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660" tabRatio="500"/>
  </bookViews>
  <sheets>
    <sheet name="all pathways" sheetId="3" r:id="rId1"/>
    <sheet name="soil amendment" sheetId="1" r:id="rId2"/>
    <sheet name="carbon storage" sheetId="2" r:id="rId3"/>
    <sheet name="AD breakdown" sheetId="4" r:id="rId4"/>
    <sheet name="Compost breakdown" sheetId="6" r:id="rId5"/>
    <sheet name="all pathways (2)" sheetId="8" r:id="rId6"/>
    <sheet name="Sheet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12" i="8" l="1"/>
  <c r="BU12" i="8"/>
  <c r="BK12" i="8"/>
  <c r="BJ12" i="8"/>
  <c r="L12" i="8"/>
  <c r="BV11" i="8"/>
  <c r="BU11" i="8"/>
  <c r="BK11" i="8"/>
  <c r="BJ11" i="8"/>
  <c r="L11" i="8"/>
  <c r="BV10" i="8"/>
  <c r="BU10" i="8"/>
  <c r="BK10" i="8"/>
  <c r="BJ10" i="8"/>
  <c r="L10" i="8"/>
  <c r="BV9" i="8"/>
  <c r="BU9" i="8"/>
  <c r="BK9" i="8"/>
  <c r="BJ9" i="8"/>
  <c r="L9" i="8"/>
  <c r="BV8" i="8"/>
  <c r="BU8" i="8"/>
  <c r="BK8" i="8"/>
  <c r="BJ8" i="8"/>
  <c r="L8" i="8"/>
  <c r="BV7" i="8"/>
  <c r="BU7" i="8"/>
  <c r="BK7" i="8"/>
  <c r="BJ7" i="8"/>
  <c r="L7" i="8"/>
  <c r="BV6" i="8"/>
  <c r="BU6" i="8"/>
  <c r="BK6" i="8"/>
  <c r="BJ6" i="8"/>
  <c r="L6" i="8"/>
  <c r="BV5" i="8"/>
  <c r="BU5" i="8"/>
  <c r="BK5" i="8"/>
  <c r="BJ5" i="8"/>
  <c r="L5" i="8"/>
  <c r="BV4" i="8"/>
  <c r="BU4" i="8"/>
  <c r="BK4" i="8"/>
  <c r="BJ4" i="8"/>
  <c r="L4" i="8"/>
  <c r="BV3" i="8"/>
  <c r="BU3" i="8"/>
  <c r="BK3" i="8"/>
  <c r="BJ3" i="8"/>
  <c r="L3" i="8"/>
  <c r="BV2" i="8"/>
  <c r="BU2" i="8"/>
  <c r="BK2" i="8"/>
  <c r="BJ2" i="8"/>
  <c r="L2" i="8"/>
  <c r="AO3" i="6"/>
  <c r="AO4" i="6"/>
  <c r="AO5" i="6"/>
  <c r="AO6" i="6"/>
  <c r="AO7" i="6"/>
  <c r="AO8" i="6"/>
  <c r="AO9" i="6"/>
  <c r="AO10" i="6"/>
  <c r="AO11" i="6"/>
  <c r="AO12" i="6"/>
  <c r="AO2" i="6"/>
  <c r="BW12" i="6"/>
  <c r="BV12" i="6"/>
  <c r="BL12" i="6"/>
  <c r="BK12" i="6"/>
  <c r="L12" i="6"/>
  <c r="BW11" i="6"/>
  <c r="BV11" i="6"/>
  <c r="BL11" i="6"/>
  <c r="BK11" i="6"/>
  <c r="L11" i="6"/>
  <c r="BW10" i="6"/>
  <c r="BV10" i="6"/>
  <c r="BL10" i="6"/>
  <c r="BK10" i="6"/>
  <c r="L10" i="6"/>
  <c r="BW9" i="6"/>
  <c r="BV9" i="6"/>
  <c r="BL9" i="6"/>
  <c r="BK9" i="6"/>
  <c r="L9" i="6"/>
  <c r="BW8" i="6"/>
  <c r="BV8" i="6"/>
  <c r="BL8" i="6"/>
  <c r="BK8" i="6"/>
  <c r="L8" i="6"/>
  <c r="BW7" i="6"/>
  <c r="BV7" i="6"/>
  <c r="BL7" i="6"/>
  <c r="BK7" i="6"/>
  <c r="L7" i="6"/>
  <c r="BW6" i="6"/>
  <c r="BV6" i="6"/>
  <c r="BL6" i="6"/>
  <c r="BK6" i="6"/>
  <c r="L6" i="6"/>
  <c r="BW5" i="6"/>
  <c r="BV5" i="6"/>
  <c r="BL5" i="6"/>
  <c r="BK5" i="6"/>
  <c r="L5" i="6"/>
  <c r="BW4" i="6"/>
  <c r="BV4" i="6"/>
  <c r="BL4" i="6"/>
  <c r="BK4" i="6"/>
  <c r="L4" i="6"/>
  <c r="BW3" i="6"/>
  <c r="BV3" i="6"/>
  <c r="BL3" i="6"/>
  <c r="BK3" i="6"/>
  <c r="L3" i="6"/>
  <c r="BW2" i="6"/>
  <c r="BV2" i="6"/>
  <c r="BL2" i="6"/>
  <c r="BK2" i="6"/>
  <c r="L2" i="6"/>
  <c r="BV12" i="4"/>
  <c r="BU12" i="4"/>
  <c r="BK12" i="4"/>
  <c r="BJ12" i="4"/>
  <c r="L12" i="4"/>
  <c r="BV11" i="4"/>
  <c r="BU11" i="4"/>
  <c r="BK11" i="4"/>
  <c r="BJ11" i="4"/>
  <c r="L11" i="4"/>
  <c r="BV10" i="4"/>
  <c r="BU10" i="4"/>
  <c r="BK10" i="4"/>
  <c r="BJ10" i="4"/>
  <c r="L10" i="4"/>
  <c r="BV9" i="4"/>
  <c r="BU9" i="4"/>
  <c r="BK9" i="4"/>
  <c r="BJ9" i="4"/>
  <c r="L9" i="4"/>
  <c r="BV8" i="4"/>
  <c r="BU8" i="4"/>
  <c r="BK8" i="4"/>
  <c r="BJ8" i="4"/>
  <c r="L8" i="4"/>
  <c r="BV7" i="4"/>
  <c r="BU7" i="4"/>
  <c r="BK7" i="4"/>
  <c r="BJ7" i="4"/>
  <c r="L7" i="4"/>
  <c r="BV6" i="4"/>
  <c r="BU6" i="4"/>
  <c r="BK6" i="4"/>
  <c r="BJ6" i="4"/>
  <c r="L6" i="4"/>
  <c r="BV5" i="4"/>
  <c r="BU5" i="4"/>
  <c r="BK5" i="4"/>
  <c r="BJ5" i="4"/>
  <c r="L5" i="4"/>
  <c r="BV4" i="4"/>
  <c r="BU4" i="4"/>
  <c r="BK4" i="4"/>
  <c r="BJ4" i="4"/>
  <c r="L4" i="4"/>
  <c r="BV3" i="4"/>
  <c r="BU3" i="4"/>
  <c r="BK3" i="4"/>
  <c r="BJ3" i="4"/>
  <c r="L3" i="4"/>
  <c r="BV2" i="4"/>
  <c r="BU2" i="4"/>
  <c r="BK2" i="4"/>
  <c r="BJ2" i="4"/>
  <c r="L2" i="4"/>
  <c r="BV12" i="3"/>
  <c r="BU12" i="3"/>
  <c r="BK12" i="3"/>
  <c r="BJ12" i="3"/>
  <c r="L12" i="3"/>
  <c r="BV11" i="3"/>
  <c r="BU11" i="3"/>
  <c r="BK11" i="3"/>
  <c r="BJ11" i="3"/>
  <c r="L11" i="3"/>
  <c r="BV10" i="3"/>
  <c r="BU10" i="3"/>
  <c r="BK10" i="3"/>
  <c r="BJ10" i="3"/>
  <c r="L10" i="3"/>
  <c r="BV9" i="3"/>
  <c r="BU9" i="3"/>
  <c r="BK9" i="3"/>
  <c r="BJ9" i="3"/>
  <c r="L9" i="3"/>
  <c r="BV8" i="3"/>
  <c r="BU8" i="3"/>
  <c r="BK8" i="3"/>
  <c r="BJ8" i="3"/>
  <c r="L8" i="3"/>
  <c r="BV7" i="3"/>
  <c r="BU7" i="3"/>
  <c r="BK7" i="3"/>
  <c r="BJ7" i="3"/>
  <c r="L7" i="3"/>
  <c r="BV6" i="3"/>
  <c r="BU6" i="3"/>
  <c r="BK6" i="3"/>
  <c r="BJ6" i="3"/>
  <c r="L6" i="3"/>
  <c r="BV5" i="3"/>
  <c r="BU5" i="3"/>
  <c r="BK5" i="3"/>
  <c r="BJ5" i="3"/>
  <c r="L5" i="3"/>
  <c r="BV4" i="3"/>
  <c r="BU4" i="3"/>
  <c r="BK4" i="3"/>
  <c r="BJ4" i="3"/>
  <c r="L4" i="3"/>
  <c r="BV3" i="3"/>
  <c r="BU3" i="3"/>
  <c r="BK3" i="3"/>
  <c r="BJ3" i="3"/>
  <c r="L3" i="3"/>
  <c r="BV2" i="3"/>
  <c r="BU2" i="3"/>
  <c r="BK2" i="3"/>
  <c r="BJ2" i="3"/>
  <c r="L2" i="3"/>
  <c r="EG3" i="2"/>
  <c r="EG4" i="2"/>
  <c r="EG5" i="2"/>
  <c r="EG6" i="2"/>
  <c r="EG7" i="2"/>
  <c r="EG8" i="2"/>
  <c r="EG9" i="2"/>
  <c r="EG10" i="2"/>
  <c r="EG11" i="2"/>
  <c r="EG12" i="2"/>
  <c r="EG2" i="2"/>
  <c r="EF3" i="2"/>
  <c r="EF4" i="2"/>
  <c r="EF5" i="2"/>
  <c r="EF6" i="2"/>
  <c r="EF7" i="2"/>
  <c r="EF8" i="2"/>
  <c r="EF9" i="2"/>
  <c r="EF10" i="2"/>
  <c r="EF11" i="2"/>
  <c r="EF12" i="2"/>
  <c r="EF2" i="2"/>
  <c r="B3" i="2"/>
  <c r="B4" i="2"/>
  <c r="B5" i="2"/>
  <c r="B6" i="2"/>
  <c r="B7" i="2"/>
  <c r="B8" i="2"/>
  <c r="B9" i="2"/>
  <c r="B10" i="2"/>
  <c r="B11" i="2"/>
  <c r="B12" i="2"/>
  <c r="B2" i="2"/>
  <c r="BK3" i="1"/>
  <c r="BK4" i="1"/>
  <c r="BK5" i="1"/>
  <c r="BK6" i="1"/>
  <c r="BK7" i="1"/>
  <c r="BK8" i="1"/>
  <c r="BK9" i="1"/>
  <c r="BK10" i="1"/>
  <c r="BK11" i="1"/>
  <c r="BK12" i="1"/>
  <c r="BK2" i="1"/>
  <c r="BJ3" i="1"/>
  <c r="BJ4" i="1"/>
  <c r="BJ5" i="1"/>
  <c r="BJ6" i="1"/>
  <c r="BJ7" i="1"/>
  <c r="BJ8" i="1"/>
  <c r="BJ9" i="1"/>
  <c r="BJ10" i="1"/>
  <c r="BJ11" i="1"/>
  <c r="BJ12" i="1"/>
  <c r="BJ2" i="1"/>
  <c r="L3" i="1"/>
  <c r="L4" i="1"/>
  <c r="L5" i="1"/>
  <c r="L6" i="1"/>
  <c r="L7" i="1"/>
  <c r="L8" i="1"/>
  <c r="L9" i="1"/>
  <c r="L10" i="1"/>
  <c r="L11" i="1"/>
  <c r="L12" i="1"/>
  <c r="L2" i="1"/>
  <c r="N10" i="2"/>
  <c r="N4" i="2"/>
  <c r="N6" i="2"/>
  <c r="N3" i="2"/>
  <c r="N9" i="2"/>
  <c r="N5" i="2"/>
  <c r="N12" i="2"/>
  <c r="N2" i="2"/>
  <c r="N11" i="2"/>
  <c r="N8" i="2"/>
  <c r="N7" i="2"/>
  <c r="M10" i="2"/>
  <c r="M4" i="2"/>
  <c r="M6" i="2"/>
  <c r="M3" i="2"/>
  <c r="M9" i="2"/>
  <c r="M5" i="2"/>
  <c r="M12" i="2"/>
  <c r="M2" i="2"/>
  <c r="M11" i="2"/>
  <c r="M8" i="2"/>
  <c r="M7" i="2"/>
  <c r="BV10" i="1"/>
  <c r="BV4" i="1"/>
  <c r="BV6" i="1"/>
  <c r="BV3" i="1"/>
  <c r="BV9" i="1"/>
  <c r="BV5" i="1"/>
  <c r="BV12" i="1"/>
  <c r="BV2" i="1"/>
  <c r="BV11" i="1"/>
  <c r="BV8" i="1"/>
  <c r="BV7" i="1"/>
  <c r="BU6" i="1"/>
  <c r="BU3" i="1"/>
  <c r="BU9" i="1"/>
  <c r="BU5" i="1"/>
  <c r="BU12" i="1"/>
  <c r="BU2" i="1"/>
  <c r="BU11" i="1"/>
  <c r="BU8" i="1"/>
  <c r="BU7" i="1"/>
  <c r="BU4" i="1"/>
  <c r="BU10" i="1"/>
</calcChain>
</file>

<file path=xl/sharedStrings.xml><?xml version="1.0" encoding="utf-8"?>
<sst xmlns="http://schemas.openxmlformats.org/spreadsheetml/2006/main" count="2246" uniqueCount="253">
  <si>
    <t>AF.EMAnimalFeed</t>
  </si>
  <si>
    <t>AF.NormTS</t>
  </si>
  <si>
    <t>AD.ADnetEmissions</t>
  </si>
  <si>
    <t>AD.EMDigester</t>
  </si>
  <si>
    <t>AD.EMStorage</t>
  </si>
  <si>
    <t>AD.EMLandApp</t>
  </si>
  <si>
    <t>AD.EMCstorage</t>
  </si>
  <si>
    <t>AD.EMdisplacedFertilizer</t>
  </si>
  <si>
    <t>AD.NormTS</t>
  </si>
  <si>
    <t>ADf.EMDigester</t>
  </si>
  <si>
    <t>ADf.EMStorage</t>
  </si>
  <si>
    <t>ADf.EMLandApp</t>
  </si>
  <si>
    <t>ADf.EMCstorage</t>
  </si>
  <si>
    <t>ADf.EMdisplacedFertilizer</t>
  </si>
  <si>
    <t>ADf.NormTS</t>
  </si>
  <si>
    <t>LA.EMNetLandapp</t>
  </si>
  <si>
    <t>LA.Application</t>
  </si>
  <si>
    <t>LA.EMLandApp</t>
  </si>
  <si>
    <t>LA.EMCstorage</t>
  </si>
  <si>
    <t>LA.EMdisplacedFertilizer</t>
  </si>
  <si>
    <t>LA.NormTS</t>
  </si>
  <si>
    <t>LAf.EMNetLandapp</t>
  </si>
  <si>
    <t>LAf.Application</t>
  </si>
  <si>
    <t>LAf.EMLandApp</t>
  </si>
  <si>
    <t>LAf.EMCstorage</t>
  </si>
  <si>
    <t>LAf.EMdisplacedFertilizer</t>
  </si>
  <si>
    <t>LAf.NormTS</t>
  </si>
  <si>
    <t>CM.final</t>
  </si>
  <si>
    <t>CM.Application</t>
  </si>
  <si>
    <t>CM.EMCompost</t>
  </si>
  <si>
    <t>CM.EMCompostoperation</t>
  </si>
  <si>
    <t>CM.EMBio</t>
  </si>
  <si>
    <t>CM.EMCstorage</t>
  </si>
  <si>
    <t>CM.EMCompApp</t>
  </si>
  <si>
    <t>CM.EM_displaced_Peat</t>
  </si>
  <si>
    <t>CM.EM_displacedFertilizer</t>
  </si>
  <si>
    <t>CM.NormTS</t>
  </si>
  <si>
    <t>CMf.final</t>
  </si>
  <si>
    <t>CMf.Application</t>
  </si>
  <si>
    <t>CMf.EMCompost</t>
  </si>
  <si>
    <t>CMf.EMCompostoperation</t>
  </si>
  <si>
    <t>CMf.EMBio</t>
  </si>
  <si>
    <t>CMf.EMCstorage</t>
  </si>
  <si>
    <t>CMf.EMCompApp</t>
  </si>
  <si>
    <t>CMf.EM_displaced_Peat</t>
  </si>
  <si>
    <t>CMf.EM_displacedFertilizer</t>
  </si>
  <si>
    <t>CMf.NormTS</t>
  </si>
  <si>
    <t>CMp.final</t>
  </si>
  <si>
    <t>CMp.Application</t>
  </si>
  <si>
    <t>CMp.EMCompost</t>
  </si>
  <si>
    <t>CMp.EMCompostoperation</t>
  </si>
  <si>
    <t>CMp.EMBio</t>
  </si>
  <si>
    <t>CMp.EMCstorage</t>
  </si>
  <si>
    <t>CMp.EMCompApp</t>
  </si>
  <si>
    <t>CMp.EM_displaced_Peat</t>
  </si>
  <si>
    <t>CMp.EM_displacedFertilizer</t>
  </si>
  <si>
    <t>CMp.NormTS</t>
  </si>
  <si>
    <t>CMb.Application</t>
  </si>
  <si>
    <t>CMb.EMCompost</t>
  </si>
  <si>
    <t>CMb.EMCompostoperation</t>
  </si>
  <si>
    <t>CMb.EMBio</t>
  </si>
  <si>
    <t>CMb.EMCstorage</t>
  </si>
  <si>
    <t>CMb.EMCompApp</t>
  </si>
  <si>
    <t>CMb.EM_displaced_Peat</t>
  </si>
  <si>
    <t>CMb.EM_displacedFertilizer</t>
  </si>
  <si>
    <t>CMb.NormTS</t>
  </si>
  <si>
    <t>LF.LandfillNetEmissions</t>
  </si>
  <si>
    <t>LF.EM_displaced_grid</t>
  </si>
  <si>
    <t>LF.EMLFoperation</t>
  </si>
  <si>
    <t>LF.EMLandfillCH4</t>
  </si>
  <si>
    <t>LF.EMCstorage</t>
  </si>
  <si>
    <t>LF.NormTS</t>
  </si>
  <si>
    <t>ADNoCS.ADnetEmissions</t>
  </si>
  <si>
    <t>ADNoCS.EMDigester</t>
  </si>
  <si>
    <t>ADNoCS.EMStorage</t>
  </si>
  <si>
    <t>ADNoCS.EMLandApp</t>
  </si>
  <si>
    <t>ADNoCS.EMCstorage</t>
  </si>
  <si>
    <t>ADNoCS.EMdisplacedFertilizer</t>
  </si>
  <si>
    <t>ADNoCS.NormTS</t>
  </si>
  <si>
    <t>ADfNoCS.ADnetEmissions</t>
  </si>
  <si>
    <t>ADfNoCS.EMDigester</t>
  </si>
  <si>
    <t>ADfNoCS.EMStorage</t>
  </si>
  <si>
    <t>ADfNoCS.EMLandApp</t>
  </si>
  <si>
    <t>ADfNoCS.EMCstorage</t>
  </si>
  <si>
    <t>ADfNoCS.EMdisplacedFertilizer</t>
  </si>
  <si>
    <t>ADfNoCS.NormTS</t>
  </si>
  <si>
    <t>LANoCS.EMNetLandapp</t>
  </si>
  <si>
    <t>LANoCS.Application</t>
  </si>
  <si>
    <t>LANoCS.EMLandApp</t>
  </si>
  <si>
    <t>LANoCS.EMCstorage</t>
  </si>
  <si>
    <t>LANoCS.EMdisplacedFertilizer</t>
  </si>
  <si>
    <t>LANoCS.NormTS</t>
  </si>
  <si>
    <t>LAfNoCS.EMNetLandapp</t>
  </si>
  <si>
    <t>LAfNoCS.Application</t>
  </si>
  <si>
    <t>LAfNoCS.EMLandApp</t>
  </si>
  <si>
    <t>LAfNoCS.EMCstorage</t>
  </si>
  <si>
    <t>LAfNoCS.EMdisplacedFertilizer</t>
  </si>
  <si>
    <t>LAfNoCS.NormTS</t>
  </si>
  <si>
    <t>CMNoCS.final</t>
  </si>
  <si>
    <t>CMNoCS.Application</t>
  </si>
  <si>
    <t>CMNoCS.EMCompost</t>
  </si>
  <si>
    <t>CMNoCS.EMCompostoperation</t>
  </si>
  <si>
    <t>CMNoCS.EMBio</t>
  </si>
  <si>
    <t>CMNoCS.EMCstorage</t>
  </si>
  <si>
    <t>CMNoCS.EMCompApp</t>
  </si>
  <si>
    <t>CMNoCS.EM_displaced_Peat</t>
  </si>
  <si>
    <t>CMNoCS.EM_displacedFertilizer</t>
  </si>
  <si>
    <t>CMNoCS.NormTS</t>
  </si>
  <si>
    <t>CMfNoCS.final</t>
  </si>
  <si>
    <t>CMfNoCS.Application</t>
  </si>
  <si>
    <t>CMfNoCS.EMCompost</t>
  </si>
  <si>
    <t>CMfNoCS.EMCompostoperation</t>
  </si>
  <si>
    <t>CMfNoCS.EMBio</t>
  </si>
  <si>
    <t>CMfNoCS.EMCstorage</t>
  </si>
  <si>
    <t>CMfNoCS.EMCompApp</t>
  </si>
  <si>
    <t>CMfNoCS.EM_displaced_Peat</t>
  </si>
  <si>
    <t>CMfNoCS.EM_displacedFertilizer</t>
  </si>
  <si>
    <t>CMfNoCS.NormTS</t>
  </si>
  <si>
    <t>CMpNoCS.final</t>
  </si>
  <si>
    <t>CMpNoCS.Application</t>
  </si>
  <si>
    <t>CMpNoCS.EMCompost</t>
  </si>
  <si>
    <t>CMpNoCS.EMCompostoperation</t>
  </si>
  <si>
    <t>CMpNoCS.EMBio</t>
  </si>
  <si>
    <t>CMpNoCS.EMCstorage</t>
  </si>
  <si>
    <t>CMpNoCS.EMCompApp</t>
  </si>
  <si>
    <t>CMpNoCS.EM_displaced_Peat</t>
  </si>
  <si>
    <t>CMpNoCS.EM_displacedFertilizer</t>
  </si>
  <si>
    <t>CMpNoCS.NormTS</t>
  </si>
  <si>
    <t>CMbNoCS.final</t>
  </si>
  <si>
    <t>CMbNoCS.Application</t>
  </si>
  <si>
    <t>CMbNoCS.EMCompost</t>
  </si>
  <si>
    <t>CMbNoCS.EMCompostoperation</t>
  </si>
  <si>
    <t>CMbNoCS.EMBio</t>
  </si>
  <si>
    <t>CMbNoCS.EMCstorage</t>
  </si>
  <si>
    <t>CMbNoCS.EMCompApp</t>
  </si>
  <si>
    <t>CMbNoCS.EM_displaced_Peat</t>
  </si>
  <si>
    <t>CMbNoCS.EM_displacedFertilizer</t>
  </si>
  <si>
    <t>CMbNoCS.NormTS</t>
  </si>
  <si>
    <t>LFNoCS.LandfillNetEmissions</t>
  </si>
  <si>
    <t>LFNoCS.EM_displaced_grid</t>
  </si>
  <si>
    <t>LFNoCS.EMLFoperation</t>
  </si>
  <si>
    <t>LFNoCS.EMLandfillCH4</t>
  </si>
  <si>
    <t>LFNoCS.EMCstorage</t>
  </si>
  <si>
    <t>LFNoCS.NormTS</t>
  </si>
  <si>
    <t>f1.type</t>
  </si>
  <si>
    <t>f1.TS</t>
  </si>
  <si>
    <t>f1.VS</t>
  </si>
  <si>
    <t>f1.Lo</t>
  </si>
  <si>
    <t>f1.Bo</t>
  </si>
  <si>
    <t>f1.TKN</t>
  </si>
  <si>
    <t>f1.TVS</t>
  </si>
  <si>
    <t>f1.percentCarboTS</t>
  </si>
  <si>
    <t>f1.percentProteinTS</t>
  </si>
  <si>
    <t>f1.percentLipidTS</t>
  </si>
  <si>
    <t>f1.fdeg</t>
  </si>
  <si>
    <t>f1.InitialC</t>
  </si>
  <si>
    <t>f1.Nperton</t>
  </si>
  <si>
    <t>f1.TDN</t>
  </si>
  <si>
    <t>f1.Phosphorus</t>
  </si>
  <si>
    <t>f1.Potassium</t>
  </si>
  <si>
    <t>g1.N20N_to_N20</t>
  </si>
  <si>
    <t>g1.density_CH4</t>
  </si>
  <si>
    <t>g1.CtoCH4</t>
  </si>
  <si>
    <t>g1.Energy_content_methane_BTUperm3CH4</t>
  </si>
  <si>
    <t>g1.GWPN20</t>
  </si>
  <si>
    <t>g1.GWPCH4</t>
  </si>
  <si>
    <t>g1.EFGrid</t>
  </si>
  <si>
    <t>g1.DieselprovisionkgCO2eperL</t>
  </si>
  <si>
    <t>g1.DieselcombustionkgCO2eperL</t>
  </si>
  <si>
    <t>g1.IPCC_EF4</t>
  </si>
  <si>
    <t>g1.NAvailability_Factor</t>
  </si>
  <si>
    <t>g1.DieselspreadLpertkm</t>
  </si>
  <si>
    <t>g1.Compost_dieseLlpert</t>
  </si>
  <si>
    <t>g1.CompostPercentCdegraded</t>
  </si>
  <si>
    <t>g1.Compost_degradedC_CH4</t>
  </si>
  <si>
    <t>g1.Compost_N2OperN</t>
  </si>
  <si>
    <t>g1.Compost_CS_factor</t>
  </si>
  <si>
    <t>g1.Compost_mass_reduction</t>
  </si>
  <si>
    <t>g1.Compost_xportToField</t>
  </si>
  <si>
    <t>g1.Compost_spread_diesellpert</t>
  </si>
  <si>
    <t>g1.Compost_N_loss</t>
  </si>
  <si>
    <t>g1.Compost_FracGasC</t>
  </si>
  <si>
    <t>g1.Peatdisplacementfactor</t>
  </si>
  <si>
    <t>g1.EF_Peat_kgCO2eperton</t>
  </si>
  <si>
    <t>g1.Compost_EF1</t>
  </si>
  <si>
    <t>g1.AD_MCFactor</t>
  </si>
  <si>
    <t>g1.AD_Digester_CH4Leaks</t>
  </si>
  <si>
    <t>g1.AD_Digester_CH4incompleteCombustion</t>
  </si>
  <si>
    <t>g1.AD_Digester_conversion_KwHPerM3</t>
  </si>
  <si>
    <t>g1.AD_Digester_parasiticLoad</t>
  </si>
  <si>
    <t>g1.AD_reductionInVS</t>
  </si>
  <si>
    <t>g1.AD_Storage_EFresidualMethaneM3CH4PerKgVS</t>
  </si>
  <si>
    <t>g1.AD_Storage_IPCC_EF3</t>
  </si>
  <si>
    <t>g1.AD_Storage_IPCC_FracGasMS</t>
  </si>
  <si>
    <t>g1.AD_LandApplication_OtherNFactor</t>
  </si>
  <si>
    <t>g1.AD_CSfactor</t>
  </si>
  <si>
    <t>g1.AD_xportTofield</t>
  </si>
  <si>
    <t>g1.LFDieseluseLpert</t>
  </si>
  <si>
    <t>g1.Landfill_Oxidation_Factor</t>
  </si>
  <si>
    <t>g1.Heating_value</t>
  </si>
  <si>
    <t>g1.Landfill_CF</t>
  </si>
  <si>
    <t>g1.k</t>
  </si>
  <si>
    <t>g1.LCEMax</t>
  </si>
  <si>
    <t>g1.BMP_Correctionfactor</t>
  </si>
  <si>
    <t>g1.LandApplication_FracGasM</t>
  </si>
  <si>
    <t>g1.LandApplication_EF1</t>
  </si>
  <si>
    <t>g1.LA_DisplacedFertilizer_Production_Factor</t>
  </si>
  <si>
    <t>g1.LA_DisplacedFertilizer_Direct_Indirect</t>
  </si>
  <si>
    <t>g1.LA_CSfactor</t>
  </si>
  <si>
    <t>g1.LA_xportToField</t>
  </si>
  <si>
    <t>g1.EFCornDisplacement</t>
  </si>
  <si>
    <t>g1.CornTS</t>
  </si>
  <si>
    <t>g1.CornTDN</t>
  </si>
  <si>
    <t>Food waste</t>
  </si>
  <si>
    <t>noDisplace</t>
  </si>
  <si>
    <t>Fertilizer</t>
  </si>
  <si>
    <t>Peat</t>
  </si>
  <si>
    <t>Blended</t>
  </si>
  <si>
    <t>Baked goods</t>
  </si>
  <si>
    <t>Canned goods</t>
  </si>
  <si>
    <t>Coffee</t>
  </si>
  <si>
    <t>Fresh produce</t>
  </si>
  <si>
    <t>Post consumer</t>
  </si>
  <si>
    <t>Prep waste</t>
  </si>
  <si>
    <t>Sweet dry goods</t>
  </si>
  <si>
    <t>Salad mix</t>
  </si>
  <si>
    <t>Unsweetened dry goods</t>
  </si>
  <si>
    <t>Yogurt and frozen deserts</t>
  </si>
  <si>
    <t>Low</t>
  </si>
  <si>
    <t>High</t>
  </si>
  <si>
    <t>high</t>
  </si>
  <si>
    <t>low</t>
  </si>
  <si>
    <t>Animal Feed</t>
  </si>
  <si>
    <t>AD</t>
  </si>
  <si>
    <t>Compost</t>
  </si>
  <si>
    <t>Landfill</t>
  </si>
  <si>
    <t>Net</t>
  </si>
  <si>
    <t>high AD</t>
  </si>
  <si>
    <t>high Compost</t>
  </si>
  <si>
    <t>Carbon sequestration</t>
  </si>
  <si>
    <t>Digester</t>
  </si>
  <si>
    <t>Eff Storage</t>
  </si>
  <si>
    <t>Eff Land App</t>
  </si>
  <si>
    <t>Carbon seq</t>
  </si>
  <si>
    <t>Fert Displacement</t>
  </si>
  <si>
    <t>Biological</t>
  </si>
  <si>
    <t>Operation</t>
  </si>
  <si>
    <t>Carbon Storage</t>
  </si>
  <si>
    <t>Land Application</t>
  </si>
  <si>
    <t>displacement</t>
  </si>
  <si>
    <t>Grains</t>
  </si>
  <si>
    <t>Breakfast cereals</t>
  </si>
  <si>
    <t>Food Scraps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</si>
</sst>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pathways'!$B$1</c:f>
              <c:strCache>
                <c:ptCount val="1"/>
                <c:pt idx="0">
                  <c:v>Animal Feed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'all pathways'!$A$2:$A$12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Scraps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Grains</c:v>
                </c:pt>
                <c:pt idx="10">
                  <c:v>Breakfast cereals</c:v>
                </c:pt>
              </c:strCache>
            </c:strRef>
          </c:cat>
          <c:val>
            <c:numRef>
              <c:f>'all pathways'!$B$2:$B$12</c:f>
              <c:numCache>
                <c:formatCode>General</c:formatCode>
                <c:ptCount val="11"/>
                <c:pt idx="0">
                  <c:v>-14.81528926</c:v>
                </c:pt>
                <c:pt idx="1">
                  <c:v>-41.20454545</c:v>
                </c:pt>
                <c:pt idx="2">
                  <c:v>-56.18801653</c:v>
                </c:pt>
                <c:pt idx="3">
                  <c:v>-71.05681817999999</c:v>
                </c:pt>
                <c:pt idx="4">
                  <c:v>-44.79752066</c:v>
                </c:pt>
                <c:pt idx="5">
                  <c:v>-183.4710744</c:v>
                </c:pt>
                <c:pt idx="6">
                  <c:v>-219.6836777</c:v>
                </c:pt>
                <c:pt idx="7">
                  <c:v>-284.9917355</c:v>
                </c:pt>
                <c:pt idx="8">
                  <c:v>-623.2206612</c:v>
                </c:pt>
                <c:pt idx="9">
                  <c:v>-522.7090909</c:v>
                </c:pt>
                <c:pt idx="10">
                  <c:v>-566.9256198</c:v>
                </c:pt>
              </c:numCache>
            </c:numRef>
          </c:val>
        </c:ser>
        <c:ser>
          <c:idx val="1"/>
          <c:order val="1"/>
          <c:tx>
            <c:strRef>
              <c:f>'soil amendment'!$C$1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amendment'!$C$2:$C$12</c:f>
            </c:numRef>
          </c:val>
        </c:ser>
        <c:ser>
          <c:idx val="10"/>
          <c:order val="2"/>
          <c:tx>
            <c:strRef>
              <c:f>'all pathways'!$K$1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'all pathways'!$A$2:$A$12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Scraps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Grains</c:v>
                </c:pt>
                <c:pt idx="10">
                  <c:v>Breakfast cereals</c:v>
                </c:pt>
              </c:strCache>
            </c:strRef>
          </c:cat>
          <c:val>
            <c:numRef>
              <c:f>'all pathways'!$K$2:$K$12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31"/>
          <c:order val="3"/>
          <c:tx>
            <c:strRef>
              <c:f>'soil amendment'!$AF$1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amendment'!$AF$2:$AF$12</c:f>
            </c:numRef>
          </c:val>
        </c:ser>
        <c:ser>
          <c:idx val="32"/>
          <c:order val="4"/>
          <c:tx>
            <c:strRef>
              <c:f>'soil amendment'!$AG$1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amendment'!$AG$2:$AG$12</c:f>
            </c:numRef>
          </c:val>
        </c:ser>
        <c:ser>
          <c:idx val="33"/>
          <c:order val="5"/>
          <c:tx>
            <c:strRef>
              <c:f>'soil amendment'!$AH$1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amendment'!$AH$2:$AH$12</c:f>
            </c:numRef>
          </c:val>
        </c:ser>
        <c:ser>
          <c:idx val="34"/>
          <c:order val="6"/>
          <c:tx>
            <c:strRef>
              <c:f>'soil amendment'!$AI$1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amendment'!$AI$2:$AI$12</c:f>
            </c:numRef>
          </c:val>
        </c:ser>
        <c:ser>
          <c:idx val="35"/>
          <c:order val="7"/>
          <c:tx>
            <c:strRef>
              <c:f>'soil amendment'!$AJ$1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amendment'!$AJ$2:$AJ$12</c:f>
            </c:numRef>
          </c:val>
        </c:ser>
        <c:ser>
          <c:idx val="36"/>
          <c:order val="8"/>
          <c:tx>
            <c:strRef>
              <c:f>'soil amendment'!$AK$1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amendment'!$AK$2:$AK$12</c:f>
            </c:numRef>
          </c:val>
        </c:ser>
        <c:ser>
          <c:idx val="37"/>
          <c:order val="9"/>
          <c:tx>
            <c:strRef>
              <c:f>'soil amendment'!$AL$1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amendment'!$AL$2:$AL$12</c:f>
            </c:numRef>
          </c:val>
        </c:ser>
        <c:ser>
          <c:idx val="39"/>
          <c:order val="10"/>
          <c:tx>
            <c:strRef>
              <c:f>'soil amendment'!$AM$1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amendment'!$AM$2:$AM$12</c:f>
            </c:numRef>
          </c:val>
        </c:ser>
        <c:ser>
          <c:idx val="40"/>
          <c:order val="11"/>
          <c:tx>
            <c:strRef>
              <c:f>'soil amendment'!$AN$1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amendment'!$AN$2:$AN$12</c:f>
            </c:numRef>
          </c:val>
        </c:ser>
        <c:ser>
          <c:idx val="42"/>
          <c:order val="12"/>
          <c:tx>
            <c:strRef>
              <c:f>'soil amendment'!$AP$1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amendment'!$AP$2:$AP$12</c:f>
            </c:numRef>
          </c:val>
        </c:ser>
        <c:ser>
          <c:idx val="43"/>
          <c:order val="13"/>
          <c:tx>
            <c:strRef>
              <c:f>'soil amendment'!$AQ$1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amendment'!$AQ$2:$AQ$12</c:f>
            </c:numRef>
          </c:val>
        </c:ser>
        <c:ser>
          <c:idx val="44"/>
          <c:order val="14"/>
          <c:tx>
            <c:strRef>
              <c:f>'soil amendment'!$AR$1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amendment'!$AR$2:$AR$12</c:f>
            </c:numRef>
          </c:val>
        </c:ser>
        <c:ser>
          <c:idx val="45"/>
          <c:order val="15"/>
          <c:tx>
            <c:strRef>
              <c:f>'soil amendment'!$AS$1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amendment'!$AS$2:$AS$12</c:f>
            </c:numRef>
          </c:val>
        </c:ser>
        <c:ser>
          <c:idx val="46"/>
          <c:order val="16"/>
          <c:tx>
            <c:strRef>
              <c:f>'soil amendment'!$AT$1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amendment'!$AT$2:$AT$12</c:f>
            </c:numRef>
          </c:val>
        </c:ser>
        <c:ser>
          <c:idx val="47"/>
          <c:order val="17"/>
          <c:tx>
            <c:strRef>
              <c:f>'soil amendment'!$AU$1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amendment'!$AU$2:$AU$12</c:f>
            </c:numRef>
          </c:val>
        </c:ser>
        <c:ser>
          <c:idx val="49"/>
          <c:order val="18"/>
          <c:tx>
            <c:strRef>
              <c:f>'soil amendment'!$AV$1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amendment'!$AV$2:$AV$12</c:f>
            </c:numRef>
          </c:val>
        </c:ser>
        <c:ser>
          <c:idx val="50"/>
          <c:order val="19"/>
          <c:tx>
            <c:strRef>
              <c:f>'soil amendment'!$AW$1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amendment'!$AW$2:$AW$12</c:f>
            </c:numRef>
          </c:val>
        </c:ser>
        <c:ser>
          <c:idx val="51"/>
          <c:order val="20"/>
          <c:tx>
            <c:strRef>
              <c:f>'soil amendment'!$AX$1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amendment'!$AX$2:$AX$12</c:f>
            </c:numRef>
          </c:val>
        </c:ser>
        <c:ser>
          <c:idx val="53"/>
          <c:order val="21"/>
          <c:tx>
            <c:strRef>
              <c:f>'soil amendment'!$AZ$1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amendment'!$AZ$2:$AZ$12</c:f>
            </c:numRef>
          </c:val>
        </c:ser>
        <c:ser>
          <c:idx val="54"/>
          <c:order val="22"/>
          <c:tx>
            <c:strRef>
              <c:f>'soil amendment'!$BA$1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amendment'!$BA$2:$BA$12</c:f>
            </c:numRef>
          </c:val>
        </c:ser>
        <c:ser>
          <c:idx val="55"/>
          <c:order val="23"/>
          <c:tx>
            <c:strRef>
              <c:f>'soil amendment'!$BB$1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amendment'!$BB$2:$BB$12</c:f>
            </c:numRef>
          </c:val>
        </c:ser>
        <c:ser>
          <c:idx val="56"/>
          <c:order val="24"/>
          <c:tx>
            <c:strRef>
              <c:f>'soil amendment'!$BC$1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amendment'!$BC$2:$BC$12</c:f>
            </c:numRef>
          </c:val>
        </c:ser>
        <c:ser>
          <c:idx val="57"/>
          <c:order val="25"/>
          <c:tx>
            <c:strRef>
              <c:f>'soil amendment'!$BD$1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amendment'!$BD$2:$BD$12</c:f>
            </c:numRef>
          </c:val>
        </c:ser>
        <c:ser>
          <c:idx val="9"/>
          <c:order val="26"/>
          <c:tx>
            <c:strRef>
              <c:f>'soil amendment'!$BE$1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amendment'!$BE$2:$BE$12</c:f>
            </c:numRef>
          </c:val>
        </c:ser>
        <c:ser>
          <c:idx val="28"/>
          <c:order val="27"/>
          <c:tx>
            <c:strRef>
              <c:f>'soil amendment'!$BF$1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amendment'!$BF$2:$BF$12</c:f>
            </c:numRef>
          </c:val>
        </c:ser>
        <c:ser>
          <c:idx val="38"/>
          <c:order val="28"/>
          <c:tx>
            <c:strRef>
              <c:f>'soil amendment'!$BG$1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amendment'!$BG$2:$BG$12</c:f>
            </c:numRef>
          </c:val>
        </c:ser>
        <c:ser>
          <c:idx val="48"/>
          <c:order val="29"/>
          <c:tx>
            <c:strRef>
              <c:f>'soil amendment'!$BH$1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amendment'!$BH$2:$BH$12</c:f>
            </c:numRef>
          </c:val>
        </c:ser>
        <c:ser>
          <c:idx val="58"/>
          <c:order val="30"/>
          <c:tx>
            <c:strRef>
              <c:f>'all pathways'!$BI$1</c:f>
              <c:strCache>
                <c:ptCount val="1"/>
                <c:pt idx="0">
                  <c:v>Compost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'all pathways'!$A$2:$A$12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Scraps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Grains</c:v>
                </c:pt>
                <c:pt idx="10">
                  <c:v>Breakfast cereals</c:v>
                </c:pt>
              </c:strCache>
            </c:strRef>
          </c:cat>
          <c:val>
            <c:numRef>
              <c:f>'all pathways'!$BI$2:$BI$12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ser>
          <c:idx val="59"/>
          <c:order val="31"/>
          <c:tx>
            <c:strRef>
              <c:f>'soil amendment'!$BL$1</c:f>
              <c:strCache>
                <c:ptCount val="1"/>
                <c:pt idx="0">
                  <c:v>CMb.Application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amendment'!$BL$2:$BL$12</c:f>
            </c:numRef>
          </c:val>
        </c:ser>
        <c:ser>
          <c:idx val="60"/>
          <c:order val="32"/>
          <c:tx>
            <c:strRef>
              <c:f>'soil amendment'!$BM$1</c:f>
              <c:strCache>
                <c:ptCount val="1"/>
                <c:pt idx="0">
                  <c:v>CMb.EMCompost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amendment'!$BM$2:$BM$12</c:f>
            </c:numRef>
          </c:val>
        </c:ser>
        <c:ser>
          <c:idx val="61"/>
          <c:order val="33"/>
          <c:tx>
            <c:strRef>
              <c:f>'soil amendment'!$BN$1</c:f>
              <c:strCache>
                <c:ptCount val="1"/>
                <c:pt idx="0">
                  <c:v>CMb.EMCompostoperation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amendment'!$BN$2:$BN$12</c:f>
            </c:numRef>
          </c:val>
        </c:ser>
        <c:ser>
          <c:idx val="62"/>
          <c:order val="34"/>
          <c:tx>
            <c:strRef>
              <c:f>'soil amendment'!$BO$1</c:f>
              <c:strCache>
                <c:ptCount val="1"/>
                <c:pt idx="0">
                  <c:v>CMb.EMBio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amendment'!$BO$2:$BO$12</c:f>
            </c:numRef>
          </c:val>
        </c:ser>
        <c:ser>
          <c:idx val="63"/>
          <c:order val="35"/>
          <c:tx>
            <c:strRef>
              <c:f>'soil amendment'!$BP$1</c:f>
              <c:strCache>
                <c:ptCount val="1"/>
                <c:pt idx="0">
                  <c:v>CMb.EMCstorage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amendment'!$BP$2:$BP$12</c:f>
            </c:numRef>
          </c:val>
        </c:ser>
        <c:ser>
          <c:idx val="64"/>
          <c:order val="36"/>
          <c:tx>
            <c:strRef>
              <c:f>'soil amendment'!$BQ$1</c:f>
              <c:strCache>
                <c:ptCount val="1"/>
                <c:pt idx="0">
                  <c:v>CMb.EMCompApp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amendment'!$BQ$2:$BQ$12</c:f>
            </c:numRef>
          </c:val>
        </c:ser>
        <c:ser>
          <c:idx val="65"/>
          <c:order val="37"/>
          <c:tx>
            <c:strRef>
              <c:f>'soil amendment'!$BR$1</c:f>
              <c:strCache>
                <c:ptCount val="1"/>
                <c:pt idx="0">
                  <c:v>CMb.EM_displaced_Peat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amendment'!$BR$2:$BR$12</c:f>
            </c:numRef>
          </c:val>
        </c:ser>
        <c:ser>
          <c:idx val="66"/>
          <c:order val="38"/>
          <c:tx>
            <c:strRef>
              <c:f>'soil amendment'!$BS$1</c:f>
              <c:strCache>
                <c:ptCount val="1"/>
                <c:pt idx="0">
                  <c:v>CMb.EM_displacedFertilizer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amendment'!$BS$2:$BS$12</c:f>
            </c:numRef>
          </c:val>
        </c:ser>
        <c:ser>
          <c:idx val="67"/>
          <c:order val="39"/>
          <c:tx>
            <c:strRef>
              <c:f>'soil amendment'!$BT$1</c:f>
              <c:strCache>
                <c:ptCount val="1"/>
                <c:pt idx="0">
                  <c:v>CMb.NormTS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amendment'!$BT$2:$BT$12</c:f>
            </c:numRef>
          </c:val>
        </c:ser>
        <c:ser>
          <c:idx val="68"/>
          <c:order val="40"/>
          <c:tx>
            <c:strRef>
              <c:f>'soil amendment'!$BU$1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amendment'!$BU$2:$BU$12</c:f>
            </c:numRef>
          </c:val>
        </c:ser>
        <c:ser>
          <c:idx val="69"/>
          <c:order val="41"/>
          <c:tx>
            <c:strRef>
              <c:f>'soil amendment'!$BV$1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amendment'!$BV$2:$BV$12</c:f>
            </c:numRef>
          </c:val>
        </c:ser>
        <c:ser>
          <c:idx val="70"/>
          <c:order val="42"/>
          <c:tx>
            <c:strRef>
              <c:f>'all pathways'!$BW$1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'all pathways'!$A$2:$A$12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Scraps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Grains</c:v>
                </c:pt>
                <c:pt idx="10">
                  <c:v>Breakfast cereals</c:v>
                </c:pt>
              </c:strCache>
            </c:strRef>
          </c:cat>
          <c:val>
            <c:numRef>
              <c:f>'all pathways'!$BW$2:$BW$12</c:f>
              <c:numCache>
                <c:formatCode>General</c:formatCode>
                <c:ptCount val="11"/>
                <c:pt idx="0">
                  <c:v>86.79620048</c:v>
                </c:pt>
                <c:pt idx="1">
                  <c:v>188.9796694</c:v>
                </c:pt>
                <c:pt idx="2">
                  <c:v>254.2282709</c:v>
                </c:pt>
                <c:pt idx="3">
                  <c:v>134.127353</c:v>
                </c:pt>
                <c:pt idx="4">
                  <c:v>528.3732996</c:v>
                </c:pt>
                <c:pt idx="5">
                  <c:v>457.4788681</c:v>
                </c:pt>
                <c:pt idx="6">
                  <c:v>803.7762744</c:v>
                </c:pt>
                <c:pt idx="7">
                  <c:v>1171.322831</c:v>
                </c:pt>
                <c:pt idx="8">
                  <c:v>2322.971955</c:v>
                </c:pt>
                <c:pt idx="9">
                  <c:v>1277.24462</c:v>
                </c:pt>
                <c:pt idx="10">
                  <c:v>1585.589604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084280"/>
        <c:axId val="-2069081432"/>
      </c:barChart>
      <c:catAx>
        <c:axId val="-206908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81432"/>
        <c:crosses val="autoZero"/>
        <c:auto val="1"/>
        <c:lblAlgn val="ctr"/>
        <c:lblOffset val="100"/>
        <c:noMultiLvlLbl val="0"/>
      </c:catAx>
      <c:valAx>
        <c:axId val="-206908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kgCO2e/t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08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'soil amendment'!$C$1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amendment'!$C$2:$C$12</c:f>
            </c:numRef>
          </c:val>
        </c:ser>
        <c:ser>
          <c:idx val="8"/>
          <c:order val="1"/>
          <c:tx>
            <c:strRef>
              <c:f>'soil amendment'!$K$1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'soil amendment'!$L$2:$L$12</c:f>
                <c:numCache>
                  <c:formatCode>General</c:formatCode>
                  <c:ptCount val="11"/>
                  <c:pt idx="0">
                    <c:v>3.74378947</c:v>
                  </c:pt>
                  <c:pt idx="1">
                    <c:v>3.299247949999998</c:v>
                  </c:pt>
                  <c:pt idx="2">
                    <c:v>6.748461720000001</c:v>
                  </c:pt>
                  <c:pt idx="3">
                    <c:v>1.226506142</c:v>
                  </c:pt>
                  <c:pt idx="4">
                    <c:v>21.34334917</c:v>
                  </c:pt>
                  <c:pt idx="5">
                    <c:v>14.9965816</c:v>
                  </c:pt>
                  <c:pt idx="6">
                    <c:v>18.53684604</c:v>
                  </c:pt>
                  <c:pt idx="7">
                    <c:v>35.940914578</c:v>
                  </c:pt>
                  <c:pt idx="8">
                    <c:v>39.248196412</c:v>
                  </c:pt>
                  <c:pt idx="9">
                    <c:v>47.5097061</c:v>
                  </c:pt>
                  <c:pt idx="10">
                    <c:v>43.69093371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amendment'!$K$2:$K$12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29"/>
          <c:order val="2"/>
          <c:tx>
            <c:strRef>
              <c:f>'soil amendment'!$AF$1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amendment'!$AF$2:$AF$12</c:f>
            </c:numRef>
          </c:val>
        </c:ser>
        <c:ser>
          <c:idx val="30"/>
          <c:order val="3"/>
          <c:tx>
            <c:strRef>
              <c:f>'soil amendment'!$AG$1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amendment'!$AG$2:$AG$12</c:f>
            </c:numRef>
          </c:val>
        </c:ser>
        <c:ser>
          <c:idx val="31"/>
          <c:order val="4"/>
          <c:tx>
            <c:strRef>
              <c:f>'soil amendment'!$AH$1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amendment'!$AH$2:$AH$12</c:f>
            </c:numRef>
          </c:val>
        </c:ser>
        <c:ser>
          <c:idx val="32"/>
          <c:order val="5"/>
          <c:tx>
            <c:strRef>
              <c:f>'soil amendment'!$AI$1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amendment'!$AI$2:$AI$12</c:f>
            </c:numRef>
          </c:val>
        </c:ser>
        <c:ser>
          <c:idx val="33"/>
          <c:order val="6"/>
          <c:tx>
            <c:strRef>
              <c:f>'soil amendment'!$AJ$1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amendment'!$AJ$2:$AJ$12</c:f>
            </c:numRef>
          </c:val>
        </c:ser>
        <c:ser>
          <c:idx val="34"/>
          <c:order val="7"/>
          <c:tx>
            <c:strRef>
              <c:f>'soil amendment'!$AK$1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amendment'!$AK$2:$AK$12</c:f>
            </c:numRef>
          </c:val>
        </c:ser>
        <c:ser>
          <c:idx val="35"/>
          <c:order val="8"/>
          <c:tx>
            <c:strRef>
              <c:f>'soil amendment'!$AL$1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amendment'!$AL$2:$AL$12</c:f>
            </c:numRef>
          </c:val>
        </c:ser>
        <c:ser>
          <c:idx val="36"/>
          <c:order val="9"/>
          <c:tx>
            <c:strRef>
              <c:f>'soil amendment'!$AM$1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amendment'!$AM$2:$AM$12</c:f>
            </c:numRef>
          </c:val>
        </c:ser>
        <c:ser>
          <c:idx val="37"/>
          <c:order val="10"/>
          <c:tx>
            <c:strRef>
              <c:f>'soil amendment'!$AN$1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amendment'!$AN$2:$AN$12</c:f>
            </c:numRef>
          </c:val>
        </c:ser>
        <c:ser>
          <c:idx val="39"/>
          <c:order val="11"/>
          <c:tx>
            <c:strRef>
              <c:f>'soil amendment'!$AP$1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amendment'!$AP$2:$AP$12</c:f>
            </c:numRef>
          </c:val>
        </c:ser>
        <c:ser>
          <c:idx val="40"/>
          <c:order val="12"/>
          <c:tx>
            <c:strRef>
              <c:f>'soil amendment'!$AQ$1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amendment'!$AQ$2:$AQ$12</c:f>
            </c:numRef>
          </c:val>
        </c:ser>
        <c:ser>
          <c:idx val="41"/>
          <c:order val="13"/>
          <c:tx>
            <c:strRef>
              <c:f>'soil amendment'!$AR$1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amendment'!$AR$2:$AR$12</c:f>
            </c:numRef>
          </c:val>
        </c:ser>
        <c:ser>
          <c:idx val="42"/>
          <c:order val="14"/>
          <c:tx>
            <c:strRef>
              <c:f>'soil amendment'!$AS$1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amendment'!$AS$2:$AS$12</c:f>
            </c:numRef>
          </c:val>
        </c:ser>
        <c:ser>
          <c:idx val="43"/>
          <c:order val="15"/>
          <c:tx>
            <c:strRef>
              <c:f>'soil amendment'!$AT$1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amendment'!$AT$2:$AT$12</c:f>
            </c:numRef>
          </c:val>
        </c:ser>
        <c:ser>
          <c:idx val="44"/>
          <c:order val="16"/>
          <c:tx>
            <c:strRef>
              <c:f>'soil amendment'!$AU$1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amendment'!$AU$2:$AU$12</c:f>
            </c:numRef>
          </c:val>
        </c:ser>
        <c:ser>
          <c:idx val="45"/>
          <c:order val="17"/>
          <c:tx>
            <c:strRef>
              <c:f>'soil amendment'!$AV$1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amendment'!$AV$2:$AV$12</c:f>
            </c:numRef>
          </c:val>
        </c:ser>
        <c:ser>
          <c:idx val="46"/>
          <c:order val="18"/>
          <c:tx>
            <c:strRef>
              <c:f>'soil amendment'!$AW$1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amendment'!$AW$2:$AW$12</c:f>
            </c:numRef>
          </c:val>
        </c:ser>
        <c:ser>
          <c:idx val="47"/>
          <c:order val="19"/>
          <c:tx>
            <c:strRef>
              <c:f>'soil amendment'!$AX$1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amendment'!$AX$2:$AX$12</c:f>
            </c:numRef>
          </c:val>
        </c:ser>
        <c:ser>
          <c:idx val="49"/>
          <c:order val="20"/>
          <c:tx>
            <c:strRef>
              <c:f>'soil amendment'!$AZ$1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amendment'!$AZ$2:$AZ$12</c:f>
            </c:numRef>
          </c:val>
        </c:ser>
        <c:ser>
          <c:idx val="50"/>
          <c:order val="21"/>
          <c:tx>
            <c:strRef>
              <c:f>'soil amendment'!$BA$1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amendment'!$BA$2:$BA$12</c:f>
            </c:numRef>
          </c:val>
        </c:ser>
        <c:ser>
          <c:idx val="51"/>
          <c:order val="22"/>
          <c:tx>
            <c:strRef>
              <c:f>'soil amendment'!$BB$1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amendment'!$BB$2:$BB$12</c:f>
            </c:numRef>
          </c:val>
        </c:ser>
        <c:ser>
          <c:idx val="52"/>
          <c:order val="23"/>
          <c:tx>
            <c:strRef>
              <c:f>'soil amendment'!$BC$1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amendment'!$BC$2:$BC$12</c:f>
            </c:numRef>
          </c:val>
        </c:ser>
        <c:ser>
          <c:idx val="53"/>
          <c:order val="24"/>
          <c:tx>
            <c:strRef>
              <c:f>'soil amendment'!$BD$1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amendment'!$BD$2:$BD$12</c:f>
            </c:numRef>
          </c:val>
        </c:ser>
        <c:ser>
          <c:idx val="54"/>
          <c:order val="25"/>
          <c:tx>
            <c:strRef>
              <c:f>'soil amendment'!$BE$1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amendment'!$BE$2:$BE$12</c:f>
            </c:numRef>
          </c:val>
        </c:ser>
        <c:ser>
          <c:idx val="55"/>
          <c:order val="26"/>
          <c:tx>
            <c:strRef>
              <c:f>'soil amendment'!$BF$1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amendment'!$BF$2:$BF$12</c:f>
            </c:numRef>
          </c:val>
        </c:ser>
        <c:ser>
          <c:idx val="56"/>
          <c:order val="27"/>
          <c:tx>
            <c:strRef>
              <c:f>'soil amendment'!$BG$1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amendment'!$BG$2:$BG$12</c:f>
            </c:numRef>
          </c:val>
        </c:ser>
        <c:ser>
          <c:idx val="57"/>
          <c:order val="28"/>
          <c:tx>
            <c:strRef>
              <c:f>'soil amendment'!$BH$1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amendment'!$BH$2:$BH$12</c:f>
            </c:numRef>
          </c:val>
        </c:ser>
        <c:ser>
          <c:idx val="0"/>
          <c:order val="29"/>
          <c:tx>
            <c:strRef>
              <c:f>'soil amendment'!$BI$1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'soil amendment'!$BJ$2:$BJ$12</c:f>
                <c:numCache>
                  <c:formatCode>General</c:formatCode>
                  <c:ptCount val="11"/>
                  <c:pt idx="0">
                    <c:v>33.35336198</c:v>
                  </c:pt>
                  <c:pt idx="1">
                    <c:v>33.26295706</c:v>
                  </c:pt>
                  <c:pt idx="2">
                    <c:v>33.96441216</c:v>
                  </c:pt>
                  <c:pt idx="3">
                    <c:v>32.841430462</c:v>
                  </c:pt>
                  <c:pt idx="4">
                    <c:v>36.93252576</c:v>
                  </c:pt>
                  <c:pt idx="5">
                    <c:v>35.6418048</c:v>
                  </c:pt>
                  <c:pt idx="6">
                    <c:v>36.3617766</c:v>
                  </c:pt>
                  <c:pt idx="7">
                    <c:v>39.90118400000001</c:v>
                  </c:pt>
                  <c:pt idx="8">
                    <c:v>40.5737748</c:v>
                  </c:pt>
                  <c:pt idx="9">
                    <c:v>42.253890529</c:v>
                  </c:pt>
                  <c:pt idx="10">
                    <c:v>41.47727949999999</c:v>
                  </c:pt>
                </c:numCache>
              </c:numRef>
            </c:plus>
            <c:minus>
              <c:numRef>
                <c:f>'soil amendment'!$BK$2:$BK$12</c:f>
                <c:numCache>
                  <c:formatCode>General</c:formatCode>
                  <c:ptCount val="11"/>
                  <c:pt idx="0">
                    <c:v>155.19999998</c:v>
                  </c:pt>
                  <c:pt idx="1">
                    <c:v>155.2</c:v>
                  </c:pt>
                  <c:pt idx="2">
                    <c:v>155.2</c:v>
                  </c:pt>
                  <c:pt idx="3">
                    <c:v>155.199999982</c:v>
                  </c:pt>
                  <c:pt idx="4">
                    <c:v>155.2</c:v>
                  </c:pt>
                  <c:pt idx="5">
                    <c:v>155.2</c:v>
                  </c:pt>
                  <c:pt idx="6">
                    <c:v>155.19999999</c:v>
                  </c:pt>
                  <c:pt idx="7">
                    <c:v>155.200000021</c:v>
                  </c:pt>
                  <c:pt idx="8">
                    <c:v>155.19999998</c:v>
                  </c:pt>
                  <c:pt idx="9">
                    <c:v>155.19999997</c:v>
                  </c:pt>
                  <c:pt idx="10">
                    <c:v>155.19999998</c:v>
                  </c:pt>
                </c:numCache>
              </c:numRef>
            </c:minus>
          </c:errBars>
          <c:val>
            <c:numRef>
              <c:f>'soil amendment'!$BI$2:$BI$12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898328"/>
        <c:axId val="-2068895384"/>
      </c:barChart>
      <c:catAx>
        <c:axId val="-206889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95384"/>
        <c:crosses val="autoZero"/>
        <c:auto val="1"/>
        <c:lblAlgn val="ctr"/>
        <c:lblOffset val="100"/>
        <c:noMultiLvlLbl val="0"/>
      </c:catAx>
      <c:valAx>
        <c:axId val="-206889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89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'soil amendment'!$C$1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amendment'!$C$2:$C$12</c:f>
            </c:numRef>
          </c:val>
        </c:ser>
        <c:ser>
          <c:idx val="8"/>
          <c:order val="1"/>
          <c:tx>
            <c:strRef>
              <c:f>'soil amendment'!$K$1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'carbon storage'!$EF$2:$EF$12</c:f>
                <c:numCache>
                  <c:formatCode>General</c:formatCode>
                  <c:ptCount val="11"/>
                  <c:pt idx="0">
                    <c:v>2.399821599999999</c:v>
                  </c:pt>
                  <c:pt idx="1">
                    <c:v>0.942270559999997</c:v>
                  </c:pt>
                  <c:pt idx="2">
                    <c:v>1.304780399999998</c:v>
                  </c:pt>
                  <c:pt idx="3">
                    <c:v>36.712813282</c:v>
                  </c:pt>
                  <c:pt idx="4">
                    <c:v>40.5556536</c:v>
                  </c:pt>
                  <c:pt idx="5">
                    <c:v>32.03640000000001</c:v>
                  </c:pt>
                  <c:pt idx="6">
                    <c:v>2.101261800000003</c:v>
                  </c:pt>
                  <c:pt idx="7">
                    <c:v>42.066826558</c:v>
                  </c:pt>
                  <c:pt idx="8">
                    <c:v>38.317012802</c:v>
                  </c:pt>
                  <c:pt idx="9">
                    <c:v>158.14614817</c:v>
                  </c:pt>
                  <c:pt idx="10">
                    <c:v>107.16883849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amendment'!$K$2:$K$12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29"/>
          <c:order val="2"/>
          <c:tx>
            <c:strRef>
              <c:f>'soil amendment'!$AF$1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amendment'!$AF$2:$AF$12</c:f>
            </c:numRef>
          </c:val>
        </c:ser>
        <c:ser>
          <c:idx val="30"/>
          <c:order val="3"/>
          <c:tx>
            <c:strRef>
              <c:f>'soil amendment'!$AG$1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amendment'!$AG$2:$AG$12</c:f>
            </c:numRef>
          </c:val>
        </c:ser>
        <c:ser>
          <c:idx val="31"/>
          <c:order val="4"/>
          <c:tx>
            <c:strRef>
              <c:f>'soil amendment'!$AH$1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amendment'!$AH$2:$AH$12</c:f>
            </c:numRef>
          </c:val>
        </c:ser>
        <c:ser>
          <c:idx val="32"/>
          <c:order val="5"/>
          <c:tx>
            <c:strRef>
              <c:f>'soil amendment'!$AI$1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amendment'!$AI$2:$AI$12</c:f>
            </c:numRef>
          </c:val>
        </c:ser>
        <c:ser>
          <c:idx val="33"/>
          <c:order val="6"/>
          <c:tx>
            <c:strRef>
              <c:f>'soil amendment'!$AJ$1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amendment'!$AJ$2:$AJ$12</c:f>
            </c:numRef>
          </c:val>
        </c:ser>
        <c:ser>
          <c:idx val="34"/>
          <c:order val="7"/>
          <c:tx>
            <c:strRef>
              <c:f>'soil amendment'!$AK$1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amendment'!$AK$2:$AK$12</c:f>
            </c:numRef>
          </c:val>
        </c:ser>
        <c:ser>
          <c:idx val="35"/>
          <c:order val="8"/>
          <c:tx>
            <c:strRef>
              <c:f>'soil amendment'!$AL$1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amendment'!$AL$2:$AL$12</c:f>
            </c:numRef>
          </c:val>
        </c:ser>
        <c:ser>
          <c:idx val="36"/>
          <c:order val="9"/>
          <c:tx>
            <c:strRef>
              <c:f>'soil amendment'!$AM$1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amendment'!$AM$2:$AM$12</c:f>
            </c:numRef>
          </c:val>
        </c:ser>
        <c:ser>
          <c:idx val="37"/>
          <c:order val="10"/>
          <c:tx>
            <c:strRef>
              <c:f>'soil amendment'!$AN$1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amendment'!$AN$2:$AN$12</c:f>
            </c:numRef>
          </c:val>
        </c:ser>
        <c:ser>
          <c:idx val="39"/>
          <c:order val="11"/>
          <c:tx>
            <c:strRef>
              <c:f>'soil amendment'!$AP$1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amendment'!$AP$2:$AP$12</c:f>
            </c:numRef>
          </c:val>
        </c:ser>
        <c:ser>
          <c:idx val="40"/>
          <c:order val="12"/>
          <c:tx>
            <c:strRef>
              <c:f>'soil amendment'!$AQ$1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amendment'!$AQ$2:$AQ$12</c:f>
            </c:numRef>
          </c:val>
        </c:ser>
        <c:ser>
          <c:idx val="41"/>
          <c:order val="13"/>
          <c:tx>
            <c:strRef>
              <c:f>'soil amendment'!$AR$1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amendment'!$AR$2:$AR$12</c:f>
            </c:numRef>
          </c:val>
        </c:ser>
        <c:ser>
          <c:idx val="42"/>
          <c:order val="14"/>
          <c:tx>
            <c:strRef>
              <c:f>'soil amendment'!$AS$1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amendment'!$AS$2:$AS$12</c:f>
            </c:numRef>
          </c:val>
        </c:ser>
        <c:ser>
          <c:idx val="43"/>
          <c:order val="15"/>
          <c:tx>
            <c:strRef>
              <c:f>'soil amendment'!$AT$1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amendment'!$AT$2:$AT$12</c:f>
            </c:numRef>
          </c:val>
        </c:ser>
        <c:ser>
          <c:idx val="44"/>
          <c:order val="16"/>
          <c:tx>
            <c:strRef>
              <c:f>'soil amendment'!$AU$1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amendment'!$AU$2:$AU$12</c:f>
            </c:numRef>
          </c:val>
        </c:ser>
        <c:ser>
          <c:idx val="45"/>
          <c:order val="17"/>
          <c:tx>
            <c:strRef>
              <c:f>'soil amendment'!$AV$1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amendment'!$AV$2:$AV$12</c:f>
            </c:numRef>
          </c:val>
        </c:ser>
        <c:ser>
          <c:idx val="46"/>
          <c:order val="18"/>
          <c:tx>
            <c:strRef>
              <c:f>'soil amendment'!$AW$1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amendment'!$AW$2:$AW$12</c:f>
            </c:numRef>
          </c:val>
        </c:ser>
        <c:ser>
          <c:idx val="47"/>
          <c:order val="19"/>
          <c:tx>
            <c:strRef>
              <c:f>'soil amendment'!$AX$1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amendment'!$AX$2:$AX$12</c:f>
            </c:numRef>
          </c:val>
        </c:ser>
        <c:ser>
          <c:idx val="49"/>
          <c:order val="20"/>
          <c:tx>
            <c:strRef>
              <c:f>'soil amendment'!$AZ$1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amendment'!$AZ$2:$AZ$12</c:f>
            </c:numRef>
          </c:val>
        </c:ser>
        <c:ser>
          <c:idx val="50"/>
          <c:order val="21"/>
          <c:tx>
            <c:strRef>
              <c:f>'soil amendment'!$BA$1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amendment'!$BA$2:$BA$12</c:f>
            </c:numRef>
          </c:val>
        </c:ser>
        <c:ser>
          <c:idx val="51"/>
          <c:order val="22"/>
          <c:tx>
            <c:strRef>
              <c:f>'soil amendment'!$BB$1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amendment'!$BB$2:$BB$12</c:f>
            </c:numRef>
          </c:val>
        </c:ser>
        <c:ser>
          <c:idx val="52"/>
          <c:order val="23"/>
          <c:tx>
            <c:strRef>
              <c:f>'soil amendment'!$BC$1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amendment'!$BC$2:$BC$12</c:f>
            </c:numRef>
          </c:val>
        </c:ser>
        <c:ser>
          <c:idx val="53"/>
          <c:order val="24"/>
          <c:tx>
            <c:strRef>
              <c:f>'soil amendment'!$BD$1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amendment'!$BD$2:$BD$12</c:f>
            </c:numRef>
          </c:val>
        </c:ser>
        <c:ser>
          <c:idx val="54"/>
          <c:order val="25"/>
          <c:tx>
            <c:strRef>
              <c:f>'soil amendment'!$BE$1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amendment'!$BE$2:$BE$12</c:f>
            </c:numRef>
          </c:val>
        </c:ser>
        <c:ser>
          <c:idx val="55"/>
          <c:order val="26"/>
          <c:tx>
            <c:strRef>
              <c:f>'soil amendment'!$BF$1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amendment'!$BF$2:$BF$12</c:f>
            </c:numRef>
          </c:val>
        </c:ser>
        <c:ser>
          <c:idx val="56"/>
          <c:order val="27"/>
          <c:tx>
            <c:strRef>
              <c:f>'soil amendment'!$BG$1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amendment'!$BG$2:$BG$12</c:f>
            </c:numRef>
          </c:val>
        </c:ser>
        <c:ser>
          <c:idx val="57"/>
          <c:order val="28"/>
          <c:tx>
            <c:strRef>
              <c:f>'soil amendment'!$BH$1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amendment'!$BH$2:$BH$12</c:f>
            </c:numRef>
          </c:val>
        </c:ser>
        <c:ser>
          <c:idx val="0"/>
          <c:order val="29"/>
          <c:tx>
            <c:strRef>
              <c:f>'soil amendment'!$BI$1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'carbon storage'!$EG$2:$EG$12</c:f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val>
            <c:numRef>
              <c:f>'soil amendment'!$BI$2:$BI$12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581720"/>
        <c:axId val="-2069584488"/>
      </c:barChart>
      <c:catAx>
        <c:axId val="-206958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84488"/>
        <c:crosses val="autoZero"/>
        <c:auto val="1"/>
        <c:lblAlgn val="ctr"/>
        <c:lblOffset val="100"/>
        <c:noMultiLvlLbl val="0"/>
      </c:catAx>
      <c:valAx>
        <c:axId val="-206958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8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'carbon storage'!$B$1</c:f>
              <c:strCache>
                <c:ptCount val="1"/>
                <c:pt idx="0">
                  <c:v>Net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storage'!$B$2:$B$12</c:f>
            </c:numRef>
          </c:val>
        </c:ser>
        <c:ser>
          <c:idx val="1"/>
          <c:order val="1"/>
          <c:tx>
            <c:strRef>
              <c:f>'carbon storage'!$C$1</c:f>
              <c:strCache>
                <c:ptCount val="1"/>
                <c:pt idx="0">
                  <c:v>AF.EMAnimalFeed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storage'!$C$2:$C$12</c:f>
            </c:numRef>
          </c:val>
        </c:ser>
        <c:ser>
          <c:idx val="2"/>
          <c:order val="2"/>
          <c:tx>
            <c:strRef>
              <c:f>'carbon storage'!$D$1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storage'!$D$2:$D$12</c:f>
            </c:numRef>
          </c:val>
        </c:ser>
        <c:ser>
          <c:idx val="3"/>
          <c:order val="3"/>
          <c:tx>
            <c:strRef>
              <c:f>'carbon storage'!$E$1</c:f>
              <c:strCache>
                <c:ptCount val="1"/>
                <c:pt idx="0">
                  <c:v>AD.ADnetEmissions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storage'!$E$2:$E$12</c:f>
            </c:numRef>
          </c:val>
        </c:ser>
        <c:ser>
          <c:idx val="4"/>
          <c:order val="4"/>
          <c:tx>
            <c:strRef>
              <c:f>'carbon storage'!$F$1</c:f>
              <c:strCache>
                <c:ptCount val="1"/>
                <c:pt idx="0">
                  <c:v>AD.EMDigester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storage'!$F$2:$F$12</c:f>
            </c:numRef>
          </c:val>
        </c:ser>
        <c:ser>
          <c:idx val="5"/>
          <c:order val="5"/>
          <c:tx>
            <c:strRef>
              <c:f>'carbon storage'!$G$1</c:f>
              <c:strCache>
                <c:ptCount val="1"/>
                <c:pt idx="0">
                  <c:v>AD.EMStorage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storage'!$G$2:$G$12</c:f>
            </c:numRef>
          </c:val>
        </c:ser>
        <c:ser>
          <c:idx val="6"/>
          <c:order val="6"/>
          <c:tx>
            <c:strRef>
              <c:f>'carbon storage'!$H$1</c:f>
              <c:strCache>
                <c:ptCount val="1"/>
                <c:pt idx="0">
                  <c:v>AD.EMLandApp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storage'!$H$2:$H$12</c:f>
            </c:numRef>
          </c:val>
        </c:ser>
        <c:ser>
          <c:idx val="7"/>
          <c:order val="7"/>
          <c:tx>
            <c:strRef>
              <c:f>'carbon storage'!$I$1</c:f>
              <c:strCache>
                <c:ptCount val="1"/>
                <c:pt idx="0">
                  <c:v>AD.EMCstorage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storage'!$I$2:$I$12</c:f>
            </c:numRef>
          </c:val>
        </c:ser>
        <c:ser>
          <c:idx val="8"/>
          <c:order val="8"/>
          <c:tx>
            <c:strRef>
              <c:f>'carbon storage'!$J$1</c:f>
              <c:strCache>
                <c:ptCount val="1"/>
                <c:pt idx="0">
                  <c:v>AD.EMdisplacedFertilizer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storage'!$J$2:$J$12</c:f>
            </c:numRef>
          </c:val>
        </c:ser>
        <c:ser>
          <c:idx val="9"/>
          <c:order val="9"/>
          <c:tx>
            <c:strRef>
              <c:f>'carbon storage'!$K$1</c:f>
              <c:strCache>
                <c:ptCount val="1"/>
                <c:pt idx="0">
                  <c:v>AD.NormTS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storage'!$K$2:$K$12</c:f>
            </c:numRef>
          </c:val>
        </c:ser>
        <c:ser>
          <c:idx val="10"/>
          <c:order val="10"/>
          <c:tx>
            <c:strRef>
              <c:f>'carbon storage'!$L$1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'carbon storage'!$EF$2:$EF$12</c:f>
                <c:numCache>
                  <c:formatCode>General</c:formatCode>
                  <c:ptCount val="11"/>
                  <c:pt idx="0">
                    <c:v>2.399821599999999</c:v>
                  </c:pt>
                  <c:pt idx="1">
                    <c:v>0.942270559999997</c:v>
                  </c:pt>
                  <c:pt idx="2">
                    <c:v>1.304780399999998</c:v>
                  </c:pt>
                  <c:pt idx="3">
                    <c:v>36.712813282</c:v>
                  </c:pt>
                  <c:pt idx="4">
                    <c:v>40.5556536</c:v>
                  </c:pt>
                  <c:pt idx="5">
                    <c:v>32.03640000000001</c:v>
                  </c:pt>
                  <c:pt idx="6">
                    <c:v>2.101261800000003</c:v>
                  </c:pt>
                  <c:pt idx="7">
                    <c:v>42.066826558</c:v>
                  </c:pt>
                  <c:pt idx="8">
                    <c:v>38.317012802</c:v>
                  </c:pt>
                  <c:pt idx="9">
                    <c:v>158.14614817</c:v>
                  </c:pt>
                  <c:pt idx="10">
                    <c:v>107.16883849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storage'!$L$2:$L$12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11"/>
          <c:order val="11"/>
          <c:tx>
            <c:strRef>
              <c:f>'carbon storage'!$M$1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storage'!$M$2:$M$12</c:f>
            </c:numRef>
          </c:val>
        </c:ser>
        <c:ser>
          <c:idx val="12"/>
          <c:order val="12"/>
          <c:tx>
            <c:strRef>
              <c:f>'carbon storage'!$N$1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storage'!$N$2:$N$12</c:f>
            </c:numRef>
          </c:val>
        </c:ser>
        <c:ser>
          <c:idx val="13"/>
          <c:order val="13"/>
          <c:tx>
            <c:strRef>
              <c:f>'carbon storage'!$O$1</c:f>
              <c:strCache>
                <c:ptCount val="1"/>
                <c:pt idx="0">
                  <c:v>ADf.EMDigester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storage'!$O$2:$O$12</c:f>
            </c:numRef>
          </c:val>
        </c:ser>
        <c:ser>
          <c:idx val="14"/>
          <c:order val="14"/>
          <c:tx>
            <c:strRef>
              <c:f>'carbon storage'!$P$1</c:f>
              <c:strCache>
                <c:ptCount val="1"/>
                <c:pt idx="0">
                  <c:v>ADf.EMStorage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storage'!$P$2:$P$12</c:f>
            </c:numRef>
          </c:val>
        </c:ser>
        <c:ser>
          <c:idx val="15"/>
          <c:order val="15"/>
          <c:tx>
            <c:strRef>
              <c:f>'carbon storage'!$Q$1</c:f>
              <c:strCache>
                <c:ptCount val="1"/>
                <c:pt idx="0">
                  <c:v>ADf.EMLandApp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storage'!$Q$2:$Q$12</c:f>
            </c:numRef>
          </c:val>
        </c:ser>
        <c:ser>
          <c:idx val="16"/>
          <c:order val="16"/>
          <c:tx>
            <c:strRef>
              <c:f>'carbon storage'!$R$1</c:f>
              <c:strCache>
                <c:ptCount val="1"/>
                <c:pt idx="0">
                  <c:v>ADf.EMCstorage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storage'!$R$2:$R$12</c:f>
            </c:numRef>
          </c:val>
        </c:ser>
        <c:ser>
          <c:idx val="17"/>
          <c:order val="17"/>
          <c:tx>
            <c:strRef>
              <c:f>'carbon storage'!$S$1</c:f>
              <c:strCache>
                <c:ptCount val="1"/>
                <c:pt idx="0">
                  <c:v>ADf.EMdisplacedFertilizer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storage'!$S$2:$S$12</c:f>
            </c:numRef>
          </c:val>
        </c:ser>
        <c:ser>
          <c:idx val="18"/>
          <c:order val="18"/>
          <c:tx>
            <c:strRef>
              <c:f>'carbon storage'!$T$1</c:f>
              <c:strCache>
                <c:ptCount val="1"/>
                <c:pt idx="0">
                  <c:v>ADf.NormTS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storage'!$T$2:$T$12</c:f>
            </c:numRef>
          </c:val>
        </c:ser>
        <c:ser>
          <c:idx val="19"/>
          <c:order val="19"/>
          <c:tx>
            <c:strRef>
              <c:f>'carbon storage'!$U$1</c:f>
              <c:strCache>
                <c:ptCount val="1"/>
                <c:pt idx="0">
                  <c:v>LA.EMNetLandapp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storage'!$U$2:$U$12</c:f>
            </c:numRef>
          </c:val>
        </c:ser>
        <c:ser>
          <c:idx val="20"/>
          <c:order val="20"/>
          <c:tx>
            <c:strRef>
              <c:f>'carbon storage'!$V$1</c:f>
              <c:strCache>
                <c:ptCount val="1"/>
                <c:pt idx="0">
                  <c:v>LA.Application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storage'!$V$2:$V$12</c:f>
            </c:numRef>
          </c:val>
        </c:ser>
        <c:ser>
          <c:idx val="21"/>
          <c:order val="21"/>
          <c:tx>
            <c:strRef>
              <c:f>'carbon storage'!$W$1</c:f>
              <c:strCache>
                <c:ptCount val="1"/>
                <c:pt idx="0">
                  <c:v>LA.EMLandApp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storage'!$W$2:$W$12</c:f>
            </c:numRef>
          </c:val>
        </c:ser>
        <c:ser>
          <c:idx val="22"/>
          <c:order val="22"/>
          <c:tx>
            <c:strRef>
              <c:f>'carbon storage'!$X$1</c:f>
              <c:strCache>
                <c:ptCount val="1"/>
                <c:pt idx="0">
                  <c:v>LA.EMCstorage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storage'!$X$2:$X$12</c:f>
            </c:numRef>
          </c:val>
        </c:ser>
        <c:ser>
          <c:idx val="23"/>
          <c:order val="23"/>
          <c:tx>
            <c:strRef>
              <c:f>'carbon storage'!$Y$1</c:f>
              <c:strCache>
                <c:ptCount val="1"/>
                <c:pt idx="0">
                  <c:v>LA.EMdisplacedFertilizer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storage'!$Y$2:$Y$12</c:f>
            </c:numRef>
          </c:val>
        </c:ser>
        <c:ser>
          <c:idx val="24"/>
          <c:order val="24"/>
          <c:tx>
            <c:strRef>
              <c:f>'carbon storage'!$Z$1</c:f>
              <c:strCache>
                <c:ptCount val="1"/>
                <c:pt idx="0">
                  <c:v>LA.NormTS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storage'!$Z$2:$Z$12</c:f>
            </c:numRef>
          </c:val>
        </c:ser>
        <c:ser>
          <c:idx val="25"/>
          <c:order val="25"/>
          <c:tx>
            <c:strRef>
              <c:f>'carbon storage'!$AA$1</c:f>
              <c:strCache>
                <c:ptCount val="1"/>
                <c:pt idx="0">
                  <c:v>LAf.EMNetLandapp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storage'!$AA$2:$AA$12</c:f>
            </c:numRef>
          </c:val>
        </c:ser>
        <c:ser>
          <c:idx val="26"/>
          <c:order val="26"/>
          <c:tx>
            <c:strRef>
              <c:f>'carbon storage'!$AB$1</c:f>
              <c:strCache>
                <c:ptCount val="1"/>
                <c:pt idx="0">
                  <c:v>LAf.Application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storage'!$AB$2:$AB$12</c:f>
            </c:numRef>
          </c:val>
        </c:ser>
        <c:ser>
          <c:idx val="27"/>
          <c:order val="27"/>
          <c:tx>
            <c:strRef>
              <c:f>'carbon storage'!$AC$1</c:f>
              <c:strCache>
                <c:ptCount val="1"/>
                <c:pt idx="0">
                  <c:v>LAf.EMLandApp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storage'!$AC$2:$AC$12</c:f>
            </c:numRef>
          </c:val>
        </c:ser>
        <c:ser>
          <c:idx val="28"/>
          <c:order val="28"/>
          <c:tx>
            <c:strRef>
              <c:f>'carbon storage'!$AD$1</c:f>
              <c:strCache>
                <c:ptCount val="1"/>
                <c:pt idx="0">
                  <c:v>LAf.EMCstorage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storage'!$AD$2:$AD$12</c:f>
            </c:numRef>
          </c:val>
        </c:ser>
        <c:ser>
          <c:idx val="29"/>
          <c:order val="29"/>
          <c:tx>
            <c:strRef>
              <c:f>'carbon storage'!$AE$1</c:f>
              <c:strCache>
                <c:ptCount val="1"/>
                <c:pt idx="0">
                  <c:v>LAf.EMdisplacedFertilizer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storage'!$AE$2:$AE$12</c:f>
            </c:numRef>
          </c:val>
        </c:ser>
        <c:ser>
          <c:idx val="30"/>
          <c:order val="30"/>
          <c:tx>
            <c:strRef>
              <c:f>'carbon storage'!$AF$1</c:f>
              <c:strCache>
                <c:ptCount val="1"/>
                <c:pt idx="0">
                  <c:v>LAf.NormTS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storage'!$AF$2:$AF$12</c:f>
            </c:numRef>
          </c:val>
        </c:ser>
        <c:ser>
          <c:idx val="31"/>
          <c:order val="31"/>
          <c:tx>
            <c:strRef>
              <c:f>'carbon storage'!$AG$1</c:f>
              <c:strCache>
                <c:ptCount val="1"/>
                <c:pt idx="0">
                  <c:v>CM.final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storage'!$AG$2:$AG$12</c:f>
            </c:numRef>
          </c:val>
        </c:ser>
        <c:ser>
          <c:idx val="32"/>
          <c:order val="32"/>
          <c:tx>
            <c:strRef>
              <c:f>'carbon storage'!$AH$1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storage'!$AH$2:$AH$12</c:f>
            </c:numRef>
          </c:val>
        </c:ser>
        <c:ser>
          <c:idx val="33"/>
          <c:order val="33"/>
          <c:tx>
            <c:strRef>
              <c:f>'carbon storage'!$AI$1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storage'!$AI$2:$AI$12</c:f>
            </c:numRef>
          </c:val>
        </c:ser>
        <c:ser>
          <c:idx val="34"/>
          <c:order val="34"/>
          <c:tx>
            <c:strRef>
              <c:f>'carbon storage'!$AJ$1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storage'!$AJ$2:$AJ$12</c:f>
            </c:numRef>
          </c:val>
        </c:ser>
        <c:ser>
          <c:idx val="35"/>
          <c:order val="35"/>
          <c:tx>
            <c:strRef>
              <c:f>'carbon storage'!$AK$1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storage'!$AK$2:$AK$12</c:f>
            </c:numRef>
          </c:val>
        </c:ser>
        <c:ser>
          <c:idx val="36"/>
          <c:order val="36"/>
          <c:tx>
            <c:strRef>
              <c:f>'carbon storage'!$AL$1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storage'!$AL$2:$AL$12</c:f>
            </c:numRef>
          </c:val>
        </c:ser>
        <c:ser>
          <c:idx val="37"/>
          <c:order val="37"/>
          <c:tx>
            <c:strRef>
              <c:f>'carbon storage'!$AM$1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storage'!$AM$2:$AM$12</c:f>
            </c:numRef>
          </c:val>
        </c:ser>
        <c:ser>
          <c:idx val="38"/>
          <c:order val="38"/>
          <c:tx>
            <c:strRef>
              <c:f>'carbon storage'!$AN$1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storage'!$AN$2:$AN$12</c:f>
            </c:numRef>
          </c:val>
        </c:ser>
        <c:ser>
          <c:idx val="39"/>
          <c:order val="39"/>
          <c:tx>
            <c:strRef>
              <c:f>'carbon storage'!$AO$1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storage'!$AO$2:$AO$12</c:f>
            </c:numRef>
          </c:val>
        </c:ser>
        <c:ser>
          <c:idx val="40"/>
          <c:order val="40"/>
          <c:tx>
            <c:strRef>
              <c:f>'carbon storage'!$AP$1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storage'!$AP$2:$AP$12</c:f>
            </c:numRef>
          </c:val>
        </c:ser>
        <c:ser>
          <c:idx val="41"/>
          <c:order val="41"/>
          <c:tx>
            <c:strRef>
              <c:f>'carbon storage'!$AQ$1</c:f>
              <c:strCache>
                <c:ptCount val="1"/>
                <c:pt idx="0">
                  <c:v>CMf.final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storage'!$AQ$2:$AQ$12</c:f>
            </c:numRef>
          </c:val>
        </c:ser>
        <c:ser>
          <c:idx val="42"/>
          <c:order val="42"/>
          <c:tx>
            <c:strRef>
              <c:f>'carbon storage'!$AR$1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storage'!$AR$2:$AR$12</c:f>
            </c:numRef>
          </c:val>
        </c:ser>
        <c:ser>
          <c:idx val="43"/>
          <c:order val="43"/>
          <c:tx>
            <c:strRef>
              <c:f>'carbon storage'!$AS$1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storage'!$AS$2:$AS$12</c:f>
            </c:numRef>
          </c:val>
        </c:ser>
        <c:ser>
          <c:idx val="44"/>
          <c:order val="44"/>
          <c:tx>
            <c:strRef>
              <c:f>'carbon storage'!$AT$1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storage'!$AT$2:$AT$12</c:f>
            </c:numRef>
          </c:val>
        </c:ser>
        <c:ser>
          <c:idx val="45"/>
          <c:order val="45"/>
          <c:tx>
            <c:strRef>
              <c:f>'carbon storage'!$AU$1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storage'!$AU$2:$AU$12</c:f>
            </c:numRef>
          </c:val>
        </c:ser>
        <c:ser>
          <c:idx val="46"/>
          <c:order val="46"/>
          <c:tx>
            <c:strRef>
              <c:f>'carbon storage'!$AV$1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storage'!$AV$2:$AV$12</c:f>
            </c:numRef>
          </c:val>
        </c:ser>
        <c:ser>
          <c:idx val="47"/>
          <c:order val="47"/>
          <c:tx>
            <c:strRef>
              <c:f>'carbon storage'!$AW$1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storage'!$AW$2:$AW$12</c:f>
            </c:numRef>
          </c:val>
        </c:ser>
        <c:ser>
          <c:idx val="48"/>
          <c:order val="48"/>
          <c:tx>
            <c:strRef>
              <c:f>'carbon storage'!$AX$1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storage'!$AX$2:$AX$12</c:f>
            </c:numRef>
          </c:val>
        </c:ser>
        <c:ser>
          <c:idx val="49"/>
          <c:order val="49"/>
          <c:tx>
            <c:strRef>
              <c:f>'carbon storage'!$AY$1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storage'!$AY$2:$AY$12</c:f>
            </c:numRef>
          </c:val>
        </c:ser>
        <c:ser>
          <c:idx val="50"/>
          <c:order val="50"/>
          <c:tx>
            <c:strRef>
              <c:f>'carbon storage'!$AZ$1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storage'!$AZ$2:$AZ$12</c:f>
            </c:numRef>
          </c:val>
        </c:ser>
        <c:ser>
          <c:idx val="51"/>
          <c:order val="51"/>
          <c:tx>
            <c:strRef>
              <c:f>'carbon storage'!$BA$1</c:f>
              <c:strCache>
                <c:ptCount val="1"/>
                <c:pt idx="0">
                  <c:v>CMp.final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storage'!$BA$2:$BA$12</c:f>
            </c:numRef>
          </c:val>
        </c:ser>
        <c:ser>
          <c:idx val="52"/>
          <c:order val="52"/>
          <c:tx>
            <c:strRef>
              <c:f>'carbon storage'!$BB$1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storage'!$BB$2:$BB$12</c:f>
            </c:numRef>
          </c:val>
        </c:ser>
        <c:ser>
          <c:idx val="53"/>
          <c:order val="53"/>
          <c:tx>
            <c:strRef>
              <c:f>'carbon storage'!$BC$1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storage'!$BC$2:$BC$12</c:f>
            </c:numRef>
          </c:val>
        </c:ser>
        <c:ser>
          <c:idx val="54"/>
          <c:order val="54"/>
          <c:tx>
            <c:strRef>
              <c:f>'carbon storage'!$BD$1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storage'!$BD$2:$BD$12</c:f>
            </c:numRef>
          </c:val>
        </c:ser>
        <c:ser>
          <c:idx val="55"/>
          <c:order val="55"/>
          <c:tx>
            <c:strRef>
              <c:f>'carbon storage'!$BE$1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storage'!$BE$2:$BE$12</c:f>
            </c:numRef>
          </c:val>
        </c:ser>
        <c:ser>
          <c:idx val="56"/>
          <c:order val="56"/>
          <c:tx>
            <c:strRef>
              <c:f>'carbon storage'!$BF$1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storage'!$BF$2:$BF$12</c:f>
            </c:numRef>
          </c:val>
        </c:ser>
        <c:ser>
          <c:idx val="57"/>
          <c:order val="57"/>
          <c:tx>
            <c:strRef>
              <c:f>'carbon storage'!$BG$1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storage'!$BG$2:$BG$12</c:f>
            </c:numRef>
          </c:val>
        </c:ser>
        <c:ser>
          <c:idx val="58"/>
          <c:order val="58"/>
          <c:tx>
            <c:strRef>
              <c:f>'carbon storage'!$BH$1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storage'!$BH$2:$BH$12</c:f>
            </c:numRef>
          </c:val>
        </c:ser>
        <c:ser>
          <c:idx val="59"/>
          <c:order val="59"/>
          <c:tx>
            <c:strRef>
              <c:f>'carbon storage'!$BI$1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storage'!$BI$2:$BI$12</c:f>
            </c:numRef>
          </c:val>
        </c:ser>
        <c:ser>
          <c:idx val="60"/>
          <c:order val="60"/>
          <c:tx>
            <c:strRef>
              <c:f>'carbon storage'!$BJ$1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storage'!$BJ$2:$BJ$12</c:f>
            </c:numRef>
          </c:val>
        </c:ser>
        <c:ser>
          <c:idx val="61"/>
          <c:order val="61"/>
          <c:tx>
            <c:strRef>
              <c:f>'carbon storage'!$BK$1</c:f>
              <c:strCache>
                <c:ptCount val="1"/>
                <c:pt idx="0">
                  <c:v>Compost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'carbon storage'!$EG$2:$EG$12</c:f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storage'!$BK$2:$BK$12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ser>
          <c:idx val="62"/>
          <c:order val="62"/>
          <c:tx>
            <c:strRef>
              <c:f>'carbon storage'!$BL$1</c:f>
              <c:strCache>
                <c:ptCount val="1"/>
                <c:pt idx="0">
                  <c:v>CMb.Application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storage'!$BL$2:$BL$12</c:f>
            </c:numRef>
          </c:val>
        </c:ser>
        <c:ser>
          <c:idx val="63"/>
          <c:order val="63"/>
          <c:tx>
            <c:strRef>
              <c:f>'carbon storage'!$BM$1</c:f>
              <c:strCache>
                <c:ptCount val="1"/>
                <c:pt idx="0">
                  <c:v>CMb.EMCompost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storage'!$BM$2:$BM$12</c:f>
            </c:numRef>
          </c:val>
        </c:ser>
        <c:ser>
          <c:idx val="64"/>
          <c:order val="64"/>
          <c:tx>
            <c:strRef>
              <c:f>'carbon storage'!$BN$1</c:f>
              <c:strCache>
                <c:ptCount val="1"/>
                <c:pt idx="0">
                  <c:v>CMb.EMCompostoperation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storage'!$BN$2:$BN$12</c:f>
            </c:numRef>
          </c:val>
        </c:ser>
        <c:ser>
          <c:idx val="65"/>
          <c:order val="65"/>
          <c:tx>
            <c:strRef>
              <c:f>'carbon storage'!$BO$1</c:f>
              <c:strCache>
                <c:ptCount val="1"/>
                <c:pt idx="0">
                  <c:v>CMb.EMBio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storage'!$BO$2:$BO$12</c:f>
            </c:numRef>
          </c:val>
        </c:ser>
        <c:ser>
          <c:idx val="66"/>
          <c:order val="66"/>
          <c:tx>
            <c:strRef>
              <c:f>'carbon storage'!$BP$1</c:f>
              <c:strCache>
                <c:ptCount val="1"/>
                <c:pt idx="0">
                  <c:v>CMb.EMCstorage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storage'!$BP$2:$BP$12</c:f>
            </c:numRef>
          </c:val>
        </c:ser>
        <c:ser>
          <c:idx val="67"/>
          <c:order val="67"/>
          <c:tx>
            <c:strRef>
              <c:f>'carbon storage'!$BQ$1</c:f>
              <c:strCache>
                <c:ptCount val="1"/>
                <c:pt idx="0">
                  <c:v>CMb.EMCompApp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storage'!$BQ$2:$BQ$12</c:f>
            </c:numRef>
          </c:val>
        </c:ser>
        <c:ser>
          <c:idx val="68"/>
          <c:order val="68"/>
          <c:tx>
            <c:strRef>
              <c:f>'carbon storage'!$BR$1</c:f>
              <c:strCache>
                <c:ptCount val="1"/>
                <c:pt idx="0">
                  <c:v>CMb.EM_displaced_Peat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storage'!$BR$2:$BR$12</c:f>
            </c:numRef>
          </c:val>
        </c:ser>
        <c:ser>
          <c:idx val="69"/>
          <c:order val="69"/>
          <c:tx>
            <c:strRef>
              <c:f>'carbon storage'!$BS$1</c:f>
              <c:strCache>
                <c:ptCount val="1"/>
                <c:pt idx="0">
                  <c:v>CMb.EM_displacedFertilizer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storage'!$BS$2:$BS$12</c:f>
            </c:numRef>
          </c:val>
        </c:ser>
        <c:ser>
          <c:idx val="70"/>
          <c:order val="70"/>
          <c:tx>
            <c:strRef>
              <c:f>'carbon storage'!$BT$1</c:f>
              <c:strCache>
                <c:ptCount val="1"/>
                <c:pt idx="0">
                  <c:v>CMb.NormTS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storage'!$BT$2:$BT$12</c:f>
            </c:numRef>
          </c:val>
        </c:ser>
        <c:ser>
          <c:idx val="71"/>
          <c:order val="71"/>
          <c:tx>
            <c:strRef>
              <c:f>'carbon storage'!$BU$1</c:f>
              <c:strCache>
                <c:ptCount val="1"/>
                <c:pt idx="0">
                  <c:v>LF.LandfillNetEmissions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storage'!$BU$2:$BU$12</c:f>
            </c:numRef>
          </c:val>
        </c:ser>
        <c:ser>
          <c:idx val="72"/>
          <c:order val="72"/>
          <c:tx>
            <c:strRef>
              <c:f>'carbon storage'!$BV$1</c:f>
              <c:strCache>
                <c:ptCount val="1"/>
                <c:pt idx="0">
                  <c:v>LF.EM_displaced_grid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storage'!$BV$2:$BV$12</c:f>
            </c:numRef>
          </c:val>
        </c:ser>
        <c:ser>
          <c:idx val="73"/>
          <c:order val="73"/>
          <c:tx>
            <c:strRef>
              <c:f>'carbon storage'!$BW$1</c:f>
              <c:strCache>
                <c:ptCount val="1"/>
                <c:pt idx="0">
                  <c:v>LF.EMLFoperation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storage'!$BW$2:$BW$12</c:f>
            </c:numRef>
          </c:val>
        </c:ser>
        <c:ser>
          <c:idx val="74"/>
          <c:order val="74"/>
          <c:tx>
            <c:strRef>
              <c:f>'carbon storage'!$BX$1</c:f>
              <c:strCache>
                <c:ptCount val="1"/>
                <c:pt idx="0">
                  <c:v>LF.EMLandfillCH4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storage'!$BX$2:$BX$12</c:f>
            </c:numRef>
          </c:val>
        </c:ser>
        <c:ser>
          <c:idx val="75"/>
          <c:order val="75"/>
          <c:tx>
            <c:strRef>
              <c:f>'carbon storage'!$BY$1</c:f>
              <c:strCache>
                <c:ptCount val="1"/>
                <c:pt idx="0">
                  <c:v>LF.EMCstorage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storage'!$BY$2:$BY$12</c:f>
            </c:numRef>
          </c:val>
        </c:ser>
        <c:ser>
          <c:idx val="76"/>
          <c:order val="76"/>
          <c:tx>
            <c:strRef>
              <c:f>'carbon storage'!$BZ$1</c:f>
              <c:strCache>
                <c:ptCount val="1"/>
                <c:pt idx="0">
                  <c:v>LF.NormTS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storage'!$BZ$2:$BZ$12</c:f>
            </c:numRef>
          </c:val>
        </c:ser>
        <c:ser>
          <c:idx val="77"/>
          <c:order val="77"/>
          <c:tx>
            <c:strRef>
              <c:f>'carbon storage'!$CA$1</c:f>
              <c:strCache>
                <c:ptCount val="1"/>
                <c:pt idx="0">
                  <c:v>ADNoCS.ADnetEmissions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storage'!$CA$2:$CA$12</c:f>
            </c:numRef>
          </c:val>
        </c:ser>
        <c:ser>
          <c:idx val="78"/>
          <c:order val="78"/>
          <c:tx>
            <c:strRef>
              <c:f>'carbon storage'!$CB$1</c:f>
              <c:strCache>
                <c:ptCount val="1"/>
                <c:pt idx="0">
                  <c:v>ADNoCS.EMDigester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storage'!$CB$2:$CB$12</c:f>
            </c:numRef>
          </c:val>
        </c:ser>
        <c:ser>
          <c:idx val="79"/>
          <c:order val="79"/>
          <c:tx>
            <c:strRef>
              <c:f>'carbon storage'!$CC$1</c:f>
              <c:strCache>
                <c:ptCount val="1"/>
                <c:pt idx="0">
                  <c:v>ADNoCS.EMStorage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storage'!$CC$2:$CC$12</c:f>
            </c:numRef>
          </c:val>
        </c:ser>
        <c:ser>
          <c:idx val="80"/>
          <c:order val="80"/>
          <c:tx>
            <c:strRef>
              <c:f>'carbon storage'!$CD$1</c:f>
              <c:strCache>
                <c:ptCount val="1"/>
                <c:pt idx="0">
                  <c:v>ADNoCS.EMLandApp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storage'!$CD$2:$CD$12</c:f>
            </c:numRef>
          </c:val>
        </c:ser>
        <c:ser>
          <c:idx val="81"/>
          <c:order val="81"/>
          <c:tx>
            <c:strRef>
              <c:f>'carbon storage'!$CE$1</c:f>
              <c:strCache>
                <c:ptCount val="1"/>
                <c:pt idx="0">
                  <c:v>ADNoCS.EMCstorage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storage'!$CE$2:$CE$12</c:f>
            </c:numRef>
          </c:val>
        </c:ser>
        <c:ser>
          <c:idx val="82"/>
          <c:order val="82"/>
          <c:tx>
            <c:strRef>
              <c:f>'carbon storage'!$CF$1</c:f>
              <c:strCache>
                <c:ptCount val="1"/>
                <c:pt idx="0">
                  <c:v>ADNoCS.EMdisplacedFertilizer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storage'!$CF$2:$CF$12</c:f>
            </c:numRef>
          </c:val>
        </c:ser>
        <c:ser>
          <c:idx val="83"/>
          <c:order val="83"/>
          <c:tx>
            <c:strRef>
              <c:f>'carbon storage'!$CG$1</c:f>
              <c:strCache>
                <c:ptCount val="1"/>
                <c:pt idx="0">
                  <c:v>ADNoCS.NormTS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storage'!$CG$2:$CG$12</c:f>
            </c:numRef>
          </c:val>
        </c:ser>
        <c:ser>
          <c:idx val="84"/>
          <c:order val="84"/>
          <c:tx>
            <c:strRef>
              <c:f>'carbon storage'!$CH$1</c:f>
              <c:strCache>
                <c:ptCount val="1"/>
                <c:pt idx="0">
                  <c:v>ADfNoCS.ADnetEmissions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storage'!$CH$2:$CH$12</c:f>
            </c:numRef>
          </c:val>
        </c:ser>
        <c:ser>
          <c:idx val="85"/>
          <c:order val="85"/>
          <c:tx>
            <c:strRef>
              <c:f>'carbon storage'!$CI$1</c:f>
              <c:strCache>
                <c:ptCount val="1"/>
                <c:pt idx="0">
                  <c:v>ADfNoCS.EMDigester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storage'!$CI$2:$CI$12</c:f>
            </c:numRef>
          </c:val>
        </c:ser>
        <c:ser>
          <c:idx val="86"/>
          <c:order val="86"/>
          <c:tx>
            <c:strRef>
              <c:f>'carbon storage'!$CJ$1</c:f>
              <c:strCache>
                <c:ptCount val="1"/>
                <c:pt idx="0">
                  <c:v>ADfNoCS.EMStorage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storage'!$CJ$2:$CJ$12</c:f>
            </c:numRef>
          </c:val>
        </c:ser>
        <c:ser>
          <c:idx val="87"/>
          <c:order val="87"/>
          <c:tx>
            <c:strRef>
              <c:f>'carbon storage'!$CK$1</c:f>
              <c:strCache>
                <c:ptCount val="1"/>
                <c:pt idx="0">
                  <c:v>ADfNoCS.EMLandApp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storage'!$CK$2:$CK$12</c:f>
            </c:numRef>
          </c:val>
        </c:ser>
        <c:ser>
          <c:idx val="88"/>
          <c:order val="88"/>
          <c:tx>
            <c:strRef>
              <c:f>'carbon storage'!$CL$1</c:f>
              <c:strCache>
                <c:ptCount val="1"/>
                <c:pt idx="0">
                  <c:v>ADfNoCS.EMCstorage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storage'!$CL$2:$CL$12</c:f>
            </c:numRef>
          </c:val>
        </c:ser>
        <c:ser>
          <c:idx val="89"/>
          <c:order val="89"/>
          <c:tx>
            <c:strRef>
              <c:f>'carbon storage'!$CM$1</c:f>
              <c:strCache>
                <c:ptCount val="1"/>
                <c:pt idx="0">
                  <c:v>ADfNoCS.EMdisplacedFertilizer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storage'!$CM$2:$CM$12</c:f>
            </c:numRef>
          </c:val>
        </c:ser>
        <c:ser>
          <c:idx val="90"/>
          <c:order val="90"/>
          <c:tx>
            <c:strRef>
              <c:f>'carbon storage'!$CN$1</c:f>
              <c:strCache>
                <c:ptCount val="1"/>
                <c:pt idx="0">
                  <c:v>ADfNoCS.NormTS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storage'!$CN$2:$CN$12</c:f>
            </c:numRef>
          </c:val>
        </c:ser>
        <c:ser>
          <c:idx val="91"/>
          <c:order val="91"/>
          <c:tx>
            <c:strRef>
              <c:f>'carbon storage'!$CO$1</c:f>
              <c:strCache>
                <c:ptCount val="1"/>
                <c:pt idx="0">
                  <c:v>LANoCS.EMNetLandapp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storage'!$CO$2:$CO$12</c:f>
            </c:numRef>
          </c:val>
        </c:ser>
        <c:ser>
          <c:idx val="92"/>
          <c:order val="92"/>
          <c:tx>
            <c:strRef>
              <c:f>'carbon storage'!$CP$1</c:f>
              <c:strCache>
                <c:ptCount val="1"/>
                <c:pt idx="0">
                  <c:v>LANoCS.Application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storage'!$CP$2:$CP$12</c:f>
            </c:numRef>
          </c:val>
        </c:ser>
        <c:ser>
          <c:idx val="93"/>
          <c:order val="93"/>
          <c:tx>
            <c:strRef>
              <c:f>'carbon storage'!$CQ$1</c:f>
              <c:strCache>
                <c:ptCount val="1"/>
                <c:pt idx="0">
                  <c:v>LANoCS.EMLandApp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storage'!$CQ$2:$CQ$12</c:f>
            </c:numRef>
          </c:val>
        </c:ser>
        <c:ser>
          <c:idx val="94"/>
          <c:order val="94"/>
          <c:tx>
            <c:strRef>
              <c:f>'carbon storage'!$CR$1</c:f>
              <c:strCache>
                <c:ptCount val="1"/>
                <c:pt idx="0">
                  <c:v>LANoCS.EMCstorage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storage'!$CR$2:$CR$12</c:f>
            </c:numRef>
          </c:val>
        </c:ser>
        <c:ser>
          <c:idx val="95"/>
          <c:order val="95"/>
          <c:tx>
            <c:strRef>
              <c:f>'carbon storage'!$CS$1</c:f>
              <c:strCache>
                <c:ptCount val="1"/>
                <c:pt idx="0">
                  <c:v>LANoCS.EMdisplacedFertilizer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storage'!$CS$2:$CS$12</c:f>
            </c:numRef>
          </c:val>
        </c:ser>
        <c:ser>
          <c:idx val="96"/>
          <c:order val="96"/>
          <c:tx>
            <c:strRef>
              <c:f>'carbon storage'!$CT$1</c:f>
              <c:strCache>
                <c:ptCount val="1"/>
                <c:pt idx="0">
                  <c:v>LANoCS.NormTS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storage'!$CT$2:$CT$12</c:f>
            </c:numRef>
          </c:val>
        </c:ser>
        <c:ser>
          <c:idx val="97"/>
          <c:order val="97"/>
          <c:tx>
            <c:strRef>
              <c:f>'carbon storage'!$CU$1</c:f>
              <c:strCache>
                <c:ptCount val="1"/>
                <c:pt idx="0">
                  <c:v>LAfNoCS.EMNetLandapp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storage'!$CU$2:$CU$12</c:f>
            </c:numRef>
          </c:val>
        </c:ser>
        <c:ser>
          <c:idx val="98"/>
          <c:order val="98"/>
          <c:tx>
            <c:strRef>
              <c:f>'carbon storage'!$CV$1</c:f>
              <c:strCache>
                <c:ptCount val="1"/>
                <c:pt idx="0">
                  <c:v>LAfNoCS.Application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storage'!$CV$2:$CV$12</c:f>
            </c:numRef>
          </c:val>
        </c:ser>
        <c:ser>
          <c:idx val="99"/>
          <c:order val="99"/>
          <c:tx>
            <c:strRef>
              <c:f>'carbon storage'!$CW$1</c:f>
              <c:strCache>
                <c:ptCount val="1"/>
                <c:pt idx="0">
                  <c:v>LAfNoCS.EMLandApp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storage'!$CW$2:$CW$12</c:f>
            </c:numRef>
          </c:val>
        </c:ser>
        <c:ser>
          <c:idx val="100"/>
          <c:order val="100"/>
          <c:tx>
            <c:strRef>
              <c:f>'carbon storage'!$CX$1</c:f>
              <c:strCache>
                <c:ptCount val="1"/>
                <c:pt idx="0">
                  <c:v>LAfNoCS.EMCstorage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storage'!$CX$2:$CX$12</c:f>
            </c:numRef>
          </c:val>
        </c:ser>
        <c:ser>
          <c:idx val="101"/>
          <c:order val="101"/>
          <c:tx>
            <c:strRef>
              <c:f>'carbon storage'!$CY$1</c:f>
              <c:strCache>
                <c:ptCount val="1"/>
                <c:pt idx="0">
                  <c:v>LAfNoCS.EMdisplacedFertilizer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storage'!$CY$2:$CY$12</c:f>
            </c:numRef>
          </c:val>
        </c:ser>
        <c:ser>
          <c:idx val="102"/>
          <c:order val="102"/>
          <c:tx>
            <c:strRef>
              <c:f>'carbon storage'!$CZ$1</c:f>
              <c:strCache>
                <c:ptCount val="1"/>
                <c:pt idx="0">
                  <c:v>LAfNoCS.NormTS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storage'!$CZ$2:$CZ$12</c:f>
            </c:numRef>
          </c:val>
        </c:ser>
        <c:ser>
          <c:idx val="103"/>
          <c:order val="103"/>
          <c:tx>
            <c:strRef>
              <c:f>'carbon storage'!$DA$1</c:f>
              <c:strCache>
                <c:ptCount val="1"/>
                <c:pt idx="0">
                  <c:v>CMNoCS.final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storage'!$DA$2:$DA$12</c:f>
            </c:numRef>
          </c:val>
        </c:ser>
        <c:ser>
          <c:idx val="104"/>
          <c:order val="104"/>
          <c:tx>
            <c:strRef>
              <c:f>'carbon storage'!$DB$1</c:f>
              <c:strCache>
                <c:ptCount val="1"/>
                <c:pt idx="0">
                  <c:v>CMNoCS.Application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storage'!$DB$2:$DB$12</c:f>
            </c:numRef>
          </c:val>
        </c:ser>
        <c:ser>
          <c:idx val="105"/>
          <c:order val="105"/>
          <c:tx>
            <c:strRef>
              <c:f>'carbon storage'!$DC$1</c:f>
              <c:strCache>
                <c:ptCount val="1"/>
                <c:pt idx="0">
                  <c:v>CMNoCS.EMCompost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storage'!$DC$2:$DC$12</c:f>
            </c:numRef>
          </c:val>
        </c:ser>
        <c:ser>
          <c:idx val="106"/>
          <c:order val="106"/>
          <c:tx>
            <c:strRef>
              <c:f>'carbon storage'!$DD$1</c:f>
              <c:strCache>
                <c:ptCount val="1"/>
                <c:pt idx="0">
                  <c:v>CMNoCS.EMCompostoperation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storage'!$DD$2:$DD$12</c:f>
            </c:numRef>
          </c:val>
        </c:ser>
        <c:ser>
          <c:idx val="107"/>
          <c:order val="107"/>
          <c:tx>
            <c:strRef>
              <c:f>'carbon storage'!$DE$1</c:f>
              <c:strCache>
                <c:ptCount val="1"/>
                <c:pt idx="0">
                  <c:v>CMNoCS.EMBio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storage'!$DE$2:$DE$12</c:f>
            </c:numRef>
          </c:val>
        </c:ser>
        <c:ser>
          <c:idx val="108"/>
          <c:order val="108"/>
          <c:tx>
            <c:strRef>
              <c:f>'carbon storage'!$DF$1</c:f>
              <c:strCache>
                <c:ptCount val="1"/>
                <c:pt idx="0">
                  <c:v>CMNoCS.EMCstorage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storage'!$DF$2:$DF$12</c:f>
            </c:numRef>
          </c:val>
        </c:ser>
        <c:ser>
          <c:idx val="109"/>
          <c:order val="109"/>
          <c:tx>
            <c:strRef>
              <c:f>'carbon storage'!$DG$1</c:f>
              <c:strCache>
                <c:ptCount val="1"/>
                <c:pt idx="0">
                  <c:v>CMNoCS.EMCompApp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storage'!$DG$2:$DG$12</c:f>
            </c:numRef>
          </c:val>
        </c:ser>
        <c:ser>
          <c:idx val="110"/>
          <c:order val="110"/>
          <c:tx>
            <c:strRef>
              <c:f>'carbon storage'!$DH$1</c:f>
              <c:strCache>
                <c:ptCount val="1"/>
                <c:pt idx="0">
                  <c:v>CMNoCS.EM_displaced_Peat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storage'!$DH$2:$DH$12</c:f>
            </c:numRef>
          </c:val>
        </c:ser>
        <c:ser>
          <c:idx val="111"/>
          <c:order val="111"/>
          <c:tx>
            <c:strRef>
              <c:f>'carbon storage'!$DI$1</c:f>
              <c:strCache>
                <c:ptCount val="1"/>
                <c:pt idx="0">
                  <c:v>CMNoCS.EM_displacedFertilizer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storage'!$DI$2:$DI$12</c:f>
            </c:numRef>
          </c:val>
        </c:ser>
        <c:ser>
          <c:idx val="112"/>
          <c:order val="112"/>
          <c:tx>
            <c:strRef>
              <c:f>'carbon storage'!$DJ$1</c:f>
              <c:strCache>
                <c:ptCount val="1"/>
                <c:pt idx="0">
                  <c:v>CMNoCS.NormTS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storage'!$DJ$2:$DJ$12</c:f>
            </c:numRef>
          </c:val>
        </c:ser>
        <c:ser>
          <c:idx val="113"/>
          <c:order val="113"/>
          <c:tx>
            <c:strRef>
              <c:f>'carbon storage'!$DK$1</c:f>
              <c:strCache>
                <c:ptCount val="1"/>
                <c:pt idx="0">
                  <c:v>CMfNoCS.final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storage'!$DK$2:$DK$12</c:f>
            </c:numRef>
          </c:val>
        </c:ser>
        <c:ser>
          <c:idx val="114"/>
          <c:order val="114"/>
          <c:tx>
            <c:strRef>
              <c:f>'carbon storage'!$DL$1</c:f>
              <c:strCache>
                <c:ptCount val="1"/>
                <c:pt idx="0">
                  <c:v>CMfNoCS.Application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storage'!$DL$2:$DL$12</c:f>
            </c:numRef>
          </c:val>
        </c:ser>
        <c:ser>
          <c:idx val="115"/>
          <c:order val="115"/>
          <c:tx>
            <c:strRef>
              <c:f>'carbon storage'!$DM$1</c:f>
              <c:strCache>
                <c:ptCount val="1"/>
                <c:pt idx="0">
                  <c:v>CMfNoCS.EMCompost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storage'!$DM$2:$DM$12</c:f>
            </c:numRef>
          </c:val>
        </c:ser>
        <c:ser>
          <c:idx val="116"/>
          <c:order val="116"/>
          <c:tx>
            <c:strRef>
              <c:f>'carbon storage'!$DN$1</c:f>
              <c:strCache>
                <c:ptCount val="1"/>
                <c:pt idx="0">
                  <c:v>CMfNoCS.EMCompostoperation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storage'!$DN$2:$DN$12</c:f>
            </c:numRef>
          </c:val>
        </c:ser>
        <c:ser>
          <c:idx val="117"/>
          <c:order val="117"/>
          <c:tx>
            <c:strRef>
              <c:f>'carbon storage'!$DO$1</c:f>
              <c:strCache>
                <c:ptCount val="1"/>
                <c:pt idx="0">
                  <c:v>CMfNoCS.EMBio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storage'!$DO$2:$DO$12</c:f>
            </c:numRef>
          </c:val>
        </c:ser>
        <c:ser>
          <c:idx val="118"/>
          <c:order val="118"/>
          <c:tx>
            <c:strRef>
              <c:f>'carbon storage'!$DP$1</c:f>
              <c:strCache>
                <c:ptCount val="1"/>
                <c:pt idx="0">
                  <c:v>CMfNoCS.EMCstorage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storage'!$DP$2:$DP$12</c:f>
            </c:numRef>
          </c:val>
        </c:ser>
        <c:ser>
          <c:idx val="119"/>
          <c:order val="119"/>
          <c:tx>
            <c:strRef>
              <c:f>'carbon storage'!$DQ$1</c:f>
              <c:strCache>
                <c:ptCount val="1"/>
                <c:pt idx="0">
                  <c:v>CMfNoCS.EMCompApp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storage'!$DQ$2:$DQ$12</c:f>
            </c:numRef>
          </c:val>
        </c:ser>
        <c:ser>
          <c:idx val="120"/>
          <c:order val="120"/>
          <c:tx>
            <c:strRef>
              <c:f>'carbon storage'!$DR$1</c:f>
              <c:strCache>
                <c:ptCount val="1"/>
                <c:pt idx="0">
                  <c:v>CMfNoCS.EM_displaced_Peat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storage'!$DR$2:$DR$12</c:f>
            </c:numRef>
          </c:val>
        </c:ser>
        <c:ser>
          <c:idx val="121"/>
          <c:order val="121"/>
          <c:tx>
            <c:strRef>
              <c:f>'carbon storage'!$DS$1</c:f>
              <c:strCache>
                <c:ptCount val="1"/>
                <c:pt idx="0">
                  <c:v>CMfNoCS.EM_displacedFertilizer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storage'!$DS$2:$DS$12</c:f>
            </c:numRef>
          </c:val>
        </c:ser>
        <c:ser>
          <c:idx val="122"/>
          <c:order val="122"/>
          <c:tx>
            <c:strRef>
              <c:f>'carbon storage'!$DT$1</c:f>
              <c:strCache>
                <c:ptCount val="1"/>
                <c:pt idx="0">
                  <c:v>CMfNoCS.NormTS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storage'!$DT$2:$DT$12</c:f>
            </c:numRef>
          </c:val>
        </c:ser>
        <c:ser>
          <c:idx val="123"/>
          <c:order val="123"/>
          <c:tx>
            <c:strRef>
              <c:f>'carbon storage'!$DU$1</c:f>
              <c:strCache>
                <c:ptCount val="1"/>
                <c:pt idx="0">
                  <c:v>CMpNoCS.final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storage'!$DU$2:$DU$12</c:f>
            </c:numRef>
          </c:val>
        </c:ser>
        <c:ser>
          <c:idx val="124"/>
          <c:order val="124"/>
          <c:tx>
            <c:strRef>
              <c:f>'carbon storage'!$DV$1</c:f>
              <c:strCache>
                <c:ptCount val="1"/>
                <c:pt idx="0">
                  <c:v>CMpNoCS.Application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storage'!$DV$2:$DV$12</c:f>
            </c:numRef>
          </c:val>
        </c:ser>
        <c:ser>
          <c:idx val="125"/>
          <c:order val="125"/>
          <c:tx>
            <c:strRef>
              <c:f>'carbon storage'!$DW$1</c:f>
              <c:strCache>
                <c:ptCount val="1"/>
                <c:pt idx="0">
                  <c:v>CMpNoCS.EMCompost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storage'!$DW$2:$DW$12</c:f>
            </c:numRef>
          </c:val>
        </c:ser>
        <c:ser>
          <c:idx val="126"/>
          <c:order val="126"/>
          <c:tx>
            <c:strRef>
              <c:f>'carbon storage'!$DX$1</c:f>
              <c:strCache>
                <c:ptCount val="1"/>
                <c:pt idx="0">
                  <c:v>CMpNoCS.EMCompostoperation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storage'!$DX$2:$DX$12</c:f>
            </c:numRef>
          </c:val>
        </c:ser>
        <c:ser>
          <c:idx val="127"/>
          <c:order val="127"/>
          <c:tx>
            <c:strRef>
              <c:f>'carbon storage'!$DY$1</c:f>
              <c:strCache>
                <c:ptCount val="1"/>
                <c:pt idx="0">
                  <c:v>CMpNoCS.EMBio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storage'!$DY$2:$DY$12</c:f>
            </c:numRef>
          </c:val>
        </c:ser>
        <c:ser>
          <c:idx val="128"/>
          <c:order val="128"/>
          <c:tx>
            <c:strRef>
              <c:f>'carbon storage'!$DZ$1</c:f>
              <c:strCache>
                <c:ptCount val="1"/>
                <c:pt idx="0">
                  <c:v>CMpNoCS.EMCstorage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storage'!$DZ$2:$DZ$12</c:f>
            </c:numRef>
          </c:val>
        </c:ser>
        <c:ser>
          <c:idx val="129"/>
          <c:order val="129"/>
          <c:tx>
            <c:strRef>
              <c:f>'carbon storage'!$EA$1</c:f>
              <c:strCache>
                <c:ptCount val="1"/>
                <c:pt idx="0">
                  <c:v>CMpNoCS.EMCompApp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storage'!$EA$2:$EA$12</c:f>
            </c:numRef>
          </c:val>
        </c:ser>
        <c:ser>
          <c:idx val="130"/>
          <c:order val="130"/>
          <c:tx>
            <c:strRef>
              <c:f>'carbon storage'!$EB$1</c:f>
              <c:strCache>
                <c:ptCount val="1"/>
                <c:pt idx="0">
                  <c:v>CMpNoCS.EM_displaced_Peat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storage'!$EB$2:$EB$12</c:f>
            </c:numRef>
          </c:val>
        </c:ser>
        <c:ser>
          <c:idx val="131"/>
          <c:order val="131"/>
          <c:tx>
            <c:strRef>
              <c:f>'carbon storage'!$EC$1</c:f>
              <c:strCache>
                <c:ptCount val="1"/>
                <c:pt idx="0">
                  <c:v>CMpNoCS.EM_displacedFertilizer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storage'!$EC$2:$EC$12</c:f>
            </c:numRef>
          </c:val>
        </c:ser>
        <c:ser>
          <c:idx val="132"/>
          <c:order val="132"/>
          <c:tx>
            <c:strRef>
              <c:f>'carbon storage'!$ED$1</c:f>
              <c:strCache>
                <c:ptCount val="1"/>
                <c:pt idx="0">
                  <c:v>CMpNoCS.NormTS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storage'!$ED$2:$ED$12</c:f>
            </c:numRef>
          </c:val>
        </c:ser>
        <c:ser>
          <c:idx val="133"/>
          <c:order val="133"/>
          <c:tx>
            <c:strRef>
              <c:f>'carbon storage'!$EE$1</c:f>
              <c:strCache>
                <c:ptCount val="1"/>
                <c:pt idx="0">
                  <c:v>CMbNoCS.final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storage'!$EE$2:$EE$12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224616"/>
        <c:axId val="-2066221640"/>
      </c:barChart>
      <c:catAx>
        <c:axId val="-20662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21640"/>
        <c:crosses val="autoZero"/>
        <c:auto val="1"/>
        <c:lblAlgn val="ctr"/>
        <c:lblOffset val="100"/>
        <c:noMultiLvlLbl val="0"/>
      </c:catAx>
      <c:valAx>
        <c:axId val="-206622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2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 breakdown'!$B$1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breakdown'!$B$2:$B$12</c:f>
            </c:numRef>
          </c:val>
        </c:ser>
        <c:ser>
          <c:idx val="1"/>
          <c:order val="1"/>
          <c:tx>
            <c:strRef>
              <c:f>'AD breakdown'!$C$1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breakdown'!$C$2:$C$12</c:f>
            </c:numRef>
          </c:val>
        </c:ser>
        <c:ser>
          <c:idx val="3"/>
          <c:order val="2"/>
          <c:tx>
            <c:strRef>
              <c:f>'AD breakdown'!$E$1</c:f>
              <c:strCache>
                <c:ptCount val="1"/>
                <c:pt idx="0">
                  <c:v>Digester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breakdown'!$E$2:$E$12</c:f>
              <c:numCache>
                <c:formatCode>General</c:formatCode>
                <c:ptCount val="11"/>
                <c:pt idx="0">
                  <c:v>-14.38306637</c:v>
                </c:pt>
                <c:pt idx="1">
                  <c:v>-33.45469487</c:v>
                </c:pt>
                <c:pt idx="2">
                  <c:v>-46.25849487</c:v>
                </c:pt>
                <c:pt idx="3">
                  <c:v>-40.14625148</c:v>
                </c:pt>
                <c:pt idx="4">
                  <c:v>-118.3091014</c:v>
                </c:pt>
                <c:pt idx="5">
                  <c:v>-100.4658941</c:v>
                </c:pt>
                <c:pt idx="6">
                  <c:v>-153.0049378</c:v>
                </c:pt>
                <c:pt idx="7">
                  <c:v>-243.4785461</c:v>
                </c:pt>
                <c:pt idx="8">
                  <c:v>-464.5575695</c:v>
                </c:pt>
                <c:pt idx="9">
                  <c:v>-320.1447383</c:v>
                </c:pt>
                <c:pt idx="10">
                  <c:v>-355.156962</c:v>
                </c:pt>
              </c:numCache>
            </c:numRef>
          </c:val>
        </c:ser>
        <c:ser>
          <c:idx val="4"/>
          <c:order val="3"/>
          <c:tx>
            <c:strRef>
              <c:f>'AD breakdown'!$F$1</c:f>
              <c:strCache>
                <c:ptCount val="1"/>
                <c:pt idx="0">
                  <c:v>Eff Storage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breakdown'!$F$2:$F$12</c:f>
              <c:numCache>
                <c:formatCode>General</c:formatCode>
                <c:ptCount val="11"/>
                <c:pt idx="0">
                  <c:v>20.11909379</c:v>
                </c:pt>
                <c:pt idx="1">
                  <c:v>36.64911699</c:v>
                </c:pt>
                <c:pt idx="2">
                  <c:v>51.39002898</c:v>
                </c:pt>
                <c:pt idx="3">
                  <c:v>66.63862856999999</c:v>
                </c:pt>
                <c:pt idx="4">
                  <c:v>157.8582502</c:v>
                </c:pt>
                <c:pt idx="5">
                  <c:v>140.80756</c:v>
                </c:pt>
                <c:pt idx="6">
                  <c:v>159.8122257</c:v>
                </c:pt>
                <c:pt idx="7">
                  <c:v>248.7494356</c:v>
                </c:pt>
                <c:pt idx="8">
                  <c:v>455.1901574</c:v>
                </c:pt>
                <c:pt idx="9">
                  <c:v>468.1028779</c:v>
                </c:pt>
                <c:pt idx="10">
                  <c:v>453.0947985</c:v>
                </c:pt>
              </c:numCache>
            </c:numRef>
          </c:val>
        </c:ser>
        <c:ser>
          <c:idx val="5"/>
          <c:order val="4"/>
          <c:tx>
            <c:strRef>
              <c:f>'AD breakdown'!$G$1</c:f>
              <c:strCache>
                <c:ptCount val="1"/>
                <c:pt idx="0">
                  <c:v>Eff Land App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breakdown'!$G$2:$G$12</c:f>
              <c:numCache>
                <c:formatCode>General</c:formatCode>
                <c:ptCount val="11"/>
                <c:pt idx="0">
                  <c:v>25.05561785</c:v>
                </c:pt>
                <c:pt idx="1">
                  <c:v>24.3389422</c:v>
                </c:pt>
                <c:pt idx="2">
                  <c:v>29.8996545</c:v>
                </c:pt>
                <c:pt idx="3">
                  <c:v>20.99733403</c:v>
                </c:pt>
                <c:pt idx="4">
                  <c:v>53.42906602</c:v>
                </c:pt>
                <c:pt idx="5">
                  <c:v>43.19701</c:v>
                </c:pt>
                <c:pt idx="6">
                  <c:v>48.90451129</c:v>
                </c:pt>
                <c:pt idx="7">
                  <c:v>76.96279486</c:v>
                </c:pt>
                <c:pt idx="8">
                  <c:v>82.29468903</c:v>
                </c:pt>
                <c:pt idx="9">
                  <c:v>95.61363114</c:v>
                </c:pt>
                <c:pt idx="10">
                  <c:v>89.45712824</c:v>
                </c:pt>
              </c:numCache>
            </c:numRef>
          </c:val>
        </c:ser>
        <c:ser>
          <c:idx val="6"/>
          <c:order val="5"/>
          <c:tx>
            <c:strRef>
              <c:f>'AD breakdown'!$H$1</c:f>
              <c:strCache>
                <c:ptCount val="1"/>
                <c:pt idx="0">
                  <c:v>Carbon seq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breakdown'!$H$2:$H$12</c:f>
              <c:numCache>
                <c:formatCode>General</c:formatCode>
                <c:ptCount val="11"/>
                <c:pt idx="0">
                  <c:v>-2.3998216</c:v>
                </c:pt>
                <c:pt idx="1">
                  <c:v>-0.94227056</c:v>
                </c:pt>
                <c:pt idx="2">
                  <c:v>-1.3047804</c:v>
                </c:pt>
                <c:pt idx="3">
                  <c:v>-36.71281328</c:v>
                </c:pt>
                <c:pt idx="4">
                  <c:v>-40.5556536</c:v>
                </c:pt>
                <c:pt idx="5">
                  <c:v>-32.0364</c:v>
                </c:pt>
                <c:pt idx="6">
                  <c:v>-2.1012618</c:v>
                </c:pt>
                <c:pt idx="7">
                  <c:v>-42.06682656</c:v>
                </c:pt>
                <c:pt idx="8">
                  <c:v>-38.3170128</c:v>
                </c:pt>
                <c:pt idx="9">
                  <c:v>-158.1461482</c:v>
                </c:pt>
                <c:pt idx="10">
                  <c:v>-107.1688385</c:v>
                </c:pt>
              </c:numCache>
            </c:numRef>
          </c:val>
        </c:ser>
        <c:ser>
          <c:idx val="7"/>
          <c:order val="6"/>
          <c:tx>
            <c:strRef>
              <c:f>'AD breakdown'!$I$1</c:f>
              <c:strCache>
                <c:ptCount val="1"/>
                <c:pt idx="0">
                  <c:v>Fert Displacement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breakdown'!$I$2:$I$12</c:f>
              <c:numCache>
                <c:formatCode>General</c:formatCode>
                <c:ptCount val="11"/>
                <c:pt idx="0">
                  <c:v>-3.743789478</c:v>
                </c:pt>
                <c:pt idx="1">
                  <c:v>-3.299247952</c:v>
                </c:pt>
                <c:pt idx="2">
                  <c:v>-6.74846172</c:v>
                </c:pt>
                <c:pt idx="3">
                  <c:v>-1.226506138</c:v>
                </c:pt>
                <c:pt idx="4">
                  <c:v>-21.34334917</c:v>
                </c:pt>
                <c:pt idx="5">
                  <c:v>-14.9965816</c:v>
                </c:pt>
                <c:pt idx="6">
                  <c:v>-18.53684604</c:v>
                </c:pt>
                <c:pt idx="7">
                  <c:v>-35.94091458</c:v>
                </c:pt>
                <c:pt idx="8">
                  <c:v>-39.24819642</c:v>
                </c:pt>
                <c:pt idx="9">
                  <c:v>-47.5097061</c:v>
                </c:pt>
                <c:pt idx="10">
                  <c:v>-43.69093372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806968"/>
        <c:axId val="-2066815608"/>
      </c:barChart>
      <c:catAx>
        <c:axId val="-206680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815608"/>
        <c:crosses val="autoZero"/>
        <c:auto val="1"/>
        <c:lblAlgn val="ctr"/>
        <c:lblOffset val="100"/>
        <c:noMultiLvlLbl val="0"/>
      </c:catAx>
      <c:valAx>
        <c:axId val="-20668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80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'Compost breakdown'!$B$1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breakdown'!$B$2:$B$12</c:f>
            </c:numRef>
          </c:val>
        </c:ser>
        <c:ser>
          <c:idx val="1"/>
          <c:order val="1"/>
          <c:tx>
            <c:strRef>
              <c:f>'Compost breakdown'!$C$1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breakdown'!$C$2:$C$12</c:f>
            </c:numRef>
          </c:val>
        </c:ser>
        <c:ser>
          <c:idx val="2"/>
          <c:order val="2"/>
          <c:tx>
            <c:strRef>
              <c:f>'Compost breakdown'!$D$1</c:f>
              <c:strCache>
                <c:ptCount val="1"/>
                <c:pt idx="0">
                  <c:v>AD.ADnetEmissions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breakdown'!$D$2:$D$12</c:f>
            </c:numRef>
          </c:val>
        </c:ser>
        <c:ser>
          <c:idx val="3"/>
          <c:order val="3"/>
          <c:tx>
            <c:strRef>
              <c:f>'Compost breakdown'!$E$1</c:f>
              <c:strCache>
                <c:ptCount val="1"/>
                <c:pt idx="0">
                  <c:v>AD.EMDigester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breakdown'!$E$2:$E$12</c:f>
            </c:numRef>
          </c:val>
        </c:ser>
        <c:ser>
          <c:idx val="4"/>
          <c:order val="4"/>
          <c:tx>
            <c:strRef>
              <c:f>'Compost breakdown'!$F$1</c:f>
              <c:strCache>
                <c:ptCount val="1"/>
                <c:pt idx="0">
                  <c:v>AD.EMStorage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breakdown'!$F$2:$F$12</c:f>
            </c:numRef>
          </c:val>
        </c:ser>
        <c:ser>
          <c:idx val="5"/>
          <c:order val="5"/>
          <c:tx>
            <c:strRef>
              <c:f>'Compost breakdown'!$G$1</c:f>
              <c:strCache>
                <c:ptCount val="1"/>
                <c:pt idx="0">
                  <c:v>AD.EMLandApp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breakdown'!$G$2:$G$12</c:f>
            </c:numRef>
          </c:val>
        </c:ser>
        <c:ser>
          <c:idx val="6"/>
          <c:order val="6"/>
          <c:tx>
            <c:strRef>
              <c:f>'Compost breakdown'!$H$1</c:f>
              <c:strCache>
                <c:ptCount val="1"/>
                <c:pt idx="0">
                  <c:v>AD.EMCstorage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breakdown'!$H$2:$H$12</c:f>
            </c:numRef>
          </c:val>
        </c:ser>
        <c:ser>
          <c:idx val="7"/>
          <c:order val="7"/>
          <c:tx>
            <c:strRef>
              <c:f>'Compost breakdown'!$I$1</c:f>
              <c:strCache>
                <c:ptCount val="1"/>
                <c:pt idx="0">
                  <c:v>AD.EMdisplacedFertilizer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breakdown'!$I$2:$I$12</c:f>
            </c:numRef>
          </c:val>
        </c:ser>
        <c:ser>
          <c:idx val="8"/>
          <c:order val="8"/>
          <c:tx>
            <c:strRef>
              <c:f>'Compost breakdown'!$J$1</c:f>
              <c:strCache>
                <c:ptCount val="1"/>
                <c:pt idx="0">
                  <c:v>AD.NormTS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breakdown'!$J$2:$J$12</c:f>
            </c:numRef>
          </c:val>
        </c:ser>
        <c:ser>
          <c:idx val="9"/>
          <c:order val="9"/>
          <c:tx>
            <c:strRef>
              <c:f>'Compost breakdown'!$K$1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breakdown'!$K$2:$K$12</c:f>
            </c:numRef>
          </c:val>
        </c:ser>
        <c:ser>
          <c:idx val="10"/>
          <c:order val="10"/>
          <c:tx>
            <c:strRef>
              <c:f>'Compost breakdown'!$L$1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breakdown'!$L$2:$L$12</c:f>
            </c:numRef>
          </c:val>
        </c:ser>
        <c:ser>
          <c:idx val="11"/>
          <c:order val="11"/>
          <c:tx>
            <c:strRef>
              <c:f>'Compost breakdown'!$M$1</c:f>
              <c:strCache>
                <c:ptCount val="1"/>
                <c:pt idx="0">
                  <c:v>ADf.EMDigester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breakdown'!$M$2:$M$12</c:f>
            </c:numRef>
          </c:val>
        </c:ser>
        <c:ser>
          <c:idx val="12"/>
          <c:order val="12"/>
          <c:tx>
            <c:strRef>
              <c:f>'Compost breakdown'!$N$1</c:f>
              <c:strCache>
                <c:ptCount val="1"/>
                <c:pt idx="0">
                  <c:v>ADf.EMStorage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breakdown'!$N$2:$N$12</c:f>
            </c:numRef>
          </c:val>
        </c:ser>
        <c:ser>
          <c:idx val="13"/>
          <c:order val="13"/>
          <c:tx>
            <c:strRef>
              <c:f>'Compost breakdown'!$O$1</c:f>
              <c:strCache>
                <c:ptCount val="1"/>
                <c:pt idx="0">
                  <c:v>ADf.EMLandApp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breakdown'!$O$2:$O$12</c:f>
            </c:numRef>
          </c:val>
        </c:ser>
        <c:ser>
          <c:idx val="14"/>
          <c:order val="14"/>
          <c:tx>
            <c:strRef>
              <c:f>'Compost breakdown'!$P$1</c:f>
              <c:strCache>
                <c:ptCount val="1"/>
                <c:pt idx="0">
                  <c:v>ADf.EMCstorage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breakdown'!$P$2:$P$12</c:f>
            </c:numRef>
          </c:val>
        </c:ser>
        <c:ser>
          <c:idx val="15"/>
          <c:order val="15"/>
          <c:tx>
            <c:strRef>
              <c:f>'Compost breakdown'!$Q$1</c:f>
              <c:strCache>
                <c:ptCount val="1"/>
                <c:pt idx="0">
                  <c:v>ADf.EMdisplacedFertilizer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breakdown'!$Q$2:$Q$12</c:f>
            </c:numRef>
          </c:val>
        </c:ser>
        <c:ser>
          <c:idx val="16"/>
          <c:order val="16"/>
          <c:tx>
            <c:strRef>
              <c:f>'Compost breakdown'!$R$1</c:f>
              <c:strCache>
                <c:ptCount val="1"/>
                <c:pt idx="0">
                  <c:v>ADf.NormTS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breakdown'!$R$2:$R$12</c:f>
            </c:numRef>
          </c:val>
        </c:ser>
        <c:ser>
          <c:idx val="17"/>
          <c:order val="17"/>
          <c:tx>
            <c:strRef>
              <c:f>'Compost breakdown'!$S$1</c:f>
              <c:strCache>
                <c:ptCount val="1"/>
                <c:pt idx="0">
                  <c:v>LA.EMNetLandapp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breakdown'!$S$2:$S$12</c:f>
            </c:numRef>
          </c:val>
        </c:ser>
        <c:ser>
          <c:idx val="18"/>
          <c:order val="18"/>
          <c:tx>
            <c:strRef>
              <c:f>'Compost breakdown'!$T$1</c:f>
              <c:strCache>
                <c:ptCount val="1"/>
                <c:pt idx="0">
                  <c:v>LA.Application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breakdown'!$T$2:$T$12</c:f>
            </c:numRef>
          </c:val>
        </c:ser>
        <c:ser>
          <c:idx val="19"/>
          <c:order val="19"/>
          <c:tx>
            <c:strRef>
              <c:f>'Compost breakdown'!$U$1</c:f>
              <c:strCache>
                <c:ptCount val="1"/>
                <c:pt idx="0">
                  <c:v>LA.EMLandApp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breakdown'!$U$2:$U$12</c:f>
            </c:numRef>
          </c:val>
        </c:ser>
        <c:ser>
          <c:idx val="20"/>
          <c:order val="20"/>
          <c:tx>
            <c:strRef>
              <c:f>'Compost breakdown'!$V$1</c:f>
              <c:strCache>
                <c:ptCount val="1"/>
                <c:pt idx="0">
                  <c:v>LA.EMCstorage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breakdown'!$V$2:$V$12</c:f>
            </c:numRef>
          </c:val>
        </c:ser>
        <c:ser>
          <c:idx val="21"/>
          <c:order val="21"/>
          <c:tx>
            <c:strRef>
              <c:f>'Compost breakdown'!$W$1</c:f>
              <c:strCache>
                <c:ptCount val="1"/>
                <c:pt idx="0">
                  <c:v>LA.EMdisplacedFertilizer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breakdown'!$W$2:$W$12</c:f>
            </c:numRef>
          </c:val>
        </c:ser>
        <c:ser>
          <c:idx val="22"/>
          <c:order val="22"/>
          <c:tx>
            <c:strRef>
              <c:f>'Compost breakdown'!$X$1</c:f>
              <c:strCache>
                <c:ptCount val="1"/>
                <c:pt idx="0">
                  <c:v>LA.NormTS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breakdown'!$X$2:$X$12</c:f>
            </c:numRef>
          </c:val>
        </c:ser>
        <c:ser>
          <c:idx val="23"/>
          <c:order val="23"/>
          <c:tx>
            <c:strRef>
              <c:f>'Compost breakdown'!$Y$1</c:f>
              <c:strCache>
                <c:ptCount val="1"/>
                <c:pt idx="0">
                  <c:v>LAf.EMNetLandapp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breakdown'!$Y$2:$Y$12</c:f>
            </c:numRef>
          </c:val>
        </c:ser>
        <c:ser>
          <c:idx val="24"/>
          <c:order val="24"/>
          <c:tx>
            <c:strRef>
              <c:f>'Compost breakdown'!$Z$1</c:f>
              <c:strCache>
                <c:ptCount val="1"/>
                <c:pt idx="0">
                  <c:v>LAf.Application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breakdown'!$Z$2:$Z$12</c:f>
            </c:numRef>
          </c:val>
        </c:ser>
        <c:ser>
          <c:idx val="25"/>
          <c:order val="25"/>
          <c:tx>
            <c:strRef>
              <c:f>'Compost breakdown'!$AA$1</c:f>
              <c:strCache>
                <c:ptCount val="1"/>
                <c:pt idx="0">
                  <c:v>LAf.EMLandApp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breakdown'!$AA$2:$AA$12</c:f>
            </c:numRef>
          </c:val>
        </c:ser>
        <c:ser>
          <c:idx val="26"/>
          <c:order val="26"/>
          <c:tx>
            <c:strRef>
              <c:f>'Compost breakdown'!$AB$1</c:f>
              <c:strCache>
                <c:ptCount val="1"/>
                <c:pt idx="0">
                  <c:v>LAf.EMCstorage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breakdown'!$AB$2:$AB$12</c:f>
            </c:numRef>
          </c:val>
        </c:ser>
        <c:ser>
          <c:idx val="27"/>
          <c:order val="27"/>
          <c:tx>
            <c:strRef>
              <c:f>'Compost breakdown'!$AC$1</c:f>
              <c:strCache>
                <c:ptCount val="1"/>
                <c:pt idx="0">
                  <c:v>LAf.EMdisplacedFertilizer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breakdown'!$AC$2:$AC$12</c:f>
            </c:numRef>
          </c:val>
        </c:ser>
        <c:ser>
          <c:idx val="28"/>
          <c:order val="28"/>
          <c:tx>
            <c:strRef>
              <c:f>'Compost breakdown'!$AD$1</c:f>
              <c:strCache>
                <c:ptCount val="1"/>
                <c:pt idx="0">
                  <c:v>LAf.NormTS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breakdown'!$AD$2:$AD$12</c:f>
            </c:numRef>
          </c:val>
        </c:ser>
        <c:ser>
          <c:idx val="29"/>
          <c:order val="29"/>
          <c:tx>
            <c:strRef>
              <c:f>'Compost breakdown'!$AE$1</c:f>
              <c:strCache>
                <c:ptCount val="1"/>
                <c:pt idx="0">
                  <c:v>CM.final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breakdown'!$AE$2:$AE$12</c:f>
            </c:numRef>
          </c:val>
        </c:ser>
        <c:ser>
          <c:idx val="30"/>
          <c:order val="30"/>
          <c:tx>
            <c:strRef>
              <c:f>'Compost breakdown'!$AF$1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breakdown'!$AF$2:$AF$12</c:f>
            </c:numRef>
          </c:val>
        </c:ser>
        <c:ser>
          <c:idx val="31"/>
          <c:order val="31"/>
          <c:tx>
            <c:strRef>
              <c:f>'Compost breakdown'!$AG$1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breakdown'!$AG$2:$AG$12</c:f>
            </c:numRef>
          </c:val>
        </c:ser>
        <c:ser>
          <c:idx val="32"/>
          <c:order val="32"/>
          <c:tx>
            <c:strRef>
              <c:f>'Compost breakdown'!$AH$1</c:f>
              <c:strCache>
                <c:ptCount val="1"/>
                <c:pt idx="0">
                  <c:v>Operation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breakdown'!$AH$2:$AH$12</c:f>
              <c:numCache>
                <c:formatCode>General</c:formatCode>
                <c:ptCount val="11"/>
                <c:pt idx="0">
                  <c:v>9.51</c:v>
                </c:pt>
                <c:pt idx="1">
                  <c:v>9.51</c:v>
                </c:pt>
                <c:pt idx="2">
                  <c:v>9.51</c:v>
                </c:pt>
                <c:pt idx="3">
                  <c:v>9.51</c:v>
                </c:pt>
                <c:pt idx="4">
                  <c:v>9.51</c:v>
                </c:pt>
                <c:pt idx="5">
                  <c:v>9.51</c:v>
                </c:pt>
                <c:pt idx="6">
                  <c:v>9.51</c:v>
                </c:pt>
                <c:pt idx="7">
                  <c:v>9.51</c:v>
                </c:pt>
                <c:pt idx="8">
                  <c:v>9.51</c:v>
                </c:pt>
                <c:pt idx="9">
                  <c:v>9.51</c:v>
                </c:pt>
                <c:pt idx="10">
                  <c:v>9.51</c:v>
                </c:pt>
              </c:numCache>
            </c:numRef>
          </c:val>
        </c:ser>
        <c:ser>
          <c:idx val="33"/>
          <c:order val="33"/>
          <c:tx>
            <c:strRef>
              <c:f>'Compost breakdown'!$AI$1</c:f>
              <c:strCache>
                <c:ptCount val="1"/>
                <c:pt idx="0">
                  <c:v>Biological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breakdown'!$AI$2:$AI$12</c:f>
              <c:numCache>
                <c:formatCode>General</c:formatCode>
                <c:ptCount val="11"/>
                <c:pt idx="0">
                  <c:v>9.996854402</c:v>
                </c:pt>
                <c:pt idx="1">
                  <c:v>16.4765399</c:v>
                </c:pt>
                <c:pt idx="2">
                  <c:v>24.51030336</c:v>
                </c:pt>
                <c:pt idx="3">
                  <c:v>25.59064984</c:v>
                </c:pt>
                <c:pt idx="4">
                  <c:v>76.4695708</c:v>
                </c:pt>
                <c:pt idx="5">
                  <c:v>74.723168</c:v>
                </c:pt>
                <c:pt idx="6">
                  <c:v>76.4571231</c:v>
                </c:pt>
                <c:pt idx="7">
                  <c:v>131.4543277</c:v>
                </c:pt>
                <c:pt idx="8">
                  <c:v>219.0820336</c:v>
                </c:pt>
                <c:pt idx="9">
                  <c:v>216.5402367</c:v>
                </c:pt>
                <c:pt idx="10">
                  <c:v>209.7703564</c:v>
                </c:pt>
              </c:numCache>
            </c:numRef>
          </c:val>
        </c:ser>
        <c:ser>
          <c:idx val="34"/>
          <c:order val="34"/>
          <c:tx>
            <c:strRef>
              <c:f>'Compost breakdown'!$AJ$1</c:f>
              <c:strCache>
                <c:ptCount val="1"/>
                <c:pt idx="0">
                  <c:v>Carbon 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breakdown'!$AJ$2:$AJ$12</c:f>
              <c:numCache>
                <c:formatCode>General</c:formatCode>
                <c:ptCount val="11"/>
                <c:pt idx="0">
                  <c:v>-4.1996878</c:v>
                </c:pt>
                <c:pt idx="1">
                  <c:v>-1.64897348</c:v>
                </c:pt>
                <c:pt idx="2">
                  <c:v>-2.2833657</c:v>
                </c:pt>
                <c:pt idx="3">
                  <c:v>-64.24742324</c:v>
                </c:pt>
                <c:pt idx="4">
                  <c:v>-70.97239380000001</c:v>
                </c:pt>
                <c:pt idx="5">
                  <c:v>-56.0637</c:v>
                </c:pt>
                <c:pt idx="6">
                  <c:v>-3.67720815</c:v>
                </c:pt>
                <c:pt idx="7">
                  <c:v>-73.61694648</c:v>
                </c:pt>
                <c:pt idx="8">
                  <c:v>-67.0547724</c:v>
                </c:pt>
                <c:pt idx="9">
                  <c:v>-276.7557593</c:v>
                </c:pt>
                <c:pt idx="10">
                  <c:v>-187.5454673</c:v>
                </c:pt>
              </c:numCache>
            </c:numRef>
          </c:val>
        </c:ser>
        <c:ser>
          <c:idx val="35"/>
          <c:order val="35"/>
          <c:tx>
            <c:strRef>
              <c:f>'Compost breakdown'!$AK$1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breakdown'!$AK$2:$AK$12</c:f>
              <c:numCache>
                <c:formatCode>General</c:formatCode>
                <c:ptCount val="11"/>
                <c:pt idx="0">
                  <c:v>33.94421218</c:v>
                </c:pt>
                <c:pt idx="1">
                  <c:v>33.30132289</c:v>
                </c:pt>
                <c:pt idx="2">
                  <c:v>38.2895241</c:v>
                </c:pt>
                <c:pt idx="3">
                  <c:v>30.30375478</c:v>
                </c:pt>
                <c:pt idx="4">
                  <c:v>59.39643138</c:v>
                </c:pt>
                <c:pt idx="5">
                  <c:v>50.21783133</c:v>
                </c:pt>
                <c:pt idx="6">
                  <c:v>55.33770866</c:v>
                </c:pt>
                <c:pt idx="7">
                  <c:v>80.50721149</c:v>
                </c:pt>
                <c:pt idx="8">
                  <c:v>85.29015286</c:v>
                </c:pt>
                <c:pt idx="9">
                  <c:v>97.23782423</c:v>
                </c:pt>
                <c:pt idx="10">
                  <c:v>91.7151729</c:v>
                </c:pt>
              </c:numCache>
            </c:numRef>
          </c:val>
        </c:ser>
        <c:ser>
          <c:idx val="36"/>
          <c:order val="36"/>
          <c:tx>
            <c:strRef>
              <c:f>'Compost breakdown'!$AL$1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breakdown'!$AL$2:$AL$12</c:f>
            </c:numRef>
          </c:val>
        </c:ser>
        <c:ser>
          <c:idx val="37"/>
          <c:order val="37"/>
          <c:tx>
            <c:strRef>
              <c:f>'Compost breakdown'!$AM$1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breakdown'!$AM$2:$AM$12</c:f>
            </c:numRef>
          </c:val>
        </c:ser>
        <c:ser>
          <c:idx val="38"/>
          <c:order val="38"/>
          <c:tx>
            <c:strRef>
              <c:f>'Compost breakdown'!$AN$1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breakdown'!$AN$2:$AN$12</c:f>
            </c:numRef>
          </c:val>
        </c:ser>
        <c:ser>
          <c:idx val="39"/>
          <c:order val="39"/>
          <c:tx>
            <c:strRef>
              <c:f>'Compost breakdown'!$AO$1</c:f>
              <c:strCache>
                <c:ptCount val="1"/>
                <c:pt idx="0">
                  <c:v>displacement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breakdown'!$AO$2:$AO$12</c:f>
              <c:numCache>
                <c:formatCode>General</c:formatCode>
                <c:ptCount val="11"/>
                <c:pt idx="0">
                  <c:v>-33.353361984</c:v>
                </c:pt>
                <c:pt idx="1">
                  <c:v>-33.262957056</c:v>
                </c:pt>
                <c:pt idx="2">
                  <c:v>-33.96441216</c:v>
                </c:pt>
                <c:pt idx="3">
                  <c:v>-32.841430464</c:v>
                </c:pt>
                <c:pt idx="4">
                  <c:v>-36.93252576</c:v>
                </c:pt>
                <c:pt idx="5">
                  <c:v>-35.6418048</c:v>
                </c:pt>
                <c:pt idx="6">
                  <c:v>-36.361776576</c:v>
                </c:pt>
                <c:pt idx="7">
                  <c:v>-39.901183968</c:v>
                </c:pt>
                <c:pt idx="8">
                  <c:v>-40.573774848</c:v>
                </c:pt>
                <c:pt idx="9">
                  <c:v>-42.253890528</c:v>
                </c:pt>
                <c:pt idx="10">
                  <c:v>-41.47727952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023896"/>
        <c:axId val="-2066020920"/>
      </c:barChart>
      <c:catAx>
        <c:axId val="-206602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20920"/>
        <c:crosses val="autoZero"/>
        <c:auto val="1"/>
        <c:lblAlgn val="ctr"/>
        <c:lblOffset val="100"/>
        <c:noMultiLvlLbl val="0"/>
      </c:catAx>
      <c:valAx>
        <c:axId val="-206602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2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pathways (2)'!$B$1</c:f>
              <c:strCache>
                <c:ptCount val="1"/>
                <c:pt idx="0">
                  <c:v>Animal Feed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'all pathways (2)'!$A$2:$A$12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Grains</c:v>
                </c:pt>
                <c:pt idx="10">
                  <c:v>Breakfast cereals</c:v>
                </c:pt>
              </c:strCache>
            </c:strRef>
          </c:cat>
          <c:val>
            <c:numRef>
              <c:f>'all pathways (2)'!$B$2:$B$12</c:f>
              <c:numCache>
                <c:formatCode>General</c:formatCode>
                <c:ptCount val="11"/>
                <c:pt idx="0">
                  <c:v>-14.81528926</c:v>
                </c:pt>
                <c:pt idx="1">
                  <c:v>-41.20454545</c:v>
                </c:pt>
                <c:pt idx="2">
                  <c:v>-56.18801653</c:v>
                </c:pt>
                <c:pt idx="3">
                  <c:v>-71.05681817999999</c:v>
                </c:pt>
                <c:pt idx="4">
                  <c:v>-44.79752066</c:v>
                </c:pt>
                <c:pt idx="5">
                  <c:v>-183.4710744</c:v>
                </c:pt>
                <c:pt idx="6">
                  <c:v>-219.6836777</c:v>
                </c:pt>
                <c:pt idx="7">
                  <c:v>-284.9917355</c:v>
                </c:pt>
                <c:pt idx="8">
                  <c:v>-623.2206612</c:v>
                </c:pt>
                <c:pt idx="9">
                  <c:v>-522.7090909</c:v>
                </c:pt>
                <c:pt idx="10">
                  <c:v>-566.9256198</c:v>
                </c:pt>
              </c:numCache>
            </c:numRef>
          </c:val>
        </c:ser>
        <c:ser>
          <c:idx val="1"/>
          <c:order val="1"/>
          <c:tx>
            <c:strRef>
              <c:f>'soil amendment'!$C$1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amendment'!$C$2:$C$12</c:f>
            </c:numRef>
          </c:val>
        </c:ser>
        <c:ser>
          <c:idx val="10"/>
          <c:order val="2"/>
          <c:tx>
            <c:strRef>
              <c:f>'all pathways (2)'!$K$1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'all pathways (2)'!$A$2:$A$12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Grains</c:v>
                </c:pt>
                <c:pt idx="10">
                  <c:v>Breakfast cereals</c:v>
                </c:pt>
              </c:strCache>
            </c:strRef>
          </c:cat>
          <c:val>
            <c:numRef>
              <c:f>'all pathways (2)'!$K$2:$K$12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31"/>
          <c:order val="3"/>
          <c:tx>
            <c:strRef>
              <c:f>'soil amendment'!$AF$1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amendment'!$AF$2:$AF$12</c:f>
            </c:numRef>
          </c:val>
        </c:ser>
        <c:ser>
          <c:idx val="32"/>
          <c:order val="4"/>
          <c:tx>
            <c:strRef>
              <c:f>'soil amendment'!$AG$1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amendment'!$AG$2:$AG$12</c:f>
            </c:numRef>
          </c:val>
        </c:ser>
        <c:ser>
          <c:idx val="33"/>
          <c:order val="5"/>
          <c:tx>
            <c:strRef>
              <c:f>'soil amendment'!$AH$1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amendment'!$AH$2:$AH$12</c:f>
            </c:numRef>
          </c:val>
        </c:ser>
        <c:ser>
          <c:idx val="34"/>
          <c:order val="6"/>
          <c:tx>
            <c:strRef>
              <c:f>'soil amendment'!$AI$1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amendment'!$AI$2:$AI$12</c:f>
            </c:numRef>
          </c:val>
        </c:ser>
        <c:ser>
          <c:idx val="35"/>
          <c:order val="7"/>
          <c:tx>
            <c:strRef>
              <c:f>'soil amendment'!$AJ$1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amendment'!$AJ$2:$AJ$12</c:f>
            </c:numRef>
          </c:val>
        </c:ser>
        <c:ser>
          <c:idx val="36"/>
          <c:order val="8"/>
          <c:tx>
            <c:strRef>
              <c:f>'soil amendment'!$AK$1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amendment'!$AK$2:$AK$12</c:f>
            </c:numRef>
          </c:val>
        </c:ser>
        <c:ser>
          <c:idx val="37"/>
          <c:order val="9"/>
          <c:tx>
            <c:strRef>
              <c:f>'soil amendment'!$AL$1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amendment'!$AL$2:$AL$12</c:f>
            </c:numRef>
          </c:val>
        </c:ser>
        <c:ser>
          <c:idx val="39"/>
          <c:order val="10"/>
          <c:tx>
            <c:strRef>
              <c:f>'soil amendment'!$AM$1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amendment'!$AM$2:$AM$12</c:f>
            </c:numRef>
          </c:val>
        </c:ser>
        <c:ser>
          <c:idx val="40"/>
          <c:order val="11"/>
          <c:tx>
            <c:strRef>
              <c:f>'soil amendment'!$AN$1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amendment'!$AN$2:$AN$12</c:f>
            </c:numRef>
          </c:val>
        </c:ser>
        <c:ser>
          <c:idx val="42"/>
          <c:order val="12"/>
          <c:tx>
            <c:strRef>
              <c:f>'soil amendment'!$AP$1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amendment'!$AP$2:$AP$12</c:f>
            </c:numRef>
          </c:val>
        </c:ser>
        <c:ser>
          <c:idx val="43"/>
          <c:order val="13"/>
          <c:tx>
            <c:strRef>
              <c:f>'soil amendment'!$AQ$1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amendment'!$AQ$2:$AQ$12</c:f>
            </c:numRef>
          </c:val>
        </c:ser>
        <c:ser>
          <c:idx val="44"/>
          <c:order val="14"/>
          <c:tx>
            <c:strRef>
              <c:f>'soil amendment'!$AR$1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amendment'!$AR$2:$AR$12</c:f>
            </c:numRef>
          </c:val>
        </c:ser>
        <c:ser>
          <c:idx val="45"/>
          <c:order val="15"/>
          <c:tx>
            <c:strRef>
              <c:f>'soil amendment'!$AS$1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amendment'!$AS$2:$AS$12</c:f>
            </c:numRef>
          </c:val>
        </c:ser>
        <c:ser>
          <c:idx val="46"/>
          <c:order val="16"/>
          <c:tx>
            <c:strRef>
              <c:f>'soil amendment'!$AT$1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amendment'!$AT$2:$AT$12</c:f>
            </c:numRef>
          </c:val>
        </c:ser>
        <c:ser>
          <c:idx val="47"/>
          <c:order val="17"/>
          <c:tx>
            <c:strRef>
              <c:f>'soil amendment'!$AU$1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amendment'!$AU$2:$AU$12</c:f>
            </c:numRef>
          </c:val>
        </c:ser>
        <c:ser>
          <c:idx val="49"/>
          <c:order val="18"/>
          <c:tx>
            <c:strRef>
              <c:f>'soil amendment'!$AV$1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amendment'!$AV$2:$AV$12</c:f>
            </c:numRef>
          </c:val>
        </c:ser>
        <c:ser>
          <c:idx val="50"/>
          <c:order val="19"/>
          <c:tx>
            <c:strRef>
              <c:f>'soil amendment'!$AW$1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amendment'!$AW$2:$AW$12</c:f>
            </c:numRef>
          </c:val>
        </c:ser>
        <c:ser>
          <c:idx val="51"/>
          <c:order val="20"/>
          <c:tx>
            <c:strRef>
              <c:f>'soil amendment'!$AX$1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amendment'!$AX$2:$AX$12</c:f>
            </c:numRef>
          </c:val>
        </c:ser>
        <c:ser>
          <c:idx val="53"/>
          <c:order val="21"/>
          <c:tx>
            <c:strRef>
              <c:f>'soil amendment'!$AZ$1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amendment'!$AZ$2:$AZ$12</c:f>
            </c:numRef>
          </c:val>
        </c:ser>
        <c:ser>
          <c:idx val="54"/>
          <c:order val="22"/>
          <c:tx>
            <c:strRef>
              <c:f>'soil amendment'!$BA$1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amendment'!$BA$2:$BA$12</c:f>
            </c:numRef>
          </c:val>
        </c:ser>
        <c:ser>
          <c:idx val="55"/>
          <c:order val="23"/>
          <c:tx>
            <c:strRef>
              <c:f>'soil amendment'!$BB$1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amendment'!$BB$2:$BB$12</c:f>
            </c:numRef>
          </c:val>
        </c:ser>
        <c:ser>
          <c:idx val="56"/>
          <c:order val="24"/>
          <c:tx>
            <c:strRef>
              <c:f>'soil amendment'!$BC$1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amendment'!$BC$2:$BC$12</c:f>
            </c:numRef>
          </c:val>
        </c:ser>
        <c:ser>
          <c:idx val="57"/>
          <c:order val="25"/>
          <c:tx>
            <c:strRef>
              <c:f>'soil amendment'!$BD$1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amendment'!$BD$2:$BD$12</c:f>
            </c:numRef>
          </c:val>
        </c:ser>
        <c:ser>
          <c:idx val="9"/>
          <c:order val="26"/>
          <c:tx>
            <c:strRef>
              <c:f>'soil amendment'!$BE$1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amendment'!$BE$2:$BE$12</c:f>
            </c:numRef>
          </c:val>
        </c:ser>
        <c:ser>
          <c:idx val="28"/>
          <c:order val="27"/>
          <c:tx>
            <c:strRef>
              <c:f>'soil amendment'!$BF$1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amendment'!$BF$2:$BF$12</c:f>
            </c:numRef>
          </c:val>
        </c:ser>
        <c:ser>
          <c:idx val="38"/>
          <c:order val="28"/>
          <c:tx>
            <c:strRef>
              <c:f>'soil amendment'!$BG$1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amendment'!$BG$2:$BG$12</c:f>
            </c:numRef>
          </c:val>
        </c:ser>
        <c:ser>
          <c:idx val="48"/>
          <c:order val="29"/>
          <c:tx>
            <c:strRef>
              <c:f>'soil amendment'!$BH$1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amendment'!$BH$2:$BH$12</c:f>
            </c:numRef>
          </c:val>
        </c:ser>
        <c:ser>
          <c:idx val="58"/>
          <c:order val="30"/>
          <c:tx>
            <c:strRef>
              <c:f>'all pathways (2)'!$BI$1</c:f>
              <c:strCache>
                <c:ptCount val="1"/>
                <c:pt idx="0">
                  <c:v>Compost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'all pathways (2)'!$A$2:$A$12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Grains</c:v>
                </c:pt>
                <c:pt idx="10">
                  <c:v>Breakfast cereals</c:v>
                </c:pt>
              </c:strCache>
            </c:strRef>
          </c:cat>
          <c:val>
            <c:numRef>
              <c:f>'all pathways (2)'!$BI$2:$BI$12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ser>
          <c:idx val="59"/>
          <c:order val="31"/>
          <c:tx>
            <c:strRef>
              <c:f>'soil amendment'!$BL$1</c:f>
              <c:strCache>
                <c:ptCount val="1"/>
                <c:pt idx="0">
                  <c:v>CMb.Application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amendment'!$BL$2:$BL$12</c:f>
            </c:numRef>
          </c:val>
        </c:ser>
        <c:ser>
          <c:idx val="60"/>
          <c:order val="32"/>
          <c:tx>
            <c:strRef>
              <c:f>'soil amendment'!$BM$1</c:f>
              <c:strCache>
                <c:ptCount val="1"/>
                <c:pt idx="0">
                  <c:v>CMb.EMCompost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amendment'!$BM$2:$BM$12</c:f>
            </c:numRef>
          </c:val>
        </c:ser>
        <c:ser>
          <c:idx val="61"/>
          <c:order val="33"/>
          <c:tx>
            <c:strRef>
              <c:f>'soil amendment'!$BN$1</c:f>
              <c:strCache>
                <c:ptCount val="1"/>
                <c:pt idx="0">
                  <c:v>CMb.EMCompostoperation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amendment'!$BN$2:$BN$12</c:f>
            </c:numRef>
          </c:val>
        </c:ser>
        <c:ser>
          <c:idx val="62"/>
          <c:order val="34"/>
          <c:tx>
            <c:strRef>
              <c:f>'soil amendment'!$BO$1</c:f>
              <c:strCache>
                <c:ptCount val="1"/>
                <c:pt idx="0">
                  <c:v>CMb.EMBio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amendment'!$BO$2:$BO$12</c:f>
            </c:numRef>
          </c:val>
        </c:ser>
        <c:ser>
          <c:idx val="63"/>
          <c:order val="35"/>
          <c:tx>
            <c:strRef>
              <c:f>'soil amendment'!$BP$1</c:f>
              <c:strCache>
                <c:ptCount val="1"/>
                <c:pt idx="0">
                  <c:v>CMb.EMCstorage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amendment'!$BP$2:$BP$12</c:f>
            </c:numRef>
          </c:val>
        </c:ser>
        <c:ser>
          <c:idx val="64"/>
          <c:order val="36"/>
          <c:tx>
            <c:strRef>
              <c:f>'soil amendment'!$BQ$1</c:f>
              <c:strCache>
                <c:ptCount val="1"/>
                <c:pt idx="0">
                  <c:v>CMb.EMCompApp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amendment'!$BQ$2:$BQ$12</c:f>
            </c:numRef>
          </c:val>
        </c:ser>
        <c:ser>
          <c:idx val="65"/>
          <c:order val="37"/>
          <c:tx>
            <c:strRef>
              <c:f>'soil amendment'!$BR$1</c:f>
              <c:strCache>
                <c:ptCount val="1"/>
                <c:pt idx="0">
                  <c:v>CMb.EM_displaced_Peat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amendment'!$BR$2:$BR$12</c:f>
            </c:numRef>
          </c:val>
        </c:ser>
        <c:ser>
          <c:idx val="66"/>
          <c:order val="38"/>
          <c:tx>
            <c:strRef>
              <c:f>'soil amendment'!$BS$1</c:f>
              <c:strCache>
                <c:ptCount val="1"/>
                <c:pt idx="0">
                  <c:v>CMb.EM_displacedFertilizer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amendment'!$BS$2:$BS$12</c:f>
            </c:numRef>
          </c:val>
        </c:ser>
        <c:ser>
          <c:idx val="67"/>
          <c:order val="39"/>
          <c:tx>
            <c:strRef>
              <c:f>'soil amendment'!$BT$1</c:f>
              <c:strCache>
                <c:ptCount val="1"/>
                <c:pt idx="0">
                  <c:v>CMb.NormTS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amendment'!$BT$2:$BT$12</c:f>
            </c:numRef>
          </c:val>
        </c:ser>
        <c:ser>
          <c:idx val="68"/>
          <c:order val="40"/>
          <c:tx>
            <c:strRef>
              <c:f>'soil amendment'!$BU$1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amendment'!$BU$2:$BU$12</c:f>
            </c:numRef>
          </c:val>
        </c:ser>
        <c:ser>
          <c:idx val="69"/>
          <c:order val="41"/>
          <c:tx>
            <c:strRef>
              <c:f>'soil amendment'!$BV$1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amendment'!$BV$2:$BV$12</c:f>
            </c:numRef>
          </c:val>
        </c:ser>
        <c:ser>
          <c:idx val="70"/>
          <c:order val="42"/>
          <c:tx>
            <c:strRef>
              <c:f>'all pathways (2)'!$BW$1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'all pathways (2)'!$A$2:$A$12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Grains</c:v>
                </c:pt>
                <c:pt idx="10">
                  <c:v>Breakfast cereals</c:v>
                </c:pt>
              </c:strCache>
            </c:strRef>
          </c:cat>
          <c:val>
            <c:numRef>
              <c:f>'all pathways (2)'!$BW$2:$BW$12</c:f>
              <c:numCache>
                <c:formatCode>General</c:formatCode>
                <c:ptCount val="11"/>
                <c:pt idx="0">
                  <c:v>86.79620048</c:v>
                </c:pt>
                <c:pt idx="1">
                  <c:v>188.9796694</c:v>
                </c:pt>
                <c:pt idx="2">
                  <c:v>254.2282709</c:v>
                </c:pt>
                <c:pt idx="3">
                  <c:v>134.127353</c:v>
                </c:pt>
                <c:pt idx="4">
                  <c:v>528.3732996</c:v>
                </c:pt>
                <c:pt idx="5">
                  <c:v>457.4788681</c:v>
                </c:pt>
                <c:pt idx="6">
                  <c:v>803.7762744</c:v>
                </c:pt>
                <c:pt idx="7">
                  <c:v>1171.322831</c:v>
                </c:pt>
                <c:pt idx="8">
                  <c:v>2322.971955</c:v>
                </c:pt>
                <c:pt idx="9">
                  <c:v>1277.24462</c:v>
                </c:pt>
                <c:pt idx="10">
                  <c:v>1585.589604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814408"/>
        <c:axId val="-2065811496"/>
      </c:barChart>
      <c:catAx>
        <c:axId val="-206581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11496"/>
        <c:crosses val="autoZero"/>
        <c:auto val="1"/>
        <c:lblAlgn val="ctr"/>
        <c:lblOffset val="100"/>
        <c:noMultiLvlLbl val="0"/>
      </c:catAx>
      <c:valAx>
        <c:axId val="-2065811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581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101600</xdr:rowOff>
    </xdr:from>
    <xdr:to>
      <xdr:col>11</xdr:col>
      <xdr:colOff>368300</xdr:colOff>
      <xdr:row>42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88900</xdr:rowOff>
    </xdr:from>
    <xdr:to>
      <xdr:col>11</xdr:col>
      <xdr:colOff>469900</xdr:colOff>
      <xdr:row>44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11</xdr:col>
      <xdr:colOff>431800</xdr:colOff>
      <xdr:row>108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101600</xdr:rowOff>
    </xdr:from>
    <xdr:to>
      <xdr:col>158</xdr:col>
      <xdr:colOff>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13</xdr:row>
      <xdr:rowOff>95250</xdr:rowOff>
    </xdr:from>
    <xdr:to>
      <xdr:col>13</xdr:col>
      <xdr:colOff>774700</xdr:colOff>
      <xdr:row>32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13</xdr:row>
      <xdr:rowOff>19050</xdr:rowOff>
    </xdr:from>
    <xdr:to>
      <xdr:col>77</xdr:col>
      <xdr:colOff>482600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101600</xdr:rowOff>
    </xdr:from>
    <xdr:to>
      <xdr:col>11</xdr:col>
      <xdr:colOff>368300</xdr:colOff>
      <xdr:row>42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2"/>
  <sheetViews>
    <sheetView tabSelected="1" workbookViewId="0">
      <selection activeCell="A7" sqref="A7"/>
    </sheetView>
  </sheetViews>
  <sheetFormatPr baseColWidth="10" defaultRowHeight="15" x14ac:dyDescent="0"/>
  <cols>
    <col min="2" max="2" width="10.83203125" customWidth="1"/>
    <col min="3" max="3" width="10.83203125" hidden="1" customWidth="1"/>
    <col min="4" max="11" width="10.83203125" customWidth="1"/>
    <col min="13" max="13" width="15" customWidth="1"/>
    <col min="14" max="31" width="10.83203125" customWidth="1"/>
    <col min="32" max="40" width="10.83203125" hidden="1" customWidth="1"/>
    <col min="41" max="41" width="10.83203125" customWidth="1"/>
    <col min="42" max="50" width="10.83203125" hidden="1" customWidth="1"/>
    <col min="51" max="51" width="10.83203125" customWidth="1"/>
    <col min="52" max="60" width="10.83203125" hidden="1" customWidth="1"/>
    <col min="62" max="62" width="10.83203125" customWidth="1"/>
    <col min="64" max="74" width="10.83203125" hidden="1" customWidth="1"/>
  </cols>
  <sheetData>
    <row r="1" spans="1:221">
      <c r="B1" t="s">
        <v>232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233</v>
      </c>
      <c r="L1" t="s">
        <v>230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234</v>
      </c>
      <c r="BJ1" t="s">
        <v>230</v>
      </c>
      <c r="BK1" t="s">
        <v>231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228</v>
      </c>
      <c r="BV1" t="s">
        <v>229</v>
      </c>
      <c r="BW1" t="s">
        <v>235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</row>
    <row r="2" spans="1:221">
      <c r="A2" t="s">
        <v>225</v>
      </c>
      <c r="B2">
        <v>-14.81528926</v>
      </c>
      <c r="C2">
        <v>-389.87603309999997</v>
      </c>
      <c r="D2">
        <v>28.391823670000001</v>
      </c>
      <c r="E2">
        <v>-14.38306637</v>
      </c>
      <c r="F2">
        <v>20.119093790000001</v>
      </c>
      <c r="G2">
        <v>25.055617850000001</v>
      </c>
      <c r="H2">
        <v>-2.3998216000000001</v>
      </c>
      <c r="I2">
        <v>-3.7437894780000001</v>
      </c>
      <c r="J2">
        <v>747.15325459999997</v>
      </c>
      <c r="K2">
        <v>24.648034200000001</v>
      </c>
      <c r="L2">
        <f>D2-K2</f>
        <v>3.7437894699999994</v>
      </c>
      <c r="M2">
        <v>-14.38306637</v>
      </c>
      <c r="N2">
        <v>20.119093790000001</v>
      </c>
      <c r="O2">
        <v>25.055617850000001</v>
      </c>
      <c r="P2">
        <v>-2.3998216000000001</v>
      </c>
      <c r="Q2">
        <v>-3.7437894780000001</v>
      </c>
      <c r="R2">
        <v>648.63247879999994</v>
      </c>
      <c r="S2">
        <v>23.261735770000001</v>
      </c>
      <c r="T2" t="s">
        <v>214</v>
      </c>
      <c r="U2">
        <v>27.461423570000001</v>
      </c>
      <c r="V2">
        <v>-4.1996878000000004</v>
      </c>
      <c r="W2">
        <v>-5.2360692000000002</v>
      </c>
      <c r="X2">
        <v>612.15094139999997</v>
      </c>
      <c r="Y2">
        <v>18.025666569999999</v>
      </c>
      <c r="Z2" t="s">
        <v>215</v>
      </c>
      <c r="AA2">
        <v>27.461423570000001</v>
      </c>
      <c r="AB2">
        <v>-4.1996878000000004</v>
      </c>
      <c r="AC2">
        <v>-5.2360692000000002</v>
      </c>
      <c r="AD2">
        <v>474.35964660000002</v>
      </c>
      <c r="AE2">
        <v>49.251378780000003</v>
      </c>
      <c r="AF2" t="s">
        <v>214</v>
      </c>
      <c r="AG2">
        <v>49.251378780000003</v>
      </c>
      <c r="AH2">
        <v>9.51</v>
      </c>
      <c r="AI2">
        <v>9.9968544020000003</v>
      </c>
      <c r="AJ2">
        <v>-4.1996878000000004</v>
      </c>
      <c r="AK2">
        <v>33.944212180000001</v>
      </c>
      <c r="AL2">
        <v>-155.19999999999999</v>
      </c>
      <c r="AM2">
        <v>-4.2297887999999997</v>
      </c>
      <c r="AN2">
        <v>1296.088915</v>
      </c>
      <c r="AO2">
        <v>45.021589980000002</v>
      </c>
      <c r="AP2" t="s">
        <v>215</v>
      </c>
      <c r="AQ2">
        <v>49.251378780000003</v>
      </c>
      <c r="AR2">
        <v>9.51</v>
      </c>
      <c r="AS2">
        <v>9.9968544020000003</v>
      </c>
      <c r="AT2">
        <v>-4.1996878000000004</v>
      </c>
      <c r="AU2">
        <v>33.944212180000001</v>
      </c>
      <c r="AV2">
        <v>-155.19999999999999</v>
      </c>
      <c r="AW2">
        <v>-4.2297887999999997</v>
      </c>
      <c r="AX2">
        <v>1184.7786840000001</v>
      </c>
      <c r="AY2">
        <v>-105.94862120000001</v>
      </c>
      <c r="AZ2" t="s">
        <v>216</v>
      </c>
      <c r="BA2">
        <v>49.251378780000003</v>
      </c>
      <c r="BB2">
        <v>9.51</v>
      </c>
      <c r="BC2">
        <v>9.9968544020000003</v>
      </c>
      <c r="BD2">
        <v>-4.1996878000000004</v>
      </c>
      <c r="BE2">
        <v>33.944212180000001</v>
      </c>
      <c r="BF2">
        <v>-155.19999999999999</v>
      </c>
      <c r="BG2">
        <v>-4.2297887999999997</v>
      </c>
      <c r="BH2">
        <v>-2788.121611</v>
      </c>
      <c r="BI2">
        <v>15.898016800000001</v>
      </c>
      <c r="BJ2">
        <f>AE2-BI2</f>
        <v>33.353361980000003</v>
      </c>
      <c r="BK2">
        <f>AE2-AY2</f>
        <v>155.19999998</v>
      </c>
      <c r="BL2" t="s">
        <v>217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f t="shared" ref="BU2:BU12" si="0">AE2-AY2</f>
        <v>155.19999998</v>
      </c>
      <c r="BV2">
        <f t="shared" ref="BV2:BV12" si="1">-(AE2-AO2)</f>
        <v>-4.2297888000000015</v>
      </c>
      <c r="BW2">
        <v>86.796200479999996</v>
      </c>
      <c r="BX2">
        <v>-8.7865062819999995</v>
      </c>
      <c r="BY2">
        <v>18.481100000000001</v>
      </c>
      <c r="BZ2">
        <v>83.101160759999999</v>
      </c>
      <c r="CA2">
        <v>-5.9995539999999998</v>
      </c>
      <c r="CB2">
        <v>2284.1105389999998</v>
      </c>
      <c r="CC2">
        <v>30.79164527</v>
      </c>
      <c r="CD2">
        <v>-14.38306637</v>
      </c>
      <c r="CE2">
        <v>20.119093790000001</v>
      </c>
      <c r="CF2">
        <v>25.055617850000001</v>
      </c>
      <c r="CG2">
        <v>0</v>
      </c>
      <c r="CH2">
        <v>-3.7437894780000001</v>
      </c>
      <c r="CI2">
        <v>810.30645460000005</v>
      </c>
      <c r="CJ2">
        <v>27.047855800000001</v>
      </c>
      <c r="CK2">
        <v>-14.38306637</v>
      </c>
      <c r="CL2">
        <v>20.119093790000001</v>
      </c>
      <c r="CM2">
        <v>25.055617850000001</v>
      </c>
      <c r="CN2">
        <v>0</v>
      </c>
      <c r="CO2">
        <v>-3.7437894780000001</v>
      </c>
      <c r="CP2">
        <v>711.78567880000003</v>
      </c>
      <c r="CQ2">
        <v>27.461423570000001</v>
      </c>
      <c r="CR2" t="s">
        <v>214</v>
      </c>
      <c r="CS2">
        <v>27.461423570000001</v>
      </c>
      <c r="CT2">
        <v>0</v>
      </c>
      <c r="CU2">
        <v>-5.2360692000000002</v>
      </c>
      <c r="CV2">
        <v>722.66904139999997</v>
      </c>
      <c r="CW2">
        <v>22.225354370000002</v>
      </c>
      <c r="CX2" t="s">
        <v>215</v>
      </c>
      <c r="CY2">
        <v>27.461423570000001</v>
      </c>
      <c r="CZ2">
        <v>0</v>
      </c>
      <c r="DA2">
        <v>-5.2360692000000002</v>
      </c>
      <c r="DB2">
        <v>584.87774660000002</v>
      </c>
      <c r="DC2">
        <v>53.451066580000003</v>
      </c>
      <c r="DD2" t="s">
        <v>214</v>
      </c>
      <c r="DE2">
        <v>53.451066580000003</v>
      </c>
      <c r="DF2">
        <v>9.51</v>
      </c>
      <c r="DG2">
        <v>9.9968544020000003</v>
      </c>
      <c r="DH2">
        <v>0</v>
      </c>
      <c r="DI2">
        <v>33.944212180000001</v>
      </c>
      <c r="DJ2">
        <v>-155.19999999999999</v>
      </c>
      <c r="DK2">
        <v>-4.2297887999999997</v>
      </c>
      <c r="DL2">
        <v>1406.607015</v>
      </c>
      <c r="DM2">
        <v>49.221277780000001</v>
      </c>
      <c r="DN2" t="s">
        <v>215</v>
      </c>
      <c r="DO2">
        <v>53.451066580000003</v>
      </c>
      <c r="DP2">
        <v>9.51</v>
      </c>
      <c r="DQ2">
        <v>9.9968544020000003</v>
      </c>
      <c r="DR2">
        <v>0</v>
      </c>
      <c r="DS2">
        <v>33.944212180000001</v>
      </c>
      <c r="DT2">
        <v>-155.19999999999999</v>
      </c>
      <c r="DU2">
        <v>-4.2297887999999997</v>
      </c>
      <c r="DV2">
        <v>1295.2967839999999</v>
      </c>
      <c r="DW2">
        <v>-101.7489334</v>
      </c>
      <c r="DX2" t="s">
        <v>216</v>
      </c>
      <c r="DY2">
        <v>53.451066580000003</v>
      </c>
      <c r="DZ2">
        <v>9.51</v>
      </c>
      <c r="EA2">
        <v>9.9968544020000003</v>
      </c>
      <c r="EB2">
        <v>0</v>
      </c>
      <c r="EC2">
        <v>33.944212180000001</v>
      </c>
      <c r="ED2">
        <v>-155.19999999999999</v>
      </c>
      <c r="EE2">
        <v>-4.2297887999999997</v>
      </c>
      <c r="EF2">
        <v>-2677.6035109999998</v>
      </c>
      <c r="EG2">
        <v>20.0977046</v>
      </c>
      <c r="EH2" t="s">
        <v>217</v>
      </c>
      <c r="EI2">
        <v>53.451066580000003</v>
      </c>
      <c r="EJ2">
        <v>9.51</v>
      </c>
      <c r="EK2">
        <v>9.9968544020000003</v>
      </c>
      <c r="EL2">
        <v>0</v>
      </c>
      <c r="EM2">
        <v>33.944212180000001</v>
      </c>
      <c r="EN2">
        <v>-155.19999999999999</v>
      </c>
      <c r="EO2">
        <v>-4.2297887999999997</v>
      </c>
      <c r="EP2">
        <v>528.8869631</v>
      </c>
      <c r="EQ2">
        <v>92.795754479999999</v>
      </c>
      <c r="ER2">
        <v>-8.7865062819999995</v>
      </c>
      <c r="ES2">
        <v>18.481100000000001</v>
      </c>
      <c r="ET2">
        <v>83.101160759999999</v>
      </c>
      <c r="EU2">
        <v>0</v>
      </c>
      <c r="EV2">
        <v>2441.9935390000001</v>
      </c>
      <c r="EW2" t="s">
        <v>225</v>
      </c>
      <c r="EX2">
        <v>3.7999999999999999E-2</v>
      </c>
      <c r="EY2">
        <v>0.90600000000000003</v>
      </c>
      <c r="EZ2">
        <v>12.910500000000001</v>
      </c>
      <c r="FA2">
        <v>375</v>
      </c>
      <c r="FB2">
        <v>1398</v>
      </c>
      <c r="FC2">
        <v>3.4428E-2</v>
      </c>
      <c r="FD2">
        <v>0.66</v>
      </c>
      <c r="FE2">
        <v>0.23</v>
      </c>
      <c r="FF2">
        <v>0.02</v>
      </c>
      <c r="FG2">
        <v>0.9</v>
      </c>
      <c r="FH2">
        <v>16.36242</v>
      </c>
      <c r="FI2">
        <v>1.3979999999999999</v>
      </c>
      <c r="FJ2">
        <v>0.51</v>
      </c>
      <c r="FK2">
        <v>300</v>
      </c>
      <c r="FL2">
        <v>2300</v>
      </c>
      <c r="FM2">
        <v>1.571428571</v>
      </c>
      <c r="FN2">
        <v>0.67</v>
      </c>
      <c r="FO2">
        <v>1.3333333329999999</v>
      </c>
      <c r="FP2">
        <v>35315</v>
      </c>
      <c r="FQ2">
        <v>265</v>
      </c>
      <c r="FR2">
        <v>28</v>
      </c>
      <c r="FS2">
        <v>-537.36</v>
      </c>
      <c r="FT2">
        <v>0.45</v>
      </c>
      <c r="FU2">
        <v>2.72</v>
      </c>
      <c r="FV2">
        <v>0.01</v>
      </c>
      <c r="FW2">
        <v>0.4</v>
      </c>
      <c r="FX2">
        <v>0.3</v>
      </c>
      <c r="FY2">
        <v>3</v>
      </c>
      <c r="FZ2">
        <v>0.57999999999999996</v>
      </c>
      <c r="GA2">
        <v>0.02</v>
      </c>
      <c r="GB2">
        <v>5.0000000000000001E-3</v>
      </c>
      <c r="GC2">
        <v>0.7</v>
      </c>
      <c r="GD2">
        <v>0.4</v>
      </c>
      <c r="GE2">
        <v>30</v>
      </c>
      <c r="GF2">
        <v>0.4</v>
      </c>
      <c r="GG2">
        <v>0.38</v>
      </c>
      <c r="GH2">
        <v>1.6E-2</v>
      </c>
      <c r="GI2">
        <v>1</v>
      </c>
      <c r="GJ2">
        <v>-388</v>
      </c>
      <c r="GK2">
        <v>1.4999999999999999E-2</v>
      </c>
      <c r="GL2">
        <v>0.84</v>
      </c>
      <c r="GM2">
        <v>0.03</v>
      </c>
      <c r="GN2">
        <v>5.0000000000000001E-3</v>
      </c>
      <c r="GO2">
        <v>4.1931882040000001</v>
      </c>
      <c r="GP2">
        <v>0.12</v>
      </c>
      <c r="GQ2">
        <v>0.55000000000000004</v>
      </c>
      <c r="GR2">
        <v>5.3999999999999999E-2</v>
      </c>
      <c r="GS2">
        <v>5.0000000000000001E-3</v>
      </c>
      <c r="GT2">
        <v>0.26</v>
      </c>
      <c r="GU2">
        <v>0.02</v>
      </c>
      <c r="GV2">
        <v>0.4</v>
      </c>
      <c r="GW2">
        <v>20</v>
      </c>
      <c r="GX2">
        <v>5.83</v>
      </c>
      <c r="GY2">
        <v>0.1</v>
      </c>
      <c r="GZ2">
        <v>11700</v>
      </c>
      <c r="HA2">
        <v>0.85</v>
      </c>
      <c r="HB2">
        <v>0.14399999999999999</v>
      </c>
      <c r="HC2">
        <v>0.9</v>
      </c>
      <c r="HD2">
        <v>1</v>
      </c>
      <c r="HE2">
        <v>0.2</v>
      </c>
      <c r="HF2">
        <v>1.2500000000000001E-2</v>
      </c>
      <c r="HG2">
        <v>-6.8</v>
      </c>
      <c r="HH2">
        <v>-5.4</v>
      </c>
      <c r="HI2">
        <v>0.7</v>
      </c>
      <c r="HJ2">
        <v>20</v>
      </c>
      <c r="HK2">
        <v>-592</v>
      </c>
      <c r="HL2">
        <v>0.88</v>
      </c>
      <c r="HM2">
        <v>0.88</v>
      </c>
    </row>
    <row r="3" spans="1:221">
      <c r="A3" t="s">
        <v>221</v>
      </c>
      <c r="B3">
        <v>-41.204545449999998</v>
      </c>
      <c r="C3">
        <v>-535.12396690000003</v>
      </c>
      <c r="D3">
        <v>26.59109376</v>
      </c>
      <c r="E3">
        <v>-33.454694869999997</v>
      </c>
      <c r="F3">
        <v>36.649116990000003</v>
      </c>
      <c r="G3">
        <v>24.338942200000002</v>
      </c>
      <c r="H3">
        <v>-0.94227055999999998</v>
      </c>
      <c r="I3">
        <v>-3.299247952</v>
      </c>
      <c r="J3">
        <v>345.33888000000002</v>
      </c>
      <c r="K3">
        <v>23.291845810000002</v>
      </c>
      <c r="L3">
        <f t="shared" ref="L3:L12" si="2">D3-K3</f>
        <v>3.299247949999998</v>
      </c>
      <c r="M3">
        <v>-33.454694869999997</v>
      </c>
      <c r="N3">
        <v>36.649116990000003</v>
      </c>
      <c r="O3">
        <v>24.338942200000002</v>
      </c>
      <c r="P3">
        <v>-0.94227055999999998</v>
      </c>
      <c r="Q3">
        <v>-3.299247952</v>
      </c>
      <c r="R3">
        <v>302.49150400000002</v>
      </c>
      <c r="S3">
        <v>24.810106520000001</v>
      </c>
      <c r="T3" t="s">
        <v>214</v>
      </c>
      <c r="U3">
        <v>26.45908</v>
      </c>
      <c r="V3">
        <v>-1.64897348</v>
      </c>
      <c r="W3">
        <v>-4.6143327999999997</v>
      </c>
      <c r="X3">
        <v>322.20917559999998</v>
      </c>
      <c r="Y3">
        <v>20.195773719999998</v>
      </c>
      <c r="Z3" t="s">
        <v>215</v>
      </c>
      <c r="AA3">
        <v>26.45908</v>
      </c>
      <c r="AB3">
        <v>-1.64897348</v>
      </c>
      <c r="AC3">
        <v>-4.6143327999999997</v>
      </c>
      <c r="AD3">
        <v>262.28277559999998</v>
      </c>
      <c r="AE3">
        <v>57.638889319999997</v>
      </c>
      <c r="AF3" t="s">
        <v>214</v>
      </c>
      <c r="AG3">
        <v>57.638889319999997</v>
      </c>
      <c r="AH3">
        <v>9.51</v>
      </c>
      <c r="AI3">
        <v>16.476539899999999</v>
      </c>
      <c r="AJ3">
        <v>-1.64897348</v>
      </c>
      <c r="AK3">
        <v>33.301322890000002</v>
      </c>
      <c r="AL3">
        <v>-155.19999999999999</v>
      </c>
      <c r="AM3">
        <v>-3.7275391999999998</v>
      </c>
      <c r="AN3">
        <v>748.55700409999997</v>
      </c>
      <c r="AO3">
        <v>53.911350120000002</v>
      </c>
      <c r="AP3" t="s">
        <v>215</v>
      </c>
      <c r="AQ3">
        <v>57.638889319999997</v>
      </c>
      <c r="AR3">
        <v>9.51</v>
      </c>
      <c r="AS3">
        <v>16.476539899999999</v>
      </c>
      <c r="AT3">
        <v>-1.64897348</v>
      </c>
      <c r="AU3">
        <v>33.301322890000002</v>
      </c>
      <c r="AV3">
        <v>-155.19999999999999</v>
      </c>
      <c r="AW3">
        <v>-3.7275391999999998</v>
      </c>
      <c r="AX3">
        <v>700.14740410000002</v>
      </c>
      <c r="AY3">
        <v>-97.561110679999999</v>
      </c>
      <c r="AZ3" t="s">
        <v>216</v>
      </c>
      <c r="BA3">
        <v>57.638889319999997</v>
      </c>
      <c r="BB3">
        <v>9.51</v>
      </c>
      <c r="BC3">
        <v>16.476539899999999</v>
      </c>
      <c r="BD3">
        <v>-1.64897348</v>
      </c>
      <c r="BE3">
        <v>33.301322890000002</v>
      </c>
      <c r="BF3">
        <v>-155.19999999999999</v>
      </c>
      <c r="BG3">
        <v>-3.7275391999999998</v>
      </c>
      <c r="BH3">
        <v>-1267.027411</v>
      </c>
      <c r="BI3">
        <v>24.375932259999999</v>
      </c>
      <c r="BJ3">
        <f t="shared" ref="BJ3:BJ12" si="3">AE3-BI3</f>
        <v>33.262957059999998</v>
      </c>
      <c r="BK3">
        <f t="shared" ref="BK3:BK12" si="4">AE3-AY3</f>
        <v>155.19999999999999</v>
      </c>
      <c r="BL3" t="s">
        <v>217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f t="shared" si="0"/>
        <v>155.19999999999999</v>
      </c>
      <c r="BV3">
        <f t="shared" si="1"/>
        <v>-3.7275391999999954</v>
      </c>
      <c r="BW3">
        <v>188.97966940000001</v>
      </c>
      <c r="BX3">
        <v>-20.437219649999999</v>
      </c>
      <c r="BY3">
        <v>18.481100000000001</v>
      </c>
      <c r="BZ3">
        <v>193.29146549999999</v>
      </c>
      <c r="CA3">
        <v>-2.3556764000000001</v>
      </c>
      <c r="CB3">
        <v>2454.2814210000001</v>
      </c>
      <c r="CC3">
        <v>27.53336432</v>
      </c>
      <c r="CD3">
        <v>-33.454694869999997</v>
      </c>
      <c r="CE3">
        <v>36.649116990000003</v>
      </c>
      <c r="CF3">
        <v>24.338942200000002</v>
      </c>
      <c r="CG3">
        <v>0</v>
      </c>
      <c r="CH3">
        <v>-3.299247952</v>
      </c>
      <c r="CI3">
        <v>357.57616000000002</v>
      </c>
      <c r="CJ3">
        <v>24.234116369999999</v>
      </c>
      <c r="CK3">
        <v>-33.454694869999997</v>
      </c>
      <c r="CL3">
        <v>36.649116990000003</v>
      </c>
      <c r="CM3">
        <v>24.338942200000002</v>
      </c>
      <c r="CN3">
        <v>0</v>
      </c>
      <c r="CO3">
        <v>-3.299247952</v>
      </c>
      <c r="CP3">
        <v>314.72878400000002</v>
      </c>
      <c r="CQ3">
        <v>26.45908</v>
      </c>
      <c r="CR3" t="s">
        <v>214</v>
      </c>
      <c r="CS3">
        <v>26.45908</v>
      </c>
      <c r="CT3">
        <v>0</v>
      </c>
      <c r="CU3">
        <v>-4.6143327999999997</v>
      </c>
      <c r="CV3">
        <v>343.62441560000002</v>
      </c>
      <c r="CW3">
        <v>21.8447472</v>
      </c>
      <c r="CX3" t="s">
        <v>215</v>
      </c>
      <c r="CY3">
        <v>26.45908</v>
      </c>
      <c r="CZ3">
        <v>0</v>
      </c>
      <c r="DA3">
        <v>-4.6143327999999997</v>
      </c>
      <c r="DB3">
        <v>283.69801560000002</v>
      </c>
      <c r="DC3">
        <v>59.287862799999999</v>
      </c>
      <c r="DD3" t="s">
        <v>214</v>
      </c>
      <c r="DE3">
        <v>59.287862799999999</v>
      </c>
      <c r="DF3">
        <v>9.51</v>
      </c>
      <c r="DG3">
        <v>16.476539899999999</v>
      </c>
      <c r="DH3">
        <v>0</v>
      </c>
      <c r="DI3">
        <v>33.301322890000002</v>
      </c>
      <c r="DJ3">
        <v>-155.19999999999999</v>
      </c>
      <c r="DK3">
        <v>-3.7275391999999998</v>
      </c>
      <c r="DL3">
        <v>769.97224410000001</v>
      </c>
      <c r="DM3">
        <v>55.560323599999997</v>
      </c>
      <c r="DN3" t="s">
        <v>215</v>
      </c>
      <c r="DO3">
        <v>59.287862799999999</v>
      </c>
      <c r="DP3">
        <v>9.51</v>
      </c>
      <c r="DQ3">
        <v>16.476539899999999</v>
      </c>
      <c r="DR3">
        <v>0</v>
      </c>
      <c r="DS3">
        <v>33.301322890000002</v>
      </c>
      <c r="DT3">
        <v>-155.19999999999999</v>
      </c>
      <c r="DU3">
        <v>-3.7275391999999998</v>
      </c>
      <c r="DV3">
        <v>721.56264409999994</v>
      </c>
      <c r="DW3">
        <v>-95.912137200000004</v>
      </c>
      <c r="DX3" t="s">
        <v>216</v>
      </c>
      <c r="DY3">
        <v>59.287862799999999</v>
      </c>
      <c r="DZ3">
        <v>9.51</v>
      </c>
      <c r="EA3">
        <v>16.476539899999999</v>
      </c>
      <c r="EB3">
        <v>0</v>
      </c>
      <c r="EC3">
        <v>33.301322890000002</v>
      </c>
      <c r="ED3">
        <v>-155.19999999999999</v>
      </c>
      <c r="EE3">
        <v>-3.7275391999999998</v>
      </c>
      <c r="EF3">
        <v>-1245.612171</v>
      </c>
      <c r="EG3">
        <v>26.024905740000001</v>
      </c>
      <c r="EH3" t="s">
        <v>217</v>
      </c>
      <c r="EI3">
        <v>59.287862799999999</v>
      </c>
      <c r="EJ3">
        <v>9.51</v>
      </c>
      <c r="EK3">
        <v>16.476539899999999</v>
      </c>
      <c r="EL3">
        <v>0</v>
      </c>
      <c r="EM3">
        <v>33.301322890000002</v>
      </c>
      <c r="EN3">
        <v>-155.19999999999999</v>
      </c>
      <c r="EO3">
        <v>-3.7275391999999998</v>
      </c>
      <c r="EP3">
        <v>337.98578889999999</v>
      </c>
      <c r="EQ3">
        <v>191.3353458</v>
      </c>
      <c r="ER3">
        <v>-20.437219649999999</v>
      </c>
      <c r="ES3">
        <v>18.481100000000001</v>
      </c>
      <c r="ET3">
        <v>193.29146549999999</v>
      </c>
      <c r="EU3">
        <v>0</v>
      </c>
      <c r="EV3">
        <v>2484.8746209999999</v>
      </c>
      <c r="EW3" t="s">
        <v>221</v>
      </c>
      <c r="EX3">
        <v>7.6999999999999999E-2</v>
      </c>
      <c r="EY3">
        <v>0.93300000000000005</v>
      </c>
      <c r="EZ3">
        <v>30.029537999999999</v>
      </c>
      <c r="FA3">
        <v>418</v>
      </c>
      <c r="FB3">
        <v>1232</v>
      </c>
      <c r="FC3">
        <v>7.1841000000000002E-2</v>
      </c>
      <c r="FD3">
        <v>0.82</v>
      </c>
      <c r="FE3">
        <v>0.1</v>
      </c>
      <c r="FF3">
        <v>0</v>
      </c>
      <c r="FG3">
        <v>0.98</v>
      </c>
      <c r="FH3">
        <v>32.122860000000003</v>
      </c>
      <c r="FI3">
        <v>1.232</v>
      </c>
      <c r="FJ3">
        <v>0.7</v>
      </c>
      <c r="FK3">
        <v>330</v>
      </c>
      <c r="FL3">
        <v>2315</v>
      </c>
      <c r="FM3">
        <v>1.571428571</v>
      </c>
      <c r="FN3">
        <v>0.67</v>
      </c>
      <c r="FO3">
        <v>1.3333333329999999</v>
      </c>
      <c r="FP3">
        <v>35315</v>
      </c>
      <c r="FQ3">
        <v>265</v>
      </c>
      <c r="FR3">
        <v>28</v>
      </c>
      <c r="FS3">
        <v>-537.36</v>
      </c>
      <c r="FT3">
        <v>0.45</v>
      </c>
      <c r="FU3">
        <v>2.72</v>
      </c>
      <c r="FV3">
        <v>0.01</v>
      </c>
      <c r="FW3">
        <v>0.4</v>
      </c>
      <c r="FX3">
        <v>0.3</v>
      </c>
      <c r="FY3">
        <v>3</v>
      </c>
      <c r="FZ3">
        <v>0.57999999999999996</v>
      </c>
      <c r="GA3">
        <v>0.02</v>
      </c>
      <c r="GB3">
        <v>5.0000000000000001E-3</v>
      </c>
      <c r="GC3">
        <v>0.7</v>
      </c>
      <c r="GD3">
        <v>0.4</v>
      </c>
      <c r="GE3">
        <v>30</v>
      </c>
      <c r="GF3">
        <v>0.4</v>
      </c>
      <c r="GG3">
        <v>0.38</v>
      </c>
      <c r="GH3">
        <v>1.6E-2</v>
      </c>
      <c r="GI3">
        <v>1</v>
      </c>
      <c r="GJ3">
        <v>-388</v>
      </c>
      <c r="GK3">
        <v>1.4999999999999999E-2</v>
      </c>
      <c r="GL3">
        <v>0.84</v>
      </c>
      <c r="GM3">
        <v>0.03</v>
      </c>
      <c r="GN3">
        <v>5.0000000000000001E-3</v>
      </c>
      <c r="GO3">
        <v>4.1931882040000001</v>
      </c>
      <c r="GP3">
        <v>0.12</v>
      </c>
      <c r="GQ3">
        <v>0.55000000000000004</v>
      </c>
      <c r="GR3">
        <v>5.3999999999999999E-2</v>
      </c>
      <c r="GS3">
        <v>5.0000000000000001E-3</v>
      </c>
      <c r="GT3">
        <v>0.26</v>
      </c>
      <c r="GU3">
        <v>0.02</v>
      </c>
      <c r="GV3">
        <v>0.4</v>
      </c>
      <c r="GW3">
        <v>20</v>
      </c>
      <c r="GX3">
        <v>5.83</v>
      </c>
      <c r="GY3">
        <v>0.1</v>
      </c>
      <c r="GZ3">
        <v>11700</v>
      </c>
      <c r="HA3">
        <v>0.85</v>
      </c>
      <c r="HB3">
        <v>0.14399999999999999</v>
      </c>
      <c r="HC3">
        <v>0.9</v>
      </c>
      <c r="HD3">
        <v>1</v>
      </c>
      <c r="HE3">
        <v>0.2</v>
      </c>
      <c r="HF3">
        <v>1.2500000000000001E-2</v>
      </c>
      <c r="HG3">
        <v>-6.8</v>
      </c>
      <c r="HH3">
        <v>-5.4</v>
      </c>
      <c r="HI3">
        <v>0.7</v>
      </c>
      <c r="HJ3">
        <v>20</v>
      </c>
      <c r="HK3">
        <v>-592</v>
      </c>
      <c r="HL3">
        <v>0.88</v>
      </c>
      <c r="HM3">
        <v>0.88</v>
      </c>
    </row>
    <row r="4" spans="1:221">
      <c r="A4" t="s">
        <v>219</v>
      </c>
      <c r="B4">
        <v>-56.188016529999999</v>
      </c>
      <c r="C4">
        <v>-535.12396690000003</v>
      </c>
      <c r="D4">
        <v>33.726408210000002</v>
      </c>
      <c r="E4">
        <v>-46.25849487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</v>
      </c>
      <c r="K4">
        <v>26.977946490000001</v>
      </c>
      <c r="L4">
        <f t="shared" si="2"/>
        <v>6.7484617200000017</v>
      </c>
      <c r="M4">
        <v>-46.25849487</v>
      </c>
      <c r="N4">
        <v>51.390028979999997</v>
      </c>
      <c r="O4">
        <v>29.8996545</v>
      </c>
      <c r="P4">
        <v>-1.3047804000000001</v>
      </c>
      <c r="Q4">
        <v>-6.7484617199999999</v>
      </c>
      <c r="R4">
        <v>256.93282369999997</v>
      </c>
      <c r="S4">
        <v>31.952934299999999</v>
      </c>
      <c r="T4" t="s">
        <v>214</v>
      </c>
      <c r="U4">
        <v>34.2363</v>
      </c>
      <c r="V4">
        <v>-2.2833657000000001</v>
      </c>
      <c r="W4">
        <v>-9.4384080000000008</v>
      </c>
      <c r="X4">
        <v>304.31366000000003</v>
      </c>
      <c r="Y4">
        <v>22.5145263</v>
      </c>
      <c r="Z4" t="s">
        <v>215</v>
      </c>
      <c r="AA4">
        <v>34.2363</v>
      </c>
      <c r="AB4">
        <v>-2.2833657000000001</v>
      </c>
      <c r="AC4">
        <v>-9.4384080000000008</v>
      </c>
      <c r="AD4">
        <v>214.42406</v>
      </c>
      <c r="AE4">
        <v>70.026461760000004</v>
      </c>
      <c r="AF4" t="s">
        <v>214</v>
      </c>
      <c r="AG4">
        <v>70.026461760000004</v>
      </c>
      <c r="AH4">
        <v>9.51</v>
      </c>
      <c r="AI4">
        <v>24.510303360000002</v>
      </c>
      <c r="AJ4">
        <v>-2.2833657000000001</v>
      </c>
      <c r="AK4">
        <v>38.289524100000001</v>
      </c>
      <c r="AL4">
        <v>-155.19999999999999</v>
      </c>
      <c r="AM4">
        <v>-7.6245120000000002</v>
      </c>
      <c r="AN4">
        <v>666.91868339999996</v>
      </c>
      <c r="AO4">
        <v>62.401949760000001</v>
      </c>
      <c r="AP4" t="s">
        <v>215</v>
      </c>
      <c r="AQ4">
        <v>70.026461760000004</v>
      </c>
      <c r="AR4">
        <v>9.51</v>
      </c>
      <c r="AS4">
        <v>24.510303360000002</v>
      </c>
      <c r="AT4">
        <v>-2.2833657000000001</v>
      </c>
      <c r="AU4">
        <v>38.289524100000001</v>
      </c>
      <c r="AV4">
        <v>-155.19999999999999</v>
      </c>
      <c r="AW4">
        <v>-7.6245120000000002</v>
      </c>
      <c r="AX4">
        <v>594.30428340000003</v>
      </c>
      <c r="AY4">
        <v>-85.173538239999999</v>
      </c>
      <c r="AZ4" t="s">
        <v>216</v>
      </c>
      <c r="BA4">
        <v>70.026461760000004</v>
      </c>
      <c r="BB4">
        <v>9.51</v>
      </c>
      <c r="BC4">
        <v>24.510303360000002</v>
      </c>
      <c r="BD4">
        <v>-2.2833657000000001</v>
      </c>
      <c r="BE4">
        <v>38.289524100000001</v>
      </c>
      <c r="BF4">
        <v>-155.19999999999999</v>
      </c>
      <c r="BG4">
        <v>-7.6245120000000002</v>
      </c>
      <c r="BH4">
        <v>-811.1765547</v>
      </c>
      <c r="BI4">
        <v>36.062049600000002</v>
      </c>
      <c r="BJ4">
        <f t="shared" si="3"/>
        <v>33.964412160000002</v>
      </c>
      <c r="BK4">
        <f t="shared" si="4"/>
        <v>155.19999999999999</v>
      </c>
      <c r="BL4" t="s">
        <v>217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f t="shared" si="0"/>
        <v>155.19999999999999</v>
      </c>
      <c r="BV4">
        <f t="shared" si="1"/>
        <v>-7.6245120000000028</v>
      </c>
      <c r="BW4">
        <v>254.22827090000001</v>
      </c>
      <c r="BX4">
        <v>-28.258964070000001</v>
      </c>
      <c r="BY4">
        <v>18.481100000000001</v>
      </c>
      <c r="BZ4">
        <v>267.26808590000002</v>
      </c>
      <c r="CA4">
        <v>-3.2619509999999998</v>
      </c>
      <c r="CB4">
        <v>2421.2216269999999</v>
      </c>
      <c r="CC4">
        <v>35.031188610000001</v>
      </c>
      <c r="CD4">
        <v>-46.25849487</v>
      </c>
      <c r="CE4">
        <v>51.390028979999997</v>
      </c>
      <c r="CF4">
        <v>29.8996545</v>
      </c>
      <c r="CG4">
        <v>0</v>
      </c>
      <c r="CH4">
        <v>-6.7484617199999999</v>
      </c>
      <c r="CI4">
        <v>333.63036770000002</v>
      </c>
      <c r="CJ4">
        <v>28.282726889999999</v>
      </c>
      <c r="CK4">
        <v>-46.25849487</v>
      </c>
      <c r="CL4">
        <v>51.390028979999997</v>
      </c>
      <c r="CM4">
        <v>29.8996545</v>
      </c>
      <c r="CN4">
        <v>0</v>
      </c>
      <c r="CO4">
        <v>-6.7484617199999999</v>
      </c>
      <c r="CP4">
        <v>269.3593037</v>
      </c>
      <c r="CQ4">
        <v>34.2363</v>
      </c>
      <c r="CR4" t="s">
        <v>214</v>
      </c>
      <c r="CS4">
        <v>34.2363</v>
      </c>
      <c r="CT4">
        <v>0</v>
      </c>
      <c r="CU4">
        <v>-9.4384080000000008</v>
      </c>
      <c r="CV4">
        <v>326.06</v>
      </c>
      <c r="CW4">
        <v>24.797892000000001</v>
      </c>
      <c r="CX4" t="s">
        <v>215</v>
      </c>
      <c r="CY4">
        <v>34.2363</v>
      </c>
      <c r="CZ4">
        <v>0</v>
      </c>
      <c r="DA4">
        <v>-9.4384080000000008</v>
      </c>
      <c r="DB4">
        <v>236.1704</v>
      </c>
      <c r="DC4">
        <v>72.309827459999994</v>
      </c>
      <c r="DD4" t="s">
        <v>214</v>
      </c>
      <c r="DE4">
        <v>72.309827459999994</v>
      </c>
      <c r="DF4">
        <v>9.51</v>
      </c>
      <c r="DG4">
        <v>24.510303360000002</v>
      </c>
      <c r="DH4">
        <v>0</v>
      </c>
      <c r="DI4">
        <v>38.289524100000001</v>
      </c>
      <c r="DJ4">
        <v>-155.19999999999999</v>
      </c>
      <c r="DK4">
        <v>-7.6245120000000002</v>
      </c>
      <c r="DL4">
        <v>688.6650234</v>
      </c>
      <c r="DM4">
        <v>64.685315459999998</v>
      </c>
      <c r="DN4" t="s">
        <v>215</v>
      </c>
      <c r="DO4">
        <v>72.309827459999994</v>
      </c>
      <c r="DP4">
        <v>9.51</v>
      </c>
      <c r="DQ4">
        <v>24.510303360000002</v>
      </c>
      <c r="DR4">
        <v>0</v>
      </c>
      <c r="DS4">
        <v>38.289524100000001</v>
      </c>
      <c r="DT4">
        <v>-155.19999999999999</v>
      </c>
      <c r="DU4">
        <v>-7.6245120000000002</v>
      </c>
      <c r="DV4">
        <v>616.05062339999995</v>
      </c>
      <c r="DW4">
        <v>-82.890172539999995</v>
      </c>
      <c r="DX4" t="s">
        <v>216</v>
      </c>
      <c r="DY4">
        <v>72.309827459999994</v>
      </c>
      <c r="DZ4">
        <v>9.51</v>
      </c>
      <c r="EA4">
        <v>24.510303360000002</v>
      </c>
      <c r="EB4">
        <v>0</v>
      </c>
      <c r="EC4">
        <v>38.289524100000001</v>
      </c>
      <c r="ED4">
        <v>-155.19999999999999</v>
      </c>
      <c r="EE4">
        <v>-7.6245120000000002</v>
      </c>
      <c r="EF4">
        <v>-789.43021469999996</v>
      </c>
      <c r="EG4">
        <v>38.345415299999999</v>
      </c>
      <c r="EH4" t="s">
        <v>217</v>
      </c>
      <c r="EI4">
        <v>72.309827459999994</v>
      </c>
      <c r="EJ4">
        <v>9.51</v>
      </c>
      <c r="EK4">
        <v>24.510303360000002</v>
      </c>
      <c r="EL4">
        <v>0</v>
      </c>
      <c r="EM4">
        <v>38.289524100000001</v>
      </c>
      <c r="EN4">
        <v>-155.19999999999999</v>
      </c>
      <c r="EO4">
        <v>-7.6245120000000002</v>
      </c>
      <c r="EP4">
        <v>365.19443139999998</v>
      </c>
      <c r="EQ4">
        <v>257.49022189999999</v>
      </c>
      <c r="ER4">
        <v>-28.258964070000001</v>
      </c>
      <c r="ES4">
        <v>18.481100000000001</v>
      </c>
      <c r="ET4">
        <v>267.26808590000002</v>
      </c>
      <c r="EU4">
        <v>0</v>
      </c>
      <c r="EV4">
        <v>2452.2878270000001</v>
      </c>
      <c r="EW4" t="s">
        <v>219</v>
      </c>
      <c r="EX4">
        <v>0.105</v>
      </c>
      <c r="EY4">
        <v>0.90700000000000003</v>
      </c>
      <c r="EZ4">
        <v>41.522460000000002</v>
      </c>
      <c r="FA4">
        <v>436</v>
      </c>
      <c r="FB4">
        <v>2520</v>
      </c>
      <c r="FC4">
        <v>9.5235E-2</v>
      </c>
      <c r="FD4">
        <v>0.74</v>
      </c>
      <c r="FE4">
        <v>0.15</v>
      </c>
      <c r="FF4">
        <v>0.02</v>
      </c>
      <c r="FG4">
        <v>0.98</v>
      </c>
      <c r="FH4">
        <v>44.48115</v>
      </c>
      <c r="FI4">
        <v>2.52</v>
      </c>
      <c r="FJ4">
        <v>0.7</v>
      </c>
      <c r="FK4">
        <v>370</v>
      </c>
      <c r="FL4">
        <v>1380</v>
      </c>
      <c r="FM4">
        <v>1.571428571</v>
      </c>
      <c r="FN4">
        <v>0.67</v>
      </c>
      <c r="FO4">
        <v>1.3333333329999999</v>
      </c>
      <c r="FP4">
        <v>35315</v>
      </c>
      <c r="FQ4">
        <v>265</v>
      </c>
      <c r="FR4">
        <v>28</v>
      </c>
      <c r="FS4">
        <v>-537.36</v>
      </c>
      <c r="FT4">
        <v>0.45</v>
      </c>
      <c r="FU4">
        <v>2.72</v>
      </c>
      <c r="FV4">
        <v>0.01</v>
      </c>
      <c r="FW4">
        <v>0.4</v>
      </c>
      <c r="FX4">
        <v>0.3</v>
      </c>
      <c r="FY4">
        <v>3</v>
      </c>
      <c r="FZ4">
        <v>0.57999999999999996</v>
      </c>
      <c r="GA4">
        <v>0.02</v>
      </c>
      <c r="GB4">
        <v>5.0000000000000001E-3</v>
      </c>
      <c r="GC4">
        <v>0.7</v>
      </c>
      <c r="GD4">
        <v>0.4</v>
      </c>
      <c r="GE4">
        <v>30</v>
      </c>
      <c r="GF4">
        <v>0.4</v>
      </c>
      <c r="GG4">
        <v>0.38</v>
      </c>
      <c r="GH4">
        <v>1.6E-2</v>
      </c>
      <c r="GI4">
        <v>1</v>
      </c>
      <c r="GJ4">
        <v>-388</v>
      </c>
      <c r="GK4">
        <v>1.4999999999999999E-2</v>
      </c>
      <c r="GL4">
        <v>0.84</v>
      </c>
      <c r="GM4">
        <v>0.03</v>
      </c>
      <c r="GN4">
        <v>5.0000000000000001E-3</v>
      </c>
      <c r="GO4">
        <v>4.1931882040000001</v>
      </c>
      <c r="GP4">
        <v>0.12</v>
      </c>
      <c r="GQ4">
        <v>0.55000000000000004</v>
      </c>
      <c r="GR4">
        <v>5.3999999999999999E-2</v>
      </c>
      <c r="GS4">
        <v>5.0000000000000001E-3</v>
      </c>
      <c r="GT4">
        <v>0.26</v>
      </c>
      <c r="GU4">
        <v>0.02</v>
      </c>
      <c r="GV4">
        <v>0.4</v>
      </c>
      <c r="GW4">
        <v>20</v>
      </c>
      <c r="GX4">
        <v>5.83</v>
      </c>
      <c r="GY4">
        <v>0.1</v>
      </c>
      <c r="GZ4">
        <v>11700</v>
      </c>
      <c r="HA4">
        <v>0.85</v>
      </c>
      <c r="HB4">
        <v>0.14399999999999999</v>
      </c>
      <c r="HC4">
        <v>0.9</v>
      </c>
      <c r="HD4">
        <v>1</v>
      </c>
      <c r="HE4">
        <v>0.2</v>
      </c>
      <c r="HF4">
        <v>1.2500000000000001E-2</v>
      </c>
      <c r="HG4">
        <v>-6.8</v>
      </c>
      <c r="HH4">
        <v>-5.4</v>
      </c>
      <c r="HI4">
        <v>0.7</v>
      </c>
      <c r="HJ4">
        <v>20</v>
      </c>
      <c r="HK4">
        <v>-592</v>
      </c>
      <c r="HL4">
        <v>0.88</v>
      </c>
      <c r="HM4">
        <v>0.88</v>
      </c>
    </row>
    <row r="5" spans="1:221">
      <c r="A5" t="s">
        <v>223</v>
      </c>
      <c r="B5">
        <v>-71.056818179999993</v>
      </c>
      <c r="C5">
        <v>-496.90082640000003</v>
      </c>
      <c r="D5">
        <v>10.776897849999999</v>
      </c>
      <c r="E5">
        <v>-40.146251479999997</v>
      </c>
      <c r="F5">
        <v>66.638628569999995</v>
      </c>
      <c r="G5">
        <v>20.997334030000001</v>
      </c>
      <c r="H5">
        <v>-36.712813279999999</v>
      </c>
      <c r="I5">
        <v>-1.226506138</v>
      </c>
      <c r="J5">
        <v>75.362921999999998</v>
      </c>
      <c r="K5">
        <v>9.5503917079999994</v>
      </c>
      <c r="L5">
        <f t="shared" si="2"/>
        <v>1.2265061419999999</v>
      </c>
      <c r="M5">
        <v>-40.146251479999997</v>
      </c>
      <c r="N5">
        <v>66.638628569999995</v>
      </c>
      <c r="O5">
        <v>20.997334030000001</v>
      </c>
      <c r="P5">
        <v>-36.712813279999999</v>
      </c>
      <c r="Q5">
        <v>-1.226506138</v>
      </c>
      <c r="R5">
        <v>66.785955999999999</v>
      </c>
      <c r="S5">
        <v>-42.461921099999998</v>
      </c>
      <c r="T5" t="s">
        <v>214</v>
      </c>
      <c r="U5">
        <v>21.785502139999998</v>
      </c>
      <c r="V5">
        <v>-64.247423240000003</v>
      </c>
      <c r="W5">
        <v>-1.7153932000000001</v>
      </c>
      <c r="X5">
        <v>-296.93651119999998</v>
      </c>
      <c r="Y5">
        <v>-44.177314299999999</v>
      </c>
      <c r="Z5" t="s">
        <v>215</v>
      </c>
      <c r="AA5">
        <v>21.785502139999998</v>
      </c>
      <c r="AB5">
        <v>-64.247423240000003</v>
      </c>
      <c r="AC5">
        <v>-1.7153932000000001</v>
      </c>
      <c r="AD5">
        <v>-308.93226779999998</v>
      </c>
      <c r="AE5">
        <v>1.1569813819999999</v>
      </c>
      <c r="AF5" t="s">
        <v>214</v>
      </c>
      <c r="AG5">
        <v>1.1569813819999999</v>
      </c>
      <c r="AH5">
        <v>9.51</v>
      </c>
      <c r="AI5">
        <v>25.590649840000001</v>
      </c>
      <c r="AJ5">
        <v>-64.247423240000003</v>
      </c>
      <c r="AK5">
        <v>30.303754779999998</v>
      </c>
      <c r="AL5">
        <v>-155.19999999999999</v>
      </c>
      <c r="AM5">
        <v>-1.3857248</v>
      </c>
      <c r="AN5">
        <v>8.0907788919999994</v>
      </c>
      <c r="AO5">
        <v>-0.228743418</v>
      </c>
      <c r="AP5" t="s">
        <v>215</v>
      </c>
      <c r="AQ5">
        <v>1.1569813819999999</v>
      </c>
      <c r="AR5">
        <v>9.51</v>
      </c>
      <c r="AS5">
        <v>25.590649840000001</v>
      </c>
      <c r="AT5">
        <v>-64.247423240000003</v>
      </c>
      <c r="AU5">
        <v>30.303754779999998</v>
      </c>
      <c r="AV5">
        <v>-155.19999999999999</v>
      </c>
      <c r="AW5">
        <v>-1.3857248</v>
      </c>
      <c r="AX5">
        <v>-1.599604325</v>
      </c>
      <c r="AY5">
        <v>-154.04301860000001</v>
      </c>
      <c r="AZ5" t="s">
        <v>216</v>
      </c>
      <c r="BA5">
        <v>1.1569813819999999</v>
      </c>
      <c r="BB5">
        <v>9.51</v>
      </c>
      <c r="BC5">
        <v>25.590649840000001</v>
      </c>
      <c r="BD5">
        <v>-64.247423240000003</v>
      </c>
      <c r="BE5">
        <v>30.303754779999998</v>
      </c>
      <c r="BF5">
        <v>-155.19999999999999</v>
      </c>
      <c r="BG5">
        <v>-1.3857248</v>
      </c>
      <c r="BH5">
        <v>-1077.2239059999999</v>
      </c>
      <c r="BI5">
        <v>-31.68444908</v>
      </c>
      <c r="BJ5">
        <f t="shared" si="3"/>
        <v>32.841430461999998</v>
      </c>
      <c r="BK5">
        <f t="shared" si="4"/>
        <v>155.19999998200001</v>
      </c>
      <c r="BL5" t="s">
        <v>217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f t="shared" si="0"/>
        <v>155.19999998200001</v>
      </c>
      <c r="BV5">
        <f t="shared" si="1"/>
        <v>-1.3857248</v>
      </c>
      <c r="BW5">
        <v>134.127353</v>
      </c>
      <c r="BX5">
        <v>-24.52504089</v>
      </c>
      <c r="BY5">
        <v>18.481100000000001</v>
      </c>
      <c r="BZ5">
        <v>231.9533271</v>
      </c>
      <c r="CA5">
        <v>-91.782033200000001</v>
      </c>
      <c r="CB5">
        <v>937.95351730000004</v>
      </c>
      <c r="CC5">
        <v>47.489711130000003</v>
      </c>
      <c r="CD5">
        <v>-40.146251479999997</v>
      </c>
      <c r="CE5">
        <v>66.638628569999995</v>
      </c>
      <c r="CF5">
        <v>20.997334030000001</v>
      </c>
      <c r="CG5">
        <v>0</v>
      </c>
      <c r="CH5">
        <v>-1.226506138</v>
      </c>
      <c r="CI5">
        <v>332.09588200000002</v>
      </c>
      <c r="CJ5">
        <v>46.263204989999998</v>
      </c>
      <c r="CK5">
        <v>-40.146251479999997</v>
      </c>
      <c r="CL5">
        <v>66.638628569999995</v>
      </c>
      <c r="CM5">
        <v>20.997334030000001</v>
      </c>
      <c r="CN5">
        <v>0</v>
      </c>
      <c r="CO5">
        <v>-1.226506138</v>
      </c>
      <c r="CP5">
        <v>323.51891599999999</v>
      </c>
      <c r="CQ5">
        <v>21.785502139999998</v>
      </c>
      <c r="CR5" t="s">
        <v>214</v>
      </c>
      <c r="CS5">
        <v>21.785502139999998</v>
      </c>
      <c r="CT5">
        <v>0</v>
      </c>
      <c r="CU5">
        <v>-1.7153932000000001</v>
      </c>
      <c r="CV5">
        <v>152.34616879999999</v>
      </c>
      <c r="CW5">
        <v>20.070108940000001</v>
      </c>
      <c r="CX5" t="s">
        <v>215</v>
      </c>
      <c r="CY5">
        <v>21.785502139999998</v>
      </c>
      <c r="CZ5">
        <v>0</v>
      </c>
      <c r="DA5">
        <v>-1.7153932000000001</v>
      </c>
      <c r="DB5">
        <v>140.35041219999999</v>
      </c>
      <c r="DC5">
        <v>65.404404619999994</v>
      </c>
      <c r="DD5" t="s">
        <v>214</v>
      </c>
      <c r="DE5">
        <v>65.404404619999994</v>
      </c>
      <c r="DF5">
        <v>9.51</v>
      </c>
      <c r="DG5">
        <v>25.590649840000001</v>
      </c>
      <c r="DH5">
        <v>0</v>
      </c>
      <c r="DI5">
        <v>30.303754779999998</v>
      </c>
      <c r="DJ5">
        <v>-155.19999999999999</v>
      </c>
      <c r="DK5">
        <v>-1.3857248</v>
      </c>
      <c r="DL5">
        <v>457.3734589</v>
      </c>
      <c r="DM5">
        <v>64.018679820000003</v>
      </c>
      <c r="DN5" t="s">
        <v>215</v>
      </c>
      <c r="DO5">
        <v>65.404404619999994</v>
      </c>
      <c r="DP5">
        <v>9.51</v>
      </c>
      <c r="DQ5">
        <v>25.590649840000001</v>
      </c>
      <c r="DR5">
        <v>0</v>
      </c>
      <c r="DS5">
        <v>30.303754779999998</v>
      </c>
      <c r="DT5">
        <v>-155.19999999999999</v>
      </c>
      <c r="DU5">
        <v>-1.3857248</v>
      </c>
      <c r="DV5">
        <v>447.68307570000002</v>
      </c>
      <c r="DW5">
        <v>-89.795595379999995</v>
      </c>
      <c r="DX5" t="s">
        <v>216</v>
      </c>
      <c r="DY5">
        <v>65.404404619999994</v>
      </c>
      <c r="DZ5">
        <v>9.51</v>
      </c>
      <c r="EA5">
        <v>25.590649840000001</v>
      </c>
      <c r="EB5">
        <v>0</v>
      </c>
      <c r="EC5">
        <v>30.303754779999998</v>
      </c>
      <c r="ED5">
        <v>-155.19999999999999</v>
      </c>
      <c r="EE5">
        <v>-1.3857248</v>
      </c>
      <c r="EF5">
        <v>-627.94122640000001</v>
      </c>
      <c r="EG5">
        <v>32.562974160000003</v>
      </c>
      <c r="EH5" t="s">
        <v>217</v>
      </c>
      <c r="EI5">
        <v>65.404404619999994</v>
      </c>
      <c r="EJ5">
        <v>9.51</v>
      </c>
      <c r="EK5">
        <v>25.590649840000001</v>
      </c>
      <c r="EL5">
        <v>0</v>
      </c>
      <c r="EM5">
        <v>30.303754779999998</v>
      </c>
      <c r="EN5">
        <v>-155.19999999999999</v>
      </c>
      <c r="EO5">
        <v>-1.3857248</v>
      </c>
      <c r="EP5">
        <v>227.71310600000001</v>
      </c>
      <c r="EQ5">
        <v>225.9093862</v>
      </c>
      <c r="ER5">
        <v>-24.52504089</v>
      </c>
      <c r="ES5">
        <v>18.481100000000001</v>
      </c>
      <c r="ET5">
        <v>231.9533271</v>
      </c>
      <c r="EU5">
        <v>0</v>
      </c>
      <c r="EV5">
        <v>1579.7859169999999</v>
      </c>
      <c r="EW5" t="s">
        <v>223</v>
      </c>
      <c r="EX5">
        <v>0.14299999999999999</v>
      </c>
      <c r="EY5">
        <v>1</v>
      </c>
      <c r="EZ5">
        <v>36.036000000000001</v>
      </c>
      <c r="FA5">
        <v>252</v>
      </c>
      <c r="FB5">
        <v>458</v>
      </c>
      <c r="FC5">
        <v>0.14299999999999999</v>
      </c>
      <c r="FD5">
        <v>0.82</v>
      </c>
      <c r="FE5">
        <v>0.02</v>
      </c>
      <c r="FF5">
        <v>0.03</v>
      </c>
      <c r="FG5">
        <v>0.56000000000000005</v>
      </c>
      <c r="FH5">
        <v>56.889690000000002</v>
      </c>
      <c r="FI5">
        <v>0.45800000000000002</v>
      </c>
      <c r="FJ5">
        <v>0.65</v>
      </c>
      <c r="FK5">
        <v>977</v>
      </c>
      <c r="FL5">
        <v>1200</v>
      </c>
      <c r="FM5">
        <v>1.571428571</v>
      </c>
      <c r="FN5">
        <v>0.67</v>
      </c>
      <c r="FO5">
        <v>1.3333333329999999</v>
      </c>
      <c r="FP5">
        <v>35315</v>
      </c>
      <c r="FQ5">
        <v>265</v>
      </c>
      <c r="FR5">
        <v>28</v>
      </c>
      <c r="FS5">
        <v>-537.36</v>
      </c>
      <c r="FT5">
        <v>0.45</v>
      </c>
      <c r="FU5">
        <v>2.72</v>
      </c>
      <c r="FV5">
        <v>0.01</v>
      </c>
      <c r="FW5">
        <v>0.4</v>
      </c>
      <c r="FX5">
        <v>0.3</v>
      </c>
      <c r="FY5">
        <v>3</v>
      </c>
      <c r="FZ5">
        <v>0.57999999999999996</v>
      </c>
      <c r="GA5">
        <v>0.02</v>
      </c>
      <c r="GB5">
        <v>5.0000000000000001E-3</v>
      </c>
      <c r="GC5">
        <v>0.7</v>
      </c>
      <c r="GD5">
        <v>0.4</v>
      </c>
      <c r="GE5">
        <v>30</v>
      </c>
      <c r="GF5">
        <v>0.4</v>
      </c>
      <c r="GG5">
        <v>0.38</v>
      </c>
      <c r="GH5">
        <v>1.6E-2</v>
      </c>
      <c r="GI5">
        <v>1</v>
      </c>
      <c r="GJ5">
        <v>-388</v>
      </c>
      <c r="GK5">
        <v>1.4999999999999999E-2</v>
      </c>
      <c r="GL5">
        <v>0.84</v>
      </c>
      <c r="GM5">
        <v>0.03</v>
      </c>
      <c r="GN5">
        <v>5.0000000000000001E-3</v>
      </c>
      <c r="GO5">
        <v>4.1931882040000001</v>
      </c>
      <c r="GP5">
        <v>0.12</v>
      </c>
      <c r="GQ5">
        <v>0.55000000000000004</v>
      </c>
      <c r="GR5">
        <v>5.3999999999999999E-2</v>
      </c>
      <c r="GS5">
        <v>5.0000000000000001E-3</v>
      </c>
      <c r="GT5">
        <v>0.26</v>
      </c>
      <c r="GU5">
        <v>0.02</v>
      </c>
      <c r="GV5">
        <v>0.4</v>
      </c>
      <c r="GW5">
        <v>20</v>
      </c>
      <c r="GX5">
        <v>5.83</v>
      </c>
      <c r="GY5">
        <v>0.1</v>
      </c>
      <c r="GZ5">
        <v>11700</v>
      </c>
      <c r="HA5">
        <v>0.85</v>
      </c>
      <c r="HB5">
        <v>0.14399999999999999</v>
      </c>
      <c r="HC5">
        <v>0.9</v>
      </c>
      <c r="HD5">
        <v>1</v>
      </c>
      <c r="HE5">
        <v>0.2</v>
      </c>
      <c r="HF5">
        <v>1.2500000000000001E-2</v>
      </c>
      <c r="HG5">
        <v>-6.8</v>
      </c>
      <c r="HH5">
        <v>-5.4</v>
      </c>
      <c r="HI5">
        <v>0.7</v>
      </c>
      <c r="HJ5">
        <v>20</v>
      </c>
      <c r="HK5">
        <v>-592</v>
      </c>
      <c r="HL5">
        <v>0.88</v>
      </c>
      <c r="HM5">
        <v>0.88</v>
      </c>
    </row>
    <row r="6" spans="1:221">
      <c r="A6" t="s">
        <v>220</v>
      </c>
      <c r="B6">
        <v>-44.797520660000004</v>
      </c>
      <c r="C6">
        <v>-152.892562</v>
      </c>
      <c r="D6">
        <v>52.422561170000002</v>
      </c>
      <c r="E6">
        <v>-118.3091014</v>
      </c>
      <c r="F6">
        <v>157.85825019999999</v>
      </c>
      <c r="G6">
        <v>53.42906602</v>
      </c>
      <c r="H6">
        <v>-40.555653599999999</v>
      </c>
      <c r="I6">
        <v>-21.34334917</v>
      </c>
      <c r="J6">
        <v>178.91659100000001</v>
      </c>
      <c r="K6">
        <v>31.079211999999998</v>
      </c>
      <c r="L6">
        <f t="shared" si="2"/>
        <v>21.343349170000003</v>
      </c>
      <c r="M6">
        <v>-118.3091014</v>
      </c>
      <c r="N6">
        <v>157.85825019999999</v>
      </c>
      <c r="O6">
        <v>53.42906602</v>
      </c>
      <c r="P6">
        <v>-40.555653599999999</v>
      </c>
      <c r="Q6">
        <v>-21.34334917</v>
      </c>
      <c r="R6">
        <v>106.0723959</v>
      </c>
      <c r="S6">
        <v>-3.8278259430000001</v>
      </c>
      <c r="T6" t="s">
        <v>214</v>
      </c>
      <c r="U6">
        <v>67.144567859999995</v>
      </c>
      <c r="V6">
        <v>-70.972393800000006</v>
      </c>
      <c r="W6">
        <v>-29.850838</v>
      </c>
      <c r="X6">
        <v>-13.064252359999999</v>
      </c>
      <c r="Y6">
        <v>-33.67866394</v>
      </c>
      <c r="Z6" t="s">
        <v>215</v>
      </c>
      <c r="AA6">
        <v>67.144567859999995</v>
      </c>
      <c r="AB6">
        <v>-70.972393800000006</v>
      </c>
      <c r="AC6">
        <v>-29.850838</v>
      </c>
      <c r="AD6">
        <v>-114.94424549999999</v>
      </c>
      <c r="AE6">
        <v>74.403608379999994</v>
      </c>
      <c r="AF6" t="s">
        <v>214</v>
      </c>
      <c r="AG6">
        <v>74.403608379999994</v>
      </c>
      <c r="AH6">
        <v>9.51</v>
      </c>
      <c r="AI6">
        <v>76.4695708</v>
      </c>
      <c r="AJ6">
        <v>-70.972393800000006</v>
      </c>
      <c r="AK6">
        <v>59.396431380000003</v>
      </c>
      <c r="AL6">
        <v>-155.19999999999999</v>
      </c>
      <c r="AM6">
        <v>-24.114032000000002</v>
      </c>
      <c r="AN6">
        <v>253.93723</v>
      </c>
      <c r="AO6">
        <v>50.28957638</v>
      </c>
      <c r="AP6" t="s">
        <v>215</v>
      </c>
      <c r="AQ6">
        <v>74.403608379999994</v>
      </c>
      <c r="AR6">
        <v>9.51</v>
      </c>
      <c r="AS6">
        <v>76.4695708</v>
      </c>
      <c r="AT6">
        <v>-70.972393800000006</v>
      </c>
      <c r="AU6">
        <v>59.396431380000003</v>
      </c>
      <c r="AV6">
        <v>-155.19999999999999</v>
      </c>
      <c r="AW6">
        <v>-24.114032000000002</v>
      </c>
      <c r="AX6">
        <v>171.63677939999999</v>
      </c>
      <c r="AY6">
        <v>-80.796391619999994</v>
      </c>
      <c r="AZ6" t="s">
        <v>216</v>
      </c>
      <c r="BA6">
        <v>74.403608379999994</v>
      </c>
      <c r="BB6">
        <v>9.51</v>
      </c>
      <c r="BC6">
        <v>76.4695708</v>
      </c>
      <c r="BD6">
        <v>-70.972393800000006</v>
      </c>
      <c r="BE6">
        <v>59.396431380000003</v>
      </c>
      <c r="BF6">
        <v>-155.19999999999999</v>
      </c>
      <c r="BG6">
        <v>-24.114032000000002</v>
      </c>
      <c r="BH6">
        <v>-275.75560280000002</v>
      </c>
      <c r="BI6">
        <v>37.471082619999997</v>
      </c>
      <c r="BJ6">
        <f t="shared" si="3"/>
        <v>36.932525759999997</v>
      </c>
      <c r="BK6">
        <f t="shared" si="4"/>
        <v>155.19999999999999</v>
      </c>
      <c r="BL6" t="s">
        <v>217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f t="shared" si="0"/>
        <v>155.19999999999999</v>
      </c>
      <c r="BV6">
        <f t="shared" si="1"/>
        <v>-24.114031999999995</v>
      </c>
      <c r="BW6">
        <v>528.3732996</v>
      </c>
      <c r="BX6">
        <v>-72.274133759999998</v>
      </c>
      <c r="BY6">
        <v>18.481100000000001</v>
      </c>
      <c r="BZ6">
        <v>683.5554674</v>
      </c>
      <c r="CA6">
        <v>-101.389134</v>
      </c>
      <c r="CB6">
        <v>1803.3218420000001</v>
      </c>
      <c r="CC6">
        <v>92.978214769999994</v>
      </c>
      <c r="CD6">
        <v>-118.3091014</v>
      </c>
      <c r="CE6">
        <v>157.85825019999999</v>
      </c>
      <c r="CF6">
        <v>53.42906602</v>
      </c>
      <c r="CG6">
        <v>0</v>
      </c>
      <c r="CH6">
        <v>-21.34334917</v>
      </c>
      <c r="CI6">
        <v>317.33179100000001</v>
      </c>
      <c r="CJ6">
        <v>71.634865599999998</v>
      </c>
      <c r="CK6">
        <v>-118.3091014</v>
      </c>
      <c r="CL6">
        <v>157.85825019999999</v>
      </c>
      <c r="CM6">
        <v>53.42906602</v>
      </c>
      <c r="CN6">
        <v>0</v>
      </c>
      <c r="CO6">
        <v>-21.34334917</v>
      </c>
      <c r="CP6">
        <v>244.4875959</v>
      </c>
      <c r="CQ6">
        <v>67.144567859999995</v>
      </c>
      <c r="CR6" t="s">
        <v>214</v>
      </c>
      <c r="CS6">
        <v>67.144567859999995</v>
      </c>
      <c r="CT6">
        <v>0</v>
      </c>
      <c r="CU6">
        <v>-29.850838</v>
      </c>
      <c r="CV6">
        <v>229.1623476</v>
      </c>
      <c r="CW6">
        <v>37.293729859999999</v>
      </c>
      <c r="CX6" t="s">
        <v>215</v>
      </c>
      <c r="CY6">
        <v>67.144567859999995</v>
      </c>
      <c r="CZ6">
        <v>0</v>
      </c>
      <c r="DA6">
        <v>-29.850838</v>
      </c>
      <c r="DB6">
        <v>127.2823545</v>
      </c>
      <c r="DC6">
        <v>145.37600219999999</v>
      </c>
      <c r="DD6" t="s">
        <v>214</v>
      </c>
      <c r="DE6">
        <v>145.37600219999999</v>
      </c>
      <c r="DF6">
        <v>9.51</v>
      </c>
      <c r="DG6">
        <v>76.4695708</v>
      </c>
      <c r="DH6">
        <v>0</v>
      </c>
      <c r="DI6">
        <v>59.396431380000003</v>
      </c>
      <c r="DJ6">
        <v>-155.19999999999999</v>
      </c>
      <c r="DK6">
        <v>-24.114032000000002</v>
      </c>
      <c r="DL6">
        <v>496.16383000000002</v>
      </c>
      <c r="DM6">
        <v>121.26197019999999</v>
      </c>
      <c r="DN6" t="s">
        <v>215</v>
      </c>
      <c r="DO6">
        <v>145.37600219999999</v>
      </c>
      <c r="DP6">
        <v>9.51</v>
      </c>
      <c r="DQ6">
        <v>76.4695708</v>
      </c>
      <c r="DR6">
        <v>0</v>
      </c>
      <c r="DS6">
        <v>59.396431380000003</v>
      </c>
      <c r="DT6">
        <v>-155.19999999999999</v>
      </c>
      <c r="DU6">
        <v>-24.114032000000002</v>
      </c>
      <c r="DV6">
        <v>413.86337939999999</v>
      </c>
      <c r="DW6">
        <v>-9.8239978229999991</v>
      </c>
      <c r="DX6" t="s">
        <v>216</v>
      </c>
      <c r="DY6">
        <v>145.37600219999999</v>
      </c>
      <c r="DZ6">
        <v>9.51</v>
      </c>
      <c r="EA6">
        <v>76.4695708</v>
      </c>
      <c r="EB6">
        <v>0</v>
      </c>
      <c r="EC6">
        <v>59.396431380000003</v>
      </c>
      <c r="ED6">
        <v>-155.19999999999999</v>
      </c>
      <c r="EE6">
        <v>-24.114032000000002</v>
      </c>
      <c r="EF6">
        <v>-33.529002810000001</v>
      </c>
      <c r="EG6">
        <v>108.44347639999999</v>
      </c>
      <c r="EH6" t="s">
        <v>217</v>
      </c>
      <c r="EI6">
        <v>145.37600219999999</v>
      </c>
      <c r="EJ6">
        <v>9.51</v>
      </c>
      <c r="EK6">
        <v>76.4695708</v>
      </c>
      <c r="EL6">
        <v>0</v>
      </c>
      <c r="EM6">
        <v>59.396431380000003</v>
      </c>
      <c r="EN6">
        <v>-155.19999999999999</v>
      </c>
      <c r="EO6">
        <v>-24.114032000000002</v>
      </c>
      <c r="EP6">
        <v>370.11425400000002</v>
      </c>
      <c r="EQ6">
        <v>629.76243360000001</v>
      </c>
      <c r="ER6">
        <v>-72.274133759999998</v>
      </c>
      <c r="ES6">
        <v>18.481100000000001</v>
      </c>
      <c r="ET6">
        <v>683.5554674</v>
      </c>
      <c r="EU6">
        <v>0</v>
      </c>
      <c r="EV6">
        <v>2149.3598419999998</v>
      </c>
      <c r="EW6" t="s">
        <v>220</v>
      </c>
      <c r="EX6">
        <v>0.29299999999999998</v>
      </c>
      <c r="EY6">
        <v>0.99299999999999999</v>
      </c>
      <c r="EZ6">
        <v>106.19638500000001</v>
      </c>
      <c r="FA6">
        <v>365</v>
      </c>
      <c r="FB6">
        <v>7970</v>
      </c>
      <c r="FC6">
        <v>0.29094900000000001</v>
      </c>
      <c r="FD6">
        <v>0.79</v>
      </c>
      <c r="FE6">
        <v>0.17</v>
      </c>
      <c r="FF6">
        <v>0.04</v>
      </c>
      <c r="FG6">
        <v>0.8</v>
      </c>
      <c r="FH6">
        <v>138.25791000000001</v>
      </c>
      <c r="FI6">
        <v>7.97</v>
      </c>
      <c r="FJ6">
        <v>0.2</v>
      </c>
      <c r="FK6">
        <v>2670</v>
      </c>
      <c r="FL6">
        <v>1435</v>
      </c>
      <c r="FM6">
        <v>1.571428571</v>
      </c>
      <c r="FN6">
        <v>0.67</v>
      </c>
      <c r="FO6">
        <v>1.3333333329999999</v>
      </c>
      <c r="FP6">
        <v>35315</v>
      </c>
      <c r="FQ6">
        <v>265</v>
      </c>
      <c r="FR6">
        <v>28</v>
      </c>
      <c r="FS6">
        <v>-537.36</v>
      </c>
      <c r="FT6">
        <v>0.45</v>
      </c>
      <c r="FU6">
        <v>2.72</v>
      </c>
      <c r="FV6">
        <v>0.01</v>
      </c>
      <c r="FW6">
        <v>0.4</v>
      </c>
      <c r="FX6">
        <v>0.3</v>
      </c>
      <c r="FY6">
        <v>3</v>
      </c>
      <c r="FZ6">
        <v>0.57999999999999996</v>
      </c>
      <c r="GA6">
        <v>0.02</v>
      </c>
      <c r="GB6">
        <v>5.0000000000000001E-3</v>
      </c>
      <c r="GC6">
        <v>0.7</v>
      </c>
      <c r="GD6">
        <v>0.4</v>
      </c>
      <c r="GE6">
        <v>30</v>
      </c>
      <c r="GF6">
        <v>0.4</v>
      </c>
      <c r="GG6">
        <v>0.38</v>
      </c>
      <c r="GH6">
        <v>1.6E-2</v>
      </c>
      <c r="GI6">
        <v>1</v>
      </c>
      <c r="GJ6">
        <v>-388</v>
      </c>
      <c r="GK6">
        <v>1.4999999999999999E-2</v>
      </c>
      <c r="GL6">
        <v>0.84</v>
      </c>
      <c r="GM6">
        <v>0.03</v>
      </c>
      <c r="GN6">
        <v>5.0000000000000001E-3</v>
      </c>
      <c r="GO6">
        <v>4.1931882040000001</v>
      </c>
      <c r="GP6">
        <v>0.12</v>
      </c>
      <c r="GQ6">
        <v>0.55000000000000004</v>
      </c>
      <c r="GR6">
        <v>5.3999999999999999E-2</v>
      </c>
      <c r="GS6">
        <v>5.0000000000000001E-3</v>
      </c>
      <c r="GT6">
        <v>0.26</v>
      </c>
      <c r="GU6">
        <v>0.02</v>
      </c>
      <c r="GV6">
        <v>0.4</v>
      </c>
      <c r="GW6">
        <v>20</v>
      </c>
      <c r="GX6">
        <v>5.83</v>
      </c>
      <c r="GY6">
        <v>0.1</v>
      </c>
      <c r="GZ6">
        <v>11700</v>
      </c>
      <c r="HA6">
        <v>0.85</v>
      </c>
      <c r="HB6">
        <v>0.14399999999999999</v>
      </c>
      <c r="HC6">
        <v>0.9</v>
      </c>
      <c r="HD6">
        <v>1</v>
      </c>
      <c r="HE6">
        <v>0.2</v>
      </c>
      <c r="HF6">
        <v>1.2500000000000001E-2</v>
      </c>
      <c r="HG6">
        <v>-6.8</v>
      </c>
      <c r="HH6">
        <v>-5.4</v>
      </c>
      <c r="HI6">
        <v>0.7</v>
      </c>
      <c r="HJ6">
        <v>20</v>
      </c>
      <c r="HK6">
        <v>-592</v>
      </c>
      <c r="HL6">
        <v>0.88</v>
      </c>
      <c r="HM6">
        <v>0.88</v>
      </c>
    </row>
    <row r="7" spans="1:221">
      <c r="A7" t="s">
        <v>252</v>
      </c>
      <c r="B7">
        <v>-183.47107439999999</v>
      </c>
      <c r="C7">
        <v>-611.57024790000003</v>
      </c>
      <c r="D7">
        <v>51.502275939999997</v>
      </c>
      <c r="E7">
        <v>-100.4658941</v>
      </c>
      <c r="F7">
        <v>140.80756</v>
      </c>
      <c r="G7">
        <v>43.197009999999999</v>
      </c>
      <c r="H7">
        <v>-32.0364</v>
      </c>
      <c r="I7">
        <v>-14.996581600000001</v>
      </c>
      <c r="J7">
        <v>171.67425309999999</v>
      </c>
      <c r="K7">
        <v>36.505694339999998</v>
      </c>
      <c r="L7">
        <f t="shared" si="2"/>
        <v>14.996581599999999</v>
      </c>
      <c r="M7">
        <v>-100.4658941</v>
      </c>
      <c r="N7">
        <v>140.80756</v>
      </c>
      <c r="O7">
        <v>43.197009999999999</v>
      </c>
      <c r="P7">
        <v>-32.0364</v>
      </c>
      <c r="Q7">
        <v>-14.996581600000001</v>
      </c>
      <c r="R7">
        <v>121.6856478</v>
      </c>
      <c r="S7">
        <v>-3.2296999999999998</v>
      </c>
      <c r="T7" t="s">
        <v>214</v>
      </c>
      <c r="U7">
        <v>52.834000000000003</v>
      </c>
      <c r="V7">
        <v>-56.063699999999997</v>
      </c>
      <c r="W7">
        <v>-20.974240000000002</v>
      </c>
      <c r="X7">
        <v>-10.76566667</v>
      </c>
      <c r="Y7">
        <v>-24.203939999999999</v>
      </c>
      <c r="Z7" t="s">
        <v>215</v>
      </c>
      <c r="AA7">
        <v>52.834000000000003</v>
      </c>
      <c r="AB7">
        <v>-56.063699999999997</v>
      </c>
      <c r="AC7">
        <v>-20.974240000000002</v>
      </c>
      <c r="AD7">
        <v>-80.6798</v>
      </c>
      <c r="AE7">
        <v>78.387299330000005</v>
      </c>
      <c r="AF7" t="s">
        <v>214</v>
      </c>
      <c r="AG7">
        <v>78.387299330000005</v>
      </c>
      <c r="AH7">
        <v>9.51</v>
      </c>
      <c r="AI7">
        <v>74.723168000000001</v>
      </c>
      <c r="AJ7">
        <v>-56.063699999999997</v>
      </c>
      <c r="AK7">
        <v>50.217831330000003</v>
      </c>
      <c r="AL7">
        <v>-155.19999999999999</v>
      </c>
      <c r="AM7">
        <v>-16.943359999999998</v>
      </c>
      <c r="AN7">
        <v>261.29099780000001</v>
      </c>
      <c r="AO7">
        <v>61.443939329999999</v>
      </c>
      <c r="AP7" t="s">
        <v>215</v>
      </c>
      <c r="AQ7">
        <v>78.387299330000005</v>
      </c>
      <c r="AR7">
        <v>9.51</v>
      </c>
      <c r="AS7">
        <v>74.723168000000001</v>
      </c>
      <c r="AT7">
        <v>-56.063699999999997</v>
      </c>
      <c r="AU7">
        <v>50.217831330000003</v>
      </c>
      <c r="AV7">
        <v>-155.19999999999999</v>
      </c>
      <c r="AW7">
        <v>-16.943359999999998</v>
      </c>
      <c r="AX7">
        <v>204.81313109999999</v>
      </c>
      <c r="AY7">
        <v>-76.812700669999998</v>
      </c>
      <c r="AZ7" t="s">
        <v>216</v>
      </c>
      <c r="BA7">
        <v>78.387299330000005</v>
      </c>
      <c r="BB7">
        <v>9.51</v>
      </c>
      <c r="BC7">
        <v>74.723168000000001</v>
      </c>
      <c r="BD7">
        <v>-56.063699999999997</v>
      </c>
      <c r="BE7">
        <v>50.217831330000003</v>
      </c>
      <c r="BF7">
        <v>-155.19999999999999</v>
      </c>
      <c r="BG7">
        <v>-16.943359999999998</v>
      </c>
      <c r="BH7">
        <v>-256.0423356</v>
      </c>
      <c r="BI7">
        <v>42.745494530000002</v>
      </c>
      <c r="BJ7">
        <f t="shared" si="3"/>
        <v>35.641804800000003</v>
      </c>
      <c r="BK7">
        <f t="shared" si="4"/>
        <v>155.19999999999999</v>
      </c>
      <c r="BL7" t="s">
        <v>217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f t="shared" si="0"/>
        <v>155.19999999999999</v>
      </c>
      <c r="BV7">
        <f t="shared" si="1"/>
        <v>-16.943360000000006</v>
      </c>
      <c r="BW7">
        <v>457.4788681</v>
      </c>
      <c r="BX7">
        <v>-61.373853570000001</v>
      </c>
      <c r="BY7">
        <v>18.481100000000001</v>
      </c>
      <c r="BZ7">
        <v>580.4626217</v>
      </c>
      <c r="CA7">
        <v>-80.090999999999994</v>
      </c>
      <c r="CB7">
        <v>1524.92956</v>
      </c>
      <c r="CC7">
        <v>83.538675940000005</v>
      </c>
      <c r="CD7">
        <v>-100.4658941</v>
      </c>
      <c r="CE7">
        <v>140.80756</v>
      </c>
      <c r="CF7">
        <v>43.197009999999999</v>
      </c>
      <c r="CG7">
        <v>0</v>
      </c>
      <c r="CH7">
        <v>-14.996581600000001</v>
      </c>
      <c r="CI7">
        <v>278.4622531</v>
      </c>
      <c r="CJ7">
        <v>68.542094340000006</v>
      </c>
      <c r="CK7">
        <v>-100.4658941</v>
      </c>
      <c r="CL7">
        <v>140.80756</v>
      </c>
      <c r="CM7">
        <v>43.197009999999999</v>
      </c>
      <c r="CN7">
        <v>0</v>
      </c>
      <c r="CO7">
        <v>-14.996581600000001</v>
      </c>
      <c r="CP7">
        <v>228.47364780000001</v>
      </c>
      <c r="CQ7">
        <v>52.834000000000003</v>
      </c>
      <c r="CR7" t="s">
        <v>214</v>
      </c>
      <c r="CS7">
        <v>52.834000000000003</v>
      </c>
      <c r="CT7">
        <v>0</v>
      </c>
      <c r="CU7">
        <v>-20.974240000000002</v>
      </c>
      <c r="CV7">
        <v>176.11333329999999</v>
      </c>
      <c r="CW7">
        <v>31.859760000000001</v>
      </c>
      <c r="CX7" t="s">
        <v>215</v>
      </c>
      <c r="CY7">
        <v>52.834000000000003</v>
      </c>
      <c r="CZ7">
        <v>0</v>
      </c>
      <c r="DA7">
        <v>-20.974240000000002</v>
      </c>
      <c r="DB7">
        <v>106.1992</v>
      </c>
      <c r="DC7">
        <v>134.45099930000001</v>
      </c>
      <c r="DD7" t="s">
        <v>214</v>
      </c>
      <c r="DE7">
        <v>134.45099930000001</v>
      </c>
      <c r="DF7">
        <v>9.51</v>
      </c>
      <c r="DG7">
        <v>74.723168000000001</v>
      </c>
      <c r="DH7">
        <v>0</v>
      </c>
      <c r="DI7">
        <v>50.217831330000003</v>
      </c>
      <c r="DJ7">
        <v>-155.19999999999999</v>
      </c>
      <c r="DK7">
        <v>-16.943359999999998</v>
      </c>
      <c r="DL7">
        <v>448.16999779999998</v>
      </c>
      <c r="DM7">
        <v>117.50763929999999</v>
      </c>
      <c r="DN7" t="s">
        <v>215</v>
      </c>
      <c r="DO7">
        <v>134.45099930000001</v>
      </c>
      <c r="DP7">
        <v>9.51</v>
      </c>
      <c r="DQ7">
        <v>74.723168000000001</v>
      </c>
      <c r="DR7">
        <v>0</v>
      </c>
      <c r="DS7">
        <v>50.217831330000003</v>
      </c>
      <c r="DT7">
        <v>-155.19999999999999</v>
      </c>
      <c r="DU7">
        <v>-16.943359999999998</v>
      </c>
      <c r="DV7">
        <v>391.69213109999998</v>
      </c>
      <c r="DW7">
        <v>-20.749000670000001</v>
      </c>
      <c r="DX7" t="s">
        <v>216</v>
      </c>
      <c r="DY7">
        <v>134.45099930000001</v>
      </c>
      <c r="DZ7">
        <v>9.51</v>
      </c>
      <c r="EA7">
        <v>74.723168000000001</v>
      </c>
      <c r="EB7">
        <v>0</v>
      </c>
      <c r="EC7">
        <v>50.217831330000003</v>
      </c>
      <c r="ED7">
        <v>-155.19999999999999</v>
      </c>
      <c r="EE7">
        <v>-16.943359999999998</v>
      </c>
      <c r="EF7">
        <v>-69.163335549999999</v>
      </c>
      <c r="EG7">
        <v>98.809194529999999</v>
      </c>
      <c r="EH7" t="s">
        <v>217</v>
      </c>
      <c r="EI7">
        <v>134.45099930000001</v>
      </c>
      <c r="EJ7">
        <v>9.51</v>
      </c>
      <c r="EK7">
        <v>74.723168000000001</v>
      </c>
      <c r="EL7">
        <v>0</v>
      </c>
      <c r="EM7">
        <v>50.217831330000003</v>
      </c>
      <c r="EN7">
        <v>-155.19999999999999</v>
      </c>
      <c r="EO7">
        <v>-16.943359999999998</v>
      </c>
      <c r="EP7">
        <v>329.36398179999998</v>
      </c>
      <c r="EQ7">
        <v>537.56986810000001</v>
      </c>
      <c r="ER7">
        <v>-61.373853570000001</v>
      </c>
      <c r="ES7">
        <v>18.481100000000001</v>
      </c>
      <c r="ET7">
        <v>580.4626217</v>
      </c>
      <c r="EU7">
        <v>0</v>
      </c>
      <c r="EV7">
        <v>1791.8995600000001</v>
      </c>
      <c r="EW7" t="s">
        <v>213</v>
      </c>
      <c r="EX7">
        <v>0.3</v>
      </c>
      <c r="EY7">
        <v>0.9</v>
      </c>
      <c r="EZ7">
        <v>90.18</v>
      </c>
      <c r="FA7">
        <v>334</v>
      </c>
      <c r="FB7">
        <v>5600</v>
      </c>
      <c r="FC7">
        <v>0.27</v>
      </c>
      <c r="FD7">
        <v>0.8</v>
      </c>
      <c r="FE7">
        <v>0.1</v>
      </c>
      <c r="FF7">
        <v>0.1</v>
      </c>
      <c r="FG7">
        <v>0.85</v>
      </c>
      <c r="FH7">
        <v>145.62</v>
      </c>
      <c r="FI7">
        <v>5.6</v>
      </c>
      <c r="FJ7">
        <v>0.8</v>
      </c>
      <c r="FK7">
        <v>1200</v>
      </c>
      <c r="FL7">
        <v>3200</v>
      </c>
      <c r="FM7">
        <v>1.571428571</v>
      </c>
      <c r="FN7">
        <v>0.67</v>
      </c>
      <c r="FO7">
        <v>1.3333333329999999</v>
      </c>
      <c r="FP7">
        <v>35315</v>
      </c>
      <c r="FQ7">
        <v>265</v>
      </c>
      <c r="FR7">
        <v>28</v>
      </c>
      <c r="FS7">
        <v>-537.36</v>
      </c>
      <c r="FT7">
        <v>0.45</v>
      </c>
      <c r="FU7">
        <v>2.72</v>
      </c>
      <c r="FV7">
        <v>0.01</v>
      </c>
      <c r="FW7">
        <v>0.4</v>
      </c>
      <c r="FX7">
        <v>0.3</v>
      </c>
      <c r="FY7">
        <v>3</v>
      </c>
      <c r="FZ7">
        <v>0.57999999999999996</v>
      </c>
      <c r="GA7">
        <v>0.02</v>
      </c>
      <c r="GB7">
        <v>5.0000000000000001E-3</v>
      </c>
      <c r="GC7">
        <v>0.7</v>
      </c>
      <c r="GD7">
        <v>0.4</v>
      </c>
      <c r="GE7">
        <v>30</v>
      </c>
      <c r="GF7">
        <v>0.4</v>
      </c>
      <c r="GG7">
        <v>0.38</v>
      </c>
      <c r="GH7">
        <v>1.6E-2</v>
      </c>
      <c r="GI7">
        <v>1</v>
      </c>
      <c r="GJ7">
        <v>-388</v>
      </c>
      <c r="GK7">
        <v>1.4999999999999999E-2</v>
      </c>
      <c r="GL7">
        <v>0.84</v>
      </c>
      <c r="GM7">
        <v>0.03</v>
      </c>
      <c r="GN7">
        <v>5.0000000000000001E-3</v>
      </c>
      <c r="GO7">
        <v>4.1931882040000001</v>
      </c>
      <c r="GP7">
        <v>0.12</v>
      </c>
      <c r="GQ7">
        <v>0.55000000000000004</v>
      </c>
      <c r="GR7">
        <v>5.3999999999999999E-2</v>
      </c>
      <c r="GS7">
        <v>5.0000000000000001E-3</v>
      </c>
      <c r="GT7">
        <v>0.26</v>
      </c>
      <c r="GU7">
        <v>0.02</v>
      </c>
      <c r="GV7">
        <v>0.4</v>
      </c>
      <c r="GW7">
        <v>20</v>
      </c>
      <c r="GX7">
        <v>5.83</v>
      </c>
      <c r="GY7">
        <v>0.1</v>
      </c>
      <c r="GZ7">
        <v>11700</v>
      </c>
      <c r="HA7">
        <v>0.85</v>
      </c>
      <c r="HB7">
        <v>0.14399999999999999</v>
      </c>
      <c r="HC7">
        <v>0.9</v>
      </c>
      <c r="HD7">
        <v>1</v>
      </c>
      <c r="HE7">
        <v>0.2</v>
      </c>
      <c r="HF7">
        <v>1.2500000000000001E-2</v>
      </c>
      <c r="HG7">
        <v>-6.8</v>
      </c>
      <c r="HH7">
        <v>-5.4</v>
      </c>
      <c r="HI7">
        <v>0.7</v>
      </c>
      <c r="HJ7">
        <v>20</v>
      </c>
      <c r="HK7">
        <v>-592</v>
      </c>
      <c r="HL7">
        <v>0.88</v>
      </c>
      <c r="HM7">
        <v>0.88</v>
      </c>
    </row>
    <row r="8" spans="1:221">
      <c r="A8" t="s">
        <v>227</v>
      </c>
      <c r="B8">
        <v>-219.6836777</v>
      </c>
      <c r="C8">
        <v>-710.95041319999996</v>
      </c>
      <c r="D8">
        <v>53.61053742</v>
      </c>
      <c r="E8">
        <v>-153.00493779999999</v>
      </c>
      <c r="F8">
        <v>159.8122257</v>
      </c>
      <c r="G8">
        <v>48.904511290000002</v>
      </c>
      <c r="H8">
        <v>-2.1012618000000001</v>
      </c>
      <c r="I8">
        <v>-18.53684604</v>
      </c>
      <c r="J8">
        <v>173.4968849</v>
      </c>
      <c r="K8">
        <v>35.07369138</v>
      </c>
      <c r="L8">
        <f t="shared" si="2"/>
        <v>18.53684604</v>
      </c>
      <c r="M8">
        <v>-153.00493779999999</v>
      </c>
      <c r="N8">
        <v>159.8122257</v>
      </c>
      <c r="O8">
        <v>48.904511290000002</v>
      </c>
      <c r="P8">
        <v>-2.1012618000000001</v>
      </c>
      <c r="Q8">
        <v>-18.53684604</v>
      </c>
      <c r="R8">
        <v>113.5070918</v>
      </c>
      <c r="S8">
        <v>57.139311139999997</v>
      </c>
      <c r="T8" t="s">
        <v>214</v>
      </c>
      <c r="U8">
        <v>60.816519290000002</v>
      </c>
      <c r="V8">
        <v>-3.6772081499999998</v>
      </c>
      <c r="W8">
        <v>-25.925658800000001</v>
      </c>
      <c r="X8">
        <v>184.9168645</v>
      </c>
      <c r="Y8">
        <v>31.213652339999999</v>
      </c>
      <c r="Z8" t="s">
        <v>215</v>
      </c>
      <c r="AA8">
        <v>60.816519290000002</v>
      </c>
      <c r="AB8">
        <v>-3.6772081499999998</v>
      </c>
      <c r="AC8">
        <v>-25.925658800000001</v>
      </c>
      <c r="AD8">
        <v>101.0150561</v>
      </c>
      <c r="AE8">
        <v>137.62762359999999</v>
      </c>
      <c r="AF8" t="s">
        <v>214</v>
      </c>
      <c r="AG8">
        <v>137.62762359999999</v>
      </c>
      <c r="AH8">
        <v>9.51</v>
      </c>
      <c r="AI8">
        <v>76.457123100000004</v>
      </c>
      <c r="AJ8">
        <v>-3.6772081499999998</v>
      </c>
      <c r="AK8">
        <v>55.337708659999997</v>
      </c>
      <c r="AL8">
        <v>-155.19999999999999</v>
      </c>
      <c r="AM8">
        <v>-20.943203199999999</v>
      </c>
      <c r="AN8">
        <v>445.39684019999999</v>
      </c>
      <c r="AO8">
        <v>116.68442039999999</v>
      </c>
      <c r="AP8" t="s">
        <v>215</v>
      </c>
      <c r="AQ8">
        <v>137.62762359999999</v>
      </c>
      <c r="AR8">
        <v>9.51</v>
      </c>
      <c r="AS8">
        <v>76.457123100000004</v>
      </c>
      <c r="AT8">
        <v>-3.6772081499999998</v>
      </c>
      <c r="AU8">
        <v>55.337708659999997</v>
      </c>
      <c r="AV8">
        <v>-155.19999999999999</v>
      </c>
      <c r="AW8">
        <v>-20.943203199999999</v>
      </c>
      <c r="AX8">
        <v>377.6194835</v>
      </c>
      <c r="AY8">
        <v>-17.572376389999999</v>
      </c>
      <c r="AZ8" t="s">
        <v>216</v>
      </c>
      <c r="BA8">
        <v>137.62762359999999</v>
      </c>
      <c r="BB8">
        <v>9.51</v>
      </c>
      <c r="BC8">
        <v>76.457123100000004</v>
      </c>
      <c r="BD8">
        <v>-3.6772081499999998</v>
      </c>
      <c r="BE8">
        <v>55.337708659999997</v>
      </c>
      <c r="BF8">
        <v>-155.19999999999999</v>
      </c>
      <c r="BG8">
        <v>-20.943203199999999</v>
      </c>
      <c r="BH8">
        <v>-56.868532020000004</v>
      </c>
      <c r="BI8">
        <v>101.26584699999999</v>
      </c>
      <c r="BJ8">
        <f t="shared" si="3"/>
        <v>36.361776599999999</v>
      </c>
      <c r="BK8">
        <f t="shared" si="4"/>
        <v>155.19999998999998</v>
      </c>
      <c r="BL8" t="s">
        <v>217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f t="shared" si="0"/>
        <v>155.19999998999998</v>
      </c>
      <c r="BV8">
        <f t="shared" si="1"/>
        <v>-20.943203199999999</v>
      </c>
      <c r="BW8">
        <v>803.77627440000003</v>
      </c>
      <c r="BX8">
        <v>-93.469557339999994</v>
      </c>
      <c r="BY8">
        <v>18.481100000000001</v>
      </c>
      <c r="BZ8">
        <v>884.01788620000002</v>
      </c>
      <c r="CA8">
        <v>-5.2531544999999999</v>
      </c>
      <c r="CB8">
        <v>2601.2177160000001</v>
      </c>
      <c r="CC8">
        <v>55.711799220000003</v>
      </c>
      <c r="CD8">
        <v>-153.00493779999999</v>
      </c>
      <c r="CE8">
        <v>159.8122257</v>
      </c>
      <c r="CF8">
        <v>48.904511290000002</v>
      </c>
      <c r="CG8">
        <v>0</v>
      </c>
      <c r="CH8">
        <v>-18.53684604</v>
      </c>
      <c r="CI8">
        <v>180.29708489999999</v>
      </c>
      <c r="CJ8">
        <v>37.174953180000003</v>
      </c>
      <c r="CK8">
        <v>-153.00493779999999</v>
      </c>
      <c r="CL8">
        <v>159.8122257</v>
      </c>
      <c r="CM8">
        <v>48.904511290000002</v>
      </c>
      <c r="CN8">
        <v>0</v>
      </c>
      <c r="CO8">
        <v>-18.53684604</v>
      </c>
      <c r="CP8">
        <v>120.3072918</v>
      </c>
      <c r="CQ8">
        <v>60.816519290000002</v>
      </c>
      <c r="CR8" t="s">
        <v>214</v>
      </c>
      <c r="CS8">
        <v>60.816519290000002</v>
      </c>
      <c r="CT8">
        <v>0</v>
      </c>
      <c r="CU8">
        <v>-25.925658800000001</v>
      </c>
      <c r="CV8">
        <v>196.81721450000001</v>
      </c>
      <c r="CW8">
        <v>34.890860490000001</v>
      </c>
      <c r="CX8" t="s">
        <v>215</v>
      </c>
      <c r="CY8">
        <v>60.816519290000002</v>
      </c>
      <c r="CZ8">
        <v>0</v>
      </c>
      <c r="DA8">
        <v>-25.925658800000001</v>
      </c>
      <c r="DB8">
        <v>112.9154061</v>
      </c>
      <c r="DC8">
        <v>141.30483179999999</v>
      </c>
      <c r="DD8" t="s">
        <v>214</v>
      </c>
      <c r="DE8">
        <v>141.30483179999999</v>
      </c>
      <c r="DF8">
        <v>9.51</v>
      </c>
      <c r="DG8">
        <v>76.457123100000004</v>
      </c>
      <c r="DH8">
        <v>0</v>
      </c>
      <c r="DI8">
        <v>55.337708659999997</v>
      </c>
      <c r="DJ8">
        <v>-155.19999999999999</v>
      </c>
      <c r="DK8">
        <v>-20.943203199999999</v>
      </c>
      <c r="DL8">
        <v>457.29719019999999</v>
      </c>
      <c r="DM8">
        <v>120.3616286</v>
      </c>
      <c r="DN8" t="s">
        <v>215</v>
      </c>
      <c r="DO8">
        <v>141.30483179999999</v>
      </c>
      <c r="DP8">
        <v>9.51</v>
      </c>
      <c r="DQ8">
        <v>76.457123100000004</v>
      </c>
      <c r="DR8">
        <v>0</v>
      </c>
      <c r="DS8">
        <v>55.337708659999997</v>
      </c>
      <c r="DT8">
        <v>-155.19999999999999</v>
      </c>
      <c r="DU8">
        <v>-20.943203199999999</v>
      </c>
      <c r="DV8">
        <v>389.5198335</v>
      </c>
      <c r="DW8">
        <v>-13.89516824</v>
      </c>
      <c r="DX8" t="s">
        <v>216</v>
      </c>
      <c r="DY8">
        <v>141.30483179999999</v>
      </c>
      <c r="DZ8">
        <v>9.51</v>
      </c>
      <c r="EA8">
        <v>76.457123100000004</v>
      </c>
      <c r="EB8">
        <v>0</v>
      </c>
      <c r="EC8">
        <v>55.337708659999997</v>
      </c>
      <c r="ED8">
        <v>-155.19999999999999</v>
      </c>
      <c r="EE8">
        <v>-20.943203199999999</v>
      </c>
      <c r="EF8">
        <v>-44.96818202</v>
      </c>
      <c r="EG8">
        <v>104.9430552</v>
      </c>
      <c r="EH8" t="s">
        <v>217</v>
      </c>
      <c r="EI8">
        <v>141.30483179999999</v>
      </c>
      <c r="EJ8">
        <v>9.51</v>
      </c>
      <c r="EK8">
        <v>76.457123100000004</v>
      </c>
      <c r="EL8">
        <v>0</v>
      </c>
      <c r="EM8">
        <v>55.337708659999997</v>
      </c>
      <c r="EN8">
        <v>-155.19999999999999</v>
      </c>
      <c r="EO8">
        <v>-20.943203199999999</v>
      </c>
      <c r="EP8">
        <v>339.6215378</v>
      </c>
      <c r="EQ8">
        <v>809.02942889999997</v>
      </c>
      <c r="ER8">
        <v>-93.469557339999994</v>
      </c>
      <c r="ES8">
        <v>18.481100000000001</v>
      </c>
      <c r="ET8">
        <v>884.01788620000002</v>
      </c>
      <c r="EU8">
        <v>0</v>
      </c>
      <c r="EV8">
        <v>2618.2182160000002</v>
      </c>
      <c r="EW8" t="s">
        <v>227</v>
      </c>
      <c r="EX8">
        <v>0.309</v>
      </c>
      <c r="EY8">
        <v>0.97899999999999998</v>
      </c>
      <c r="EZ8">
        <v>137.33999399999999</v>
      </c>
      <c r="FA8">
        <v>454</v>
      </c>
      <c r="FB8">
        <v>6922</v>
      </c>
      <c r="FC8">
        <v>0.30251099999999997</v>
      </c>
      <c r="FD8">
        <v>0.79</v>
      </c>
      <c r="FE8">
        <v>0.14000000000000001</v>
      </c>
      <c r="FF8">
        <v>0.05</v>
      </c>
      <c r="FG8">
        <v>0.99</v>
      </c>
      <c r="FH8">
        <v>143.26785000000001</v>
      </c>
      <c r="FI8">
        <v>6.9219999999999997</v>
      </c>
      <c r="FJ8">
        <v>0.93</v>
      </c>
      <c r="FK8">
        <v>1100</v>
      </c>
      <c r="FL8">
        <v>1500</v>
      </c>
      <c r="FM8">
        <v>1.571428571</v>
      </c>
      <c r="FN8">
        <v>0.67</v>
      </c>
      <c r="FO8">
        <v>1.3333333329999999</v>
      </c>
      <c r="FP8">
        <v>35315</v>
      </c>
      <c r="FQ8">
        <v>265</v>
      </c>
      <c r="FR8">
        <v>28</v>
      </c>
      <c r="FS8">
        <v>-537.36</v>
      </c>
      <c r="FT8">
        <v>0.45</v>
      </c>
      <c r="FU8">
        <v>2.72</v>
      </c>
      <c r="FV8">
        <v>0.01</v>
      </c>
      <c r="FW8">
        <v>0.4</v>
      </c>
      <c r="FX8">
        <v>0.3</v>
      </c>
      <c r="FY8">
        <v>3</v>
      </c>
      <c r="FZ8">
        <v>0.57999999999999996</v>
      </c>
      <c r="GA8">
        <v>0.02</v>
      </c>
      <c r="GB8">
        <v>5.0000000000000001E-3</v>
      </c>
      <c r="GC8">
        <v>0.7</v>
      </c>
      <c r="GD8">
        <v>0.4</v>
      </c>
      <c r="GE8">
        <v>30</v>
      </c>
      <c r="GF8">
        <v>0.4</v>
      </c>
      <c r="GG8">
        <v>0.38</v>
      </c>
      <c r="GH8">
        <v>1.6E-2</v>
      </c>
      <c r="GI8">
        <v>1</v>
      </c>
      <c r="GJ8">
        <v>-388</v>
      </c>
      <c r="GK8">
        <v>1.4999999999999999E-2</v>
      </c>
      <c r="GL8">
        <v>0.84</v>
      </c>
      <c r="GM8">
        <v>0.03</v>
      </c>
      <c r="GN8">
        <v>5.0000000000000001E-3</v>
      </c>
      <c r="GO8">
        <v>4.1931882040000001</v>
      </c>
      <c r="GP8">
        <v>0.12</v>
      </c>
      <c r="GQ8">
        <v>0.55000000000000004</v>
      </c>
      <c r="GR8">
        <v>5.3999999999999999E-2</v>
      </c>
      <c r="GS8">
        <v>5.0000000000000001E-3</v>
      </c>
      <c r="GT8">
        <v>0.26</v>
      </c>
      <c r="GU8">
        <v>0.02</v>
      </c>
      <c r="GV8">
        <v>0.4</v>
      </c>
      <c r="GW8">
        <v>20</v>
      </c>
      <c r="GX8">
        <v>5.83</v>
      </c>
      <c r="GY8">
        <v>0.1</v>
      </c>
      <c r="GZ8">
        <v>11700</v>
      </c>
      <c r="HA8">
        <v>0.85</v>
      </c>
      <c r="HB8">
        <v>0.14399999999999999</v>
      </c>
      <c r="HC8">
        <v>0.9</v>
      </c>
      <c r="HD8">
        <v>1</v>
      </c>
      <c r="HE8">
        <v>0.2</v>
      </c>
      <c r="HF8">
        <v>1.2500000000000001E-2</v>
      </c>
      <c r="HG8">
        <v>-6.8</v>
      </c>
      <c r="HH8">
        <v>-5.4</v>
      </c>
      <c r="HI8">
        <v>0.7</v>
      </c>
      <c r="HJ8">
        <v>20</v>
      </c>
      <c r="HK8">
        <v>-592</v>
      </c>
      <c r="HL8">
        <v>0.88</v>
      </c>
      <c r="HM8">
        <v>0.88</v>
      </c>
    </row>
    <row r="9" spans="1:221">
      <c r="A9" t="s">
        <v>222</v>
      </c>
      <c r="B9">
        <v>-284.9917355</v>
      </c>
      <c r="C9">
        <v>-611.57024790000003</v>
      </c>
      <c r="D9">
        <v>40.166857729999997</v>
      </c>
      <c r="E9">
        <v>-243.47854609999999</v>
      </c>
      <c r="F9">
        <v>248.7494356</v>
      </c>
      <c r="G9">
        <v>76.962794860000002</v>
      </c>
      <c r="H9">
        <v>-42.066826560000003</v>
      </c>
      <c r="I9">
        <v>-35.940914579999998</v>
      </c>
      <c r="J9">
        <v>86.194973680000004</v>
      </c>
      <c r="K9">
        <v>4.2259431520000001</v>
      </c>
      <c r="L9">
        <f t="shared" si="2"/>
        <v>35.940914577999997</v>
      </c>
      <c r="M9">
        <v>-243.47854609999999</v>
      </c>
      <c r="N9">
        <v>248.7494356</v>
      </c>
      <c r="O9">
        <v>76.962794860000002</v>
      </c>
      <c r="P9">
        <v>-42.066826560000003</v>
      </c>
      <c r="Q9">
        <v>-35.940914579999998</v>
      </c>
      <c r="R9">
        <v>9.0685475360000005</v>
      </c>
      <c r="S9">
        <v>26.441927450000001</v>
      </c>
      <c r="T9" t="s">
        <v>214</v>
      </c>
      <c r="U9">
        <v>100.05887389999999</v>
      </c>
      <c r="V9">
        <v>-73.616946479999996</v>
      </c>
      <c r="W9">
        <v>-50.267013400000003</v>
      </c>
      <c r="X9">
        <v>56.74233358</v>
      </c>
      <c r="Y9">
        <v>-23.825085949999998</v>
      </c>
      <c r="Z9" t="s">
        <v>215</v>
      </c>
      <c r="AA9">
        <v>100.05887389999999</v>
      </c>
      <c r="AB9">
        <v>-73.616946479999996</v>
      </c>
      <c r="AC9">
        <v>-50.267013400000003</v>
      </c>
      <c r="AD9">
        <v>-51.126793890000002</v>
      </c>
      <c r="AE9">
        <v>147.85459270000001</v>
      </c>
      <c r="AF9" t="s">
        <v>214</v>
      </c>
      <c r="AG9">
        <v>147.85459270000001</v>
      </c>
      <c r="AH9">
        <v>9.51</v>
      </c>
      <c r="AI9">
        <v>131.45432769999999</v>
      </c>
      <c r="AJ9">
        <v>-73.616946479999996</v>
      </c>
      <c r="AK9">
        <v>80.507211490000003</v>
      </c>
      <c r="AL9">
        <v>-155.19999999999999</v>
      </c>
      <c r="AM9">
        <v>-40.606577600000001</v>
      </c>
      <c r="AN9">
        <v>317.28453359999997</v>
      </c>
      <c r="AO9">
        <v>107.2480151</v>
      </c>
      <c r="AP9" t="s">
        <v>215</v>
      </c>
      <c r="AQ9">
        <v>147.85459270000001</v>
      </c>
      <c r="AR9">
        <v>9.51</v>
      </c>
      <c r="AS9">
        <v>131.45432769999999</v>
      </c>
      <c r="AT9">
        <v>-73.616946479999996</v>
      </c>
      <c r="AU9">
        <v>80.507211490000003</v>
      </c>
      <c r="AV9">
        <v>-155.19999999999999</v>
      </c>
      <c r="AW9">
        <v>-40.606577600000001</v>
      </c>
      <c r="AX9">
        <v>230.14595510000001</v>
      </c>
      <c r="AY9">
        <v>-7.3454073209999997</v>
      </c>
      <c r="AZ9" t="s">
        <v>216</v>
      </c>
      <c r="BA9">
        <v>147.85459270000001</v>
      </c>
      <c r="BB9">
        <v>9.51</v>
      </c>
      <c r="BC9">
        <v>131.45432769999999</v>
      </c>
      <c r="BD9">
        <v>-73.616946479999996</v>
      </c>
      <c r="BE9">
        <v>80.507211490000003</v>
      </c>
      <c r="BF9">
        <v>-155.19999999999999</v>
      </c>
      <c r="BG9">
        <v>-40.606577600000001</v>
      </c>
      <c r="BH9">
        <v>-15.76267665</v>
      </c>
      <c r="BI9">
        <v>107.9534087</v>
      </c>
      <c r="BJ9">
        <f t="shared" si="3"/>
        <v>39.901184000000015</v>
      </c>
      <c r="BK9">
        <f t="shared" si="4"/>
        <v>155.20000002100002</v>
      </c>
      <c r="BL9" t="s">
        <v>217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f t="shared" si="0"/>
        <v>155.20000002100002</v>
      </c>
      <c r="BV9">
        <f t="shared" si="1"/>
        <v>-40.606577600000008</v>
      </c>
      <c r="BW9">
        <v>1171.322831</v>
      </c>
      <c r="BX9">
        <v>-148.7391993</v>
      </c>
      <c r="BY9">
        <v>18.481100000000001</v>
      </c>
      <c r="BZ9">
        <v>1406.7479969999999</v>
      </c>
      <c r="CA9">
        <v>-105.1670664</v>
      </c>
      <c r="CB9">
        <v>2513.568307</v>
      </c>
      <c r="CC9">
        <v>82.233684289999999</v>
      </c>
      <c r="CD9">
        <v>-243.47854609999999</v>
      </c>
      <c r="CE9">
        <v>248.7494356</v>
      </c>
      <c r="CF9">
        <v>76.962794860000002</v>
      </c>
      <c r="CG9">
        <v>0</v>
      </c>
      <c r="CH9">
        <v>-35.940914579999998</v>
      </c>
      <c r="CI9">
        <v>176.46713370000001</v>
      </c>
      <c r="CJ9">
        <v>46.292769710000002</v>
      </c>
      <c r="CK9">
        <v>-243.47854609999999</v>
      </c>
      <c r="CL9">
        <v>248.7494356</v>
      </c>
      <c r="CM9">
        <v>76.962794860000002</v>
      </c>
      <c r="CN9">
        <v>0</v>
      </c>
      <c r="CO9">
        <v>-35.940914579999998</v>
      </c>
      <c r="CP9">
        <v>99.340707539999997</v>
      </c>
      <c r="CQ9">
        <v>100.05887389999999</v>
      </c>
      <c r="CR9" t="s">
        <v>214</v>
      </c>
      <c r="CS9">
        <v>100.05887389999999</v>
      </c>
      <c r="CT9">
        <v>0</v>
      </c>
      <c r="CU9">
        <v>-50.267013400000003</v>
      </c>
      <c r="CV9">
        <v>214.7186136</v>
      </c>
      <c r="CW9">
        <v>49.791860530000001</v>
      </c>
      <c r="CX9" t="s">
        <v>215</v>
      </c>
      <c r="CY9">
        <v>100.05887389999999</v>
      </c>
      <c r="CZ9">
        <v>0</v>
      </c>
      <c r="DA9">
        <v>-50.267013400000003</v>
      </c>
      <c r="DB9">
        <v>106.84948609999999</v>
      </c>
      <c r="DC9">
        <v>221.4715392</v>
      </c>
      <c r="DD9" t="s">
        <v>214</v>
      </c>
      <c r="DE9">
        <v>221.4715392</v>
      </c>
      <c r="DF9">
        <v>9.51</v>
      </c>
      <c r="DG9">
        <v>131.45432769999999</v>
      </c>
      <c r="DH9">
        <v>0</v>
      </c>
      <c r="DI9">
        <v>80.507211490000003</v>
      </c>
      <c r="DJ9">
        <v>-155.19999999999999</v>
      </c>
      <c r="DK9">
        <v>-40.606577600000001</v>
      </c>
      <c r="DL9">
        <v>475.26081360000001</v>
      </c>
      <c r="DM9">
        <v>180.86496159999999</v>
      </c>
      <c r="DN9" t="s">
        <v>215</v>
      </c>
      <c r="DO9">
        <v>221.4715392</v>
      </c>
      <c r="DP9">
        <v>9.51</v>
      </c>
      <c r="DQ9">
        <v>131.45432769999999</v>
      </c>
      <c r="DR9">
        <v>0</v>
      </c>
      <c r="DS9">
        <v>80.507211490000003</v>
      </c>
      <c r="DT9">
        <v>-155.19999999999999</v>
      </c>
      <c r="DU9">
        <v>-40.606577600000001</v>
      </c>
      <c r="DV9">
        <v>388.12223510000001</v>
      </c>
      <c r="DW9">
        <v>66.271539160000003</v>
      </c>
      <c r="DX9" t="s">
        <v>216</v>
      </c>
      <c r="DY9">
        <v>221.4715392</v>
      </c>
      <c r="DZ9">
        <v>9.51</v>
      </c>
      <c r="EA9">
        <v>131.45432769999999</v>
      </c>
      <c r="EB9">
        <v>0</v>
      </c>
      <c r="EC9">
        <v>80.507211490000003</v>
      </c>
      <c r="ED9">
        <v>-155.19999999999999</v>
      </c>
      <c r="EE9">
        <v>-40.606577600000001</v>
      </c>
      <c r="EF9">
        <v>142.21360329999999</v>
      </c>
      <c r="EG9">
        <v>181.57035519999999</v>
      </c>
      <c r="EH9" t="s">
        <v>217</v>
      </c>
      <c r="EI9">
        <v>221.4715392</v>
      </c>
      <c r="EJ9">
        <v>9.51</v>
      </c>
      <c r="EK9">
        <v>131.45432769999999</v>
      </c>
      <c r="EL9">
        <v>0</v>
      </c>
      <c r="EM9">
        <v>80.507211490000003</v>
      </c>
      <c r="EN9">
        <v>-155.19999999999999</v>
      </c>
      <c r="EO9">
        <v>-40.606577600000001</v>
      </c>
      <c r="EP9">
        <v>389.63595529999998</v>
      </c>
      <c r="EQ9">
        <v>1276.4898969999999</v>
      </c>
      <c r="ER9">
        <v>-148.7391993</v>
      </c>
      <c r="ES9">
        <v>18.481100000000001</v>
      </c>
      <c r="ET9">
        <v>1406.7479969999999</v>
      </c>
      <c r="EU9">
        <v>0</v>
      </c>
      <c r="EV9">
        <v>2739.2487070000002</v>
      </c>
      <c r="EW9" t="s">
        <v>222</v>
      </c>
      <c r="EX9">
        <v>0.46600000000000003</v>
      </c>
      <c r="EY9">
        <v>0.97099999999999997</v>
      </c>
      <c r="EZ9">
        <v>218.550738</v>
      </c>
      <c r="FA9">
        <v>483</v>
      </c>
      <c r="FB9">
        <v>13421</v>
      </c>
      <c r="FC9">
        <v>0.452486</v>
      </c>
      <c r="FD9">
        <v>0.61</v>
      </c>
      <c r="FE9">
        <v>0.18</v>
      </c>
      <c r="FF9">
        <v>0.19</v>
      </c>
      <c r="FG9">
        <v>0.88</v>
      </c>
      <c r="FH9">
        <v>239.01606000000001</v>
      </c>
      <c r="FI9">
        <v>13.420999999999999</v>
      </c>
      <c r="FJ9">
        <v>0.8</v>
      </c>
      <c r="FK9">
        <v>1200</v>
      </c>
      <c r="FL9">
        <v>3200</v>
      </c>
      <c r="FM9">
        <v>1.571428571</v>
      </c>
      <c r="FN9">
        <v>0.67</v>
      </c>
      <c r="FO9">
        <v>1.3333333329999999</v>
      </c>
      <c r="FP9">
        <v>35315</v>
      </c>
      <c r="FQ9">
        <v>265</v>
      </c>
      <c r="FR9">
        <v>28</v>
      </c>
      <c r="FS9">
        <v>-537.36</v>
      </c>
      <c r="FT9">
        <v>0.45</v>
      </c>
      <c r="FU9">
        <v>2.72</v>
      </c>
      <c r="FV9">
        <v>0.01</v>
      </c>
      <c r="FW9">
        <v>0.4</v>
      </c>
      <c r="FX9">
        <v>0.3</v>
      </c>
      <c r="FY9">
        <v>3</v>
      </c>
      <c r="FZ9">
        <v>0.57999999999999996</v>
      </c>
      <c r="GA9">
        <v>0.02</v>
      </c>
      <c r="GB9">
        <v>5.0000000000000001E-3</v>
      </c>
      <c r="GC9">
        <v>0.7</v>
      </c>
      <c r="GD9">
        <v>0.4</v>
      </c>
      <c r="GE9">
        <v>30</v>
      </c>
      <c r="GF9">
        <v>0.4</v>
      </c>
      <c r="GG9">
        <v>0.38</v>
      </c>
      <c r="GH9">
        <v>1.6E-2</v>
      </c>
      <c r="GI9">
        <v>1</v>
      </c>
      <c r="GJ9">
        <v>-388</v>
      </c>
      <c r="GK9">
        <v>1.4999999999999999E-2</v>
      </c>
      <c r="GL9">
        <v>0.84</v>
      </c>
      <c r="GM9">
        <v>0.03</v>
      </c>
      <c r="GN9">
        <v>5.0000000000000001E-3</v>
      </c>
      <c r="GO9">
        <v>4.1931882040000001</v>
      </c>
      <c r="GP9">
        <v>0.12</v>
      </c>
      <c r="GQ9">
        <v>0.55000000000000004</v>
      </c>
      <c r="GR9">
        <v>5.3999999999999999E-2</v>
      </c>
      <c r="GS9">
        <v>5.0000000000000001E-3</v>
      </c>
      <c r="GT9">
        <v>0.26</v>
      </c>
      <c r="GU9">
        <v>0.02</v>
      </c>
      <c r="GV9">
        <v>0.4</v>
      </c>
      <c r="GW9">
        <v>20</v>
      </c>
      <c r="GX9">
        <v>5.83</v>
      </c>
      <c r="GY9">
        <v>0.1</v>
      </c>
      <c r="GZ9">
        <v>11700</v>
      </c>
      <c r="HA9">
        <v>0.85</v>
      </c>
      <c r="HB9">
        <v>0.14399999999999999</v>
      </c>
      <c r="HC9">
        <v>0.9</v>
      </c>
      <c r="HD9">
        <v>1</v>
      </c>
      <c r="HE9">
        <v>0.2</v>
      </c>
      <c r="HF9">
        <v>1.2500000000000001E-2</v>
      </c>
      <c r="HG9">
        <v>-6.8</v>
      </c>
      <c r="HH9">
        <v>-5.4</v>
      </c>
      <c r="HI9">
        <v>0.7</v>
      </c>
      <c r="HJ9">
        <v>20</v>
      </c>
      <c r="HK9">
        <v>-592</v>
      </c>
      <c r="HL9">
        <v>0.88</v>
      </c>
      <c r="HM9">
        <v>0.88</v>
      </c>
    </row>
    <row r="10" spans="1:221">
      <c r="A10" t="s">
        <v>218</v>
      </c>
      <c r="B10">
        <v>-623.2206612</v>
      </c>
      <c r="C10">
        <v>-680.37190080000005</v>
      </c>
      <c r="D10">
        <v>34.610264209999997</v>
      </c>
      <c r="E10">
        <v>-464.5575695</v>
      </c>
      <c r="F10">
        <v>455.19015739999998</v>
      </c>
      <c r="G10">
        <v>82.294689030000001</v>
      </c>
      <c r="H10">
        <v>-38.317012800000001</v>
      </c>
      <c r="I10">
        <v>-39.248196419999999</v>
      </c>
      <c r="J10">
        <v>37.784131240000001</v>
      </c>
      <c r="K10">
        <v>-4.637932202</v>
      </c>
      <c r="L10">
        <f t="shared" si="2"/>
        <v>39.248196411999999</v>
      </c>
      <c r="M10">
        <v>-464.5575695</v>
      </c>
      <c r="N10">
        <v>455.19015739999998</v>
      </c>
      <c r="O10">
        <v>82.294689030000001</v>
      </c>
      <c r="P10">
        <v>-38.317012800000001</v>
      </c>
      <c r="Q10">
        <v>-39.248196419999999</v>
      </c>
      <c r="R10">
        <v>-5.0632447620000001</v>
      </c>
      <c r="S10">
        <v>40.461296169999997</v>
      </c>
      <c r="T10" t="s">
        <v>214</v>
      </c>
      <c r="U10">
        <v>107.5160686</v>
      </c>
      <c r="V10">
        <v>-67.054772400000004</v>
      </c>
      <c r="W10">
        <v>-54.892582400000002</v>
      </c>
      <c r="X10">
        <v>44.171720710000002</v>
      </c>
      <c r="Y10">
        <v>-14.43128623</v>
      </c>
      <c r="Z10" t="s">
        <v>215</v>
      </c>
      <c r="AA10">
        <v>107.5160686</v>
      </c>
      <c r="AB10">
        <v>-67.054772400000004</v>
      </c>
      <c r="AC10">
        <v>-54.892582400000002</v>
      </c>
      <c r="AD10">
        <v>-15.75467929</v>
      </c>
      <c r="AE10">
        <v>246.827414</v>
      </c>
      <c r="AF10" t="s">
        <v>214</v>
      </c>
      <c r="AG10">
        <v>246.827414</v>
      </c>
      <c r="AH10">
        <v>9.51</v>
      </c>
      <c r="AI10">
        <v>219.08203359999999</v>
      </c>
      <c r="AJ10">
        <v>-67.054772400000004</v>
      </c>
      <c r="AK10">
        <v>85.290152860000006</v>
      </c>
      <c r="AL10">
        <v>-155.19999999999999</v>
      </c>
      <c r="AM10">
        <v>-44.343193599999999</v>
      </c>
      <c r="AN10">
        <v>269.46224239999998</v>
      </c>
      <c r="AO10">
        <v>202.4842204</v>
      </c>
      <c r="AP10" t="s">
        <v>215</v>
      </c>
      <c r="AQ10">
        <v>246.827414</v>
      </c>
      <c r="AR10">
        <v>9.51</v>
      </c>
      <c r="AS10">
        <v>219.08203359999999</v>
      </c>
      <c r="AT10">
        <v>-67.054772400000004</v>
      </c>
      <c r="AU10">
        <v>85.290152860000006</v>
      </c>
      <c r="AV10">
        <v>-155.19999999999999</v>
      </c>
      <c r="AW10">
        <v>-44.343193599999999</v>
      </c>
      <c r="AX10">
        <v>221.0526424</v>
      </c>
      <c r="AY10">
        <v>91.627414020000003</v>
      </c>
      <c r="AZ10" t="s">
        <v>216</v>
      </c>
      <c r="BA10">
        <v>246.827414</v>
      </c>
      <c r="BB10">
        <v>9.51</v>
      </c>
      <c r="BC10">
        <v>219.08203359999999</v>
      </c>
      <c r="BD10">
        <v>-67.054772400000004</v>
      </c>
      <c r="BE10">
        <v>85.290152860000006</v>
      </c>
      <c r="BF10">
        <v>-155.19999999999999</v>
      </c>
      <c r="BG10">
        <v>-44.343193599999999</v>
      </c>
      <c r="BH10">
        <v>100.029928</v>
      </c>
      <c r="BI10">
        <v>206.25363920000001</v>
      </c>
      <c r="BJ10">
        <f t="shared" si="3"/>
        <v>40.573774799999995</v>
      </c>
      <c r="BK10">
        <f t="shared" si="4"/>
        <v>155.19999998</v>
      </c>
      <c r="BL10" t="s">
        <v>217</v>
      </c>
      <c r="BM10">
        <v>246.827414</v>
      </c>
      <c r="BN10">
        <v>9.51</v>
      </c>
      <c r="BO10">
        <v>219.08203359999999</v>
      </c>
      <c r="BP10">
        <v>-67.054772400000004</v>
      </c>
      <c r="BQ10">
        <v>85.290152860000006</v>
      </c>
      <c r="BR10">
        <v>-155.19999999999999</v>
      </c>
      <c r="BS10">
        <v>-44.343193599999999</v>
      </c>
      <c r="BT10">
        <v>225.16772839999999</v>
      </c>
      <c r="BU10">
        <f t="shared" si="0"/>
        <v>155.19999998</v>
      </c>
      <c r="BV10">
        <f t="shared" si="1"/>
        <v>-44.343193600000006</v>
      </c>
      <c r="BW10">
        <v>2322.971955</v>
      </c>
      <c r="BX10">
        <v>-283.79469979999999</v>
      </c>
      <c r="BY10">
        <v>18.481100000000001</v>
      </c>
      <c r="BZ10">
        <v>2684.0780869999999</v>
      </c>
      <c r="CA10">
        <v>-95.792531999999994</v>
      </c>
      <c r="CB10">
        <v>2535.9955839999998</v>
      </c>
      <c r="CC10">
        <v>72.927277009999997</v>
      </c>
      <c r="CD10">
        <v>-464.5575695</v>
      </c>
      <c r="CE10">
        <v>455.19015739999998</v>
      </c>
      <c r="CF10">
        <v>82.294689030000001</v>
      </c>
      <c r="CG10">
        <v>0</v>
      </c>
      <c r="CH10">
        <v>-39.248196419999999</v>
      </c>
      <c r="CI10">
        <v>79.614931240000004</v>
      </c>
      <c r="CJ10">
        <v>33.679080599999999</v>
      </c>
      <c r="CK10">
        <v>-464.5575695</v>
      </c>
      <c r="CL10">
        <v>455.19015739999998</v>
      </c>
      <c r="CM10">
        <v>82.294689030000001</v>
      </c>
      <c r="CN10">
        <v>0</v>
      </c>
      <c r="CO10">
        <v>-39.248196419999999</v>
      </c>
      <c r="CP10">
        <v>36.76755524</v>
      </c>
      <c r="CQ10">
        <v>107.5160686</v>
      </c>
      <c r="CR10" t="s">
        <v>214</v>
      </c>
      <c r="CS10">
        <v>107.5160686</v>
      </c>
      <c r="CT10">
        <v>0</v>
      </c>
      <c r="CU10">
        <v>-54.892582400000002</v>
      </c>
      <c r="CV10">
        <v>117.3756207</v>
      </c>
      <c r="CW10">
        <v>52.62348617</v>
      </c>
      <c r="CX10" t="s">
        <v>215</v>
      </c>
      <c r="CY10">
        <v>107.5160686</v>
      </c>
      <c r="CZ10">
        <v>0</v>
      </c>
      <c r="DA10">
        <v>-54.892582400000002</v>
      </c>
      <c r="DB10">
        <v>57.449220709999999</v>
      </c>
      <c r="DC10">
        <v>313.88218640000002</v>
      </c>
      <c r="DD10" t="s">
        <v>214</v>
      </c>
      <c r="DE10">
        <v>313.88218640000002</v>
      </c>
      <c r="DF10">
        <v>9.51</v>
      </c>
      <c r="DG10">
        <v>219.08203359999999</v>
      </c>
      <c r="DH10">
        <v>0</v>
      </c>
      <c r="DI10">
        <v>85.290152860000006</v>
      </c>
      <c r="DJ10">
        <v>-155.19999999999999</v>
      </c>
      <c r="DK10">
        <v>-44.343193599999999</v>
      </c>
      <c r="DL10">
        <v>342.66614240000001</v>
      </c>
      <c r="DM10">
        <v>269.53899280000002</v>
      </c>
      <c r="DN10" t="s">
        <v>215</v>
      </c>
      <c r="DO10">
        <v>313.88218640000002</v>
      </c>
      <c r="DP10">
        <v>9.51</v>
      </c>
      <c r="DQ10">
        <v>219.08203359999999</v>
      </c>
      <c r="DR10">
        <v>0</v>
      </c>
      <c r="DS10">
        <v>85.290152860000006</v>
      </c>
      <c r="DT10">
        <v>-155.19999999999999</v>
      </c>
      <c r="DU10">
        <v>-44.343193599999999</v>
      </c>
      <c r="DV10">
        <v>294.2565424</v>
      </c>
      <c r="DW10">
        <v>158.68218640000001</v>
      </c>
      <c r="DX10" t="s">
        <v>216</v>
      </c>
      <c r="DY10">
        <v>313.88218640000002</v>
      </c>
      <c r="DZ10">
        <v>9.51</v>
      </c>
      <c r="EA10">
        <v>219.08203359999999</v>
      </c>
      <c r="EB10">
        <v>0</v>
      </c>
      <c r="EC10">
        <v>85.290152860000006</v>
      </c>
      <c r="ED10">
        <v>-155.19999999999999</v>
      </c>
      <c r="EE10">
        <v>-44.343193599999999</v>
      </c>
      <c r="EF10">
        <v>173.23382799999999</v>
      </c>
      <c r="EG10">
        <v>273.3084116</v>
      </c>
      <c r="EH10" t="s">
        <v>217</v>
      </c>
      <c r="EI10">
        <v>313.88218640000002</v>
      </c>
      <c r="EJ10">
        <v>9.51</v>
      </c>
      <c r="EK10">
        <v>219.08203359999999</v>
      </c>
      <c r="EL10">
        <v>0</v>
      </c>
      <c r="EM10">
        <v>85.290152860000006</v>
      </c>
      <c r="EN10">
        <v>-155.19999999999999</v>
      </c>
      <c r="EO10">
        <v>-44.343193599999999</v>
      </c>
      <c r="EP10">
        <v>298.37162840000002</v>
      </c>
      <c r="EQ10">
        <v>2418.7644869999999</v>
      </c>
      <c r="ER10">
        <v>-283.79469979999999</v>
      </c>
      <c r="ES10">
        <v>18.481100000000001</v>
      </c>
      <c r="ET10">
        <v>2684.0780869999999</v>
      </c>
      <c r="EU10">
        <v>0</v>
      </c>
      <c r="EV10">
        <v>2640.572584</v>
      </c>
      <c r="EW10" t="s">
        <v>218</v>
      </c>
      <c r="EX10">
        <v>0.91600000000000004</v>
      </c>
      <c r="EY10">
        <v>0.97899999999999998</v>
      </c>
      <c r="EZ10">
        <v>416.99525999999997</v>
      </c>
      <c r="FA10">
        <v>465</v>
      </c>
      <c r="FB10">
        <v>14656</v>
      </c>
      <c r="FC10">
        <v>0.89676400000000001</v>
      </c>
      <c r="FD10">
        <v>0.76</v>
      </c>
      <c r="FE10">
        <v>0.1</v>
      </c>
      <c r="FF10">
        <v>0.11</v>
      </c>
      <c r="FG10">
        <v>0.94</v>
      </c>
      <c r="FH10">
        <v>435.42059999999998</v>
      </c>
      <c r="FI10">
        <v>14.656000000000001</v>
      </c>
      <c r="FJ10">
        <v>0.89</v>
      </c>
      <c r="FK10">
        <v>1200</v>
      </c>
      <c r="FL10">
        <v>1400</v>
      </c>
      <c r="FM10">
        <v>1.571428571</v>
      </c>
      <c r="FN10">
        <v>0.67</v>
      </c>
      <c r="FO10">
        <v>1.3333333329999999</v>
      </c>
      <c r="FP10">
        <v>35315</v>
      </c>
      <c r="FQ10">
        <v>265</v>
      </c>
      <c r="FR10">
        <v>28</v>
      </c>
      <c r="FS10">
        <v>-537.36</v>
      </c>
      <c r="FT10">
        <v>0.45</v>
      </c>
      <c r="FU10">
        <v>2.72</v>
      </c>
      <c r="FV10">
        <v>0.01</v>
      </c>
      <c r="FW10">
        <v>0.4</v>
      </c>
      <c r="FX10">
        <v>0.3</v>
      </c>
      <c r="FY10">
        <v>3</v>
      </c>
      <c r="FZ10">
        <v>0.57999999999999996</v>
      </c>
      <c r="GA10">
        <v>0.02</v>
      </c>
      <c r="GB10">
        <v>5.0000000000000001E-3</v>
      </c>
      <c r="GC10">
        <v>0.7</v>
      </c>
      <c r="GD10">
        <v>0.4</v>
      </c>
      <c r="GE10">
        <v>30</v>
      </c>
      <c r="GF10">
        <v>0.4</v>
      </c>
      <c r="GG10">
        <v>0.38</v>
      </c>
      <c r="GH10">
        <v>1.6E-2</v>
      </c>
      <c r="GI10">
        <v>1</v>
      </c>
      <c r="GJ10">
        <v>-388</v>
      </c>
      <c r="GK10">
        <v>1.4999999999999999E-2</v>
      </c>
      <c r="GL10">
        <v>0.84</v>
      </c>
      <c r="GM10">
        <v>0.03</v>
      </c>
      <c r="GN10">
        <v>5.0000000000000001E-3</v>
      </c>
      <c r="GO10">
        <v>4.1931882040000001</v>
      </c>
      <c r="GP10">
        <v>0.12</v>
      </c>
      <c r="GQ10">
        <v>0.55000000000000004</v>
      </c>
      <c r="GR10">
        <v>5.3999999999999999E-2</v>
      </c>
      <c r="GS10">
        <v>5.0000000000000001E-3</v>
      </c>
      <c r="GT10">
        <v>0.26</v>
      </c>
      <c r="GU10">
        <v>0.02</v>
      </c>
      <c r="GV10">
        <v>0.4</v>
      </c>
      <c r="GW10">
        <v>20</v>
      </c>
      <c r="GX10">
        <v>5.83</v>
      </c>
      <c r="GY10">
        <v>0.1</v>
      </c>
      <c r="GZ10">
        <v>11700</v>
      </c>
      <c r="HA10">
        <v>0.85</v>
      </c>
      <c r="HB10">
        <v>0.14399999999999999</v>
      </c>
      <c r="HC10">
        <v>0.9</v>
      </c>
      <c r="HD10">
        <v>1</v>
      </c>
      <c r="HE10">
        <v>0.2</v>
      </c>
      <c r="HF10">
        <v>1.2500000000000001E-2</v>
      </c>
      <c r="HG10">
        <v>-6.8</v>
      </c>
      <c r="HH10">
        <v>-5.4</v>
      </c>
      <c r="HI10">
        <v>0.7</v>
      </c>
      <c r="HJ10">
        <v>20</v>
      </c>
      <c r="HK10">
        <v>-592</v>
      </c>
      <c r="HL10">
        <v>0.88</v>
      </c>
      <c r="HM10">
        <v>0.88</v>
      </c>
    </row>
    <row r="11" spans="1:221">
      <c r="A11" t="s">
        <v>250</v>
      </c>
      <c r="B11">
        <v>-522.70909089999998</v>
      </c>
      <c r="C11">
        <v>-565.70247930000005</v>
      </c>
      <c r="D11">
        <v>85.425622529999998</v>
      </c>
      <c r="E11">
        <v>-320.14473829999997</v>
      </c>
      <c r="F11">
        <v>468.10287790000001</v>
      </c>
      <c r="G11">
        <v>95.613631139999995</v>
      </c>
      <c r="H11">
        <v>-158.1461482</v>
      </c>
      <c r="I11">
        <v>-47.509706100000002</v>
      </c>
      <c r="J11">
        <v>92.451972440000006</v>
      </c>
      <c r="K11">
        <v>37.915916430000003</v>
      </c>
      <c r="L11">
        <f t="shared" si="2"/>
        <v>47.509706099999995</v>
      </c>
      <c r="M11">
        <v>-320.14473829999997</v>
      </c>
      <c r="N11">
        <v>468.10287790000001</v>
      </c>
      <c r="O11">
        <v>95.613631139999995</v>
      </c>
      <c r="P11">
        <v>-158.1461482</v>
      </c>
      <c r="Q11">
        <v>-47.509706100000002</v>
      </c>
      <c r="R11">
        <v>41.034541590000003</v>
      </c>
      <c r="S11">
        <v>-150.61179960000001</v>
      </c>
      <c r="T11" t="s">
        <v>214</v>
      </c>
      <c r="U11">
        <v>126.1439596</v>
      </c>
      <c r="V11">
        <v>-276.75575930000002</v>
      </c>
      <c r="W11">
        <v>-66.447141400000007</v>
      </c>
      <c r="X11">
        <v>-162.9997832</v>
      </c>
      <c r="Y11">
        <v>-217.058941</v>
      </c>
      <c r="Z11" t="s">
        <v>215</v>
      </c>
      <c r="AA11">
        <v>126.1439596</v>
      </c>
      <c r="AB11">
        <v>-276.75575930000002</v>
      </c>
      <c r="AC11">
        <v>-66.447141400000007</v>
      </c>
      <c r="AD11">
        <v>-234.91227380000001</v>
      </c>
      <c r="AE11">
        <v>46.532301670000003</v>
      </c>
      <c r="AF11" t="s">
        <v>214</v>
      </c>
      <c r="AG11">
        <v>46.532301670000003</v>
      </c>
      <c r="AH11">
        <v>9.51</v>
      </c>
      <c r="AI11">
        <v>216.54023670000001</v>
      </c>
      <c r="AJ11">
        <v>-276.75575930000002</v>
      </c>
      <c r="AK11">
        <v>97.237824230000001</v>
      </c>
      <c r="AL11">
        <v>-155.19999999999999</v>
      </c>
      <c r="AM11">
        <v>-53.677169599999999</v>
      </c>
      <c r="AN11">
        <v>50.359633840000001</v>
      </c>
      <c r="AO11">
        <v>-7.1448679310000003</v>
      </c>
      <c r="AP11" t="s">
        <v>215</v>
      </c>
      <c r="AQ11">
        <v>46.532301670000003</v>
      </c>
      <c r="AR11">
        <v>9.51</v>
      </c>
      <c r="AS11">
        <v>216.54023670000001</v>
      </c>
      <c r="AT11">
        <v>-276.75575930000002</v>
      </c>
      <c r="AU11">
        <v>97.237824230000001</v>
      </c>
      <c r="AV11">
        <v>-155.19999999999999</v>
      </c>
      <c r="AW11">
        <v>-53.677169599999999</v>
      </c>
      <c r="AX11">
        <v>-7.73254105</v>
      </c>
      <c r="AY11">
        <v>-108.6676983</v>
      </c>
      <c r="AZ11" t="s">
        <v>216</v>
      </c>
      <c r="BA11">
        <v>46.532301670000003</v>
      </c>
      <c r="BB11">
        <v>9.51</v>
      </c>
      <c r="BC11">
        <v>216.54023670000001</v>
      </c>
      <c r="BD11">
        <v>-276.75575930000002</v>
      </c>
      <c r="BE11">
        <v>97.237824230000001</v>
      </c>
      <c r="BF11">
        <v>-155.19999999999999</v>
      </c>
      <c r="BG11">
        <v>-53.677169599999999</v>
      </c>
      <c r="BH11">
        <v>-117.60573410000001</v>
      </c>
      <c r="BI11">
        <v>4.2784111410000003</v>
      </c>
      <c r="BJ11">
        <f t="shared" si="3"/>
        <v>42.253890529000003</v>
      </c>
      <c r="BK11">
        <f t="shared" si="4"/>
        <v>155.19999996999999</v>
      </c>
      <c r="BL11" t="s">
        <v>217</v>
      </c>
      <c r="BM11">
        <v>46.532301670000003</v>
      </c>
      <c r="BN11">
        <v>9.51</v>
      </c>
      <c r="BO11">
        <v>216.54023670000001</v>
      </c>
      <c r="BP11">
        <v>-276.75575930000002</v>
      </c>
      <c r="BQ11">
        <v>97.237824230000001</v>
      </c>
      <c r="BR11">
        <v>-155.19999999999999</v>
      </c>
      <c r="BS11">
        <v>-53.677169599999999</v>
      </c>
      <c r="BT11">
        <v>4.6303150879999997</v>
      </c>
      <c r="BU11">
        <f t="shared" si="0"/>
        <v>155.19999996999999</v>
      </c>
      <c r="BV11">
        <f t="shared" si="1"/>
        <v>-53.677169601000003</v>
      </c>
      <c r="BW11">
        <v>1277.2446199999999</v>
      </c>
      <c r="BX11">
        <v>-195.57399530000001</v>
      </c>
      <c r="BY11">
        <v>18.481100000000001</v>
      </c>
      <c r="BZ11">
        <v>1849.7028849999999</v>
      </c>
      <c r="CA11">
        <v>-395.36537040000002</v>
      </c>
      <c r="CB11">
        <v>1382.2993719999999</v>
      </c>
      <c r="CC11">
        <v>243.5717707</v>
      </c>
      <c r="CD11">
        <v>-320.14473829999997</v>
      </c>
      <c r="CE11">
        <v>468.10287790000001</v>
      </c>
      <c r="CF11">
        <v>95.613631139999995</v>
      </c>
      <c r="CG11">
        <v>0</v>
      </c>
      <c r="CH11">
        <v>-47.509706100000002</v>
      </c>
      <c r="CI11">
        <v>263.60581239999999</v>
      </c>
      <c r="CJ11">
        <v>196.06206460000001</v>
      </c>
      <c r="CK11">
        <v>-320.14473829999997</v>
      </c>
      <c r="CL11">
        <v>468.10287790000001</v>
      </c>
      <c r="CM11">
        <v>95.613631139999995</v>
      </c>
      <c r="CN11">
        <v>0</v>
      </c>
      <c r="CO11">
        <v>-47.509706100000002</v>
      </c>
      <c r="CP11">
        <v>212.18838160000001</v>
      </c>
      <c r="CQ11">
        <v>126.1439596</v>
      </c>
      <c r="CR11" t="s">
        <v>214</v>
      </c>
      <c r="CS11">
        <v>126.1439596</v>
      </c>
      <c r="CT11">
        <v>0</v>
      </c>
      <c r="CU11">
        <v>-66.447141400000007</v>
      </c>
      <c r="CV11">
        <v>136.51943679999999</v>
      </c>
      <c r="CW11">
        <v>59.696818239999999</v>
      </c>
      <c r="CX11" t="s">
        <v>215</v>
      </c>
      <c r="CY11">
        <v>126.1439596</v>
      </c>
      <c r="CZ11">
        <v>0</v>
      </c>
      <c r="DA11">
        <v>-66.447141400000007</v>
      </c>
      <c r="DB11">
        <v>64.606946149999999</v>
      </c>
      <c r="DC11">
        <v>323.2880609</v>
      </c>
      <c r="DD11" t="s">
        <v>214</v>
      </c>
      <c r="DE11">
        <v>323.2880609</v>
      </c>
      <c r="DF11">
        <v>9.51</v>
      </c>
      <c r="DG11">
        <v>216.54023670000001</v>
      </c>
      <c r="DH11">
        <v>0</v>
      </c>
      <c r="DI11">
        <v>97.237824230000001</v>
      </c>
      <c r="DJ11">
        <v>-155.19999999999999</v>
      </c>
      <c r="DK11">
        <v>-53.677169599999999</v>
      </c>
      <c r="DL11">
        <v>349.8788538</v>
      </c>
      <c r="DM11">
        <v>269.61089129999999</v>
      </c>
      <c r="DN11" t="s">
        <v>215</v>
      </c>
      <c r="DO11">
        <v>323.2880609</v>
      </c>
      <c r="DP11">
        <v>9.51</v>
      </c>
      <c r="DQ11">
        <v>216.54023670000001</v>
      </c>
      <c r="DR11">
        <v>0</v>
      </c>
      <c r="DS11">
        <v>97.237824230000001</v>
      </c>
      <c r="DT11">
        <v>-155.19999999999999</v>
      </c>
      <c r="DU11">
        <v>-53.677169599999999</v>
      </c>
      <c r="DV11">
        <v>291.78667890000003</v>
      </c>
      <c r="DW11">
        <v>168.08806089999999</v>
      </c>
      <c r="DX11" t="s">
        <v>216</v>
      </c>
      <c r="DY11">
        <v>323.2880609</v>
      </c>
      <c r="DZ11">
        <v>9.51</v>
      </c>
      <c r="EA11">
        <v>216.54023670000001</v>
      </c>
      <c r="EB11">
        <v>0</v>
      </c>
      <c r="EC11">
        <v>97.237824230000001</v>
      </c>
      <c r="ED11">
        <v>-155.19999999999999</v>
      </c>
      <c r="EE11">
        <v>-53.677169599999999</v>
      </c>
      <c r="EF11">
        <v>181.91348590000001</v>
      </c>
      <c r="EG11">
        <v>281.03417039999999</v>
      </c>
      <c r="EH11" t="s">
        <v>217</v>
      </c>
      <c r="EI11">
        <v>323.2880609</v>
      </c>
      <c r="EJ11">
        <v>9.51</v>
      </c>
      <c r="EK11">
        <v>216.54023670000001</v>
      </c>
      <c r="EL11">
        <v>0</v>
      </c>
      <c r="EM11">
        <v>97.237824230000001</v>
      </c>
      <c r="EN11">
        <v>-155.19999999999999</v>
      </c>
      <c r="EO11">
        <v>-53.677169599999999</v>
      </c>
      <c r="EP11">
        <v>304.14953509999998</v>
      </c>
      <c r="EQ11">
        <v>1672.6099899999999</v>
      </c>
      <c r="ER11">
        <v>-195.57399530000001</v>
      </c>
      <c r="ES11">
        <v>18.481100000000001</v>
      </c>
      <c r="ET11">
        <v>1849.7028849999999</v>
      </c>
      <c r="EU11">
        <v>0</v>
      </c>
      <c r="EV11">
        <v>1810.183972</v>
      </c>
      <c r="EW11" t="s">
        <v>226</v>
      </c>
      <c r="EX11">
        <v>0.92400000000000004</v>
      </c>
      <c r="EY11">
        <v>0.97799999999999998</v>
      </c>
      <c r="EZ11">
        <v>287.36769600000002</v>
      </c>
      <c r="FA11">
        <v>318</v>
      </c>
      <c r="FB11">
        <v>17741</v>
      </c>
      <c r="FC11">
        <v>0.90367200000000003</v>
      </c>
      <c r="FD11">
        <v>0.85</v>
      </c>
      <c r="FE11">
        <v>0.12</v>
      </c>
      <c r="FF11">
        <v>0.01</v>
      </c>
      <c r="FG11">
        <v>0.74</v>
      </c>
      <c r="FH11">
        <v>414.71892000000003</v>
      </c>
      <c r="FI11">
        <v>17.741</v>
      </c>
      <c r="FJ11">
        <v>0.74</v>
      </c>
      <c r="FK11">
        <v>1630</v>
      </c>
      <c r="FL11">
        <v>2010</v>
      </c>
      <c r="FM11">
        <v>1.571428571</v>
      </c>
      <c r="FN11">
        <v>0.67</v>
      </c>
      <c r="FO11">
        <v>1.3333333329999999</v>
      </c>
      <c r="FP11">
        <v>35315</v>
      </c>
      <c r="FQ11">
        <v>265</v>
      </c>
      <c r="FR11">
        <v>28</v>
      </c>
      <c r="FS11">
        <v>-537.36</v>
      </c>
      <c r="FT11">
        <v>0.45</v>
      </c>
      <c r="FU11">
        <v>2.72</v>
      </c>
      <c r="FV11">
        <v>0.01</v>
      </c>
      <c r="FW11">
        <v>0.4</v>
      </c>
      <c r="FX11">
        <v>0.3</v>
      </c>
      <c r="FY11">
        <v>3</v>
      </c>
      <c r="FZ11">
        <v>0.57999999999999996</v>
      </c>
      <c r="GA11">
        <v>0.02</v>
      </c>
      <c r="GB11">
        <v>5.0000000000000001E-3</v>
      </c>
      <c r="GC11">
        <v>0.7</v>
      </c>
      <c r="GD11">
        <v>0.4</v>
      </c>
      <c r="GE11">
        <v>30</v>
      </c>
      <c r="GF11">
        <v>0.4</v>
      </c>
      <c r="GG11">
        <v>0.38</v>
      </c>
      <c r="GH11">
        <v>1.6E-2</v>
      </c>
      <c r="GI11">
        <v>1</v>
      </c>
      <c r="GJ11">
        <v>-388</v>
      </c>
      <c r="GK11">
        <v>1.4999999999999999E-2</v>
      </c>
      <c r="GL11">
        <v>0.84</v>
      </c>
      <c r="GM11">
        <v>0.03</v>
      </c>
      <c r="GN11">
        <v>5.0000000000000001E-3</v>
      </c>
      <c r="GO11">
        <v>4.1931882040000001</v>
      </c>
      <c r="GP11">
        <v>0.12</v>
      </c>
      <c r="GQ11">
        <v>0.55000000000000004</v>
      </c>
      <c r="GR11">
        <v>5.3999999999999999E-2</v>
      </c>
      <c r="GS11">
        <v>5.0000000000000001E-3</v>
      </c>
      <c r="GT11">
        <v>0.26</v>
      </c>
      <c r="GU11">
        <v>0.02</v>
      </c>
      <c r="GV11">
        <v>0.4</v>
      </c>
      <c r="GW11">
        <v>20</v>
      </c>
      <c r="GX11">
        <v>5.83</v>
      </c>
      <c r="GY11">
        <v>0.1</v>
      </c>
      <c r="GZ11">
        <v>11700</v>
      </c>
      <c r="HA11">
        <v>0.85</v>
      </c>
      <c r="HB11">
        <v>0.14399999999999999</v>
      </c>
      <c r="HC11">
        <v>0.9</v>
      </c>
      <c r="HD11">
        <v>1</v>
      </c>
      <c r="HE11">
        <v>0.2</v>
      </c>
      <c r="HF11">
        <v>1.2500000000000001E-2</v>
      </c>
      <c r="HG11">
        <v>-6.8</v>
      </c>
      <c r="HH11">
        <v>-5.4</v>
      </c>
      <c r="HI11">
        <v>0.7</v>
      </c>
      <c r="HJ11">
        <v>20</v>
      </c>
      <c r="HK11">
        <v>-592</v>
      </c>
      <c r="HL11">
        <v>0.88</v>
      </c>
      <c r="HM11">
        <v>0.88</v>
      </c>
    </row>
    <row r="12" spans="1:221">
      <c r="A12" t="s">
        <v>251</v>
      </c>
      <c r="B12">
        <v>-566.92561980000005</v>
      </c>
      <c r="C12">
        <v>-611.57024790000003</v>
      </c>
      <c r="D12">
        <v>80.226126219999998</v>
      </c>
      <c r="E12">
        <v>-355.15696200000002</v>
      </c>
      <c r="F12">
        <v>453.09479850000002</v>
      </c>
      <c r="G12">
        <v>89.457128240000003</v>
      </c>
      <c r="H12">
        <v>-107.16883850000001</v>
      </c>
      <c r="I12">
        <v>-43.690933719999997</v>
      </c>
      <c r="J12">
        <v>86.543825479999995</v>
      </c>
      <c r="K12">
        <v>36.535192510000002</v>
      </c>
      <c r="L12">
        <f t="shared" si="2"/>
        <v>43.690933709999996</v>
      </c>
      <c r="M12">
        <v>-355.15696200000002</v>
      </c>
      <c r="N12">
        <v>453.09479850000002</v>
      </c>
      <c r="O12">
        <v>89.457128240000003</v>
      </c>
      <c r="P12">
        <v>-107.16883850000001</v>
      </c>
      <c r="Q12">
        <v>-43.690933719999997</v>
      </c>
      <c r="R12">
        <v>39.412289649999998</v>
      </c>
      <c r="S12">
        <v>-70.012001269999999</v>
      </c>
      <c r="T12" t="s">
        <v>214</v>
      </c>
      <c r="U12">
        <v>117.5334661</v>
      </c>
      <c r="V12">
        <v>-187.54546730000001</v>
      </c>
      <c r="W12">
        <v>-61.106200999999999</v>
      </c>
      <c r="X12">
        <v>-75.525351959999995</v>
      </c>
      <c r="Y12">
        <v>-131.11820230000001</v>
      </c>
      <c r="Z12" t="s">
        <v>215</v>
      </c>
      <c r="AA12">
        <v>117.5334661</v>
      </c>
      <c r="AB12">
        <v>-187.54546730000001</v>
      </c>
      <c r="AC12">
        <v>-61.106200999999999</v>
      </c>
      <c r="AD12">
        <v>-141.44358389999999</v>
      </c>
      <c r="AE12">
        <v>123.45006189999999</v>
      </c>
      <c r="AF12" t="s">
        <v>214</v>
      </c>
      <c r="AG12">
        <v>123.45006189999999</v>
      </c>
      <c r="AH12">
        <v>9.51</v>
      </c>
      <c r="AI12">
        <v>209.7703564</v>
      </c>
      <c r="AJ12">
        <v>-187.54546730000001</v>
      </c>
      <c r="AK12">
        <v>91.715172899999999</v>
      </c>
      <c r="AL12">
        <v>-155.19999999999999</v>
      </c>
      <c r="AM12">
        <v>-49.362664000000002</v>
      </c>
      <c r="AN12">
        <v>133.1715878</v>
      </c>
      <c r="AO12">
        <v>74.087397920000001</v>
      </c>
      <c r="AP12" t="s">
        <v>215</v>
      </c>
      <c r="AQ12">
        <v>123.45006189999999</v>
      </c>
      <c r="AR12">
        <v>9.51</v>
      </c>
      <c r="AS12">
        <v>209.7703564</v>
      </c>
      <c r="AT12">
        <v>-187.54546730000001</v>
      </c>
      <c r="AU12">
        <v>91.715172899999999</v>
      </c>
      <c r="AV12">
        <v>-155.19999999999999</v>
      </c>
      <c r="AW12">
        <v>-49.362664000000002</v>
      </c>
      <c r="AX12">
        <v>79.921680600000002</v>
      </c>
      <c r="AY12">
        <v>-31.74993808</v>
      </c>
      <c r="AZ12" t="s">
        <v>216</v>
      </c>
      <c r="BA12">
        <v>123.45006189999999</v>
      </c>
      <c r="BB12">
        <v>9.51</v>
      </c>
      <c r="BC12">
        <v>209.7703564</v>
      </c>
      <c r="BD12">
        <v>-187.54546730000001</v>
      </c>
      <c r="BE12">
        <v>91.715172899999999</v>
      </c>
      <c r="BF12">
        <v>-155.19999999999999</v>
      </c>
      <c r="BG12">
        <v>-49.362664000000002</v>
      </c>
      <c r="BH12">
        <v>-34.250202889999997</v>
      </c>
      <c r="BI12">
        <v>81.9727824</v>
      </c>
      <c r="BJ12">
        <f t="shared" si="3"/>
        <v>41.477279499999995</v>
      </c>
      <c r="BK12">
        <f t="shared" si="4"/>
        <v>155.19999998</v>
      </c>
      <c r="BL12" t="s">
        <v>217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f t="shared" si="0"/>
        <v>155.19999998</v>
      </c>
      <c r="BV12">
        <f t="shared" si="1"/>
        <v>-49.362663979999994</v>
      </c>
      <c r="BW12">
        <v>1585.589604</v>
      </c>
      <c r="BX12">
        <v>-216.96269749999999</v>
      </c>
      <c r="BY12">
        <v>18.481100000000001</v>
      </c>
      <c r="BZ12">
        <v>2051.9932979999999</v>
      </c>
      <c r="CA12">
        <v>-267.9220962</v>
      </c>
      <c r="CB12">
        <v>1710.452648</v>
      </c>
      <c r="CC12">
        <v>187.3949647</v>
      </c>
      <c r="CD12">
        <v>-355.15696200000002</v>
      </c>
      <c r="CE12">
        <v>453.09479850000002</v>
      </c>
      <c r="CF12">
        <v>89.457128240000003</v>
      </c>
      <c r="CG12">
        <v>0</v>
      </c>
      <c r="CH12">
        <v>-43.690933719999997</v>
      </c>
      <c r="CI12">
        <v>202.15206549999999</v>
      </c>
      <c r="CJ12">
        <v>143.70403099999999</v>
      </c>
      <c r="CK12">
        <v>-355.15696200000002</v>
      </c>
      <c r="CL12">
        <v>453.09479850000002</v>
      </c>
      <c r="CM12">
        <v>89.457128240000003</v>
      </c>
      <c r="CN12">
        <v>0</v>
      </c>
      <c r="CO12">
        <v>-43.690933719999997</v>
      </c>
      <c r="CP12">
        <v>155.0205297</v>
      </c>
      <c r="CQ12">
        <v>117.5334661</v>
      </c>
      <c r="CR12" t="s">
        <v>214</v>
      </c>
      <c r="CS12">
        <v>117.5334661</v>
      </c>
      <c r="CT12">
        <v>0</v>
      </c>
      <c r="CU12">
        <v>-61.106200999999999</v>
      </c>
      <c r="CV12">
        <v>126.789068</v>
      </c>
      <c r="CW12">
        <v>56.427265069999997</v>
      </c>
      <c r="CX12" t="s">
        <v>215</v>
      </c>
      <c r="CY12">
        <v>117.5334661</v>
      </c>
      <c r="CZ12">
        <v>0</v>
      </c>
      <c r="DA12">
        <v>-61.106200999999999</v>
      </c>
      <c r="DB12">
        <v>60.870836109999999</v>
      </c>
      <c r="DC12">
        <v>310.99552929999999</v>
      </c>
      <c r="DD12" t="s">
        <v>214</v>
      </c>
      <c r="DE12">
        <v>310.99552929999999</v>
      </c>
      <c r="DF12">
        <v>9.51</v>
      </c>
      <c r="DG12">
        <v>209.7703564</v>
      </c>
      <c r="DH12">
        <v>0</v>
      </c>
      <c r="DI12">
        <v>91.715172899999999</v>
      </c>
      <c r="DJ12">
        <v>-155.19999999999999</v>
      </c>
      <c r="DK12">
        <v>-49.362664000000002</v>
      </c>
      <c r="DL12">
        <v>335.48600779999998</v>
      </c>
      <c r="DM12">
        <v>261.63286529999999</v>
      </c>
      <c r="DN12" t="s">
        <v>215</v>
      </c>
      <c r="DO12">
        <v>310.99552929999999</v>
      </c>
      <c r="DP12">
        <v>9.51</v>
      </c>
      <c r="DQ12">
        <v>209.7703564</v>
      </c>
      <c r="DR12">
        <v>0</v>
      </c>
      <c r="DS12">
        <v>91.715172899999999</v>
      </c>
      <c r="DT12">
        <v>-155.19999999999999</v>
      </c>
      <c r="DU12">
        <v>-49.362664000000002</v>
      </c>
      <c r="DV12">
        <v>282.23610059999999</v>
      </c>
      <c r="DW12">
        <v>155.7955293</v>
      </c>
      <c r="DX12" t="s">
        <v>216</v>
      </c>
      <c r="DY12">
        <v>310.99552929999999</v>
      </c>
      <c r="DZ12">
        <v>9.51</v>
      </c>
      <c r="EA12">
        <v>209.7703564</v>
      </c>
      <c r="EB12">
        <v>0</v>
      </c>
      <c r="EC12">
        <v>91.715172899999999</v>
      </c>
      <c r="ED12">
        <v>-155.19999999999999</v>
      </c>
      <c r="EE12">
        <v>-49.362664000000002</v>
      </c>
      <c r="EF12">
        <v>168.06421710000001</v>
      </c>
      <c r="EG12">
        <v>269.51824970000001</v>
      </c>
      <c r="EH12" t="s">
        <v>217</v>
      </c>
      <c r="EI12">
        <v>310.99552929999999</v>
      </c>
      <c r="EJ12">
        <v>9.51</v>
      </c>
      <c r="EK12">
        <v>209.7703564</v>
      </c>
      <c r="EL12">
        <v>0</v>
      </c>
      <c r="EM12">
        <v>91.715172899999999</v>
      </c>
      <c r="EN12">
        <v>-155.19999999999999</v>
      </c>
      <c r="EO12">
        <v>-49.362664000000002</v>
      </c>
      <c r="EP12">
        <v>290.74244850000002</v>
      </c>
      <c r="EQ12">
        <v>1853.5117009999999</v>
      </c>
      <c r="ER12">
        <v>-216.96269749999999</v>
      </c>
      <c r="ES12">
        <v>18.481100000000001</v>
      </c>
      <c r="ET12">
        <v>2051.9932979999999</v>
      </c>
      <c r="EU12">
        <v>0</v>
      </c>
      <c r="EV12">
        <v>1999.473248</v>
      </c>
      <c r="EW12" t="s">
        <v>224</v>
      </c>
      <c r="EX12">
        <v>0.92700000000000005</v>
      </c>
      <c r="EY12">
        <v>0.95</v>
      </c>
      <c r="EZ12">
        <v>318.7953</v>
      </c>
      <c r="FA12">
        <v>362</v>
      </c>
      <c r="FB12">
        <v>16315</v>
      </c>
      <c r="FC12">
        <v>0.88065000000000004</v>
      </c>
      <c r="FD12">
        <v>0.82</v>
      </c>
      <c r="FE12">
        <v>0.11</v>
      </c>
      <c r="FF12">
        <v>0.02</v>
      </c>
      <c r="FG12">
        <v>0.82</v>
      </c>
      <c r="FH12">
        <v>405.94256999999999</v>
      </c>
      <c r="FI12">
        <v>16.315000000000001</v>
      </c>
      <c r="FJ12">
        <v>0.8</v>
      </c>
      <c r="FK12">
        <v>740</v>
      </c>
      <c r="FL12">
        <v>1170</v>
      </c>
      <c r="FM12">
        <v>1.571428571</v>
      </c>
      <c r="FN12">
        <v>0.67</v>
      </c>
      <c r="FO12">
        <v>1.3333333329999999</v>
      </c>
      <c r="FP12">
        <v>35315</v>
      </c>
      <c r="FQ12">
        <v>265</v>
      </c>
      <c r="FR12">
        <v>28</v>
      </c>
      <c r="FS12">
        <v>-537.36</v>
      </c>
      <c r="FT12">
        <v>0.45</v>
      </c>
      <c r="FU12">
        <v>2.72</v>
      </c>
      <c r="FV12">
        <v>0.01</v>
      </c>
      <c r="FW12">
        <v>0.4</v>
      </c>
      <c r="FX12">
        <v>0.3</v>
      </c>
      <c r="FY12">
        <v>3</v>
      </c>
      <c r="FZ12">
        <v>0.57999999999999996</v>
      </c>
      <c r="GA12">
        <v>0.02</v>
      </c>
      <c r="GB12">
        <v>5.0000000000000001E-3</v>
      </c>
      <c r="GC12">
        <v>0.7</v>
      </c>
      <c r="GD12">
        <v>0.4</v>
      </c>
      <c r="GE12">
        <v>30</v>
      </c>
      <c r="GF12">
        <v>0.4</v>
      </c>
      <c r="GG12">
        <v>0.38</v>
      </c>
      <c r="GH12">
        <v>1.6E-2</v>
      </c>
      <c r="GI12">
        <v>1</v>
      </c>
      <c r="GJ12">
        <v>-388</v>
      </c>
      <c r="GK12">
        <v>1.4999999999999999E-2</v>
      </c>
      <c r="GL12">
        <v>0.84</v>
      </c>
      <c r="GM12">
        <v>0.03</v>
      </c>
      <c r="GN12">
        <v>5.0000000000000001E-3</v>
      </c>
      <c r="GO12">
        <v>4.1931882040000001</v>
      </c>
      <c r="GP12">
        <v>0.12</v>
      </c>
      <c r="GQ12">
        <v>0.55000000000000004</v>
      </c>
      <c r="GR12">
        <v>5.3999999999999999E-2</v>
      </c>
      <c r="GS12">
        <v>5.0000000000000001E-3</v>
      </c>
      <c r="GT12">
        <v>0.26</v>
      </c>
      <c r="GU12">
        <v>0.02</v>
      </c>
      <c r="GV12">
        <v>0.4</v>
      </c>
      <c r="GW12">
        <v>20</v>
      </c>
      <c r="GX12">
        <v>5.83</v>
      </c>
      <c r="GY12">
        <v>0.1</v>
      </c>
      <c r="GZ12">
        <v>11700</v>
      </c>
      <c r="HA12">
        <v>0.85</v>
      </c>
      <c r="HB12">
        <v>0.14399999999999999</v>
      </c>
      <c r="HC12">
        <v>0.9</v>
      </c>
      <c r="HD12">
        <v>1</v>
      </c>
      <c r="HE12">
        <v>0.2</v>
      </c>
      <c r="HF12">
        <v>1.2500000000000001E-2</v>
      </c>
      <c r="HG12">
        <v>-6.8</v>
      </c>
      <c r="HH12">
        <v>-5.4</v>
      </c>
      <c r="HI12">
        <v>0.7</v>
      </c>
      <c r="HJ12">
        <v>20</v>
      </c>
      <c r="HK12">
        <v>-592</v>
      </c>
      <c r="HL12">
        <v>0.88</v>
      </c>
      <c r="HM12">
        <v>0.88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78"/>
  <sheetViews>
    <sheetView topLeftCell="A10" workbookViewId="0">
      <selection activeCell="M42" sqref="M42"/>
    </sheetView>
  </sheetViews>
  <sheetFormatPr baseColWidth="10" defaultRowHeight="15" x14ac:dyDescent="0"/>
  <cols>
    <col min="2" max="2" width="10.83203125" customWidth="1"/>
    <col min="3" max="3" width="10.83203125" hidden="1" customWidth="1"/>
    <col min="4" max="11" width="10.83203125" customWidth="1"/>
    <col min="13" max="13" width="15" customWidth="1"/>
    <col min="14" max="31" width="10.83203125" customWidth="1"/>
    <col min="32" max="40" width="10.83203125" hidden="1" customWidth="1"/>
    <col min="41" max="41" width="10.83203125" customWidth="1"/>
    <col min="42" max="50" width="10.83203125" hidden="1" customWidth="1"/>
    <col min="51" max="51" width="10.83203125" customWidth="1"/>
    <col min="52" max="60" width="10.83203125" hidden="1" customWidth="1"/>
    <col min="62" max="62" width="10.83203125" customWidth="1"/>
    <col min="64" max="74" width="10.83203125" hidden="1" customWidth="1"/>
  </cols>
  <sheetData>
    <row r="1" spans="1:221">
      <c r="B1" t="s">
        <v>232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233</v>
      </c>
      <c r="L1" t="s">
        <v>230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234</v>
      </c>
      <c r="BJ1" t="s">
        <v>230</v>
      </c>
      <c r="BK1" t="s">
        <v>231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228</v>
      </c>
      <c r="BV1" t="s">
        <v>229</v>
      </c>
      <c r="BW1" t="s">
        <v>235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</row>
    <row r="2" spans="1:221">
      <c r="A2" t="s">
        <v>225</v>
      </c>
      <c r="B2">
        <v>-14.81528926</v>
      </c>
      <c r="C2">
        <v>-389.87603309999997</v>
      </c>
      <c r="D2">
        <v>28.391823670000001</v>
      </c>
      <c r="E2">
        <v>-14.38306637</v>
      </c>
      <c r="F2">
        <v>20.119093790000001</v>
      </c>
      <c r="G2">
        <v>25.055617850000001</v>
      </c>
      <c r="H2">
        <v>-2.3998216000000001</v>
      </c>
      <c r="I2">
        <v>-3.7437894780000001</v>
      </c>
      <c r="J2">
        <v>747.15325459999997</v>
      </c>
      <c r="K2">
        <v>24.648034200000001</v>
      </c>
      <c r="L2">
        <f>D2-K2</f>
        <v>3.7437894699999994</v>
      </c>
      <c r="M2">
        <v>-14.38306637</v>
      </c>
      <c r="N2">
        <v>20.119093790000001</v>
      </c>
      <c r="O2">
        <v>25.055617850000001</v>
      </c>
      <c r="P2">
        <v>-2.3998216000000001</v>
      </c>
      <c r="Q2">
        <v>-3.7437894780000001</v>
      </c>
      <c r="R2">
        <v>648.63247879999994</v>
      </c>
      <c r="S2">
        <v>23.261735770000001</v>
      </c>
      <c r="T2" t="s">
        <v>214</v>
      </c>
      <c r="U2">
        <v>27.461423570000001</v>
      </c>
      <c r="V2">
        <v>-4.1996878000000004</v>
      </c>
      <c r="W2">
        <v>-5.2360692000000002</v>
      </c>
      <c r="X2">
        <v>612.15094139999997</v>
      </c>
      <c r="Y2">
        <v>18.025666569999999</v>
      </c>
      <c r="Z2" t="s">
        <v>215</v>
      </c>
      <c r="AA2">
        <v>27.461423570000001</v>
      </c>
      <c r="AB2">
        <v>-4.1996878000000004</v>
      </c>
      <c r="AC2">
        <v>-5.2360692000000002</v>
      </c>
      <c r="AD2">
        <v>474.35964660000002</v>
      </c>
      <c r="AE2">
        <v>49.251378780000003</v>
      </c>
      <c r="AF2" t="s">
        <v>214</v>
      </c>
      <c r="AG2">
        <v>49.251378780000003</v>
      </c>
      <c r="AH2">
        <v>9.51</v>
      </c>
      <c r="AI2">
        <v>9.9968544020000003</v>
      </c>
      <c r="AJ2">
        <v>-4.1996878000000004</v>
      </c>
      <c r="AK2">
        <v>33.944212180000001</v>
      </c>
      <c r="AL2">
        <v>-155.19999999999999</v>
      </c>
      <c r="AM2">
        <v>-4.2297887999999997</v>
      </c>
      <c r="AN2">
        <v>1296.088915</v>
      </c>
      <c r="AO2">
        <v>45.021589980000002</v>
      </c>
      <c r="AP2" t="s">
        <v>215</v>
      </c>
      <c r="AQ2">
        <v>49.251378780000003</v>
      </c>
      <c r="AR2">
        <v>9.51</v>
      </c>
      <c r="AS2">
        <v>9.9968544020000003</v>
      </c>
      <c r="AT2">
        <v>-4.1996878000000004</v>
      </c>
      <c r="AU2">
        <v>33.944212180000001</v>
      </c>
      <c r="AV2">
        <v>-155.19999999999999</v>
      </c>
      <c r="AW2">
        <v>-4.2297887999999997</v>
      </c>
      <c r="AX2">
        <v>1184.7786840000001</v>
      </c>
      <c r="AY2">
        <v>-105.94862120000001</v>
      </c>
      <c r="AZ2" t="s">
        <v>216</v>
      </c>
      <c r="BA2">
        <v>49.251378780000003</v>
      </c>
      <c r="BB2">
        <v>9.51</v>
      </c>
      <c r="BC2">
        <v>9.9968544020000003</v>
      </c>
      <c r="BD2">
        <v>-4.1996878000000004</v>
      </c>
      <c r="BE2">
        <v>33.944212180000001</v>
      </c>
      <c r="BF2">
        <v>-155.19999999999999</v>
      </c>
      <c r="BG2">
        <v>-4.2297887999999997</v>
      </c>
      <c r="BH2">
        <v>-2788.121611</v>
      </c>
      <c r="BI2">
        <v>15.898016800000001</v>
      </c>
      <c r="BJ2">
        <f>AE2-BI2</f>
        <v>33.353361980000003</v>
      </c>
      <c r="BK2">
        <f>AE2-AY2</f>
        <v>155.19999998</v>
      </c>
      <c r="BL2" t="s">
        <v>217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f t="shared" ref="BU2:BU12" si="0">AE2-AY2</f>
        <v>155.19999998</v>
      </c>
      <c r="BV2">
        <f t="shared" ref="BV2:BV12" si="1">-(AE2-AO2)</f>
        <v>-4.2297888000000015</v>
      </c>
      <c r="BW2">
        <v>86.796200479999996</v>
      </c>
      <c r="BX2">
        <v>-8.7865062819999995</v>
      </c>
      <c r="BY2">
        <v>18.481100000000001</v>
      </c>
      <c r="BZ2">
        <v>83.101160759999999</v>
      </c>
      <c r="CA2">
        <v>-5.9995539999999998</v>
      </c>
      <c r="CB2">
        <v>2284.1105389999998</v>
      </c>
      <c r="CC2">
        <v>30.79164527</v>
      </c>
      <c r="CD2">
        <v>-14.38306637</v>
      </c>
      <c r="CE2">
        <v>20.119093790000001</v>
      </c>
      <c r="CF2">
        <v>25.055617850000001</v>
      </c>
      <c r="CG2">
        <v>0</v>
      </c>
      <c r="CH2">
        <v>-3.7437894780000001</v>
      </c>
      <c r="CI2">
        <v>810.30645460000005</v>
      </c>
      <c r="CJ2">
        <v>27.047855800000001</v>
      </c>
      <c r="CK2">
        <v>-14.38306637</v>
      </c>
      <c r="CL2">
        <v>20.119093790000001</v>
      </c>
      <c r="CM2">
        <v>25.055617850000001</v>
      </c>
      <c r="CN2">
        <v>0</v>
      </c>
      <c r="CO2">
        <v>-3.7437894780000001</v>
      </c>
      <c r="CP2">
        <v>711.78567880000003</v>
      </c>
      <c r="CQ2">
        <v>27.461423570000001</v>
      </c>
      <c r="CR2" t="s">
        <v>214</v>
      </c>
      <c r="CS2">
        <v>27.461423570000001</v>
      </c>
      <c r="CT2">
        <v>0</v>
      </c>
      <c r="CU2">
        <v>-5.2360692000000002</v>
      </c>
      <c r="CV2">
        <v>722.66904139999997</v>
      </c>
      <c r="CW2">
        <v>22.225354370000002</v>
      </c>
      <c r="CX2" t="s">
        <v>215</v>
      </c>
      <c r="CY2">
        <v>27.461423570000001</v>
      </c>
      <c r="CZ2">
        <v>0</v>
      </c>
      <c r="DA2">
        <v>-5.2360692000000002</v>
      </c>
      <c r="DB2">
        <v>584.87774660000002</v>
      </c>
      <c r="DC2">
        <v>53.451066580000003</v>
      </c>
      <c r="DD2" t="s">
        <v>214</v>
      </c>
      <c r="DE2">
        <v>53.451066580000003</v>
      </c>
      <c r="DF2">
        <v>9.51</v>
      </c>
      <c r="DG2">
        <v>9.9968544020000003</v>
      </c>
      <c r="DH2">
        <v>0</v>
      </c>
      <c r="DI2">
        <v>33.944212180000001</v>
      </c>
      <c r="DJ2">
        <v>-155.19999999999999</v>
      </c>
      <c r="DK2">
        <v>-4.2297887999999997</v>
      </c>
      <c r="DL2">
        <v>1406.607015</v>
      </c>
      <c r="DM2">
        <v>49.221277780000001</v>
      </c>
      <c r="DN2" t="s">
        <v>215</v>
      </c>
      <c r="DO2">
        <v>53.451066580000003</v>
      </c>
      <c r="DP2">
        <v>9.51</v>
      </c>
      <c r="DQ2">
        <v>9.9968544020000003</v>
      </c>
      <c r="DR2">
        <v>0</v>
      </c>
      <c r="DS2">
        <v>33.944212180000001</v>
      </c>
      <c r="DT2">
        <v>-155.19999999999999</v>
      </c>
      <c r="DU2">
        <v>-4.2297887999999997</v>
      </c>
      <c r="DV2">
        <v>1295.2967839999999</v>
      </c>
      <c r="DW2">
        <v>-101.7489334</v>
      </c>
      <c r="DX2" t="s">
        <v>216</v>
      </c>
      <c r="DY2">
        <v>53.451066580000003</v>
      </c>
      <c r="DZ2">
        <v>9.51</v>
      </c>
      <c r="EA2">
        <v>9.9968544020000003</v>
      </c>
      <c r="EB2">
        <v>0</v>
      </c>
      <c r="EC2">
        <v>33.944212180000001</v>
      </c>
      <c r="ED2">
        <v>-155.19999999999999</v>
      </c>
      <c r="EE2">
        <v>-4.2297887999999997</v>
      </c>
      <c r="EF2">
        <v>-2677.6035109999998</v>
      </c>
      <c r="EG2">
        <v>20.0977046</v>
      </c>
      <c r="EH2" t="s">
        <v>217</v>
      </c>
      <c r="EI2">
        <v>53.451066580000003</v>
      </c>
      <c r="EJ2">
        <v>9.51</v>
      </c>
      <c r="EK2">
        <v>9.9968544020000003</v>
      </c>
      <c r="EL2">
        <v>0</v>
      </c>
      <c r="EM2">
        <v>33.944212180000001</v>
      </c>
      <c r="EN2">
        <v>-155.19999999999999</v>
      </c>
      <c r="EO2">
        <v>-4.2297887999999997</v>
      </c>
      <c r="EP2">
        <v>528.8869631</v>
      </c>
      <c r="EQ2">
        <v>92.795754479999999</v>
      </c>
      <c r="ER2">
        <v>-8.7865062819999995</v>
      </c>
      <c r="ES2">
        <v>18.481100000000001</v>
      </c>
      <c r="ET2">
        <v>83.101160759999999</v>
      </c>
      <c r="EU2">
        <v>0</v>
      </c>
      <c r="EV2">
        <v>2441.9935390000001</v>
      </c>
      <c r="EW2" t="s">
        <v>225</v>
      </c>
      <c r="EX2">
        <v>3.7999999999999999E-2</v>
      </c>
      <c r="EY2">
        <v>0.90600000000000003</v>
      </c>
      <c r="EZ2">
        <v>12.910500000000001</v>
      </c>
      <c r="FA2">
        <v>375</v>
      </c>
      <c r="FB2">
        <v>1398</v>
      </c>
      <c r="FC2">
        <v>3.4428E-2</v>
      </c>
      <c r="FD2">
        <v>0.66</v>
      </c>
      <c r="FE2">
        <v>0.23</v>
      </c>
      <c r="FF2">
        <v>0.02</v>
      </c>
      <c r="FG2">
        <v>0.9</v>
      </c>
      <c r="FH2">
        <v>16.36242</v>
      </c>
      <c r="FI2">
        <v>1.3979999999999999</v>
      </c>
      <c r="FJ2">
        <v>0.51</v>
      </c>
      <c r="FK2">
        <v>300</v>
      </c>
      <c r="FL2">
        <v>2300</v>
      </c>
      <c r="FM2">
        <v>1.571428571</v>
      </c>
      <c r="FN2">
        <v>0.67</v>
      </c>
      <c r="FO2">
        <v>1.3333333329999999</v>
      </c>
      <c r="FP2">
        <v>35315</v>
      </c>
      <c r="FQ2">
        <v>265</v>
      </c>
      <c r="FR2">
        <v>28</v>
      </c>
      <c r="FS2">
        <v>-537.36</v>
      </c>
      <c r="FT2">
        <v>0.45</v>
      </c>
      <c r="FU2">
        <v>2.72</v>
      </c>
      <c r="FV2">
        <v>0.01</v>
      </c>
      <c r="FW2">
        <v>0.4</v>
      </c>
      <c r="FX2">
        <v>0.3</v>
      </c>
      <c r="FY2">
        <v>3</v>
      </c>
      <c r="FZ2">
        <v>0.57999999999999996</v>
      </c>
      <c r="GA2">
        <v>0.02</v>
      </c>
      <c r="GB2">
        <v>5.0000000000000001E-3</v>
      </c>
      <c r="GC2">
        <v>0.7</v>
      </c>
      <c r="GD2">
        <v>0.4</v>
      </c>
      <c r="GE2">
        <v>30</v>
      </c>
      <c r="GF2">
        <v>0.4</v>
      </c>
      <c r="GG2">
        <v>0.38</v>
      </c>
      <c r="GH2">
        <v>1.6E-2</v>
      </c>
      <c r="GI2">
        <v>1</v>
      </c>
      <c r="GJ2">
        <v>-388</v>
      </c>
      <c r="GK2">
        <v>1.4999999999999999E-2</v>
      </c>
      <c r="GL2">
        <v>0.84</v>
      </c>
      <c r="GM2">
        <v>0.03</v>
      </c>
      <c r="GN2">
        <v>5.0000000000000001E-3</v>
      </c>
      <c r="GO2">
        <v>4.1931882040000001</v>
      </c>
      <c r="GP2">
        <v>0.12</v>
      </c>
      <c r="GQ2">
        <v>0.55000000000000004</v>
      </c>
      <c r="GR2">
        <v>5.3999999999999999E-2</v>
      </c>
      <c r="GS2">
        <v>5.0000000000000001E-3</v>
      </c>
      <c r="GT2">
        <v>0.26</v>
      </c>
      <c r="GU2">
        <v>0.02</v>
      </c>
      <c r="GV2">
        <v>0.4</v>
      </c>
      <c r="GW2">
        <v>20</v>
      </c>
      <c r="GX2">
        <v>5.83</v>
      </c>
      <c r="GY2">
        <v>0.1</v>
      </c>
      <c r="GZ2">
        <v>11700</v>
      </c>
      <c r="HA2">
        <v>0.85</v>
      </c>
      <c r="HB2">
        <v>0.14399999999999999</v>
      </c>
      <c r="HC2">
        <v>0.9</v>
      </c>
      <c r="HD2">
        <v>1</v>
      </c>
      <c r="HE2">
        <v>0.2</v>
      </c>
      <c r="HF2">
        <v>1.2500000000000001E-2</v>
      </c>
      <c r="HG2">
        <v>-6.8</v>
      </c>
      <c r="HH2">
        <v>-5.4</v>
      </c>
      <c r="HI2">
        <v>0.7</v>
      </c>
      <c r="HJ2">
        <v>20</v>
      </c>
      <c r="HK2">
        <v>-592</v>
      </c>
      <c r="HL2">
        <v>0.88</v>
      </c>
      <c r="HM2">
        <v>0.88</v>
      </c>
    </row>
    <row r="3" spans="1:221">
      <c r="A3" t="s">
        <v>221</v>
      </c>
      <c r="B3">
        <v>-41.204545449999998</v>
      </c>
      <c r="C3">
        <v>-535.12396690000003</v>
      </c>
      <c r="D3">
        <v>26.59109376</v>
      </c>
      <c r="E3">
        <v>-33.454694869999997</v>
      </c>
      <c r="F3">
        <v>36.649116990000003</v>
      </c>
      <c r="G3">
        <v>24.338942200000002</v>
      </c>
      <c r="H3">
        <v>-0.94227055999999998</v>
      </c>
      <c r="I3">
        <v>-3.299247952</v>
      </c>
      <c r="J3">
        <v>345.33888000000002</v>
      </c>
      <c r="K3">
        <v>23.291845810000002</v>
      </c>
      <c r="L3">
        <f t="shared" ref="L3:L12" si="2">D3-K3</f>
        <v>3.299247949999998</v>
      </c>
      <c r="M3">
        <v>-33.454694869999997</v>
      </c>
      <c r="N3">
        <v>36.649116990000003</v>
      </c>
      <c r="O3">
        <v>24.338942200000002</v>
      </c>
      <c r="P3">
        <v>-0.94227055999999998</v>
      </c>
      <c r="Q3">
        <v>-3.299247952</v>
      </c>
      <c r="R3">
        <v>302.49150400000002</v>
      </c>
      <c r="S3">
        <v>24.810106520000001</v>
      </c>
      <c r="T3" t="s">
        <v>214</v>
      </c>
      <c r="U3">
        <v>26.45908</v>
      </c>
      <c r="V3">
        <v>-1.64897348</v>
      </c>
      <c r="W3">
        <v>-4.6143327999999997</v>
      </c>
      <c r="X3">
        <v>322.20917559999998</v>
      </c>
      <c r="Y3">
        <v>20.195773719999998</v>
      </c>
      <c r="Z3" t="s">
        <v>215</v>
      </c>
      <c r="AA3">
        <v>26.45908</v>
      </c>
      <c r="AB3">
        <v>-1.64897348</v>
      </c>
      <c r="AC3">
        <v>-4.6143327999999997</v>
      </c>
      <c r="AD3">
        <v>262.28277559999998</v>
      </c>
      <c r="AE3">
        <v>57.638889319999997</v>
      </c>
      <c r="AF3" t="s">
        <v>214</v>
      </c>
      <c r="AG3">
        <v>57.638889319999997</v>
      </c>
      <c r="AH3">
        <v>9.51</v>
      </c>
      <c r="AI3">
        <v>16.476539899999999</v>
      </c>
      <c r="AJ3">
        <v>-1.64897348</v>
      </c>
      <c r="AK3">
        <v>33.301322890000002</v>
      </c>
      <c r="AL3">
        <v>-155.19999999999999</v>
      </c>
      <c r="AM3">
        <v>-3.7275391999999998</v>
      </c>
      <c r="AN3">
        <v>748.55700409999997</v>
      </c>
      <c r="AO3">
        <v>53.911350120000002</v>
      </c>
      <c r="AP3" t="s">
        <v>215</v>
      </c>
      <c r="AQ3">
        <v>57.638889319999997</v>
      </c>
      <c r="AR3">
        <v>9.51</v>
      </c>
      <c r="AS3">
        <v>16.476539899999999</v>
      </c>
      <c r="AT3">
        <v>-1.64897348</v>
      </c>
      <c r="AU3">
        <v>33.301322890000002</v>
      </c>
      <c r="AV3">
        <v>-155.19999999999999</v>
      </c>
      <c r="AW3">
        <v>-3.7275391999999998</v>
      </c>
      <c r="AX3">
        <v>700.14740410000002</v>
      </c>
      <c r="AY3">
        <v>-97.561110679999999</v>
      </c>
      <c r="AZ3" t="s">
        <v>216</v>
      </c>
      <c r="BA3">
        <v>57.638889319999997</v>
      </c>
      <c r="BB3">
        <v>9.51</v>
      </c>
      <c r="BC3">
        <v>16.476539899999999</v>
      </c>
      <c r="BD3">
        <v>-1.64897348</v>
      </c>
      <c r="BE3">
        <v>33.301322890000002</v>
      </c>
      <c r="BF3">
        <v>-155.19999999999999</v>
      </c>
      <c r="BG3">
        <v>-3.7275391999999998</v>
      </c>
      <c r="BH3">
        <v>-1267.027411</v>
      </c>
      <c r="BI3">
        <v>24.375932259999999</v>
      </c>
      <c r="BJ3">
        <f t="shared" ref="BJ3:BJ12" si="3">AE3-BI3</f>
        <v>33.262957059999998</v>
      </c>
      <c r="BK3">
        <f t="shared" ref="BK3:BK12" si="4">AE3-AY3</f>
        <v>155.19999999999999</v>
      </c>
      <c r="BL3" t="s">
        <v>217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f t="shared" si="0"/>
        <v>155.19999999999999</v>
      </c>
      <c r="BV3">
        <f t="shared" si="1"/>
        <v>-3.7275391999999954</v>
      </c>
      <c r="BW3">
        <v>188.97966940000001</v>
      </c>
      <c r="BX3">
        <v>-20.437219649999999</v>
      </c>
      <c r="BY3">
        <v>18.481100000000001</v>
      </c>
      <c r="BZ3">
        <v>193.29146549999999</v>
      </c>
      <c r="CA3">
        <v>-2.3556764000000001</v>
      </c>
      <c r="CB3">
        <v>2454.2814210000001</v>
      </c>
      <c r="CC3">
        <v>27.53336432</v>
      </c>
      <c r="CD3">
        <v>-33.454694869999997</v>
      </c>
      <c r="CE3">
        <v>36.649116990000003</v>
      </c>
      <c r="CF3">
        <v>24.338942200000002</v>
      </c>
      <c r="CG3">
        <v>0</v>
      </c>
      <c r="CH3">
        <v>-3.299247952</v>
      </c>
      <c r="CI3">
        <v>357.57616000000002</v>
      </c>
      <c r="CJ3">
        <v>24.234116369999999</v>
      </c>
      <c r="CK3">
        <v>-33.454694869999997</v>
      </c>
      <c r="CL3">
        <v>36.649116990000003</v>
      </c>
      <c r="CM3">
        <v>24.338942200000002</v>
      </c>
      <c r="CN3">
        <v>0</v>
      </c>
      <c r="CO3">
        <v>-3.299247952</v>
      </c>
      <c r="CP3">
        <v>314.72878400000002</v>
      </c>
      <c r="CQ3">
        <v>26.45908</v>
      </c>
      <c r="CR3" t="s">
        <v>214</v>
      </c>
      <c r="CS3">
        <v>26.45908</v>
      </c>
      <c r="CT3">
        <v>0</v>
      </c>
      <c r="CU3">
        <v>-4.6143327999999997</v>
      </c>
      <c r="CV3">
        <v>343.62441560000002</v>
      </c>
      <c r="CW3">
        <v>21.8447472</v>
      </c>
      <c r="CX3" t="s">
        <v>215</v>
      </c>
      <c r="CY3">
        <v>26.45908</v>
      </c>
      <c r="CZ3">
        <v>0</v>
      </c>
      <c r="DA3">
        <v>-4.6143327999999997</v>
      </c>
      <c r="DB3">
        <v>283.69801560000002</v>
      </c>
      <c r="DC3">
        <v>59.287862799999999</v>
      </c>
      <c r="DD3" t="s">
        <v>214</v>
      </c>
      <c r="DE3">
        <v>59.287862799999999</v>
      </c>
      <c r="DF3">
        <v>9.51</v>
      </c>
      <c r="DG3">
        <v>16.476539899999999</v>
      </c>
      <c r="DH3">
        <v>0</v>
      </c>
      <c r="DI3">
        <v>33.301322890000002</v>
      </c>
      <c r="DJ3">
        <v>-155.19999999999999</v>
      </c>
      <c r="DK3">
        <v>-3.7275391999999998</v>
      </c>
      <c r="DL3">
        <v>769.97224410000001</v>
      </c>
      <c r="DM3">
        <v>55.560323599999997</v>
      </c>
      <c r="DN3" t="s">
        <v>215</v>
      </c>
      <c r="DO3">
        <v>59.287862799999999</v>
      </c>
      <c r="DP3">
        <v>9.51</v>
      </c>
      <c r="DQ3">
        <v>16.476539899999999</v>
      </c>
      <c r="DR3">
        <v>0</v>
      </c>
      <c r="DS3">
        <v>33.301322890000002</v>
      </c>
      <c r="DT3">
        <v>-155.19999999999999</v>
      </c>
      <c r="DU3">
        <v>-3.7275391999999998</v>
      </c>
      <c r="DV3">
        <v>721.56264409999994</v>
      </c>
      <c r="DW3">
        <v>-95.912137200000004</v>
      </c>
      <c r="DX3" t="s">
        <v>216</v>
      </c>
      <c r="DY3">
        <v>59.287862799999999</v>
      </c>
      <c r="DZ3">
        <v>9.51</v>
      </c>
      <c r="EA3">
        <v>16.476539899999999</v>
      </c>
      <c r="EB3">
        <v>0</v>
      </c>
      <c r="EC3">
        <v>33.301322890000002</v>
      </c>
      <c r="ED3">
        <v>-155.19999999999999</v>
      </c>
      <c r="EE3">
        <v>-3.7275391999999998</v>
      </c>
      <c r="EF3">
        <v>-1245.612171</v>
      </c>
      <c r="EG3">
        <v>26.024905740000001</v>
      </c>
      <c r="EH3" t="s">
        <v>217</v>
      </c>
      <c r="EI3">
        <v>59.287862799999999</v>
      </c>
      <c r="EJ3">
        <v>9.51</v>
      </c>
      <c r="EK3">
        <v>16.476539899999999</v>
      </c>
      <c r="EL3">
        <v>0</v>
      </c>
      <c r="EM3">
        <v>33.301322890000002</v>
      </c>
      <c r="EN3">
        <v>-155.19999999999999</v>
      </c>
      <c r="EO3">
        <v>-3.7275391999999998</v>
      </c>
      <c r="EP3">
        <v>337.98578889999999</v>
      </c>
      <c r="EQ3">
        <v>191.3353458</v>
      </c>
      <c r="ER3">
        <v>-20.437219649999999</v>
      </c>
      <c r="ES3">
        <v>18.481100000000001</v>
      </c>
      <c r="ET3">
        <v>193.29146549999999</v>
      </c>
      <c r="EU3">
        <v>0</v>
      </c>
      <c r="EV3">
        <v>2484.8746209999999</v>
      </c>
      <c r="EW3" t="s">
        <v>221</v>
      </c>
      <c r="EX3">
        <v>7.6999999999999999E-2</v>
      </c>
      <c r="EY3">
        <v>0.93300000000000005</v>
      </c>
      <c r="EZ3">
        <v>30.029537999999999</v>
      </c>
      <c r="FA3">
        <v>418</v>
      </c>
      <c r="FB3">
        <v>1232</v>
      </c>
      <c r="FC3">
        <v>7.1841000000000002E-2</v>
      </c>
      <c r="FD3">
        <v>0.82</v>
      </c>
      <c r="FE3">
        <v>0.1</v>
      </c>
      <c r="FF3">
        <v>0</v>
      </c>
      <c r="FG3">
        <v>0.98</v>
      </c>
      <c r="FH3">
        <v>32.122860000000003</v>
      </c>
      <c r="FI3">
        <v>1.232</v>
      </c>
      <c r="FJ3">
        <v>0.7</v>
      </c>
      <c r="FK3">
        <v>330</v>
      </c>
      <c r="FL3">
        <v>2315</v>
      </c>
      <c r="FM3">
        <v>1.571428571</v>
      </c>
      <c r="FN3">
        <v>0.67</v>
      </c>
      <c r="FO3">
        <v>1.3333333329999999</v>
      </c>
      <c r="FP3">
        <v>35315</v>
      </c>
      <c r="FQ3">
        <v>265</v>
      </c>
      <c r="FR3">
        <v>28</v>
      </c>
      <c r="FS3">
        <v>-537.36</v>
      </c>
      <c r="FT3">
        <v>0.45</v>
      </c>
      <c r="FU3">
        <v>2.72</v>
      </c>
      <c r="FV3">
        <v>0.01</v>
      </c>
      <c r="FW3">
        <v>0.4</v>
      </c>
      <c r="FX3">
        <v>0.3</v>
      </c>
      <c r="FY3">
        <v>3</v>
      </c>
      <c r="FZ3">
        <v>0.57999999999999996</v>
      </c>
      <c r="GA3">
        <v>0.02</v>
      </c>
      <c r="GB3">
        <v>5.0000000000000001E-3</v>
      </c>
      <c r="GC3">
        <v>0.7</v>
      </c>
      <c r="GD3">
        <v>0.4</v>
      </c>
      <c r="GE3">
        <v>30</v>
      </c>
      <c r="GF3">
        <v>0.4</v>
      </c>
      <c r="GG3">
        <v>0.38</v>
      </c>
      <c r="GH3">
        <v>1.6E-2</v>
      </c>
      <c r="GI3">
        <v>1</v>
      </c>
      <c r="GJ3">
        <v>-388</v>
      </c>
      <c r="GK3">
        <v>1.4999999999999999E-2</v>
      </c>
      <c r="GL3">
        <v>0.84</v>
      </c>
      <c r="GM3">
        <v>0.03</v>
      </c>
      <c r="GN3">
        <v>5.0000000000000001E-3</v>
      </c>
      <c r="GO3">
        <v>4.1931882040000001</v>
      </c>
      <c r="GP3">
        <v>0.12</v>
      </c>
      <c r="GQ3">
        <v>0.55000000000000004</v>
      </c>
      <c r="GR3">
        <v>5.3999999999999999E-2</v>
      </c>
      <c r="GS3">
        <v>5.0000000000000001E-3</v>
      </c>
      <c r="GT3">
        <v>0.26</v>
      </c>
      <c r="GU3">
        <v>0.02</v>
      </c>
      <c r="GV3">
        <v>0.4</v>
      </c>
      <c r="GW3">
        <v>20</v>
      </c>
      <c r="GX3">
        <v>5.83</v>
      </c>
      <c r="GY3">
        <v>0.1</v>
      </c>
      <c r="GZ3">
        <v>11700</v>
      </c>
      <c r="HA3">
        <v>0.85</v>
      </c>
      <c r="HB3">
        <v>0.14399999999999999</v>
      </c>
      <c r="HC3">
        <v>0.9</v>
      </c>
      <c r="HD3">
        <v>1</v>
      </c>
      <c r="HE3">
        <v>0.2</v>
      </c>
      <c r="HF3">
        <v>1.2500000000000001E-2</v>
      </c>
      <c r="HG3">
        <v>-6.8</v>
      </c>
      <c r="HH3">
        <v>-5.4</v>
      </c>
      <c r="HI3">
        <v>0.7</v>
      </c>
      <c r="HJ3">
        <v>20</v>
      </c>
      <c r="HK3">
        <v>-592</v>
      </c>
      <c r="HL3">
        <v>0.88</v>
      </c>
      <c r="HM3">
        <v>0.88</v>
      </c>
    </row>
    <row r="4" spans="1:221">
      <c r="A4" t="s">
        <v>219</v>
      </c>
      <c r="B4">
        <v>-56.188016529999999</v>
      </c>
      <c r="C4">
        <v>-535.12396690000003</v>
      </c>
      <c r="D4">
        <v>33.726408210000002</v>
      </c>
      <c r="E4">
        <v>-46.25849487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</v>
      </c>
      <c r="K4">
        <v>26.977946490000001</v>
      </c>
      <c r="L4">
        <f t="shared" si="2"/>
        <v>6.7484617200000017</v>
      </c>
      <c r="M4">
        <v>-46.25849487</v>
      </c>
      <c r="N4">
        <v>51.390028979999997</v>
      </c>
      <c r="O4">
        <v>29.8996545</v>
      </c>
      <c r="P4">
        <v>-1.3047804000000001</v>
      </c>
      <c r="Q4">
        <v>-6.7484617199999999</v>
      </c>
      <c r="R4">
        <v>256.93282369999997</v>
      </c>
      <c r="S4">
        <v>31.952934299999999</v>
      </c>
      <c r="T4" t="s">
        <v>214</v>
      </c>
      <c r="U4">
        <v>34.2363</v>
      </c>
      <c r="V4">
        <v>-2.2833657000000001</v>
      </c>
      <c r="W4">
        <v>-9.4384080000000008</v>
      </c>
      <c r="X4">
        <v>304.31366000000003</v>
      </c>
      <c r="Y4">
        <v>22.5145263</v>
      </c>
      <c r="Z4" t="s">
        <v>215</v>
      </c>
      <c r="AA4">
        <v>34.2363</v>
      </c>
      <c r="AB4">
        <v>-2.2833657000000001</v>
      </c>
      <c r="AC4">
        <v>-9.4384080000000008</v>
      </c>
      <c r="AD4">
        <v>214.42406</v>
      </c>
      <c r="AE4">
        <v>70.026461760000004</v>
      </c>
      <c r="AF4" t="s">
        <v>214</v>
      </c>
      <c r="AG4">
        <v>70.026461760000004</v>
      </c>
      <c r="AH4">
        <v>9.51</v>
      </c>
      <c r="AI4">
        <v>24.510303360000002</v>
      </c>
      <c r="AJ4">
        <v>-2.2833657000000001</v>
      </c>
      <c r="AK4">
        <v>38.289524100000001</v>
      </c>
      <c r="AL4">
        <v>-155.19999999999999</v>
      </c>
      <c r="AM4">
        <v>-7.6245120000000002</v>
      </c>
      <c r="AN4">
        <v>666.91868339999996</v>
      </c>
      <c r="AO4">
        <v>62.401949760000001</v>
      </c>
      <c r="AP4" t="s">
        <v>215</v>
      </c>
      <c r="AQ4">
        <v>70.026461760000004</v>
      </c>
      <c r="AR4">
        <v>9.51</v>
      </c>
      <c r="AS4">
        <v>24.510303360000002</v>
      </c>
      <c r="AT4">
        <v>-2.2833657000000001</v>
      </c>
      <c r="AU4">
        <v>38.289524100000001</v>
      </c>
      <c r="AV4">
        <v>-155.19999999999999</v>
      </c>
      <c r="AW4">
        <v>-7.6245120000000002</v>
      </c>
      <c r="AX4">
        <v>594.30428340000003</v>
      </c>
      <c r="AY4">
        <v>-85.173538239999999</v>
      </c>
      <c r="AZ4" t="s">
        <v>216</v>
      </c>
      <c r="BA4">
        <v>70.026461760000004</v>
      </c>
      <c r="BB4">
        <v>9.51</v>
      </c>
      <c r="BC4">
        <v>24.510303360000002</v>
      </c>
      <c r="BD4">
        <v>-2.2833657000000001</v>
      </c>
      <c r="BE4">
        <v>38.289524100000001</v>
      </c>
      <c r="BF4">
        <v>-155.19999999999999</v>
      </c>
      <c r="BG4">
        <v>-7.6245120000000002</v>
      </c>
      <c r="BH4">
        <v>-811.1765547</v>
      </c>
      <c r="BI4">
        <v>36.062049600000002</v>
      </c>
      <c r="BJ4">
        <f t="shared" si="3"/>
        <v>33.964412160000002</v>
      </c>
      <c r="BK4">
        <f t="shared" si="4"/>
        <v>155.19999999999999</v>
      </c>
      <c r="BL4" t="s">
        <v>217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f t="shared" si="0"/>
        <v>155.19999999999999</v>
      </c>
      <c r="BV4">
        <f t="shared" si="1"/>
        <v>-7.6245120000000028</v>
      </c>
      <c r="BW4">
        <v>254.22827090000001</v>
      </c>
      <c r="BX4">
        <v>-28.258964070000001</v>
      </c>
      <c r="BY4">
        <v>18.481100000000001</v>
      </c>
      <c r="BZ4">
        <v>267.26808590000002</v>
      </c>
      <c r="CA4">
        <v>-3.2619509999999998</v>
      </c>
      <c r="CB4">
        <v>2421.2216269999999</v>
      </c>
      <c r="CC4">
        <v>35.031188610000001</v>
      </c>
      <c r="CD4">
        <v>-46.25849487</v>
      </c>
      <c r="CE4">
        <v>51.390028979999997</v>
      </c>
      <c r="CF4">
        <v>29.8996545</v>
      </c>
      <c r="CG4">
        <v>0</v>
      </c>
      <c r="CH4">
        <v>-6.7484617199999999</v>
      </c>
      <c r="CI4">
        <v>333.63036770000002</v>
      </c>
      <c r="CJ4">
        <v>28.282726889999999</v>
      </c>
      <c r="CK4">
        <v>-46.25849487</v>
      </c>
      <c r="CL4">
        <v>51.390028979999997</v>
      </c>
      <c r="CM4">
        <v>29.8996545</v>
      </c>
      <c r="CN4">
        <v>0</v>
      </c>
      <c r="CO4">
        <v>-6.7484617199999999</v>
      </c>
      <c r="CP4">
        <v>269.3593037</v>
      </c>
      <c r="CQ4">
        <v>34.2363</v>
      </c>
      <c r="CR4" t="s">
        <v>214</v>
      </c>
      <c r="CS4">
        <v>34.2363</v>
      </c>
      <c r="CT4">
        <v>0</v>
      </c>
      <c r="CU4">
        <v>-9.4384080000000008</v>
      </c>
      <c r="CV4">
        <v>326.06</v>
      </c>
      <c r="CW4">
        <v>24.797892000000001</v>
      </c>
      <c r="CX4" t="s">
        <v>215</v>
      </c>
      <c r="CY4">
        <v>34.2363</v>
      </c>
      <c r="CZ4">
        <v>0</v>
      </c>
      <c r="DA4">
        <v>-9.4384080000000008</v>
      </c>
      <c r="DB4">
        <v>236.1704</v>
      </c>
      <c r="DC4">
        <v>72.309827459999994</v>
      </c>
      <c r="DD4" t="s">
        <v>214</v>
      </c>
      <c r="DE4">
        <v>72.309827459999994</v>
      </c>
      <c r="DF4">
        <v>9.51</v>
      </c>
      <c r="DG4">
        <v>24.510303360000002</v>
      </c>
      <c r="DH4">
        <v>0</v>
      </c>
      <c r="DI4">
        <v>38.289524100000001</v>
      </c>
      <c r="DJ4">
        <v>-155.19999999999999</v>
      </c>
      <c r="DK4">
        <v>-7.6245120000000002</v>
      </c>
      <c r="DL4">
        <v>688.6650234</v>
      </c>
      <c r="DM4">
        <v>64.685315459999998</v>
      </c>
      <c r="DN4" t="s">
        <v>215</v>
      </c>
      <c r="DO4">
        <v>72.309827459999994</v>
      </c>
      <c r="DP4">
        <v>9.51</v>
      </c>
      <c r="DQ4">
        <v>24.510303360000002</v>
      </c>
      <c r="DR4">
        <v>0</v>
      </c>
      <c r="DS4">
        <v>38.289524100000001</v>
      </c>
      <c r="DT4">
        <v>-155.19999999999999</v>
      </c>
      <c r="DU4">
        <v>-7.6245120000000002</v>
      </c>
      <c r="DV4">
        <v>616.05062339999995</v>
      </c>
      <c r="DW4">
        <v>-82.890172539999995</v>
      </c>
      <c r="DX4" t="s">
        <v>216</v>
      </c>
      <c r="DY4">
        <v>72.309827459999994</v>
      </c>
      <c r="DZ4">
        <v>9.51</v>
      </c>
      <c r="EA4">
        <v>24.510303360000002</v>
      </c>
      <c r="EB4">
        <v>0</v>
      </c>
      <c r="EC4">
        <v>38.289524100000001</v>
      </c>
      <c r="ED4">
        <v>-155.19999999999999</v>
      </c>
      <c r="EE4">
        <v>-7.6245120000000002</v>
      </c>
      <c r="EF4">
        <v>-789.43021469999996</v>
      </c>
      <c r="EG4">
        <v>38.345415299999999</v>
      </c>
      <c r="EH4" t="s">
        <v>217</v>
      </c>
      <c r="EI4">
        <v>72.309827459999994</v>
      </c>
      <c r="EJ4">
        <v>9.51</v>
      </c>
      <c r="EK4">
        <v>24.510303360000002</v>
      </c>
      <c r="EL4">
        <v>0</v>
      </c>
      <c r="EM4">
        <v>38.289524100000001</v>
      </c>
      <c r="EN4">
        <v>-155.19999999999999</v>
      </c>
      <c r="EO4">
        <v>-7.6245120000000002</v>
      </c>
      <c r="EP4">
        <v>365.19443139999998</v>
      </c>
      <c r="EQ4">
        <v>257.49022189999999</v>
      </c>
      <c r="ER4">
        <v>-28.258964070000001</v>
      </c>
      <c r="ES4">
        <v>18.481100000000001</v>
      </c>
      <c r="ET4">
        <v>267.26808590000002</v>
      </c>
      <c r="EU4">
        <v>0</v>
      </c>
      <c r="EV4">
        <v>2452.2878270000001</v>
      </c>
      <c r="EW4" t="s">
        <v>219</v>
      </c>
      <c r="EX4">
        <v>0.105</v>
      </c>
      <c r="EY4">
        <v>0.90700000000000003</v>
      </c>
      <c r="EZ4">
        <v>41.522460000000002</v>
      </c>
      <c r="FA4">
        <v>436</v>
      </c>
      <c r="FB4">
        <v>2520</v>
      </c>
      <c r="FC4">
        <v>9.5235E-2</v>
      </c>
      <c r="FD4">
        <v>0.74</v>
      </c>
      <c r="FE4">
        <v>0.15</v>
      </c>
      <c r="FF4">
        <v>0.02</v>
      </c>
      <c r="FG4">
        <v>0.98</v>
      </c>
      <c r="FH4">
        <v>44.48115</v>
      </c>
      <c r="FI4">
        <v>2.52</v>
      </c>
      <c r="FJ4">
        <v>0.7</v>
      </c>
      <c r="FK4">
        <v>370</v>
      </c>
      <c r="FL4">
        <v>1380</v>
      </c>
      <c r="FM4">
        <v>1.571428571</v>
      </c>
      <c r="FN4">
        <v>0.67</v>
      </c>
      <c r="FO4">
        <v>1.3333333329999999</v>
      </c>
      <c r="FP4">
        <v>35315</v>
      </c>
      <c r="FQ4">
        <v>265</v>
      </c>
      <c r="FR4">
        <v>28</v>
      </c>
      <c r="FS4">
        <v>-537.36</v>
      </c>
      <c r="FT4">
        <v>0.45</v>
      </c>
      <c r="FU4">
        <v>2.72</v>
      </c>
      <c r="FV4">
        <v>0.01</v>
      </c>
      <c r="FW4">
        <v>0.4</v>
      </c>
      <c r="FX4">
        <v>0.3</v>
      </c>
      <c r="FY4">
        <v>3</v>
      </c>
      <c r="FZ4">
        <v>0.57999999999999996</v>
      </c>
      <c r="GA4">
        <v>0.02</v>
      </c>
      <c r="GB4">
        <v>5.0000000000000001E-3</v>
      </c>
      <c r="GC4">
        <v>0.7</v>
      </c>
      <c r="GD4">
        <v>0.4</v>
      </c>
      <c r="GE4">
        <v>30</v>
      </c>
      <c r="GF4">
        <v>0.4</v>
      </c>
      <c r="GG4">
        <v>0.38</v>
      </c>
      <c r="GH4">
        <v>1.6E-2</v>
      </c>
      <c r="GI4">
        <v>1</v>
      </c>
      <c r="GJ4">
        <v>-388</v>
      </c>
      <c r="GK4">
        <v>1.4999999999999999E-2</v>
      </c>
      <c r="GL4">
        <v>0.84</v>
      </c>
      <c r="GM4">
        <v>0.03</v>
      </c>
      <c r="GN4">
        <v>5.0000000000000001E-3</v>
      </c>
      <c r="GO4">
        <v>4.1931882040000001</v>
      </c>
      <c r="GP4">
        <v>0.12</v>
      </c>
      <c r="GQ4">
        <v>0.55000000000000004</v>
      </c>
      <c r="GR4">
        <v>5.3999999999999999E-2</v>
      </c>
      <c r="GS4">
        <v>5.0000000000000001E-3</v>
      </c>
      <c r="GT4">
        <v>0.26</v>
      </c>
      <c r="GU4">
        <v>0.02</v>
      </c>
      <c r="GV4">
        <v>0.4</v>
      </c>
      <c r="GW4">
        <v>20</v>
      </c>
      <c r="GX4">
        <v>5.83</v>
      </c>
      <c r="GY4">
        <v>0.1</v>
      </c>
      <c r="GZ4">
        <v>11700</v>
      </c>
      <c r="HA4">
        <v>0.85</v>
      </c>
      <c r="HB4">
        <v>0.14399999999999999</v>
      </c>
      <c r="HC4">
        <v>0.9</v>
      </c>
      <c r="HD4">
        <v>1</v>
      </c>
      <c r="HE4">
        <v>0.2</v>
      </c>
      <c r="HF4">
        <v>1.2500000000000001E-2</v>
      </c>
      <c r="HG4">
        <v>-6.8</v>
      </c>
      <c r="HH4">
        <v>-5.4</v>
      </c>
      <c r="HI4">
        <v>0.7</v>
      </c>
      <c r="HJ4">
        <v>20</v>
      </c>
      <c r="HK4">
        <v>-592</v>
      </c>
      <c r="HL4">
        <v>0.88</v>
      </c>
      <c r="HM4">
        <v>0.88</v>
      </c>
    </row>
    <row r="5" spans="1:221">
      <c r="A5" t="s">
        <v>223</v>
      </c>
      <c r="B5">
        <v>-71.056818179999993</v>
      </c>
      <c r="C5">
        <v>-496.90082640000003</v>
      </c>
      <c r="D5">
        <v>10.776897849999999</v>
      </c>
      <c r="E5">
        <v>-40.146251479999997</v>
      </c>
      <c r="F5">
        <v>66.638628569999995</v>
      </c>
      <c r="G5">
        <v>20.997334030000001</v>
      </c>
      <c r="H5">
        <v>-36.712813279999999</v>
      </c>
      <c r="I5">
        <v>-1.226506138</v>
      </c>
      <c r="J5">
        <v>75.362921999999998</v>
      </c>
      <c r="K5">
        <v>9.5503917079999994</v>
      </c>
      <c r="L5">
        <f t="shared" si="2"/>
        <v>1.2265061419999999</v>
      </c>
      <c r="M5">
        <v>-40.146251479999997</v>
      </c>
      <c r="N5">
        <v>66.638628569999995</v>
      </c>
      <c r="O5">
        <v>20.997334030000001</v>
      </c>
      <c r="P5">
        <v>-36.712813279999999</v>
      </c>
      <c r="Q5">
        <v>-1.226506138</v>
      </c>
      <c r="R5">
        <v>66.785955999999999</v>
      </c>
      <c r="S5">
        <v>-42.461921099999998</v>
      </c>
      <c r="T5" t="s">
        <v>214</v>
      </c>
      <c r="U5">
        <v>21.785502139999998</v>
      </c>
      <c r="V5">
        <v>-64.247423240000003</v>
      </c>
      <c r="W5">
        <v>-1.7153932000000001</v>
      </c>
      <c r="X5">
        <v>-296.93651119999998</v>
      </c>
      <c r="Y5">
        <v>-44.177314299999999</v>
      </c>
      <c r="Z5" t="s">
        <v>215</v>
      </c>
      <c r="AA5">
        <v>21.785502139999998</v>
      </c>
      <c r="AB5">
        <v>-64.247423240000003</v>
      </c>
      <c r="AC5">
        <v>-1.7153932000000001</v>
      </c>
      <c r="AD5">
        <v>-308.93226779999998</v>
      </c>
      <c r="AE5">
        <v>1.1569813819999999</v>
      </c>
      <c r="AF5" t="s">
        <v>214</v>
      </c>
      <c r="AG5">
        <v>1.1569813819999999</v>
      </c>
      <c r="AH5">
        <v>9.51</v>
      </c>
      <c r="AI5">
        <v>25.590649840000001</v>
      </c>
      <c r="AJ5">
        <v>-64.247423240000003</v>
      </c>
      <c r="AK5">
        <v>30.303754779999998</v>
      </c>
      <c r="AL5">
        <v>-155.19999999999999</v>
      </c>
      <c r="AM5">
        <v>-1.3857248</v>
      </c>
      <c r="AN5">
        <v>8.0907788919999994</v>
      </c>
      <c r="AO5">
        <v>-0.228743418</v>
      </c>
      <c r="AP5" t="s">
        <v>215</v>
      </c>
      <c r="AQ5">
        <v>1.1569813819999999</v>
      </c>
      <c r="AR5">
        <v>9.51</v>
      </c>
      <c r="AS5">
        <v>25.590649840000001</v>
      </c>
      <c r="AT5">
        <v>-64.247423240000003</v>
      </c>
      <c r="AU5">
        <v>30.303754779999998</v>
      </c>
      <c r="AV5">
        <v>-155.19999999999999</v>
      </c>
      <c r="AW5">
        <v>-1.3857248</v>
      </c>
      <c r="AX5">
        <v>-1.599604325</v>
      </c>
      <c r="AY5">
        <v>-154.04301860000001</v>
      </c>
      <c r="AZ5" t="s">
        <v>216</v>
      </c>
      <c r="BA5">
        <v>1.1569813819999999</v>
      </c>
      <c r="BB5">
        <v>9.51</v>
      </c>
      <c r="BC5">
        <v>25.590649840000001</v>
      </c>
      <c r="BD5">
        <v>-64.247423240000003</v>
      </c>
      <c r="BE5">
        <v>30.303754779999998</v>
      </c>
      <c r="BF5">
        <v>-155.19999999999999</v>
      </c>
      <c r="BG5">
        <v>-1.3857248</v>
      </c>
      <c r="BH5">
        <v>-1077.2239059999999</v>
      </c>
      <c r="BI5">
        <v>-31.68444908</v>
      </c>
      <c r="BJ5">
        <f t="shared" si="3"/>
        <v>32.841430461999998</v>
      </c>
      <c r="BK5">
        <f t="shared" si="4"/>
        <v>155.19999998200001</v>
      </c>
      <c r="BL5" t="s">
        <v>217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f t="shared" si="0"/>
        <v>155.19999998200001</v>
      </c>
      <c r="BV5">
        <f t="shared" si="1"/>
        <v>-1.3857248</v>
      </c>
      <c r="BW5">
        <v>134.127353</v>
      </c>
      <c r="BX5">
        <v>-24.52504089</v>
      </c>
      <c r="BY5">
        <v>18.481100000000001</v>
      </c>
      <c r="BZ5">
        <v>231.9533271</v>
      </c>
      <c r="CA5">
        <v>-91.782033200000001</v>
      </c>
      <c r="CB5">
        <v>937.95351730000004</v>
      </c>
      <c r="CC5">
        <v>47.489711130000003</v>
      </c>
      <c r="CD5">
        <v>-40.146251479999997</v>
      </c>
      <c r="CE5">
        <v>66.638628569999995</v>
      </c>
      <c r="CF5">
        <v>20.997334030000001</v>
      </c>
      <c r="CG5">
        <v>0</v>
      </c>
      <c r="CH5">
        <v>-1.226506138</v>
      </c>
      <c r="CI5">
        <v>332.09588200000002</v>
      </c>
      <c r="CJ5">
        <v>46.263204989999998</v>
      </c>
      <c r="CK5">
        <v>-40.146251479999997</v>
      </c>
      <c r="CL5">
        <v>66.638628569999995</v>
      </c>
      <c r="CM5">
        <v>20.997334030000001</v>
      </c>
      <c r="CN5">
        <v>0</v>
      </c>
      <c r="CO5">
        <v>-1.226506138</v>
      </c>
      <c r="CP5">
        <v>323.51891599999999</v>
      </c>
      <c r="CQ5">
        <v>21.785502139999998</v>
      </c>
      <c r="CR5" t="s">
        <v>214</v>
      </c>
      <c r="CS5">
        <v>21.785502139999998</v>
      </c>
      <c r="CT5">
        <v>0</v>
      </c>
      <c r="CU5">
        <v>-1.7153932000000001</v>
      </c>
      <c r="CV5">
        <v>152.34616879999999</v>
      </c>
      <c r="CW5">
        <v>20.070108940000001</v>
      </c>
      <c r="CX5" t="s">
        <v>215</v>
      </c>
      <c r="CY5">
        <v>21.785502139999998</v>
      </c>
      <c r="CZ5">
        <v>0</v>
      </c>
      <c r="DA5">
        <v>-1.7153932000000001</v>
      </c>
      <c r="DB5">
        <v>140.35041219999999</v>
      </c>
      <c r="DC5">
        <v>65.404404619999994</v>
      </c>
      <c r="DD5" t="s">
        <v>214</v>
      </c>
      <c r="DE5">
        <v>65.404404619999994</v>
      </c>
      <c r="DF5">
        <v>9.51</v>
      </c>
      <c r="DG5">
        <v>25.590649840000001</v>
      </c>
      <c r="DH5">
        <v>0</v>
      </c>
      <c r="DI5">
        <v>30.303754779999998</v>
      </c>
      <c r="DJ5">
        <v>-155.19999999999999</v>
      </c>
      <c r="DK5">
        <v>-1.3857248</v>
      </c>
      <c r="DL5">
        <v>457.3734589</v>
      </c>
      <c r="DM5">
        <v>64.018679820000003</v>
      </c>
      <c r="DN5" t="s">
        <v>215</v>
      </c>
      <c r="DO5">
        <v>65.404404619999994</v>
      </c>
      <c r="DP5">
        <v>9.51</v>
      </c>
      <c r="DQ5">
        <v>25.590649840000001</v>
      </c>
      <c r="DR5">
        <v>0</v>
      </c>
      <c r="DS5">
        <v>30.303754779999998</v>
      </c>
      <c r="DT5">
        <v>-155.19999999999999</v>
      </c>
      <c r="DU5">
        <v>-1.3857248</v>
      </c>
      <c r="DV5">
        <v>447.68307570000002</v>
      </c>
      <c r="DW5">
        <v>-89.795595379999995</v>
      </c>
      <c r="DX5" t="s">
        <v>216</v>
      </c>
      <c r="DY5">
        <v>65.404404619999994</v>
      </c>
      <c r="DZ5">
        <v>9.51</v>
      </c>
      <c r="EA5">
        <v>25.590649840000001</v>
      </c>
      <c r="EB5">
        <v>0</v>
      </c>
      <c r="EC5">
        <v>30.303754779999998</v>
      </c>
      <c r="ED5">
        <v>-155.19999999999999</v>
      </c>
      <c r="EE5">
        <v>-1.3857248</v>
      </c>
      <c r="EF5">
        <v>-627.94122640000001</v>
      </c>
      <c r="EG5">
        <v>32.562974160000003</v>
      </c>
      <c r="EH5" t="s">
        <v>217</v>
      </c>
      <c r="EI5">
        <v>65.404404619999994</v>
      </c>
      <c r="EJ5">
        <v>9.51</v>
      </c>
      <c r="EK5">
        <v>25.590649840000001</v>
      </c>
      <c r="EL5">
        <v>0</v>
      </c>
      <c r="EM5">
        <v>30.303754779999998</v>
      </c>
      <c r="EN5">
        <v>-155.19999999999999</v>
      </c>
      <c r="EO5">
        <v>-1.3857248</v>
      </c>
      <c r="EP5">
        <v>227.71310600000001</v>
      </c>
      <c r="EQ5">
        <v>225.9093862</v>
      </c>
      <c r="ER5">
        <v>-24.52504089</v>
      </c>
      <c r="ES5">
        <v>18.481100000000001</v>
      </c>
      <c r="ET5">
        <v>231.9533271</v>
      </c>
      <c r="EU5">
        <v>0</v>
      </c>
      <c r="EV5">
        <v>1579.7859169999999</v>
      </c>
      <c r="EW5" t="s">
        <v>223</v>
      </c>
      <c r="EX5">
        <v>0.14299999999999999</v>
      </c>
      <c r="EY5">
        <v>1</v>
      </c>
      <c r="EZ5">
        <v>36.036000000000001</v>
      </c>
      <c r="FA5">
        <v>252</v>
      </c>
      <c r="FB5">
        <v>458</v>
      </c>
      <c r="FC5">
        <v>0.14299999999999999</v>
      </c>
      <c r="FD5">
        <v>0.82</v>
      </c>
      <c r="FE5">
        <v>0.02</v>
      </c>
      <c r="FF5">
        <v>0.03</v>
      </c>
      <c r="FG5">
        <v>0.56000000000000005</v>
      </c>
      <c r="FH5">
        <v>56.889690000000002</v>
      </c>
      <c r="FI5">
        <v>0.45800000000000002</v>
      </c>
      <c r="FJ5">
        <v>0.65</v>
      </c>
      <c r="FK5">
        <v>977</v>
      </c>
      <c r="FL5">
        <v>1200</v>
      </c>
      <c r="FM5">
        <v>1.571428571</v>
      </c>
      <c r="FN5">
        <v>0.67</v>
      </c>
      <c r="FO5">
        <v>1.3333333329999999</v>
      </c>
      <c r="FP5">
        <v>35315</v>
      </c>
      <c r="FQ5">
        <v>265</v>
      </c>
      <c r="FR5">
        <v>28</v>
      </c>
      <c r="FS5">
        <v>-537.36</v>
      </c>
      <c r="FT5">
        <v>0.45</v>
      </c>
      <c r="FU5">
        <v>2.72</v>
      </c>
      <c r="FV5">
        <v>0.01</v>
      </c>
      <c r="FW5">
        <v>0.4</v>
      </c>
      <c r="FX5">
        <v>0.3</v>
      </c>
      <c r="FY5">
        <v>3</v>
      </c>
      <c r="FZ5">
        <v>0.57999999999999996</v>
      </c>
      <c r="GA5">
        <v>0.02</v>
      </c>
      <c r="GB5">
        <v>5.0000000000000001E-3</v>
      </c>
      <c r="GC5">
        <v>0.7</v>
      </c>
      <c r="GD5">
        <v>0.4</v>
      </c>
      <c r="GE5">
        <v>30</v>
      </c>
      <c r="GF5">
        <v>0.4</v>
      </c>
      <c r="GG5">
        <v>0.38</v>
      </c>
      <c r="GH5">
        <v>1.6E-2</v>
      </c>
      <c r="GI5">
        <v>1</v>
      </c>
      <c r="GJ5">
        <v>-388</v>
      </c>
      <c r="GK5">
        <v>1.4999999999999999E-2</v>
      </c>
      <c r="GL5">
        <v>0.84</v>
      </c>
      <c r="GM5">
        <v>0.03</v>
      </c>
      <c r="GN5">
        <v>5.0000000000000001E-3</v>
      </c>
      <c r="GO5">
        <v>4.1931882040000001</v>
      </c>
      <c r="GP5">
        <v>0.12</v>
      </c>
      <c r="GQ5">
        <v>0.55000000000000004</v>
      </c>
      <c r="GR5">
        <v>5.3999999999999999E-2</v>
      </c>
      <c r="GS5">
        <v>5.0000000000000001E-3</v>
      </c>
      <c r="GT5">
        <v>0.26</v>
      </c>
      <c r="GU5">
        <v>0.02</v>
      </c>
      <c r="GV5">
        <v>0.4</v>
      </c>
      <c r="GW5">
        <v>20</v>
      </c>
      <c r="GX5">
        <v>5.83</v>
      </c>
      <c r="GY5">
        <v>0.1</v>
      </c>
      <c r="GZ5">
        <v>11700</v>
      </c>
      <c r="HA5">
        <v>0.85</v>
      </c>
      <c r="HB5">
        <v>0.14399999999999999</v>
      </c>
      <c r="HC5">
        <v>0.9</v>
      </c>
      <c r="HD5">
        <v>1</v>
      </c>
      <c r="HE5">
        <v>0.2</v>
      </c>
      <c r="HF5">
        <v>1.2500000000000001E-2</v>
      </c>
      <c r="HG5">
        <v>-6.8</v>
      </c>
      <c r="HH5">
        <v>-5.4</v>
      </c>
      <c r="HI5">
        <v>0.7</v>
      </c>
      <c r="HJ5">
        <v>20</v>
      </c>
      <c r="HK5">
        <v>-592</v>
      </c>
      <c r="HL5">
        <v>0.88</v>
      </c>
      <c r="HM5">
        <v>0.88</v>
      </c>
    </row>
    <row r="6" spans="1:221">
      <c r="A6" t="s">
        <v>220</v>
      </c>
      <c r="B6">
        <v>-44.797520660000004</v>
      </c>
      <c r="C6">
        <v>-152.892562</v>
      </c>
      <c r="D6">
        <v>52.422561170000002</v>
      </c>
      <c r="E6">
        <v>-118.3091014</v>
      </c>
      <c r="F6">
        <v>157.85825019999999</v>
      </c>
      <c r="G6">
        <v>53.42906602</v>
      </c>
      <c r="H6">
        <v>-40.555653599999999</v>
      </c>
      <c r="I6">
        <v>-21.34334917</v>
      </c>
      <c r="J6">
        <v>178.91659100000001</v>
      </c>
      <c r="K6">
        <v>31.079211999999998</v>
      </c>
      <c r="L6">
        <f t="shared" si="2"/>
        <v>21.343349170000003</v>
      </c>
      <c r="M6">
        <v>-118.3091014</v>
      </c>
      <c r="N6">
        <v>157.85825019999999</v>
      </c>
      <c r="O6">
        <v>53.42906602</v>
      </c>
      <c r="P6">
        <v>-40.555653599999999</v>
      </c>
      <c r="Q6">
        <v>-21.34334917</v>
      </c>
      <c r="R6">
        <v>106.0723959</v>
      </c>
      <c r="S6">
        <v>-3.8278259430000001</v>
      </c>
      <c r="T6" t="s">
        <v>214</v>
      </c>
      <c r="U6">
        <v>67.144567859999995</v>
      </c>
      <c r="V6">
        <v>-70.972393800000006</v>
      </c>
      <c r="W6">
        <v>-29.850838</v>
      </c>
      <c r="X6">
        <v>-13.064252359999999</v>
      </c>
      <c r="Y6">
        <v>-33.67866394</v>
      </c>
      <c r="Z6" t="s">
        <v>215</v>
      </c>
      <c r="AA6">
        <v>67.144567859999995</v>
      </c>
      <c r="AB6">
        <v>-70.972393800000006</v>
      </c>
      <c r="AC6">
        <v>-29.850838</v>
      </c>
      <c r="AD6">
        <v>-114.94424549999999</v>
      </c>
      <c r="AE6">
        <v>74.403608379999994</v>
      </c>
      <c r="AF6" t="s">
        <v>214</v>
      </c>
      <c r="AG6">
        <v>74.403608379999994</v>
      </c>
      <c r="AH6">
        <v>9.51</v>
      </c>
      <c r="AI6">
        <v>76.4695708</v>
      </c>
      <c r="AJ6">
        <v>-70.972393800000006</v>
      </c>
      <c r="AK6">
        <v>59.396431380000003</v>
      </c>
      <c r="AL6">
        <v>-155.19999999999999</v>
      </c>
      <c r="AM6">
        <v>-24.114032000000002</v>
      </c>
      <c r="AN6">
        <v>253.93723</v>
      </c>
      <c r="AO6">
        <v>50.28957638</v>
      </c>
      <c r="AP6" t="s">
        <v>215</v>
      </c>
      <c r="AQ6">
        <v>74.403608379999994</v>
      </c>
      <c r="AR6">
        <v>9.51</v>
      </c>
      <c r="AS6">
        <v>76.4695708</v>
      </c>
      <c r="AT6">
        <v>-70.972393800000006</v>
      </c>
      <c r="AU6">
        <v>59.396431380000003</v>
      </c>
      <c r="AV6">
        <v>-155.19999999999999</v>
      </c>
      <c r="AW6">
        <v>-24.114032000000002</v>
      </c>
      <c r="AX6">
        <v>171.63677939999999</v>
      </c>
      <c r="AY6">
        <v>-80.796391619999994</v>
      </c>
      <c r="AZ6" t="s">
        <v>216</v>
      </c>
      <c r="BA6">
        <v>74.403608379999994</v>
      </c>
      <c r="BB6">
        <v>9.51</v>
      </c>
      <c r="BC6">
        <v>76.4695708</v>
      </c>
      <c r="BD6">
        <v>-70.972393800000006</v>
      </c>
      <c r="BE6">
        <v>59.396431380000003</v>
      </c>
      <c r="BF6">
        <v>-155.19999999999999</v>
      </c>
      <c r="BG6">
        <v>-24.114032000000002</v>
      </c>
      <c r="BH6">
        <v>-275.75560280000002</v>
      </c>
      <c r="BI6">
        <v>37.471082619999997</v>
      </c>
      <c r="BJ6">
        <f t="shared" si="3"/>
        <v>36.932525759999997</v>
      </c>
      <c r="BK6">
        <f t="shared" si="4"/>
        <v>155.19999999999999</v>
      </c>
      <c r="BL6" t="s">
        <v>217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f t="shared" si="0"/>
        <v>155.19999999999999</v>
      </c>
      <c r="BV6">
        <f t="shared" si="1"/>
        <v>-24.114031999999995</v>
      </c>
      <c r="BW6">
        <v>528.3732996</v>
      </c>
      <c r="BX6">
        <v>-72.274133759999998</v>
      </c>
      <c r="BY6">
        <v>18.481100000000001</v>
      </c>
      <c r="BZ6">
        <v>683.5554674</v>
      </c>
      <c r="CA6">
        <v>-101.389134</v>
      </c>
      <c r="CB6">
        <v>1803.3218420000001</v>
      </c>
      <c r="CC6">
        <v>92.978214769999994</v>
      </c>
      <c r="CD6">
        <v>-118.3091014</v>
      </c>
      <c r="CE6">
        <v>157.85825019999999</v>
      </c>
      <c r="CF6">
        <v>53.42906602</v>
      </c>
      <c r="CG6">
        <v>0</v>
      </c>
      <c r="CH6">
        <v>-21.34334917</v>
      </c>
      <c r="CI6">
        <v>317.33179100000001</v>
      </c>
      <c r="CJ6">
        <v>71.634865599999998</v>
      </c>
      <c r="CK6">
        <v>-118.3091014</v>
      </c>
      <c r="CL6">
        <v>157.85825019999999</v>
      </c>
      <c r="CM6">
        <v>53.42906602</v>
      </c>
      <c r="CN6">
        <v>0</v>
      </c>
      <c r="CO6">
        <v>-21.34334917</v>
      </c>
      <c r="CP6">
        <v>244.4875959</v>
      </c>
      <c r="CQ6">
        <v>67.144567859999995</v>
      </c>
      <c r="CR6" t="s">
        <v>214</v>
      </c>
      <c r="CS6">
        <v>67.144567859999995</v>
      </c>
      <c r="CT6">
        <v>0</v>
      </c>
      <c r="CU6">
        <v>-29.850838</v>
      </c>
      <c r="CV6">
        <v>229.1623476</v>
      </c>
      <c r="CW6">
        <v>37.293729859999999</v>
      </c>
      <c r="CX6" t="s">
        <v>215</v>
      </c>
      <c r="CY6">
        <v>67.144567859999995</v>
      </c>
      <c r="CZ6">
        <v>0</v>
      </c>
      <c r="DA6">
        <v>-29.850838</v>
      </c>
      <c r="DB6">
        <v>127.2823545</v>
      </c>
      <c r="DC6">
        <v>145.37600219999999</v>
      </c>
      <c r="DD6" t="s">
        <v>214</v>
      </c>
      <c r="DE6">
        <v>145.37600219999999</v>
      </c>
      <c r="DF6">
        <v>9.51</v>
      </c>
      <c r="DG6">
        <v>76.4695708</v>
      </c>
      <c r="DH6">
        <v>0</v>
      </c>
      <c r="DI6">
        <v>59.396431380000003</v>
      </c>
      <c r="DJ6">
        <v>-155.19999999999999</v>
      </c>
      <c r="DK6">
        <v>-24.114032000000002</v>
      </c>
      <c r="DL6">
        <v>496.16383000000002</v>
      </c>
      <c r="DM6">
        <v>121.26197019999999</v>
      </c>
      <c r="DN6" t="s">
        <v>215</v>
      </c>
      <c r="DO6">
        <v>145.37600219999999</v>
      </c>
      <c r="DP6">
        <v>9.51</v>
      </c>
      <c r="DQ6">
        <v>76.4695708</v>
      </c>
      <c r="DR6">
        <v>0</v>
      </c>
      <c r="DS6">
        <v>59.396431380000003</v>
      </c>
      <c r="DT6">
        <v>-155.19999999999999</v>
      </c>
      <c r="DU6">
        <v>-24.114032000000002</v>
      </c>
      <c r="DV6">
        <v>413.86337939999999</v>
      </c>
      <c r="DW6">
        <v>-9.8239978229999991</v>
      </c>
      <c r="DX6" t="s">
        <v>216</v>
      </c>
      <c r="DY6">
        <v>145.37600219999999</v>
      </c>
      <c r="DZ6">
        <v>9.51</v>
      </c>
      <c r="EA6">
        <v>76.4695708</v>
      </c>
      <c r="EB6">
        <v>0</v>
      </c>
      <c r="EC6">
        <v>59.396431380000003</v>
      </c>
      <c r="ED6">
        <v>-155.19999999999999</v>
      </c>
      <c r="EE6">
        <v>-24.114032000000002</v>
      </c>
      <c r="EF6">
        <v>-33.529002810000001</v>
      </c>
      <c r="EG6">
        <v>108.44347639999999</v>
      </c>
      <c r="EH6" t="s">
        <v>217</v>
      </c>
      <c r="EI6">
        <v>145.37600219999999</v>
      </c>
      <c r="EJ6">
        <v>9.51</v>
      </c>
      <c r="EK6">
        <v>76.4695708</v>
      </c>
      <c r="EL6">
        <v>0</v>
      </c>
      <c r="EM6">
        <v>59.396431380000003</v>
      </c>
      <c r="EN6">
        <v>-155.19999999999999</v>
      </c>
      <c r="EO6">
        <v>-24.114032000000002</v>
      </c>
      <c r="EP6">
        <v>370.11425400000002</v>
      </c>
      <c r="EQ6">
        <v>629.76243360000001</v>
      </c>
      <c r="ER6">
        <v>-72.274133759999998</v>
      </c>
      <c r="ES6">
        <v>18.481100000000001</v>
      </c>
      <c r="ET6">
        <v>683.5554674</v>
      </c>
      <c r="EU6">
        <v>0</v>
      </c>
      <c r="EV6">
        <v>2149.3598419999998</v>
      </c>
      <c r="EW6" t="s">
        <v>220</v>
      </c>
      <c r="EX6">
        <v>0.29299999999999998</v>
      </c>
      <c r="EY6">
        <v>0.99299999999999999</v>
      </c>
      <c r="EZ6">
        <v>106.19638500000001</v>
      </c>
      <c r="FA6">
        <v>365</v>
      </c>
      <c r="FB6">
        <v>7970</v>
      </c>
      <c r="FC6">
        <v>0.29094900000000001</v>
      </c>
      <c r="FD6">
        <v>0.79</v>
      </c>
      <c r="FE6">
        <v>0.17</v>
      </c>
      <c r="FF6">
        <v>0.04</v>
      </c>
      <c r="FG6">
        <v>0.8</v>
      </c>
      <c r="FH6">
        <v>138.25791000000001</v>
      </c>
      <c r="FI6">
        <v>7.97</v>
      </c>
      <c r="FJ6">
        <v>0.2</v>
      </c>
      <c r="FK6">
        <v>2670</v>
      </c>
      <c r="FL6">
        <v>1435</v>
      </c>
      <c r="FM6">
        <v>1.571428571</v>
      </c>
      <c r="FN6">
        <v>0.67</v>
      </c>
      <c r="FO6">
        <v>1.3333333329999999</v>
      </c>
      <c r="FP6">
        <v>35315</v>
      </c>
      <c r="FQ6">
        <v>265</v>
      </c>
      <c r="FR6">
        <v>28</v>
      </c>
      <c r="FS6">
        <v>-537.36</v>
      </c>
      <c r="FT6">
        <v>0.45</v>
      </c>
      <c r="FU6">
        <v>2.72</v>
      </c>
      <c r="FV6">
        <v>0.01</v>
      </c>
      <c r="FW6">
        <v>0.4</v>
      </c>
      <c r="FX6">
        <v>0.3</v>
      </c>
      <c r="FY6">
        <v>3</v>
      </c>
      <c r="FZ6">
        <v>0.57999999999999996</v>
      </c>
      <c r="GA6">
        <v>0.02</v>
      </c>
      <c r="GB6">
        <v>5.0000000000000001E-3</v>
      </c>
      <c r="GC6">
        <v>0.7</v>
      </c>
      <c r="GD6">
        <v>0.4</v>
      </c>
      <c r="GE6">
        <v>30</v>
      </c>
      <c r="GF6">
        <v>0.4</v>
      </c>
      <c r="GG6">
        <v>0.38</v>
      </c>
      <c r="GH6">
        <v>1.6E-2</v>
      </c>
      <c r="GI6">
        <v>1</v>
      </c>
      <c r="GJ6">
        <v>-388</v>
      </c>
      <c r="GK6">
        <v>1.4999999999999999E-2</v>
      </c>
      <c r="GL6">
        <v>0.84</v>
      </c>
      <c r="GM6">
        <v>0.03</v>
      </c>
      <c r="GN6">
        <v>5.0000000000000001E-3</v>
      </c>
      <c r="GO6">
        <v>4.1931882040000001</v>
      </c>
      <c r="GP6">
        <v>0.12</v>
      </c>
      <c r="GQ6">
        <v>0.55000000000000004</v>
      </c>
      <c r="GR6">
        <v>5.3999999999999999E-2</v>
      </c>
      <c r="GS6">
        <v>5.0000000000000001E-3</v>
      </c>
      <c r="GT6">
        <v>0.26</v>
      </c>
      <c r="GU6">
        <v>0.02</v>
      </c>
      <c r="GV6">
        <v>0.4</v>
      </c>
      <c r="GW6">
        <v>20</v>
      </c>
      <c r="GX6">
        <v>5.83</v>
      </c>
      <c r="GY6">
        <v>0.1</v>
      </c>
      <c r="GZ6">
        <v>11700</v>
      </c>
      <c r="HA6">
        <v>0.85</v>
      </c>
      <c r="HB6">
        <v>0.14399999999999999</v>
      </c>
      <c r="HC6">
        <v>0.9</v>
      </c>
      <c r="HD6">
        <v>1</v>
      </c>
      <c r="HE6">
        <v>0.2</v>
      </c>
      <c r="HF6">
        <v>1.2500000000000001E-2</v>
      </c>
      <c r="HG6">
        <v>-6.8</v>
      </c>
      <c r="HH6">
        <v>-5.4</v>
      </c>
      <c r="HI6">
        <v>0.7</v>
      </c>
      <c r="HJ6">
        <v>20</v>
      </c>
      <c r="HK6">
        <v>-592</v>
      </c>
      <c r="HL6">
        <v>0.88</v>
      </c>
      <c r="HM6">
        <v>0.88</v>
      </c>
    </row>
    <row r="7" spans="1:221">
      <c r="A7" t="s">
        <v>213</v>
      </c>
      <c r="B7">
        <v>-183.47107439999999</v>
      </c>
      <c r="C7">
        <v>-611.57024790000003</v>
      </c>
      <c r="D7">
        <v>51.502275939999997</v>
      </c>
      <c r="E7">
        <v>-100.4658941</v>
      </c>
      <c r="F7">
        <v>140.80756</v>
      </c>
      <c r="G7">
        <v>43.197009999999999</v>
      </c>
      <c r="H7">
        <v>-32.0364</v>
      </c>
      <c r="I7">
        <v>-14.996581600000001</v>
      </c>
      <c r="J7">
        <v>171.67425309999999</v>
      </c>
      <c r="K7">
        <v>36.505694339999998</v>
      </c>
      <c r="L7">
        <f t="shared" si="2"/>
        <v>14.996581599999999</v>
      </c>
      <c r="M7">
        <v>-100.4658941</v>
      </c>
      <c r="N7">
        <v>140.80756</v>
      </c>
      <c r="O7">
        <v>43.197009999999999</v>
      </c>
      <c r="P7">
        <v>-32.0364</v>
      </c>
      <c r="Q7">
        <v>-14.996581600000001</v>
      </c>
      <c r="R7">
        <v>121.6856478</v>
      </c>
      <c r="S7">
        <v>-3.2296999999999998</v>
      </c>
      <c r="T7" t="s">
        <v>214</v>
      </c>
      <c r="U7">
        <v>52.834000000000003</v>
      </c>
      <c r="V7">
        <v>-56.063699999999997</v>
      </c>
      <c r="W7">
        <v>-20.974240000000002</v>
      </c>
      <c r="X7">
        <v>-10.76566667</v>
      </c>
      <c r="Y7">
        <v>-24.203939999999999</v>
      </c>
      <c r="Z7" t="s">
        <v>215</v>
      </c>
      <c r="AA7">
        <v>52.834000000000003</v>
      </c>
      <c r="AB7">
        <v>-56.063699999999997</v>
      </c>
      <c r="AC7">
        <v>-20.974240000000002</v>
      </c>
      <c r="AD7">
        <v>-80.6798</v>
      </c>
      <c r="AE7">
        <v>78.387299330000005</v>
      </c>
      <c r="AF7" t="s">
        <v>214</v>
      </c>
      <c r="AG7">
        <v>78.387299330000005</v>
      </c>
      <c r="AH7">
        <v>9.51</v>
      </c>
      <c r="AI7">
        <v>74.723168000000001</v>
      </c>
      <c r="AJ7">
        <v>-56.063699999999997</v>
      </c>
      <c r="AK7">
        <v>50.217831330000003</v>
      </c>
      <c r="AL7">
        <v>-155.19999999999999</v>
      </c>
      <c r="AM7">
        <v>-16.943359999999998</v>
      </c>
      <c r="AN7">
        <v>261.29099780000001</v>
      </c>
      <c r="AO7">
        <v>61.443939329999999</v>
      </c>
      <c r="AP7" t="s">
        <v>215</v>
      </c>
      <c r="AQ7">
        <v>78.387299330000005</v>
      </c>
      <c r="AR7">
        <v>9.51</v>
      </c>
      <c r="AS7">
        <v>74.723168000000001</v>
      </c>
      <c r="AT7">
        <v>-56.063699999999997</v>
      </c>
      <c r="AU7">
        <v>50.217831330000003</v>
      </c>
      <c r="AV7">
        <v>-155.19999999999999</v>
      </c>
      <c r="AW7">
        <v>-16.943359999999998</v>
      </c>
      <c r="AX7">
        <v>204.81313109999999</v>
      </c>
      <c r="AY7">
        <v>-76.812700669999998</v>
      </c>
      <c r="AZ7" t="s">
        <v>216</v>
      </c>
      <c r="BA7">
        <v>78.387299330000005</v>
      </c>
      <c r="BB7">
        <v>9.51</v>
      </c>
      <c r="BC7">
        <v>74.723168000000001</v>
      </c>
      <c r="BD7">
        <v>-56.063699999999997</v>
      </c>
      <c r="BE7">
        <v>50.217831330000003</v>
      </c>
      <c r="BF7">
        <v>-155.19999999999999</v>
      </c>
      <c r="BG7">
        <v>-16.943359999999998</v>
      </c>
      <c r="BH7">
        <v>-256.0423356</v>
      </c>
      <c r="BI7">
        <v>42.745494530000002</v>
      </c>
      <c r="BJ7">
        <f t="shared" si="3"/>
        <v>35.641804800000003</v>
      </c>
      <c r="BK7">
        <f t="shared" si="4"/>
        <v>155.19999999999999</v>
      </c>
      <c r="BL7" t="s">
        <v>217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f t="shared" si="0"/>
        <v>155.19999999999999</v>
      </c>
      <c r="BV7">
        <f t="shared" si="1"/>
        <v>-16.943360000000006</v>
      </c>
      <c r="BW7">
        <v>457.4788681</v>
      </c>
      <c r="BX7">
        <v>-61.373853570000001</v>
      </c>
      <c r="BY7">
        <v>18.481100000000001</v>
      </c>
      <c r="BZ7">
        <v>580.4626217</v>
      </c>
      <c r="CA7">
        <v>-80.090999999999994</v>
      </c>
      <c r="CB7">
        <v>1524.92956</v>
      </c>
      <c r="CC7">
        <v>83.538675940000005</v>
      </c>
      <c r="CD7">
        <v>-100.4658941</v>
      </c>
      <c r="CE7">
        <v>140.80756</v>
      </c>
      <c r="CF7">
        <v>43.197009999999999</v>
      </c>
      <c r="CG7">
        <v>0</v>
      </c>
      <c r="CH7">
        <v>-14.996581600000001</v>
      </c>
      <c r="CI7">
        <v>278.4622531</v>
      </c>
      <c r="CJ7">
        <v>68.542094340000006</v>
      </c>
      <c r="CK7">
        <v>-100.4658941</v>
      </c>
      <c r="CL7">
        <v>140.80756</v>
      </c>
      <c r="CM7">
        <v>43.197009999999999</v>
      </c>
      <c r="CN7">
        <v>0</v>
      </c>
      <c r="CO7">
        <v>-14.996581600000001</v>
      </c>
      <c r="CP7">
        <v>228.47364780000001</v>
      </c>
      <c r="CQ7">
        <v>52.834000000000003</v>
      </c>
      <c r="CR7" t="s">
        <v>214</v>
      </c>
      <c r="CS7">
        <v>52.834000000000003</v>
      </c>
      <c r="CT7">
        <v>0</v>
      </c>
      <c r="CU7">
        <v>-20.974240000000002</v>
      </c>
      <c r="CV7">
        <v>176.11333329999999</v>
      </c>
      <c r="CW7">
        <v>31.859760000000001</v>
      </c>
      <c r="CX7" t="s">
        <v>215</v>
      </c>
      <c r="CY7">
        <v>52.834000000000003</v>
      </c>
      <c r="CZ7">
        <v>0</v>
      </c>
      <c r="DA7">
        <v>-20.974240000000002</v>
      </c>
      <c r="DB7">
        <v>106.1992</v>
      </c>
      <c r="DC7">
        <v>134.45099930000001</v>
      </c>
      <c r="DD7" t="s">
        <v>214</v>
      </c>
      <c r="DE7">
        <v>134.45099930000001</v>
      </c>
      <c r="DF7">
        <v>9.51</v>
      </c>
      <c r="DG7">
        <v>74.723168000000001</v>
      </c>
      <c r="DH7">
        <v>0</v>
      </c>
      <c r="DI7">
        <v>50.217831330000003</v>
      </c>
      <c r="DJ7">
        <v>-155.19999999999999</v>
      </c>
      <c r="DK7">
        <v>-16.943359999999998</v>
      </c>
      <c r="DL7">
        <v>448.16999779999998</v>
      </c>
      <c r="DM7">
        <v>117.50763929999999</v>
      </c>
      <c r="DN7" t="s">
        <v>215</v>
      </c>
      <c r="DO7">
        <v>134.45099930000001</v>
      </c>
      <c r="DP7">
        <v>9.51</v>
      </c>
      <c r="DQ7">
        <v>74.723168000000001</v>
      </c>
      <c r="DR7">
        <v>0</v>
      </c>
      <c r="DS7">
        <v>50.217831330000003</v>
      </c>
      <c r="DT7">
        <v>-155.19999999999999</v>
      </c>
      <c r="DU7">
        <v>-16.943359999999998</v>
      </c>
      <c r="DV7">
        <v>391.69213109999998</v>
      </c>
      <c r="DW7">
        <v>-20.749000670000001</v>
      </c>
      <c r="DX7" t="s">
        <v>216</v>
      </c>
      <c r="DY7">
        <v>134.45099930000001</v>
      </c>
      <c r="DZ7">
        <v>9.51</v>
      </c>
      <c r="EA7">
        <v>74.723168000000001</v>
      </c>
      <c r="EB7">
        <v>0</v>
      </c>
      <c r="EC7">
        <v>50.217831330000003</v>
      </c>
      <c r="ED7">
        <v>-155.19999999999999</v>
      </c>
      <c r="EE7">
        <v>-16.943359999999998</v>
      </c>
      <c r="EF7">
        <v>-69.163335549999999</v>
      </c>
      <c r="EG7">
        <v>98.809194529999999</v>
      </c>
      <c r="EH7" t="s">
        <v>217</v>
      </c>
      <c r="EI7">
        <v>134.45099930000001</v>
      </c>
      <c r="EJ7">
        <v>9.51</v>
      </c>
      <c r="EK7">
        <v>74.723168000000001</v>
      </c>
      <c r="EL7">
        <v>0</v>
      </c>
      <c r="EM7">
        <v>50.217831330000003</v>
      </c>
      <c r="EN7">
        <v>-155.19999999999999</v>
      </c>
      <c r="EO7">
        <v>-16.943359999999998</v>
      </c>
      <c r="EP7">
        <v>329.36398179999998</v>
      </c>
      <c r="EQ7">
        <v>537.56986810000001</v>
      </c>
      <c r="ER7">
        <v>-61.373853570000001</v>
      </c>
      <c r="ES7">
        <v>18.481100000000001</v>
      </c>
      <c r="ET7">
        <v>580.4626217</v>
      </c>
      <c r="EU7">
        <v>0</v>
      </c>
      <c r="EV7">
        <v>1791.8995600000001</v>
      </c>
      <c r="EW7" t="s">
        <v>213</v>
      </c>
      <c r="EX7">
        <v>0.3</v>
      </c>
      <c r="EY7">
        <v>0.9</v>
      </c>
      <c r="EZ7">
        <v>90.18</v>
      </c>
      <c r="FA7">
        <v>334</v>
      </c>
      <c r="FB7">
        <v>5600</v>
      </c>
      <c r="FC7">
        <v>0.27</v>
      </c>
      <c r="FD7">
        <v>0.8</v>
      </c>
      <c r="FE7">
        <v>0.1</v>
      </c>
      <c r="FF7">
        <v>0.1</v>
      </c>
      <c r="FG7">
        <v>0.85</v>
      </c>
      <c r="FH7">
        <v>145.62</v>
      </c>
      <c r="FI7">
        <v>5.6</v>
      </c>
      <c r="FJ7">
        <v>0.8</v>
      </c>
      <c r="FK7">
        <v>1200</v>
      </c>
      <c r="FL7">
        <v>3200</v>
      </c>
      <c r="FM7">
        <v>1.571428571</v>
      </c>
      <c r="FN7">
        <v>0.67</v>
      </c>
      <c r="FO7">
        <v>1.3333333329999999</v>
      </c>
      <c r="FP7">
        <v>35315</v>
      </c>
      <c r="FQ7">
        <v>265</v>
      </c>
      <c r="FR7">
        <v>28</v>
      </c>
      <c r="FS7">
        <v>-537.36</v>
      </c>
      <c r="FT7">
        <v>0.45</v>
      </c>
      <c r="FU7">
        <v>2.72</v>
      </c>
      <c r="FV7">
        <v>0.01</v>
      </c>
      <c r="FW7">
        <v>0.4</v>
      </c>
      <c r="FX7">
        <v>0.3</v>
      </c>
      <c r="FY7">
        <v>3</v>
      </c>
      <c r="FZ7">
        <v>0.57999999999999996</v>
      </c>
      <c r="GA7">
        <v>0.02</v>
      </c>
      <c r="GB7">
        <v>5.0000000000000001E-3</v>
      </c>
      <c r="GC7">
        <v>0.7</v>
      </c>
      <c r="GD7">
        <v>0.4</v>
      </c>
      <c r="GE7">
        <v>30</v>
      </c>
      <c r="GF7">
        <v>0.4</v>
      </c>
      <c r="GG7">
        <v>0.38</v>
      </c>
      <c r="GH7">
        <v>1.6E-2</v>
      </c>
      <c r="GI7">
        <v>1</v>
      </c>
      <c r="GJ7">
        <v>-388</v>
      </c>
      <c r="GK7">
        <v>1.4999999999999999E-2</v>
      </c>
      <c r="GL7">
        <v>0.84</v>
      </c>
      <c r="GM7">
        <v>0.03</v>
      </c>
      <c r="GN7">
        <v>5.0000000000000001E-3</v>
      </c>
      <c r="GO7">
        <v>4.1931882040000001</v>
      </c>
      <c r="GP7">
        <v>0.12</v>
      </c>
      <c r="GQ7">
        <v>0.55000000000000004</v>
      </c>
      <c r="GR7">
        <v>5.3999999999999999E-2</v>
      </c>
      <c r="GS7">
        <v>5.0000000000000001E-3</v>
      </c>
      <c r="GT7">
        <v>0.26</v>
      </c>
      <c r="GU7">
        <v>0.02</v>
      </c>
      <c r="GV7">
        <v>0.4</v>
      </c>
      <c r="GW7">
        <v>20</v>
      </c>
      <c r="GX7">
        <v>5.83</v>
      </c>
      <c r="GY7">
        <v>0.1</v>
      </c>
      <c r="GZ7">
        <v>11700</v>
      </c>
      <c r="HA7">
        <v>0.85</v>
      </c>
      <c r="HB7">
        <v>0.14399999999999999</v>
      </c>
      <c r="HC7">
        <v>0.9</v>
      </c>
      <c r="HD7">
        <v>1</v>
      </c>
      <c r="HE7">
        <v>0.2</v>
      </c>
      <c r="HF7">
        <v>1.2500000000000001E-2</v>
      </c>
      <c r="HG7">
        <v>-6.8</v>
      </c>
      <c r="HH7">
        <v>-5.4</v>
      </c>
      <c r="HI7">
        <v>0.7</v>
      </c>
      <c r="HJ7">
        <v>20</v>
      </c>
      <c r="HK7">
        <v>-592</v>
      </c>
      <c r="HL7">
        <v>0.88</v>
      </c>
      <c r="HM7">
        <v>0.88</v>
      </c>
    </row>
    <row r="8" spans="1:221">
      <c r="A8" t="s">
        <v>227</v>
      </c>
      <c r="B8">
        <v>-219.6836777</v>
      </c>
      <c r="C8">
        <v>-710.95041319999996</v>
      </c>
      <c r="D8">
        <v>53.61053742</v>
      </c>
      <c r="E8">
        <v>-153.00493779999999</v>
      </c>
      <c r="F8">
        <v>159.8122257</v>
      </c>
      <c r="G8">
        <v>48.904511290000002</v>
      </c>
      <c r="H8">
        <v>-2.1012618000000001</v>
      </c>
      <c r="I8">
        <v>-18.53684604</v>
      </c>
      <c r="J8">
        <v>173.4968849</v>
      </c>
      <c r="K8">
        <v>35.07369138</v>
      </c>
      <c r="L8">
        <f t="shared" si="2"/>
        <v>18.53684604</v>
      </c>
      <c r="M8">
        <v>-153.00493779999999</v>
      </c>
      <c r="N8">
        <v>159.8122257</v>
      </c>
      <c r="O8">
        <v>48.904511290000002</v>
      </c>
      <c r="P8">
        <v>-2.1012618000000001</v>
      </c>
      <c r="Q8">
        <v>-18.53684604</v>
      </c>
      <c r="R8">
        <v>113.5070918</v>
      </c>
      <c r="S8">
        <v>57.139311139999997</v>
      </c>
      <c r="T8" t="s">
        <v>214</v>
      </c>
      <c r="U8">
        <v>60.816519290000002</v>
      </c>
      <c r="V8">
        <v>-3.6772081499999998</v>
      </c>
      <c r="W8">
        <v>-25.925658800000001</v>
      </c>
      <c r="X8">
        <v>184.9168645</v>
      </c>
      <c r="Y8">
        <v>31.213652339999999</v>
      </c>
      <c r="Z8" t="s">
        <v>215</v>
      </c>
      <c r="AA8">
        <v>60.816519290000002</v>
      </c>
      <c r="AB8">
        <v>-3.6772081499999998</v>
      </c>
      <c r="AC8">
        <v>-25.925658800000001</v>
      </c>
      <c r="AD8">
        <v>101.0150561</v>
      </c>
      <c r="AE8">
        <v>137.62762359999999</v>
      </c>
      <c r="AF8" t="s">
        <v>214</v>
      </c>
      <c r="AG8">
        <v>137.62762359999999</v>
      </c>
      <c r="AH8">
        <v>9.51</v>
      </c>
      <c r="AI8">
        <v>76.457123100000004</v>
      </c>
      <c r="AJ8">
        <v>-3.6772081499999998</v>
      </c>
      <c r="AK8">
        <v>55.337708659999997</v>
      </c>
      <c r="AL8">
        <v>-155.19999999999999</v>
      </c>
      <c r="AM8">
        <v>-20.943203199999999</v>
      </c>
      <c r="AN8">
        <v>445.39684019999999</v>
      </c>
      <c r="AO8">
        <v>116.68442039999999</v>
      </c>
      <c r="AP8" t="s">
        <v>215</v>
      </c>
      <c r="AQ8">
        <v>137.62762359999999</v>
      </c>
      <c r="AR8">
        <v>9.51</v>
      </c>
      <c r="AS8">
        <v>76.457123100000004</v>
      </c>
      <c r="AT8">
        <v>-3.6772081499999998</v>
      </c>
      <c r="AU8">
        <v>55.337708659999997</v>
      </c>
      <c r="AV8">
        <v>-155.19999999999999</v>
      </c>
      <c r="AW8">
        <v>-20.943203199999999</v>
      </c>
      <c r="AX8">
        <v>377.6194835</v>
      </c>
      <c r="AY8">
        <v>-17.572376389999999</v>
      </c>
      <c r="AZ8" t="s">
        <v>216</v>
      </c>
      <c r="BA8">
        <v>137.62762359999999</v>
      </c>
      <c r="BB8">
        <v>9.51</v>
      </c>
      <c r="BC8">
        <v>76.457123100000004</v>
      </c>
      <c r="BD8">
        <v>-3.6772081499999998</v>
      </c>
      <c r="BE8">
        <v>55.337708659999997</v>
      </c>
      <c r="BF8">
        <v>-155.19999999999999</v>
      </c>
      <c r="BG8">
        <v>-20.943203199999999</v>
      </c>
      <c r="BH8">
        <v>-56.868532020000004</v>
      </c>
      <c r="BI8">
        <v>101.26584699999999</v>
      </c>
      <c r="BJ8">
        <f t="shared" si="3"/>
        <v>36.361776599999999</v>
      </c>
      <c r="BK8">
        <f t="shared" si="4"/>
        <v>155.19999998999998</v>
      </c>
      <c r="BL8" t="s">
        <v>217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f t="shared" si="0"/>
        <v>155.19999998999998</v>
      </c>
      <c r="BV8">
        <f t="shared" si="1"/>
        <v>-20.943203199999999</v>
      </c>
      <c r="BW8">
        <v>803.77627440000003</v>
      </c>
      <c r="BX8">
        <v>-93.469557339999994</v>
      </c>
      <c r="BY8">
        <v>18.481100000000001</v>
      </c>
      <c r="BZ8">
        <v>884.01788620000002</v>
      </c>
      <c r="CA8">
        <v>-5.2531544999999999</v>
      </c>
      <c r="CB8">
        <v>2601.2177160000001</v>
      </c>
      <c r="CC8">
        <v>55.711799220000003</v>
      </c>
      <c r="CD8">
        <v>-153.00493779999999</v>
      </c>
      <c r="CE8">
        <v>159.8122257</v>
      </c>
      <c r="CF8">
        <v>48.904511290000002</v>
      </c>
      <c r="CG8">
        <v>0</v>
      </c>
      <c r="CH8">
        <v>-18.53684604</v>
      </c>
      <c r="CI8">
        <v>180.29708489999999</v>
      </c>
      <c r="CJ8">
        <v>37.174953180000003</v>
      </c>
      <c r="CK8">
        <v>-153.00493779999999</v>
      </c>
      <c r="CL8">
        <v>159.8122257</v>
      </c>
      <c r="CM8">
        <v>48.904511290000002</v>
      </c>
      <c r="CN8">
        <v>0</v>
      </c>
      <c r="CO8">
        <v>-18.53684604</v>
      </c>
      <c r="CP8">
        <v>120.3072918</v>
      </c>
      <c r="CQ8">
        <v>60.816519290000002</v>
      </c>
      <c r="CR8" t="s">
        <v>214</v>
      </c>
      <c r="CS8">
        <v>60.816519290000002</v>
      </c>
      <c r="CT8">
        <v>0</v>
      </c>
      <c r="CU8">
        <v>-25.925658800000001</v>
      </c>
      <c r="CV8">
        <v>196.81721450000001</v>
      </c>
      <c r="CW8">
        <v>34.890860490000001</v>
      </c>
      <c r="CX8" t="s">
        <v>215</v>
      </c>
      <c r="CY8">
        <v>60.816519290000002</v>
      </c>
      <c r="CZ8">
        <v>0</v>
      </c>
      <c r="DA8">
        <v>-25.925658800000001</v>
      </c>
      <c r="DB8">
        <v>112.9154061</v>
      </c>
      <c r="DC8">
        <v>141.30483179999999</v>
      </c>
      <c r="DD8" t="s">
        <v>214</v>
      </c>
      <c r="DE8">
        <v>141.30483179999999</v>
      </c>
      <c r="DF8">
        <v>9.51</v>
      </c>
      <c r="DG8">
        <v>76.457123100000004</v>
      </c>
      <c r="DH8">
        <v>0</v>
      </c>
      <c r="DI8">
        <v>55.337708659999997</v>
      </c>
      <c r="DJ8">
        <v>-155.19999999999999</v>
      </c>
      <c r="DK8">
        <v>-20.943203199999999</v>
      </c>
      <c r="DL8">
        <v>457.29719019999999</v>
      </c>
      <c r="DM8">
        <v>120.3616286</v>
      </c>
      <c r="DN8" t="s">
        <v>215</v>
      </c>
      <c r="DO8">
        <v>141.30483179999999</v>
      </c>
      <c r="DP8">
        <v>9.51</v>
      </c>
      <c r="DQ8">
        <v>76.457123100000004</v>
      </c>
      <c r="DR8">
        <v>0</v>
      </c>
      <c r="DS8">
        <v>55.337708659999997</v>
      </c>
      <c r="DT8">
        <v>-155.19999999999999</v>
      </c>
      <c r="DU8">
        <v>-20.943203199999999</v>
      </c>
      <c r="DV8">
        <v>389.5198335</v>
      </c>
      <c r="DW8">
        <v>-13.89516824</v>
      </c>
      <c r="DX8" t="s">
        <v>216</v>
      </c>
      <c r="DY8">
        <v>141.30483179999999</v>
      </c>
      <c r="DZ8">
        <v>9.51</v>
      </c>
      <c r="EA8">
        <v>76.457123100000004</v>
      </c>
      <c r="EB8">
        <v>0</v>
      </c>
      <c r="EC8">
        <v>55.337708659999997</v>
      </c>
      <c r="ED8">
        <v>-155.19999999999999</v>
      </c>
      <c r="EE8">
        <v>-20.943203199999999</v>
      </c>
      <c r="EF8">
        <v>-44.96818202</v>
      </c>
      <c r="EG8">
        <v>104.9430552</v>
      </c>
      <c r="EH8" t="s">
        <v>217</v>
      </c>
      <c r="EI8">
        <v>141.30483179999999</v>
      </c>
      <c r="EJ8">
        <v>9.51</v>
      </c>
      <c r="EK8">
        <v>76.457123100000004</v>
      </c>
      <c r="EL8">
        <v>0</v>
      </c>
      <c r="EM8">
        <v>55.337708659999997</v>
      </c>
      <c r="EN8">
        <v>-155.19999999999999</v>
      </c>
      <c r="EO8">
        <v>-20.943203199999999</v>
      </c>
      <c r="EP8">
        <v>339.6215378</v>
      </c>
      <c r="EQ8">
        <v>809.02942889999997</v>
      </c>
      <c r="ER8">
        <v>-93.469557339999994</v>
      </c>
      <c r="ES8">
        <v>18.481100000000001</v>
      </c>
      <c r="ET8">
        <v>884.01788620000002</v>
      </c>
      <c r="EU8">
        <v>0</v>
      </c>
      <c r="EV8">
        <v>2618.2182160000002</v>
      </c>
      <c r="EW8" t="s">
        <v>227</v>
      </c>
      <c r="EX8">
        <v>0.309</v>
      </c>
      <c r="EY8">
        <v>0.97899999999999998</v>
      </c>
      <c r="EZ8">
        <v>137.33999399999999</v>
      </c>
      <c r="FA8">
        <v>454</v>
      </c>
      <c r="FB8">
        <v>6922</v>
      </c>
      <c r="FC8">
        <v>0.30251099999999997</v>
      </c>
      <c r="FD8">
        <v>0.79</v>
      </c>
      <c r="FE8">
        <v>0.14000000000000001</v>
      </c>
      <c r="FF8">
        <v>0.05</v>
      </c>
      <c r="FG8">
        <v>0.99</v>
      </c>
      <c r="FH8">
        <v>143.26785000000001</v>
      </c>
      <c r="FI8">
        <v>6.9219999999999997</v>
      </c>
      <c r="FJ8">
        <v>0.93</v>
      </c>
      <c r="FK8">
        <v>1100</v>
      </c>
      <c r="FL8">
        <v>1500</v>
      </c>
      <c r="FM8">
        <v>1.571428571</v>
      </c>
      <c r="FN8">
        <v>0.67</v>
      </c>
      <c r="FO8">
        <v>1.3333333329999999</v>
      </c>
      <c r="FP8">
        <v>35315</v>
      </c>
      <c r="FQ8">
        <v>265</v>
      </c>
      <c r="FR8">
        <v>28</v>
      </c>
      <c r="FS8">
        <v>-537.36</v>
      </c>
      <c r="FT8">
        <v>0.45</v>
      </c>
      <c r="FU8">
        <v>2.72</v>
      </c>
      <c r="FV8">
        <v>0.01</v>
      </c>
      <c r="FW8">
        <v>0.4</v>
      </c>
      <c r="FX8">
        <v>0.3</v>
      </c>
      <c r="FY8">
        <v>3</v>
      </c>
      <c r="FZ8">
        <v>0.57999999999999996</v>
      </c>
      <c r="GA8">
        <v>0.02</v>
      </c>
      <c r="GB8">
        <v>5.0000000000000001E-3</v>
      </c>
      <c r="GC8">
        <v>0.7</v>
      </c>
      <c r="GD8">
        <v>0.4</v>
      </c>
      <c r="GE8">
        <v>30</v>
      </c>
      <c r="GF8">
        <v>0.4</v>
      </c>
      <c r="GG8">
        <v>0.38</v>
      </c>
      <c r="GH8">
        <v>1.6E-2</v>
      </c>
      <c r="GI8">
        <v>1</v>
      </c>
      <c r="GJ8">
        <v>-388</v>
      </c>
      <c r="GK8">
        <v>1.4999999999999999E-2</v>
      </c>
      <c r="GL8">
        <v>0.84</v>
      </c>
      <c r="GM8">
        <v>0.03</v>
      </c>
      <c r="GN8">
        <v>5.0000000000000001E-3</v>
      </c>
      <c r="GO8">
        <v>4.1931882040000001</v>
      </c>
      <c r="GP8">
        <v>0.12</v>
      </c>
      <c r="GQ8">
        <v>0.55000000000000004</v>
      </c>
      <c r="GR8">
        <v>5.3999999999999999E-2</v>
      </c>
      <c r="GS8">
        <v>5.0000000000000001E-3</v>
      </c>
      <c r="GT8">
        <v>0.26</v>
      </c>
      <c r="GU8">
        <v>0.02</v>
      </c>
      <c r="GV8">
        <v>0.4</v>
      </c>
      <c r="GW8">
        <v>20</v>
      </c>
      <c r="GX8">
        <v>5.83</v>
      </c>
      <c r="GY8">
        <v>0.1</v>
      </c>
      <c r="GZ8">
        <v>11700</v>
      </c>
      <c r="HA8">
        <v>0.85</v>
      </c>
      <c r="HB8">
        <v>0.14399999999999999</v>
      </c>
      <c r="HC8">
        <v>0.9</v>
      </c>
      <c r="HD8">
        <v>1</v>
      </c>
      <c r="HE8">
        <v>0.2</v>
      </c>
      <c r="HF8">
        <v>1.2500000000000001E-2</v>
      </c>
      <c r="HG8">
        <v>-6.8</v>
      </c>
      <c r="HH8">
        <v>-5.4</v>
      </c>
      <c r="HI8">
        <v>0.7</v>
      </c>
      <c r="HJ8">
        <v>20</v>
      </c>
      <c r="HK8">
        <v>-592</v>
      </c>
      <c r="HL8">
        <v>0.88</v>
      </c>
      <c r="HM8">
        <v>0.88</v>
      </c>
    </row>
    <row r="9" spans="1:221">
      <c r="A9" t="s">
        <v>222</v>
      </c>
      <c r="B9">
        <v>-284.9917355</v>
      </c>
      <c r="C9">
        <v>-611.57024790000003</v>
      </c>
      <c r="D9">
        <v>40.166857729999997</v>
      </c>
      <c r="E9">
        <v>-243.47854609999999</v>
      </c>
      <c r="F9">
        <v>248.7494356</v>
      </c>
      <c r="G9">
        <v>76.962794860000002</v>
      </c>
      <c r="H9">
        <v>-42.066826560000003</v>
      </c>
      <c r="I9">
        <v>-35.940914579999998</v>
      </c>
      <c r="J9">
        <v>86.194973680000004</v>
      </c>
      <c r="K9">
        <v>4.2259431520000001</v>
      </c>
      <c r="L9">
        <f t="shared" si="2"/>
        <v>35.940914577999997</v>
      </c>
      <c r="M9">
        <v>-243.47854609999999</v>
      </c>
      <c r="N9">
        <v>248.7494356</v>
      </c>
      <c r="O9">
        <v>76.962794860000002</v>
      </c>
      <c r="P9">
        <v>-42.066826560000003</v>
      </c>
      <c r="Q9">
        <v>-35.940914579999998</v>
      </c>
      <c r="R9">
        <v>9.0685475360000005</v>
      </c>
      <c r="S9">
        <v>26.441927450000001</v>
      </c>
      <c r="T9" t="s">
        <v>214</v>
      </c>
      <c r="U9">
        <v>100.05887389999999</v>
      </c>
      <c r="V9">
        <v>-73.616946479999996</v>
      </c>
      <c r="W9">
        <v>-50.267013400000003</v>
      </c>
      <c r="X9">
        <v>56.74233358</v>
      </c>
      <c r="Y9">
        <v>-23.825085949999998</v>
      </c>
      <c r="Z9" t="s">
        <v>215</v>
      </c>
      <c r="AA9">
        <v>100.05887389999999</v>
      </c>
      <c r="AB9">
        <v>-73.616946479999996</v>
      </c>
      <c r="AC9">
        <v>-50.267013400000003</v>
      </c>
      <c r="AD9">
        <v>-51.126793890000002</v>
      </c>
      <c r="AE9">
        <v>147.85459270000001</v>
      </c>
      <c r="AF9" t="s">
        <v>214</v>
      </c>
      <c r="AG9">
        <v>147.85459270000001</v>
      </c>
      <c r="AH9">
        <v>9.51</v>
      </c>
      <c r="AI9">
        <v>131.45432769999999</v>
      </c>
      <c r="AJ9">
        <v>-73.616946479999996</v>
      </c>
      <c r="AK9">
        <v>80.507211490000003</v>
      </c>
      <c r="AL9">
        <v>-155.19999999999999</v>
      </c>
      <c r="AM9">
        <v>-40.606577600000001</v>
      </c>
      <c r="AN9">
        <v>317.28453359999997</v>
      </c>
      <c r="AO9">
        <v>107.2480151</v>
      </c>
      <c r="AP9" t="s">
        <v>215</v>
      </c>
      <c r="AQ9">
        <v>147.85459270000001</v>
      </c>
      <c r="AR9">
        <v>9.51</v>
      </c>
      <c r="AS9">
        <v>131.45432769999999</v>
      </c>
      <c r="AT9">
        <v>-73.616946479999996</v>
      </c>
      <c r="AU9">
        <v>80.507211490000003</v>
      </c>
      <c r="AV9">
        <v>-155.19999999999999</v>
      </c>
      <c r="AW9">
        <v>-40.606577600000001</v>
      </c>
      <c r="AX9">
        <v>230.14595510000001</v>
      </c>
      <c r="AY9">
        <v>-7.3454073209999997</v>
      </c>
      <c r="AZ9" t="s">
        <v>216</v>
      </c>
      <c r="BA9">
        <v>147.85459270000001</v>
      </c>
      <c r="BB9">
        <v>9.51</v>
      </c>
      <c r="BC9">
        <v>131.45432769999999</v>
      </c>
      <c r="BD9">
        <v>-73.616946479999996</v>
      </c>
      <c r="BE9">
        <v>80.507211490000003</v>
      </c>
      <c r="BF9">
        <v>-155.19999999999999</v>
      </c>
      <c r="BG9">
        <v>-40.606577600000001</v>
      </c>
      <c r="BH9">
        <v>-15.76267665</v>
      </c>
      <c r="BI9">
        <v>107.9534087</v>
      </c>
      <c r="BJ9">
        <f t="shared" si="3"/>
        <v>39.901184000000015</v>
      </c>
      <c r="BK9">
        <f t="shared" si="4"/>
        <v>155.20000002100002</v>
      </c>
      <c r="BL9" t="s">
        <v>217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f t="shared" si="0"/>
        <v>155.20000002100002</v>
      </c>
      <c r="BV9">
        <f t="shared" si="1"/>
        <v>-40.606577600000008</v>
      </c>
      <c r="BW9">
        <v>1171.322831</v>
      </c>
      <c r="BX9">
        <v>-148.7391993</v>
      </c>
      <c r="BY9">
        <v>18.481100000000001</v>
      </c>
      <c r="BZ9">
        <v>1406.7479969999999</v>
      </c>
      <c r="CA9">
        <v>-105.1670664</v>
      </c>
      <c r="CB9">
        <v>2513.568307</v>
      </c>
      <c r="CC9">
        <v>82.233684289999999</v>
      </c>
      <c r="CD9">
        <v>-243.47854609999999</v>
      </c>
      <c r="CE9">
        <v>248.7494356</v>
      </c>
      <c r="CF9">
        <v>76.962794860000002</v>
      </c>
      <c r="CG9">
        <v>0</v>
      </c>
      <c r="CH9">
        <v>-35.940914579999998</v>
      </c>
      <c r="CI9">
        <v>176.46713370000001</v>
      </c>
      <c r="CJ9">
        <v>46.292769710000002</v>
      </c>
      <c r="CK9">
        <v>-243.47854609999999</v>
      </c>
      <c r="CL9">
        <v>248.7494356</v>
      </c>
      <c r="CM9">
        <v>76.962794860000002</v>
      </c>
      <c r="CN9">
        <v>0</v>
      </c>
      <c r="CO9">
        <v>-35.940914579999998</v>
      </c>
      <c r="CP9">
        <v>99.340707539999997</v>
      </c>
      <c r="CQ9">
        <v>100.05887389999999</v>
      </c>
      <c r="CR9" t="s">
        <v>214</v>
      </c>
      <c r="CS9">
        <v>100.05887389999999</v>
      </c>
      <c r="CT9">
        <v>0</v>
      </c>
      <c r="CU9">
        <v>-50.267013400000003</v>
      </c>
      <c r="CV9">
        <v>214.7186136</v>
      </c>
      <c r="CW9">
        <v>49.791860530000001</v>
      </c>
      <c r="CX9" t="s">
        <v>215</v>
      </c>
      <c r="CY9">
        <v>100.05887389999999</v>
      </c>
      <c r="CZ9">
        <v>0</v>
      </c>
      <c r="DA9">
        <v>-50.267013400000003</v>
      </c>
      <c r="DB9">
        <v>106.84948609999999</v>
      </c>
      <c r="DC9">
        <v>221.4715392</v>
      </c>
      <c r="DD9" t="s">
        <v>214</v>
      </c>
      <c r="DE9">
        <v>221.4715392</v>
      </c>
      <c r="DF9">
        <v>9.51</v>
      </c>
      <c r="DG9">
        <v>131.45432769999999</v>
      </c>
      <c r="DH9">
        <v>0</v>
      </c>
      <c r="DI9">
        <v>80.507211490000003</v>
      </c>
      <c r="DJ9">
        <v>-155.19999999999999</v>
      </c>
      <c r="DK9">
        <v>-40.606577600000001</v>
      </c>
      <c r="DL9">
        <v>475.26081360000001</v>
      </c>
      <c r="DM9">
        <v>180.86496159999999</v>
      </c>
      <c r="DN9" t="s">
        <v>215</v>
      </c>
      <c r="DO9">
        <v>221.4715392</v>
      </c>
      <c r="DP9">
        <v>9.51</v>
      </c>
      <c r="DQ9">
        <v>131.45432769999999</v>
      </c>
      <c r="DR9">
        <v>0</v>
      </c>
      <c r="DS9">
        <v>80.507211490000003</v>
      </c>
      <c r="DT9">
        <v>-155.19999999999999</v>
      </c>
      <c r="DU9">
        <v>-40.606577600000001</v>
      </c>
      <c r="DV9">
        <v>388.12223510000001</v>
      </c>
      <c r="DW9">
        <v>66.271539160000003</v>
      </c>
      <c r="DX9" t="s">
        <v>216</v>
      </c>
      <c r="DY9">
        <v>221.4715392</v>
      </c>
      <c r="DZ9">
        <v>9.51</v>
      </c>
      <c r="EA9">
        <v>131.45432769999999</v>
      </c>
      <c r="EB9">
        <v>0</v>
      </c>
      <c r="EC9">
        <v>80.507211490000003</v>
      </c>
      <c r="ED9">
        <v>-155.19999999999999</v>
      </c>
      <c r="EE9">
        <v>-40.606577600000001</v>
      </c>
      <c r="EF9">
        <v>142.21360329999999</v>
      </c>
      <c r="EG9">
        <v>181.57035519999999</v>
      </c>
      <c r="EH9" t="s">
        <v>217</v>
      </c>
      <c r="EI9">
        <v>221.4715392</v>
      </c>
      <c r="EJ9">
        <v>9.51</v>
      </c>
      <c r="EK9">
        <v>131.45432769999999</v>
      </c>
      <c r="EL9">
        <v>0</v>
      </c>
      <c r="EM9">
        <v>80.507211490000003</v>
      </c>
      <c r="EN9">
        <v>-155.19999999999999</v>
      </c>
      <c r="EO9">
        <v>-40.606577600000001</v>
      </c>
      <c r="EP9">
        <v>389.63595529999998</v>
      </c>
      <c r="EQ9">
        <v>1276.4898969999999</v>
      </c>
      <c r="ER9">
        <v>-148.7391993</v>
      </c>
      <c r="ES9">
        <v>18.481100000000001</v>
      </c>
      <c r="ET9">
        <v>1406.7479969999999</v>
      </c>
      <c r="EU9">
        <v>0</v>
      </c>
      <c r="EV9">
        <v>2739.2487070000002</v>
      </c>
      <c r="EW9" t="s">
        <v>222</v>
      </c>
      <c r="EX9">
        <v>0.46600000000000003</v>
      </c>
      <c r="EY9">
        <v>0.97099999999999997</v>
      </c>
      <c r="EZ9">
        <v>218.550738</v>
      </c>
      <c r="FA9">
        <v>483</v>
      </c>
      <c r="FB9">
        <v>13421</v>
      </c>
      <c r="FC9">
        <v>0.452486</v>
      </c>
      <c r="FD9">
        <v>0.61</v>
      </c>
      <c r="FE9">
        <v>0.18</v>
      </c>
      <c r="FF9">
        <v>0.19</v>
      </c>
      <c r="FG9">
        <v>0.88</v>
      </c>
      <c r="FH9">
        <v>239.01606000000001</v>
      </c>
      <c r="FI9">
        <v>13.420999999999999</v>
      </c>
      <c r="FJ9">
        <v>0.8</v>
      </c>
      <c r="FK9">
        <v>1200</v>
      </c>
      <c r="FL9">
        <v>3200</v>
      </c>
      <c r="FM9">
        <v>1.571428571</v>
      </c>
      <c r="FN9">
        <v>0.67</v>
      </c>
      <c r="FO9">
        <v>1.3333333329999999</v>
      </c>
      <c r="FP9">
        <v>35315</v>
      </c>
      <c r="FQ9">
        <v>265</v>
      </c>
      <c r="FR9">
        <v>28</v>
      </c>
      <c r="FS9">
        <v>-537.36</v>
      </c>
      <c r="FT9">
        <v>0.45</v>
      </c>
      <c r="FU9">
        <v>2.72</v>
      </c>
      <c r="FV9">
        <v>0.01</v>
      </c>
      <c r="FW9">
        <v>0.4</v>
      </c>
      <c r="FX9">
        <v>0.3</v>
      </c>
      <c r="FY9">
        <v>3</v>
      </c>
      <c r="FZ9">
        <v>0.57999999999999996</v>
      </c>
      <c r="GA9">
        <v>0.02</v>
      </c>
      <c r="GB9">
        <v>5.0000000000000001E-3</v>
      </c>
      <c r="GC9">
        <v>0.7</v>
      </c>
      <c r="GD9">
        <v>0.4</v>
      </c>
      <c r="GE9">
        <v>30</v>
      </c>
      <c r="GF9">
        <v>0.4</v>
      </c>
      <c r="GG9">
        <v>0.38</v>
      </c>
      <c r="GH9">
        <v>1.6E-2</v>
      </c>
      <c r="GI9">
        <v>1</v>
      </c>
      <c r="GJ9">
        <v>-388</v>
      </c>
      <c r="GK9">
        <v>1.4999999999999999E-2</v>
      </c>
      <c r="GL9">
        <v>0.84</v>
      </c>
      <c r="GM9">
        <v>0.03</v>
      </c>
      <c r="GN9">
        <v>5.0000000000000001E-3</v>
      </c>
      <c r="GO9">
        <v>4.1931882040000001</v>
      </c>
      <c r="GP9">
        <v>0.12</v>
      </c>
      <c r="GQ9">
        <v>0.55000000000000004</v>
      </c>
      <c r="GR9">
        <v>5.3999999999999999E-2</v>
      </c>
      <c r="GS9">
        <v>5.0000000000000001E-3</v>
      </c>
      <c r="GT9">
        <v>0.26</v>
      </c>
      <c r="GU9">
        <v>0.02</v>
      </c>
      <c r="GV9">
        <v>0.4</v>
      </c>
      <c r="GW9">
        <v>20</v>
      </c>
      <c r="GX9">
        <v>5.83</v>
      </c>
      <c r="GY9">
        <v>0.1</v>
      </c>
      <c r="GZ9">
        <v>11700</v>
      </c>
      <c r="HA9">
        <v>0.85</v>
      </c>
      <c r="HB9">
        <v>0.14399999999999999</v>
      </c>
      <c r="HC9">
        <v>0.9</v>
      </c>
      <c r="HD9">
        <v>1</v>
      </c>
      <c r="HE9">
        <v>0.2</v>
      </c>
      <c r="HF9">
        <v>1.2500000000000001E-2</v>
      </c>
      <c r="HG9">
        <v>-6.8</v>
      </c>
      <c r="HH9">
        <v>-5.4</v>
      </c>
      <c r="HI9">
        <v>0.7</v>
      </c>
      <c r="HJ9">
        <v>20</v>
      </c>
      <c r="HK9">
        <v>-592</v>
      </c>
      <c r="HL9">
        <v>0.88</v>
      </c>
      <c r="HM9">
        <v>0.88</v>
      </c>
    </row>
    <row r="10" spans="1:221">
      <c r="A10" t="s">
        <v>218</v>
      </c>
      <c r="B10">
        <v>-623.2206612</v>
      </c>
      <c r="C10">
        <v>-680.37190080000005</v>
      </c>
      <c r="D10">
        <v>34.610264209999997</v>
      </c>
      <c r="E10">
        <v>-464.5575695</v>
      </c>
      <c r="F10">
        <v>455.19015739999998</v>
      </c>
      <c r="G10">
        <v>82.294689030000001</v>
      </c>
      <c r="H10">
        <v>-38.317012800000001</v>
      </c>
      <c r="I10">
        <v>-39.248196419999999</v>
      </c>
      <c r="J10">
        <v>37.784131240000001</v>
      </c>
      <c r="K10">
        <v>-4.637932202</v>
      </c>
      <c r="L10">
        <f t="shared" si="2"/>
        <v>39.248196411999999</v>
      </c>
      <c r="M10">
        <v>-464.5575695</v>
      </c>
      <c r="N10">
        <v>455.19015739999998</v>
      </c>
      <c r="O10">
        <v>82.294689030000001</v>
      </c>
      <c r="P10">
        <v>-38.317012800000001</v>
      </c>
      <c r="Q10">
        <v>-39.248196419999999</v>
      </c>
      <c r="R10">
        <v>-5.0632447620000001</v>
      </c>
      <c r="S10">
        <v>40.461296169999997</v>
      </c>
      <c r="T10" t="s">
        <v>214</v>
      </c>
      <c r="U10">
        <v>107.5160686</v>
      </c>
      <c r="V10">
        <v>-67.054772400000004</v>
      </c>
      <c r="W10">
        <v>-54.892582400000002</v>
      </c>
      <c r="X10">
        <v>44.171720710000002</v>
      </c>
      <c r="Y10">
        <v>-14.43128623</v>
      </c>
      <c r="Z10" t="s">
        <v>215</v>
      </c>
      <c r="AA10">
        <v>107.5160686</v>
      </c>
      <c r="AB10">
        <v>-67.054772400000004</v>
      </c>
      <c r="AC10">
        <v>-54.892582400000002</v>
      </c>
      <c r="AD10">
        <v>-15.75467929</v>
      </c>
      <c r="AE10">
        <v>246.827414</v>
      </c>
      <c r="AF10" t="s">
        <v>214</v>
      </c>
      <c r="AG10">
        <v>246.827414</v>
      </c>
      <c r="AH10">
        <v>9.51</v>
      </c>
      <c r="AI10">
        <v>219.08203359999999</v>
      </c>
      <c r="AJ10">
        <v>-67.054772400000004</v>
      </c>
      <c r="AK10">
        <v>85.290152860000006</v>
      </c>
      <c r="AL10">
        <v>-155.19999999999999</v>
      </c>
      <c r="AM10">
        <v>-44.343193599999999</v>
      </c>
      <c r="AN10">
        <v>269.46224239999998</v>
      </c>
      <c r="AO10">
        <v>202.4842204</v>
      </c>
      <c r="AP10" t="s">
        <v>215</v>
      </c>
      <c r="AQ10">
        <v>246.827414</v>
      </c>
      <c r="AR10">
        <v>9.51</v>
      </c>
      <c r="AS10">
        <v>219.08203359999999</v>
      </c>
      <c r="AT10">
        <v>-67.054772400000004</v>
      </c>
      <c r="AU10">
        <v>85.290152860000006</v>
      </c>
      <c r="AV10">
        <v>-155.19999999999999</v>
      </c>
      <c r="AW10">
        <v>-44.343193599999999</v>
      </c>
      <c r="AX10">
        <v>221.0526424</v>
      </c>
      <c r="AY10">
        <v>91.627414020000003</v>
      </c>
      <c r="AZ10" t="s">
        <v>216</v>
      </c>
      <c r="BA10">
        <v>246.827414</v>
      </c>
      <c r="BB10">
        <v>9.51</v>
      </c>
      <c r="BC10">
        <v>219.08203359999999</v>
      </c>
      <c r="BD10">
        <v>-67.054772400000004</v>
      </c>
      <c r="BE10">
        <v>85.290152860000006</v>
      </c>
      <c r="BF10">
        <v>-155.19999999999999</v>
      </c>
      <c r="BG10">
        <v>-44.343193599999999</v>
      </c>
      <c r="BH10">
        <v>100.029928</v>
      </c>
      <c r="BI10">
        <v>206.25363920000001</v>
      </c>
      <c r="BJ10">
        <f t="shared" si="3"/>
        <v>40.573774799999995</v>
      </c>
      <c r="BK10">
        <f t="shared" si="4"/>
        <v>155.19999998</v>
      </c>
      <c r="BL10" t="s">
        <v>217</v>
      </c>
      <c r="BM10">
        <v>246.827414</v>
      </c>
      <c r="BN10">
        <v>9.51</v>
      </c>
      <c r="BO10">
        <v>219.08203359999999</v>
      </c>
      <c r="BP10">
        <v>-67.054772400000004</v>
      </c>
      <c r="BQ10">
        <v>85.290152860000006</v>
      </c>
      <c r="BR10">
        <v>-155.19999999999999</v>
      </c>
      <c r="BS10">
        <v>-44.343193599999999</v>
      </c>
      <c r="BT10">
        <v>225.16772839999999</v>
      </c>
      <c r="BU10">
        <f t="shared" si="0"/>
        <v>155.19999998</v>
      </c>
      <c r="BV10">
        <f t="shared" si="1"/>
        <v>-44.343193600000006</v>
      </c>
      <c r="BW10">
        <v>2322.971955</v>
      </c>
      <c r="BX10">
        <v>-283.79469979999999</v>
      </c>
      <c r="BY10">
        <v>18.481100000000001</v>
      </c>
      <c r="BZ10">
        <v>2684.0780869999999</v>
      </c>
      <c r="CA10">
        <v>-95.792531999999994</v>
      </c>
      <c r="CB10">
        <v>2535.9955839999998</v>
      </c>
      <c r="CC10">
        <v>72.927277009999997</v>
      </c>
      <c r="CD10">
        <v>-464.5575695</v>
      </c>
      <c r="CE10">
        <v>455.19015739999998</v>
      </c>
      <c r="CF10">
        <v>82.294689030000001</v>
      </c>
      <c r="CG10">
        <v>0</v>
      </c>
      <c r="CH10">
        <v>-39.248196419999999</v>
      </c>
      <c r="CI10">
        <v>79.614931240000004</v>
      </c>
      <c r="CJ10">
        <v>33.679080599999999</v>
      </c>
      <c r="CK10">
        <v>-464.5575695</v>
      </c>
      <c r="CL10">
        <v>455.19015739999998</v>
      </c>
      <c r="CM10">
        <v>82.294689030000001</v>
      </c>
      <c r="CN10">
        <v>0</v>
      </c>
      <c r="CO10">
        <v>-39.248196419999999</v>
      </c>
      <c r="CP10">
        <v>36.76755524</v>
      </c>
      <c r="CQ10">
        <v>107.5160686</v>
      </c>
      <c r="CR10" t="s">
        <v>214</v>
      </c>
      <c r="CS10">
        <v>107.5160686</v>
      </c>
      <c r="CT10">
        <v>0</v>
      </c>
      <c r="CU10">
        <v>-54.892582400000002</v>
      </c>
      <c r="CV10">
        <v>117.3756207</v>
      </c>
      <c r="CW10">
        <v>52.62348617</v>
      </c>
      <c r="CX10" t="s">
        <v>215</v>
      </c>
      <c r="CY10">
        <v>107.5160686</v>
      </c>
      <c r="CZ10">
        <v>0</v>
      </c>
      <c r="DA10">
        <v>-54.892582400000002</v>
      </c>
      <c r="DB10">
        <v>57.449220709999999</v>
      </c>
      <c r="DC10">
        <v>313.88218640000002</v>
      </c>
      <c r="DD10" t="s">
        <v>214</v>
      </c>
      <c r="DE10">
        <v>313.88218640000002</v>
      </c>
      <c r="DF10">
        <v>9.51</v>
      </c>
      <c r="DG10">
        <v>219.08203359999999</v>
      </c>
      <c r="DH10">
        <v>0</v>
      </c>
      <c r="DI10">
        <v>85.290152860000006</v>
      </c>
      <c r="DJ10">
        <v>-155.19999999999999</v>
      </c>
      <c r="DK10">
        <v>-44.343193599999999</v>
      </c>
      <c r="DL10">
        <v>342.66614240000001</v>
      </c>
      <c r="DM10">
        <v>269.53899280000002</v>
      </c>
      <c r="DN10" t="s">
        <v>215</v>
      </c>
      <c r="DO10">
        <v>313.88218640000002</v>
      </c>
      <c r="DP10">
        <v>9.51</v>
      </c>
      <c r="DQ10">
        <v>219.08203359999999</v>
      </c>
      <c r="DR10">
        <v>0</v>
      </c>
      <c r="DS10">
        <v>85.290152860000006</v>
      </c>
      <c r="DT10">
        <v>-155.19999999999999</v>
      </c>
      <c r="DU10">
        <v>-44.343193599999999</v>
      </c>
      <c r="DV10">
        <v>294.2565424</v>
      </c>
      <c r="DW10">
        <v>158.68218640000001</v>
      </c>
      <c r="DX10" t="s">
        <v>216</v>
      </c>
      <c r="DY10">
        <v>313.88218640000002</v>
      </c>
      <c r="DZ10">
        <v>9.51</v>
      </c>
      <c r="EA10">
        <v>219.08203359999999</v>
      </c>
      <c r="EB10">
        <v>0</v>
      </c>
      <c r="EC10">
        <v>85.290152860000006</v>
      </c>
      <c r="ED10">
        <v>-155.19999999999999</v>
      </c>
      <c r="EE10">
        <v>-44.343193599999999</v>
      </c>
      <c r="EF10">
        <v>173.23382799999999</v>
      </c>
      <c r="EG10">
        <v>273.3084116</v>
      </c>
      <c r="EH10" t="s">
        <v>217</v>
      </c>
      <c r="EI10">
        <v>313.88218640000002</v>
      </c>
      <c r="EJ10">
        <v>9.51</v>
      </c>
      <c r="EK10">
        <v>219.08203359999999</v>
      </c>
      <c r="EL10">
        <v>0</v>
      </c>
      <c r="EM10">
        <v>85.290152860000006</v>
      </c>
      <c r="EN10">
        <v>-155.19999999999999</v>
      </c>
      <c r="EO10">
        <v>-44.343193599999999</v>
      </c>
      <c r="EP10">
        <v>298.37162840000002</v>
      </c>
      <c r="EQ10">
        <v>2418.7644869999999</v>
      </c>
      <c r="ER10">
        <v>-283.79469979999999</v>
      </c>
      <c r="ES10">
        <v>18.481100000000001</v>
      </c>
      <c r="ET10">
        <v>2684.0780869999999</v>
      </c>
      <c r="EU10">
        <v>0</v>
      </c>
      <c r="EV10">
        <v>2640.572584</v>
      </c>
      <c r="EW10" t="s">
        <v>218</v>
      </c>
      <c r="EX10">
        <v>0.91600000000000004</v>
      </c>
      <c r="EY10">
        <v>0.97899999999999998</v>
      </c>
      <c r="EZ10">
        <v>416.99525999999997</v>
      </c>
      <c r="FA10">
        <v>465</v>
      </c>
      <c r="FB10">
        <v>14656</v>
      </c>
      <c r="FC10">
        <v>0.89676400000000001</v>
      </c>
      <c r="FD10">
        <v>0.76</v>
      </c>
      <c r="FE10">
        <v>0.1</v>
      </c>
      <c r="FF10">
        <v>0.11</v>
      </c>
      <c r="FG10">
        <v>0.94</v>
      </c>
      <c r="FH10">
        <v>435.42059999999998</v>
      </c>
      <c r="FI10">
        <v>14.656000000000001</v>
      </c>
      <c r="FJ10">
        <v>0.89</v>
      </c>
      <c r="FK10">
        <v>1200</v>
      </c>
      <c r="FL10">
        <v>1400</v>
      </c>
      <c r="FM10">
        <v>1.571428571</v>
      </c>
      <c r="FN10">
        <v>0.67</v>
      </c>
      <c r="FO10">
        <v>1.3333333329999999</v>
      </c>
      <c r="FP10">
        <v>35315</v>
      </c>
      <c r="FQ10">
        <v>265</v>
      </c>
      <c r="FR10">
        <v>28</v>
      </c>
      <c r="FS10">
        <v>-537.36</v>
      </c>
      <c r="FT10">
        <v>0.45</v>
      </c>
      <c r="FU10">
        <v>2.72</v>
      </c>
      <c r="FV10">
        <v>0.01</v>
      </c>
      <c r="FW10">
        <v>0.4</v>
      </c>
      <c r="FX10">
        <v>0.3</v>
      </c>
      <c r="FY10">
        <v>3</v>
      </c>
      <c r="FZ10">
        <v>0.57999999999999996</v>
      </c>
      <c r="GA10">
        <v>0.02</v>
      </c>
      <c r="GB10">
        <v>5.0000000000000001E-3</v>
      </c>
      <c r="GC10">
        <v>0.7</v>
      </c>
      <c r="GD10">
        <v>0.4</v>
      </c>
      <c r="GE10">
        <v>30</v>
      </c>
      <c r="GF10">
        <v>0.4</v>
      </c>
      <c r="GG10">
        <v>0.38</v>
      </c>
      <c r="GH10">
        <v>1.6E-2</v>
      </c>
      <c r="GI10">
        <v>1</v>
      </c>
      <c r="GJ10">
        <v>-388</v>
      </c>
      <c r="GK10">
        <v>1.4999999999999999E-2</v>
      </c>
      <c r="GL10">
        <v>0.84</v>
      </c>
      <c r="GM10">
        <v>0.03</v>
      </c>
      <c r="GN10">
        <v>5.0000000000000001E-3</v>
      </c>
      <c r="GO10">
        <v>4.1931882040000001</v>
      </c>
      <c r="GP10">
        <v>0.12</v>
      </c>
      <c r="GQ10">
        <v>0.55000000000000004</v>
      </c>
      <c r="GR10">
        <v>5.3999999999999999E-2</v>
      </c>
      <c r="GS10">
        <v>5.0000000000000001E-3</v>
      </c>
      <c r="GT10">
        <v>0.26</v>
      </c>
      <c r="GU10">
        <v>0.02</v>
      </c>
      <c r="GV10">
        <v>0.4</v>
      </c>
      <c r="GW10">
        <v>20</v>
      </c>
      <c r="GX10">
        <v>5.83</v>
      </c>
      <c r="GY10">
        <v>0.1</v>
      </c>
      <c r="GZ10">
        <v>11700</v>
      </c>
      <c r="HA10">
        <v>0.85</v>
      </c>
      <c r="HB10">
        <v>0.14399999999999999</v>
      </c>
      <c r="HC10">
        <v>0.9</v>
      </c>
      <c r="HD10">
        <v>1</v>
      </c>
      <c r="HE10">
        <v>0.2</v>
      </c>
      <c r="HF10">
        <v>1.2500000000000001E-2</v>
      </c>
      <c r="HG10">
        <v>-6.8</v>
      </c>
      <c r="HH10">
        <v>-5.4</v>
      </c>
      <c r="HI10">
        <v>0.7</v>
      </c>
      <c r="HJ10">
        <v>20</v>
      </c>
      <c r="HK10">
        <v>-592</v>
      </c>
      <c r="HL10">
        <v>0.88</v>
      </c>
      <c r="HM10">
        <v>0.88</v>
      </c>
    </row>
    <row r="11" spans="1:221">
      <c r="A11" t="s">
        <v>226</v>
      </c>
      <c r="B11">
        <v>-522.70909089999998</v>
      </c>
      <c r="C11">
        <v>-565.70247930000005</v>
      </c>
      <c r="D11">
        <v>85.425622529999998</v>
      </c>
      <c r="E11">
        <v>-320.14473829999997</v>
      </c>
      <c r="F11">
        <v>468.10287790000001</v>
      </c>
      <c r="G11">
        <v>95.613631139999995</v>
      </c>
      <c r="H11">
        <v>-158.1461482</v>
      </c>
      <c r="I11">
        <v>-47.509706100000002</v>
      </c>
      <c r="J11">
        <v>92.451972440000006</v>
      </c>
      <c r="K11">
        <v>37.915916430000003</v>
      </c>
      <c r="L11">
        <f t="shared" si="2"/>
        <v>47.509706099999995</v>
      </c>
      <c r="M11">
        <v>-320.14473829999997</v>
      </c>
      <c r="N11">
        <v>468.10287790000001</v>
      </c>
      <c r="O11">
        <v>95.613631139999995</v>
      </c>
      <c r="P11">
        <v>-158.1461482</v>
      </c>
      <c r="Q11">
        <v>-47.509706100000002</v>
      </c>
      <c r="R11">
        <v>41.034541590000003</v>
      </c>
      <c r="S11">
        <v>-150.61179960000001</v>
      </c>
      <c r="T11" t="s">
        <v>214</v>
      </c>
      <c r="U11">
        <v>126.1439596</v>
      </c>
      <c r="V11">
        <v>-276.75575930000002</v>
      </c>
      <c r="W11">
        <v>-66.447141400000007</v>
      </c>
      <c r="X11">
        <v>-162.9997832</v>
      </c>
      <c r="Y11">
        <v>-217.058941</v>
      </c>
      <c r="Z11" t="s">
        <v>215</v>
      </c>
      <c r="AA11">
        <v>126.1439596</v>
      </c>
      <c r="AB11">
        <v>-276.75575930000002</v>
      </c>
      <c r="AC11">
        <v>-66.447141400000007</v>
      </c>
      <c r="AD11">
        <v>-234.91227380000001</v>
      </c>
      <c r="AE11">
        <v>46.532301670000003</v>
      </c>
      <c r="AF11" t="s">
        <v>214</v>
      </c>
      <c r="AG11">
        <v>46.532301670000003</v>
      </c>
      <c r="AH11">
        <v>9.51</v>
      </c>
      <c r="AI11">
        <v>216.54023670000001</v>
      </c>
      <c r="AJ11">
        <v>-276.75575930000002</v>
      </c>
      <c r="AK11">
        <v>97.237824230000001</v>
      </c>
      <c r="AL11">
        <v>-155.19999999999999</v>
      </c>
      <c r="AM11">
        <v>-53.677169599999999</v>
      </c>
      <c r="AN11">
        <v>50.359633840000001</v>
      </c>
      <c r="AO11">
        <v>-7.1448679310000003</v>
      </c>
      <c r="AP11" t="s">
        <v>215</v>
      </c>
      <c r="AQ11">
        <v>46.532301670000003</v>
      </c>
      <c r="AR11">
        <v>9.51</v>
      </c>
      <c r="AS11">
        <v>216.54023670000001</v>
      </c>
      <c r="AT11">
        <v>-276.75575930000002</v>
      </c>
      <c r="AU11">
        <v>97.237824230000001</v>
      </c>
      <c r="AV11">
        <v>-155.19999999999999</v>
      </c>
      <c r="AW11">
        <v>-53.677169599999999</v>
      </c>
      <c r="AX11">
        <v>-7.73254105</v>
      </c>
      <c r="AY11">
        <v>-108.6676983</v>
      </c>
      <c r="AZ11" t="s">
        <v>216</v>
      </c>
      <c r="BA11">
        <v>46.532301670000003</v>
      </c>
      <c r="BB11">
        <v>9.51</v>
      </c>
      <c r="BC11">
        <v>216.54023670000001</v>
      </c>
      <c r="BD11">
        <v>-276.75575930000002</v>
      </c>
      <c r="BE11">
        <v>97.237824230000001</v>
      </c>
      <c r="BF11">
        <v>-155.19999999999999</v>
      </c>
      <c r="BG11">
        <v>-53.677169599999999</v>
      </c>
      <c r="BH11">
        <v>-117.60573410000001</v>
      </c>
      <c r="BI11">
        <v>4.2784111410000003</v>
      </c>
      <c r="BJ11">
        <f t="shared" si="3"/>
        <v>42.253890529000003</v>
      </c>
      <c r="BK11">
        <f t="shared" si="4"/>
        <v>155.19999996999999</v>
      </c>
      <c r="BL11" t="s">
        <v>217</v>
      </c>
      <c r="BM11">
        <v>46.532301670000003</v>
      </c>
      <c r="BN11">
        <v>9.51</v>
      </c>
      <c r="BO11">
        <v>216.54023670000001</v>
      </c>
      <c r="BP11">
        <v>-276.75575930000002</v>
      </c>
      <c r="BQ11">
        <v>97.237824230000001</v>
      </c>
      <c r="BR11">
        <v>-155.19999999999999</v>
      </c>
      <c r="BS11">
        <v>-53.677169599999999</v>
      </c>
      <c r="BT11">
        <v>4.6303150879999997</v>
      </c>
      <c r="BU11">
        <f t="shared" si="0"/>
        <v>155.19999996999999</v>
      </c>
      <c r="BV11">
        <f t="shared" si="1"/>
        <v>-53.677169601000003</v>
      </c>
      <c r="BW11">
        <v>1277.2446199999999</v>
      </c>
      <c r="BX11">
        <v>-195.57399530000001</v>
      </c>
      <c r="BY11">
        <v>18.481100000000001</v>
      </c>
      <c r="BZ11">
        <v>1849.7028849999999</v>
      </c>
      <c r="CA11">
        <v>-395.36537040000002</v>
      </c>
      <c r="CB11">
        <v>1382.2993719999999</v>
      </c>
      <c r="CC11">
        <v>243.5717707</v>
      </c>
      <c r="CD11">
        <v>-320.14473829999997</v>
      </c>
      <c r="CE11">
        <v>468.10287790000001</v>
      </c>
      <c r="CF11">
        <v>95.613631139999995</v>
      </c>
      <c r="CG11">
        <v>0</v>
      </c>
      <c r="CH11">
        <v>-47.509706100000002</v>
      </c>
      <c r="CI11">
        <v>263.60581239999999</v>
      </c>
      <c r="CJ11">
        <v>196.06206460000001</v>
      </c>
      <c r="CK11">
        <v>-320.14473829999997</v>
      </c>
      <c r="CL11">
        <v>468.10287790000001</v>
      </c>
      <c r="CM11">
        <v>95.613631139999995</v>
      </c>
      <c r="CN11">
        <v>0</v>
      </c>
      <c r="CO11">
        <v>-47.509706100000002</v>
      </c>
      <c r="CP11">
        <v>212.18838160000001</v>
      </c>
      <c r="CQ11">
        <v>126.1439596</v>
      </c>
      <c r="CR11" t="s">
        <v>214</v>
      </c>
      <c r="CS11">
        <v>126.1439596</v>
      </c>
      <c r="CT11">
        <v>0</v>
      </c>
      <c r="CU11">
        <v>-66.447141400000007</v>
      </c>
      <c r="CV11">
        <v>136.51943679999999</v>
      </c>
      <c r="CW11">
        <v>59.696818239999999</v>
      </c>
      <c r="CX11" t="s">
        <v>215</v>
      </c>
      <c r="CY11">
        <v>126.1439596</v>
      </c>
      <c r="CZ11">
        <v>0</v>
      </c>
      <c r="DA11">
        <v>-66.447141400000007</v>
      </c>
      <c r="DB11">
        <v>64.606946149999999</v>
      </c>
      <c r="DC11">
        <v>323.2880609</v>
      </c>
      <c r="DD11" t="s">
        <v>214</v>
      </c>
      <c r="DE11">
        <v>323.2880609</v>
      </c>
      <c r="DF11">
        <v>9.51</v>
      </c>
      <c r="DG11">
        <v>216.54023670000001</v>
      </c>
      <c r="DH11">
        <v>0</v>
      </c>
      <c r="DI11">
        <v>97.237824230000001</v>
      </c>
      <c r="DJ11">
        <v>-155.19999999999999</v>
      </c>
      <c r="DK11">
        <v>-53.677169599999999</v>
      </c>
      <c r="DL11">
        <v>349.8788538</v>
      </c>
      <c r="DM11">
        <v>269.61089129999999</v>
      </c>
      <c r="DN11" t="s">
        <v>215</v>
      </c>
      <c r="DO11">
        <v>323.2880609</v>
      </c>
      <c r="DP11">
        <v>9.51</v>
      </c>
      <c r="DQ11">
        <v>216.54023670000001</v>
      </c>
      <c r="DR11">
        <v>0</v>
      </c>
      <c r="DS11">
        <v>97.237824230000001</v>
      </c>
      <c r="DT11">
        <v>-155.19999999999999</v>
      </c>
      <c r="DU11">
        <v>-53.677169599999999</v>
      </c>
      <c r="DV11">
        <v>291.78667890000003</v>
      </c>
      <c r="DW11">
        <v>168.08806089999999</v>
      </c>
      <c r="DX11" t="s">
        <v>216</v>
      </c>
      <c r="DY11">
        <v>323.2880609</v>
      </c>
      <c r="DZ11">
        <v>9.51</v>
      </c>
      <c r="EA11">
        <v>216.54023670000001</v>
      </c>
      <c r="EB11">
        <v>0</v>
      </c>
      <c r="EC11">
        <v>97.237824230000001</v>
      </c>
      <c r="ED11">
        <v>-155.19999999999999</v>
      </c>
      <c r="EE11">
        <v>-53.677169599999999</v>
      </c>
      <c r="EF11">
        <v>181.91348590000001</v>
      </c>
      <c r="EG11">
        <v>281.03417039999999</v>
      </c>
      <c r="EH11" t="s">
        <v>217</v>
      </c>
      <c r="EI11">
        <v>323.2880609</v>
      </c>
      <c r="EJ11">
        <v>9.51</v>
      </c>
      <c r="EK11">
        <v>216.54023670000001</v>
      </c>
      <c r="EL11">
        <v>0</v>
      </c>
      <c r="EM11">
        <v>97.237824230000001</v>
      </c>
      <c r="EN11">
        <v>-155.19999999999999</v>
      </c>
      <c r="EO11">
        <v>-53.677169599999999</v>
      </c>
      <c r="EP11">
        <v>304.14953509999998</v>
      </c>
      <c r="EQ11">
        <v>1672.6099899999999</v>
      </c>
      <c r="ER11">
        <v>-195.57399530000001</v>
      </c>
      <c r="ES11">
        <v>18.481100000000001</v>
      </c>
      <c r="ET11">
        <v>1849.7028849999999</v>
      </c>
      <c r="EU11">
        <v>0</v>
      </c>
      <c r="EV11">
        <v>1810.183972</v>
      </c>
      <c r="EW11" t="s">
        <v>226</v>
      </c>
      <c r="EX11">
        <v>0.92400000000000004</v>
      </c>
      <c r="EY11">
        <v>0.97799999999999998</v>
      </c>
      <c r="EZ11">
        <v>287.36769600000002</v>
      </c>
      <c r="FA11">
        <v>318</v>
      </c>
      <c r="FB11">
        <v>17741</v>
      </c>
      <c r="FC11">
        <v>0.90367200000000003</v>
      </c>
      <c r="FD11">
        <v>0.85</v>
      </c>
      <c r="FE11">
        <v>0.12</v>
      </c>
      <c r="FF11">
        <v>0.01</v>
      </c>
      <c r="FG11">
        <v>0.74</v>
      </c>
      <c r="FH11">
        <v>414.71892000000003</v>
      </c>
      <c r="FI11">
        <v>17.741</v>
      </c>
      <c r="FJ11">
        <v>0.74</v>
      </c>
      <c r="FK11">
        <v>1630</v>
      </c>
      <c r="FL11">
        <v>2010</v>
      </c>
      <c r="FM11">
        <v>1.571428571</v>
      </c>
      <c r="FN11">
        <v>0.67</v>
      </c>
      <c r="FO11">
        <v>1.3333333329999999</v>
      </c>
      <c r="FP11">
        <v>35315</v>
      </c>
      <c r="FQ11">
        <v>265</v>
      </c>
      <c r="FR11">
        <v>28</v>
      </c>
      <c r="FS11">
        <v>-537.36</v>
      </c>
      <c r="FT11">
        <v>0.45</v>
      </c>
      <c r="FU11">
        <v>2.72</v>
      </c>
      <c r="FV11">
        <v>0.01</v>
      </c>
      <c r="FW11">
        <v>0.4</v>
      </c>
      <c r="FX11">
        <v>0.3</v>
      </c>
      <c r="FY11">
        <v>3</v>
      </c>
      <c r="FZ11">
        <v>0.57999999999999996</v>
      </c>
      <c r="GA11">
        <v>0.02</v>
      </c>
      <c r="GB11">
        <v>5.0000000000000001E-3</v>
      </c>
      <c r="GC11">
        <v>0.7</v>
      </c>
      <c r="GD11">
        <v>0.4</v>
      </c>
      <c r="GE11">
        <v>30</v>
      </c>
      <c r="GF11">
        <v>0.4</v>
      </c>
      <c r="GG11">
        <v>0.38</v>
      </c>
      <c r="GH11">
        <v>1.6E-2</v>
      </c>
      <c r="GI11">
        <v>1</v>
      </c>
      <c r="GJ11">
        <v>-388</v>
      </c>
      <c r="GK11">
        <v>1.4999999999999999E-2</v>
      </c>
      <c r="GL11">
        <v>0.84</v>
      </c>
      <c r="GM11">
        <v>0.03</v>
      </c>
      <c r="GN11">
        <v>5.0000000000000001E-3</v>
      </c>
      <c r="GO11">
        <v>4.1931882040000001</v>
      </c>
      <c r="GP11">
        <v>0.12</v>
      </c>
      <c r="GQ11">
        <v>0.55000000000000004</v>
      </c>
      <c r="GR11">
        <v>5.3999999999999999E-2</v>
      </c>
      <c r="GS11">
        <v>5.0000000000000001E-3</v>
      </c>
      <c r="GT11">
        <v>0.26</v>
      </c>
      <c r="GU11">
        <v>0.02</v>
      </c>
      <c r="GV11">
        <v>0.4</v>
      </c>
      <c r="GW11">
        <v>20</v>
      </c>
      <c r="GX11">
        <v>5.83</v>
      </c>
      <c r="GY11">
        <v>0.1</v>
      </c>
      <c r="GZ11">
        <v>11700</v>
      </c>
      <c r="HA11">
        <v>0.85</v>
      </c>
      <c r="HB11">
        <v>0.14399999999999999</v>
      </c>
      <c r="HC11">
        <v>0.9</v>
      </c>
      <c r="HD11">
        <v>1</v>
      </c>
      <c r="HE11">
        <v>0.2</v>
      </c>
      <c r="HF11">
        <v>1.2500000000000001E-2</v>
      </c>
      <c r="HG11">
        <v>-6.8</v>
      </c>
      <c r="HH11">
        <v>-5.4</v>
      </c>
      <c r="HI11">
        <v>0.7</v>
      </c>
      <c r="HJ11">
        <v>20</v>
      </c>
      <c r="HK11">
        <v>-592</v>
      </c>
      <c r="HL11">
        <v>0.88</v>
      </c>
      <c r="HM11">
        <v>0.88</v>
      </c>
    </row>
    <row r="12" spans="1:221">
      <c r="A12" t="s">
        <v>224</v>
      </c>
      <c r="B12">
        <v>-566.92561980000005</v>
      </c>
      <c r="C12">
        <v>-611.57024790000003</v>
      </c>
      <c r="D12">
        <v>80.226126219999998</v>
      </c>
      <c r="E12">
        <v>-355.15696200000002</v>
      </c>
      <c r="F12">
        <v>453.09479850000002</v>
      </c>
      <c r="G12">
        <v>89.457128240000003</v>
      </c>
      <c r="H12">
        <v>-107.16883850000001</v>
      </c>
      <c r="I12">
        <v>-43.690933719999997</v>
      </c>
      <c r="J12">
        <v>86.543825479999995</v>
      </c>
      <c r="K12">
        <v>36.535192510000002</v>
      </c>
      <c r="L12">
        <f t="shared" si="2"/>
        <v>43.690933709999996</v>
      </c>
      <c r="M12">
        <v>-355.15696200000002</v>
      </c>
      <c r="N12">
        <v>453.09479850000002</v>
      </c>
      <c r="O12">
        <v>89.457128240000003</v>
      </c>
      <c r="P12">
        <v>-107.16883850000001</v>
      </c>
      <c r="Q12">
        <v>-43.690933719999997</v>
      </c>
      <c r="R12">
        <v>39.412289649999998</v>
      </c>
      <c r="S12">
        <v>-70.012001269999999</v>
      </c>
      <c r="T12" t="s">
        <v>214</v>
      </c>
      <c r="U12">
        <v>117.5334661</v>
      </c>
      <c r="V12">
        <v>-187.54546730000001</v>
      </c>
      <c r="W12">
        <v>-61.106200999999999</v>
      </c>
      <c r="X12">
        <v>-75.525351959999995</v>
      </c>
      <c r="Y12">
        <v>-131.11820230000001</v>
      </c>
      <c r="Z12" t="s">
        <v>215</v>
      </c>
      <c r="AA12">
        <v>117.5334661</v>
      </c>
      <c r="AB12">
        <v>-187.54546730000001</v>
      </c>
      <c r="AC12">
        <v>-61.106200999999999</v>
      </c>
      <c r="AD12">
        <v>-141.44358389999999</v>
      </c>
      <c r="AE12">
        <v>123.45006189999999</v>
      </c>
      <c r="AF12" t="s">
        <v>214</v>
      </c>
      <c r="AG12">
        <v>123.45006189999999</v>
      </c>
      <c r="AH12">
        <v>9.51</v>
      </c>
      <c r="AI12">
        <v>209.7703564</v>
      </c>
      <c r="AJ12">
        <v>-187.54546730000001</v>
      </c>
      <c r="AK12">
        <v>91.715172899999999</v>
      </c>
      <c r="AL12">
        <v>-155.19999999999999</v>
      </c>
      <c r="AM12">
        <v>-49.362664000000002</v>
      </c>
      <c r="AN12">
        <v>133.1715878</v>
      </c>
      <c r="AO12">
        <v>74.087397920000001</v>
      </c>
      <c r="AP12" t="s">
        <v>215</v>
      </c>
      <c r="AQ12">
        <v>123.45006189999999</v>
      </c>
      <c r="AR12">
        <v>9.51</v>
      </c>
      <c r="AS12">
        <v>209.7703564</v>
      </c>
      <c r="AT12">
        <v>-187.54546730000001</v>
      </c>
      <c r="AU12">
        <v>91.715172899999999</v>
      </c>
      <c r="AV12">
        <v>-155.19999999999999</v>
      </c>
      <c r="AW12">
        <v>-49.362664000000002</v>
      </c>
      <c r="AX12">
        <v>79.921680600000002</v>
      </c>
      <c r="AY12">
        <v>-31.74993808</v>
      </c>
      <c r="AZ12" t="s">
        <v>216</v>
      </c>
      <c r="BA12">
        <v>123.45006189999999</v>
      </c>
      <c r="BB12">
        <v>9.51</v>
      </c>
      <c r="BC12">
        <v>209.7703564</v>
      </c>
      <c r="BD12">
        <v>-187.54546730000001</v>
      </c>
      <c r="BE12">
        <v>91.715172899999999</v>
      </c>
      <c r="BF12">
        <v>-155.19999999999999</v>
      </c>
      <c r="BG12">
        <v>-49.362664000000002</v>
      </c>
      <c r="BH12">
        <v>-34.250202889999997</v>
      </c>
      <c r="BI12">
        <v>81.9727824</v>
      </c>
      <c r="BJ12">
        <f t="shared" si="3"/>
        <v>41.477279499999995</v>
      </c>
      <c r="BK12">
        <f t="shared" si="4"/>
        <v>155.19999998</v>
      </c>
      <c r="BL12" t="s">
        <v>217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f t="shared" si="0"/>
        <v>155.19999998</v>
      </c>
      <c r="BV12">
        <f t="shared" si="1"/>
        <v>-49.362663979999994</v>
      </c>
      <c r="BW12">
        <v>1585.589604</v>
      </c>
      <c r="BX12">
        <v>-216.96269749999999</v>
      </c>
      <c r="BY12">
        <v>18.481100000000001</v>
      </c>
      <c r="BZ12">
        <v>2051.9932979999999</v>
      </c>
      <c r="CA12">
        <v>-267.9220962</v>
      </c>
      <c r="CB12">
        <v>1710.452648</v>
      </c>
      <c r="CC12">
        <v>187.3949647</v>
      </c>
      <c r="CD12">
        <v>-355.15696200000002</v>
      </c>
      <c r="CE12">
        <v>453.09479850000002</v>
      </c>
      <c r="CF12">
        <v>89.457128240000003</v>
      </c>
      <c r="CG12">
        <v>0</v>
      </c>
      <c r="CH12">
        <v>-43.690933719999997</v>
      </c>
      <c r="CI12">
        <v>202.15206549999999</v>
      </c>
      <c r="CJ12">
        <v>143.70403099999999</v>
      </c>
      <c r="CK12">
        <v>-355.15696200000002</v>
      </c>
      <c r="CL12">
        <v>453.09479850000002</v>
      </c>
      <c r="CM12">
        <v>89.457128240000003</v>
      </c>
      <c r="CN12">
        <v>0</v>
      </c>
      <c r="CO12">
        <v>-43.690933719999997</v>
      </c>
      <c r="CP12">
        <v>155.0205297</v>
      </c>
      <c r="CQ12">
        <v>117.5334661</v>
      </c>
      <c r="CR12" t="s">
        <v>214</v>
      </c>
      <c r="CS12">
        <v>117.5334661</v>
      </c>
      <c r="CT12">
        <v>0</v>
      </c>
      <c r="CU12">
        <v>-61.106200999999999</v>
      </c>
      <c r="CV12">
        <v>126.789068</v>
      </c>
      <c r="CW12">
        <v>56.427265069999997</v>
      </c>
      <c r="CX12" t="s">
        <v>215</v>
      </c>
      <c r="CY12">
        <v>117.5334661</v>
      </c>
      <c r="CZ12">
        <v>0</v>
      </c>
      <c r="DA12">
        <v>-61.106200999999999</v>
      </c>
      <c r="DB12">
        <v>60.870836109999999</v>
      </c>
      <c r="DC12">
        <v>310.99552929999999</v>
      </c>
      <c r="DD12" t="s">
        <v>214</v>
      </c>
      <c r="DE12">
        <v>310.99552929999999</v>
      </c>
      <c r="DF12">
        <v>9.51</v>
      </c>
      <c r="DG12">
        <v>209.7703564</v>
      </c>
      <c r="DH12">
        <v>0</v>
      </c>
      <c r="DI12">
        <v>91.715172899999999</v>
      </c>
      <c r="DJ12">
        <v>-155.19999999999999</v>
      </c>
      <c r="DK12">
        <v>-49.362664000000002</v>
      </c>
      <c r="DL12">
        <v>335.48600779999998</v>
      </c>
      <c r="DM12">
        <v>261.63286529999999</v>
      </c>
      <c r="DN12" t="s">
        <v>215</v>
      </c>
      <c r="DO12">
        <v>310.99552929999999</v>
      </c>
      <c r="DP12">
        <v>9.51</v>
      </c>
      <c r="DQ12">
        <v>209.7703564</v>
      </c>
      <c r="DR12">
        <v>0</v>
      </c>
      <c r="DS12">
        <v>91.715172899999999</v>
      </c>
      <c r="DT12">
        <v>-155.19999999999999</v>
      </c>
      <c r="DU12">
        <v>-49.362664000000002</v>
      </c>
      <c r="DV12">
        <v>282.23610059999999</v>
      </c>
      <c r="DW12">
        <v>155.7955293</v>
      </c>
      <c r="DX12" t="s">
        <v>216</v>
      </c>
      <c r="DY12">
        <v>310.99552929999999</v>
      </c>
      <c r="DZ12">
        <v>9.51</v>
      </c>
      <c r="EA12">
        <v>209.7703564</v>
      </c>
      <c r="EB12">
        <v>0</v>
      </c>
      <c r="EC12">
        <v>91.715172899999999</v>
      </c>
      <c r="ED12">
        <v>-155.19999999999999</v>
      </c>
      <c r="EE12">
        <v>-49.362664000000002</v>
      </c>
      <c r="EF12">
        <v>168.06421710000001</v>
      </c>
      <c r="EG12">
        <v>269.51824970000001</v>
      </c>
      <c r="EH12" t="s">
        <v>217</v>
      </c>
      <c r="EI12">
        <v>310.99552929999999</v>
      </c>
      <c r="EJ12">
        <v>9.51</v>
      </c>
      <c r="EK12">
        <v>209.7703564</v>
      </c>
      <c r="EL12">
        <v>0</v>
      </c>
      <c r="EM12">
        <v>91.715172899999999</v>
      </c>
      <c r="EN12">
        <v>-155.19999999999999</v>
      </c>
      <c r="EO12">
        <v>-49.362664000000002</v>
      </c>
      <c r="EP12">
        <v>290.74244850000002</v>
      </c>
      <c r="EQ12">
        <v>1853.5117009999999</v>
      </c>
      <c r="ER12">
        <v>-216.96269749999999</v>
      </c>
      <c r="ES12">
        <v>18.481100000000001</v>
      </c>
      <c r="ET12">
        <v>2051.9932979999999</v>
      </c>
      <c r="EU12">
        <v>0</v>
      </c>
      <c r="EV12">
        <v>1999.473248</v>
      </c>
      <c r="EW12" t="s">
        <v>224</v>
      </c>
      <c r="EX12">
        <v>0.92700000000000005</v>
      </c>
      <c r="EY12">
        <v>0.95</v>
      </c>
      <c r="EZ12">
        <v>318.7953</v>
      </c>
      <c r="FA12">
        <v>362</v>
      </c>
      <c r="FB12">
        <v>16315</v>
      </c>
      <c r="FC12">
        <v>0.88065000000000004</v>
      </c>
      <c r="FD12">
        <v>0.82</v>
      </c>
      <c r="FE12">
        <v>0.11</v>
      </c>
      <c r="FF12">
        <v>0.02</v>
      </c>
      <c r="FG12">
        <v>0.82</v>
      </c>
      <c r="FH12">
        <v>405.94256999999999</v>
      </c>
      <c r="FI12">
        <v>16.315000000000001</v>
      </c>
      <c r="FJ12">
        <v>0.8</v>
      </c>
      <c r="FK12">
        <v>740</v>
      </c>
      <c r="FL12">
        <v>1170</v>
      </c>
      <c r="FM12">
        <v>1.571428571</v>
      </c>
      <c r="FN12">
        <v>0.67</v>
      </c>
      <c r="FO12">
        <v>1.3333333329999999</v>
      </c>
      <c r="FP12">
        <v>35315</v>
      </c>
      <c r="FQ12">
        <v>265</v>
      </c>
      <c r="FR12">
        <v>28</v>
      </c>
      <c r="FS12">
        <v>-537.36</v>
      </c>
      <c r="FT12">
        <v>0.45</v>
      </c>
      <c r="FU12">
        <v>2.72</v>
      </c>
      <c r="FV12">
        <v>0.01</v>
      </c>
      <c r="FW12">
        <v>0.4</v>
      </c>
      <c r="FX12">
        <v>0.3</v>
      </c>
      <c r="FY12">
        <v>3</v>
      </c>
      <c r="FZ12">
        <v>0.57999999999999996</v>
      </c>
      <c r="GA12">
        <v>0.02</v>
      </c>
      <c r="GB12">
        <v>5.0000000000000001E-3</v>
      </c>
      <c r="GC12">
        <v>0.7</v>
      </c>
      <c r="GD12">
        <v>0.4</v>
      </c>
      <c r="GE12">
        <v>30</v>
      </c>
      <c r="GF12">
        <v>0.4</v>
      </c>
      <c r="GG12">
        <v>0.38</v>
      </c>
      <c r="GH12">
        <v>1.6E-2</v>
      </c>
      <c r="GI12">
        <v>1</v>
      </c>
      <c r="GJ12">
        <v>-388</v>
      </c>
      <c r="GK12">
        <v>1.4999999999999999E-2</v>
      </c>
      <c r="GL12">
        <v>0.84</v>
      </c>
      <c r="GM12">
        <v>0.03</v>
      </c>
      <c r="GN12">
        <v>5.0000000000000001E-3</v>
      </c>
      <c r="GO12">
        <v>4.1931882040000001</v>
      </c>
      <c r="GP12">
        <v>0.12</v>
      </c>
      <c r="GQ12">
        <v>0.55000000000000004</v>
      </c>
      <c r="GR12">
        <v>5.3999999999999999E-2</v>
      </c>
      <c r="GS12">
        <v>5.0000000000000001E-3</v>
      </c>
      <c r="GT12">
        <v>0.26</v>
      </c>
      <c r="GU12">
        <v>0.02</v>
      </c>
      <c r="GV12">
        <v>0.4</v>
      </c>
      <c r="GW12">
        <v>20</v>
      </c>
      <c r="GX12">
        <v>5.83</v>
      </c>
      <c r="GY12">
        <v>0.1</v>
      </c>
      <c r="GZ12">
        <v>11700</v>
      </c>
      <c r="HA12">
        <v>0.85</v>
      </c>
      <c r="HB12">
        <v>0.14399999999999999</v>
      </c>
      <c r="HC12">
        <v>0.9</v>
      </c>
      <c r="HD12">
        <v>1</v>
      </c>
      <c r="HE12">
        <v>0.2</v>
      </c>
      <c r="HF12">
        <v>1.2500000000000001E-2</v>
      </c>
      <c r="HG12">
        <v>-6.8</v>
      </c>
      <c r="HH12">
        <v>-5.4</v>
      </c>
      <c r="HI12">
        <v>0.7</v>
      </c>
      <c r="HJ12">
        <v>20</v>
      </c>
      <c r="HK12">
        <v>-592</v>
      </c>
      <c r="HL12">
        <v>0.88</v>
      </c>
      <c r="HM12">
        <v>0.88</v>
      </c>
    </row>
    <row r="78" spans="5:5">
      <c r="E78" t="s">
        <v>239</v>
      </c>
    </row>
  </sheetData>
  <sortState ref="A2:HM12">
    <sortCondition ref="EX2:EX1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3"/>
  <sheetViews>
    <sheetView workbookViewId="0">
      <selection activeCell="EG1" sqref="EG1:EQ1048576"/>
    </sheetView>
  </sheetViews>
  <sheetFormatPr baseColWidth="10" defaultRowHeight="15" x14ac:dyDescent="0"/>
  <cols>
    <col min="2" max="4" width="10.83203125" hidden="1" customWidth="1"/>
    <col min="5" max="5" width="15.83203125" hidden="1" customWidth="1"/>
    <col min="6" max="11" width="10.83203125" hidden="1" customWidth="1"/>
    <col min="12" max="12" width="13.33203125" customWidth="1"/>
    <col min="13" max="34" width="10.83203125" hidden="1" customWidth="1"/>
    <col min="35" max="35" width="14.6640625" hidden="1" customWidth="1"/>
    <col min="36" max="38" width="10.83203125" hidden="1" customWidth="1"/>
    <col min="39" max="39" width="14.33203125" hidden="1" customWidth="1"/>
    <col min="40" max="40" width="13.83203125" hidden="1" customWidth="1"/>
    <col min="41" max="62" width="10.83203125" hidden="1" customWidth="1"/>
    <col min="63" max="63" width="10.83203125" customWidth="1"/>
    <col min="64" max="72" width="10.83203125" hidden="1" customWidth="1"/>
    <col min="73" max="73" width="16.5" hidden="1" customWidth="1"/>
    <col min="74" max="75" width="10.83203125" hidden="1" customWidth="1"/>
    <col min="76" max="76" width="16.33203125" hidden="1" customWidth="1"/>
    <col min="77" max="78" width="10.83203125" hidden="1" customWidth="1"/>
    <col min="79" max="87" width="18" hidden="1" customWidth="1"/>
    <col min="88" max="90" width="10.83203125" hidden="1" customWidth="1"/>
    <col min="91" max="91" width="19" hidden="1" customWidth="1"/>
    <col min="92" max="92" width="19.1640625" hidden="1" customWidth="1"/>
    <col min="93" max="104" width="10.83203125" hidden="1" customWidth="1"/>
    <col min="105" max="105" width="15.33203125" hidden="1" customWidth="1"/>
    <col min="106" max="134" width="10.83203125" hidden="1" customWidth="1"/>
    <col min="135" max="135" width="19.6640625" hidden="1" customWidth="1"/>
    <col min="136" max="136" width="15.6640625" customWidth="1"/>
    <col min="137" max="137" width="12.6640625" hidden="1" customWidth="1"/>
    <col min="138" max="146" width="10.83203125" hidden="1" customWidth="1"/>
    <col min="147" max="147" width="23.1640625" hidden="1" customWidth="1"/>
    <col min="148" max="152" width="10.83203125" hidden="1" customWidth="1"/>
    <col min="153" max="153" width="10.83203125" customWidth="1"/>
  </cols>
  <sheetData>
    <row r="1" spans="1:221">
      <c r="B1" t="s">
        <v>236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233</v>
      </c>
      <c r="M1" t="s">
        <v>230</v>
      </c>
      <c r="N1" t="s">
        <v>231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234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237</v>
      </c>
      <c r="EG1" t="s">
        <v>238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</row>
    <row r="2" spans="1:221">
      <c r="A2" t="s">
        <v>225</v>
      </c>
      <c r="B2">
        <f>BU2-C2</f>
        <v>101.61148974</v>
      </c>
      <c r="C2">
        <v>-14.81528926</v>
      </c>
      <c r="D2">
        <v>-389.87603309999997</v>
      </c>
      <c r="E2">
        <v>28.391823670000001</v>
      </c>
      <c r="F2">
        <v>-14.38306637</v>
      </c>
      <c r="G2">
        <v>20.119093790000001</v>
      </c>
      <c r="H2">
        <v>25.055617850000001</v>
      </c>
      <c r="I2">
        <v>-2.3998216000000001</v>
      </c>
      <c r="J2">
        <v>-3.7437894780000001</v>
      </c>
      <c r="K2">
        <v>747.15325459999997</v>
      </c>
      <c r="L2">
        <v>24.648034200000001</v>
      </c>
      <c r="M2">
        <f>0</f>
        <v>0</v>
      </c>
      <c r="N2">
        <f t="shared" ref="N2:N12" si="0">E2-L2</f>
        <v>3.7437894699999994</v>
      </c>
      <c r="O2">
        <v>-14.38306637</v>
      </c>
      <c r="P2">
        <v>20.119093790000001</v>
      </c>
      <c r="Q2">
        <v>25.055617850000001</v>
      </c>
      <c r="R2">
        <v>-2.3998216000000001</v>
      </c>
      <c r="S2">
        <v>-3.7437894780000001</v>
      </c>
      <c r="T2">
        <v>648.63247879999994</v>
      </c>
      <c r="U2">
        <v>23.261735770000001</v>
      </c>
      <c r="V2" t="s">
        <v>214</v>
      </c>
      <c r="W2">
        <v>27.461423570000001</v>
      </c>
      <c r="X2">
        <v>-4.1996878000000004</v>
      </c>
      <c r="Y2">
        <v>-5.2360692000000002</v>
      </c>
      <c r="Z2">
        <v>612.15094139999997</v>
      </c>
      <c r="AA2">
        <v>18.025666569999999</v>
      </c>
      <c r="AB2" t="s">
        <v>215</v>
      </c>
      <c r="AC2">
        <v>27.461423570000001</v>
      </c>
      <c r="AD2">
        <v>-4.1996878000000004</v>
      </c>
      <c r="AE2">
        <v>-5.2360692000000002</v>
      </c>
      <c r="AF2">
        <v>474.35964660000002</v>
      </c>
      <c r="AG2">
        <v>49.251378780000003</v>
      </c>
      <c r="AH2" t="s">
        <v>214</v>
      </c>
      <c r="AI2">
        <v>49.251378780000003</v>
      </c>
      <c r="AJ2">
        <v>9.51</v>
      </c>
      <c r="AK2">
        <v>9.9968544020000003</v>
      </c>
      <c r="AL2">
        <v>-4.1996878000000004</v>
      </c>
      <c r="AM2">
        <v>33.944212180000001</v>
      </c>
      <c r="AN2">
        <v>-155.19999999999999</v>
      </c>
      <c r="AO2">
        <v>-4.2297887999999997</v>
      </c>
      <c r="AP2">
        <v>1296.088915</v>
      </c>
      <c r="AQ2">
        <v>45.021589980000002</v>
      </c>
      <c r="AR2" t="s">
        <v>215</v>
      </c>
      <c r="AS2">
        <v>49.251378780000003</v>
      </c>
      <c r="AT2">
        <v>9.51</v>
      </c>
      <c r="AU2">
        <v>9.9968544020000003</v>
      </c>
      <c r="AV2">
        <v>-4.1996878000000004</v>
      </c>
      <c r="AW2">
        <v>33.944212180000001</v>
      </c>
      <c r="AX2">
        <v>-155.19999999999999</v>
      </c>
      <c r="AY2">
        <v>-4.2297887999999997</v>
      </c>
      <c r="AZ2">
        <v>1184.7786840000001</v>
      </c>
      <c r="BA2">
        <v>-105.94862120000001</v>
      </c>
      <c r="BB2" t="s">
        <v>216</v>
      </c>
      <c r="BC2">
        <v>49.251378780000003</v>
      </c>
      <c r="BD2">
        <v>9.51</v>
      </c>
      <c r="BE2">
        <v>9.9968544020000003</v>
      </c>
      <c r="BF2">
        <v>-4.1996878000000004</v>
      </c>
      <c r="BG2">
        <v>33.944212180000001</v>
      </c>
      <c r="BH2">
        <v>-155.19999999999999</v>
      </c>
      <c r="BI2">
        <v>-4.2297887999999997</v>
      </c>
      <c r="BJ2">
        <v>-2788.121611</v>
      </c>
      <c r="BK2">
        <v>15.898016800000001</v>
      </c>
      <c r="BL2" t="s">
        <v>217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v>86.796200479999996</v>
      </c>
      <c r="BV2">
        <v>-8.7865062819999995</v>
      </c>
      <c r="BW2">
        <v>18.481100000000001</v>
      </c>
      <c r="BX2">
        <v>83.101160759999999</v>
      </c>
      <c r="BY2">
        <v>-5.9995539999999998</v>
      </c>
      <c r="BZ2">
        <v>2284.1105389999998</v>
      </c>
      <c r="CA2">
        <v>30.79164527</v>
      </c>
      <c r="CB2">
        <v>-14.38306637</v>
      </c>
      <c r="CC2">
        <v>20.119093790000001</v>
      </c>
      <c r="CD2">
        <v>25.055617850000001</v>
      </c>
      <c r="CE2">
        <v>0</v>
      </c>
      <c r="CF2">
        <v>-3.7437894780000001</v>
      </c>
      <c r="CG2">
        <v>810.30645460000005</v>
      </c>
      <c r="CH2">
        <v>27.047855800000001</v>
      </c>
      <c r="CI2">
        <v>-14.38306637</v>
      </c>
      <c r="CJ2">
        <v>20.119093790000001</v>
      </c>
      <c r="CK2">
        <v>25.055617850000001</v>
      </c>
      <c r="CL2">
        <v>0</v>
      </c>
      <c r="CM2">
        <v>-3.7437894780000001</v>
      </c>
      <c r="CN2">
        <v>711.78567880000003</v>
      </c>
      <c r="CO2">
        <v>27.461423570000001</v>
      </c>
      <c r="CP2" t="s">
        <v>214</v>
      </c>
      <c r="CQ2">
        <v>27.461423570000001</v>
      </c>
      <c r="CR2">
        <v>0</v>
      </c>
      <c r="CS2">
        <v>-5.2360692000000002</v>
      </c>
      <c r="CT2">
        <v>722.66904139999997</v>
      </c>
      <c r="CU2">
        <v>22.225354370000002</v>
      </c>
      <c r="CV2" t="s">
        <v>215</v>
      </c>
      <c r="CW2">
        <v>27.461423570000001</v>
      </c>
      <c r="CX2">
        <v>0</v>
      </c>
      <c r="CY2">
        <v>-5.2360692000000002</v>
      </c>
      <c r="CZ2">
        <v>584.87774660000002</v>
      </c>
      <c r="DA2">
        <v>53.451066580000003</v>
      </c>
      <c r="DB2" t="s">
        <v>214</v>
      </c>
      <c r="DC2">
        <v>53.451066580000003</v>
      </c>
      <c r="DD2">
        <v>9.51</v>
      </c>
      <c r="DE2">
        <v>9.9968544020000003</v>
      </c>
      <c r="DF2">
        <v>0</v>
      </c>
      <c r="DG2">
        <v>33.944212180000001</v>
      </c>
      <c r="DH2">
        <v>-155.19999999999999</v>
      </c>
      <c r="DI2">
        <v>-4.2297887999999997</v>
      </c>
      <c r="DJ2">
        <v>1406.607015</v>
      </c>
      <c r="DK2">
        <v>49.221277780000001</v>
      </c>
      <c r="DL2" t="s">
        <v>215</v>
      </c>
      <c r="DM2">
        <v>53.451066580000003</v>
      </c>
      <c r="DN2">
        <v>9.51</v>
      </c>
      <c r="DO2">
        <v>9.9968544020000003</v>
      </c>
      <c r="DP2">
        <v>0</v>
      </c>
      <c r="DQ2">
        <v>33.944212180000001</v>
      </c>
      <c r="DR2">
        <v>-155.19999999999999</v>
      </c>
      <c r="DS2">
        <v>-4.2297887999999997</v>
      </c>
      <c r="DT2">
        <v>1295.2967839999999</v>
      </c>
      <c r="DU2">
        <v>-101.7489334</v>
      </c>
      <c r="DV2" t="s">
        <v>216</v>
      </c>
      <c r="DW2">
        <v>53.451066580000003</v>
      </c>
      <c r="DX2">
        <v>9.51</v>
      </c>
      <c r="DY2">
        <v>9.9968544020000003</v>
      </c>
      <c r="DZ2">
        <v>0</v>
      </c>
      <c r="EA2">
        <v>33.944212180000001</v>
      </c>
      <c r="EB2">
        <v>-155.19999999999999</v>
      </c>
      <c r="EC2">
        <v>-4.2297887999999997</v>
      </c>
      <c r="ED2">
        <v>-2677.6035109999998</v>
      </c>
      <c r="EE2">
        <v>20.0977046</v>
      </c>
      <c r="EF2">
        <f>CH2-'soil amendment'!K2</f>
        <v>2.3998215999999992</v>
      </c>
      <c r="EG2">
        <f>EE2-'soil amendment'!BI2</f>
        <v>4.1996877999999995</v>
      </c>
      <c r="EH2" t="s">
        <v>217</v>
      </c>
      <c r="EI2">
        <v>53.451066580000003</v>
      </c>
      <c r="EJ2">
        <v>9.51</v>
      </c>
      <c r="EK2">
        <v>9.9968544020000003</v>
      </c>
      <c r="EL2">
        <v>0</v>
      </c>
      <c r="EM2">
        <v>33.944212180000001</v>
      </c>
      <c r="EN2">
        <v>-155.19999999999999</v>
      </c>
      <c r="EO2">
        <v>-4.2297887999999997</v>
      </c>
      <c r="EP2">
        <v>528.8869631</v>
      </c>
      <c r="EQ2">
        <v>92.795754479999999</v>
      </c>
      <c r="ER2">
        <v>-8.7865062819999995</v>
      </c>
      <c r="ES2">
        <v>18.481100000000001</v>
      </c>
      <c r="ET2">
        <v>83.101160759999999</v>
      </c>
      <c r="EU2">
        <v>0</v>
      </c>
      <c r="EV2">
        <v>2441.9935390000001</v>
      </c>
      <c r="EW2" t="s">
        <v>225</v>
      </c>
      <c r="EX2">
        <v>3.7999999999999999E-2</v>
      </c>
      <c r="EY2">
        <v>0.90600000000000003</v>
      </c>
      <c r="EZ2">
        <v>12.910500000000001</v>
      </c>
      <c r="FA2">
        <v>375</v>
      </c>
      <c r="FB2">
        <v>1398</v>
      </c>
      <c r="FC2">
        <v>3.4428E-2</v>
      </c>
      <c r="FD2">
        <v>0.66</v>
      </c>
      <c r="FE2">
        <v>0.23</v>
      </c>
      <c r="FF2">
        <v>0.02</v>
      </c>
      <c r="FG2">
        <v>0.9</v>
      </c>
      <c r="FH2">
        <v>16.36242</v>
      </c>
      <c r="FI2">
        <v>1.3979999999999999</v>
      </c>
      <c r="FJ2">
        <v>0.51</v>
      </c>
      <c r="FK2">
        <v>300</v>
      </c>
      <c r="FL2">
        <v>2300</v>
      </c>
      <c r="FM2">
        <v>1.571428571</v>
      </c>
      <c r="FN2">
        <v>0.67</v>
      </c>
      <c r="FO2">
        <v>1.3333333329999999</v>
      </c>
      <c r="FP2">
        <v>35315</v>
      </c>
      <c r="FQ2">
        <v>265</v>
      </c>
      <c r="FR2">
        <v>28</v>
      </c>
      <c r="FS2">
        <v>-537.36</v>
      </c>
      <c r="FT2">
        <v>0.45</v>
      </c>
      <c r="FU2">
        <v>2.72</v>
      </c>
      <c r="FV2">
        <v>0.01</v>
      </c>
      <c r="FW2">
        <v>0.4</v>
      </c>
      <c r="FX2">
        <v>0.3</v>
      </c>
      <c r="FY2">
        <v>3</v>
      </c>
      <c r="FZ2">
        <v>0.57999999999999996</v>
      </c>
      <c r="GA2">
        <v>0.02</v>
      </c>
      <c r="GB2">
        <v>5.0000000000000001E-3</v>
      </c>
      <c r="GC2">
        <v>0.7</v>
      </c>
      <c r="GD2">
        <v>0.4</v>
      </c>
      <c r="GE2">
        <v>30</v>
      </c>
      <c r="GF2">
        <v>0.4</v>
      </c>
      <c r="GG2">
        <v>0.38</v>
      </c>
      <c r="GH2">
        <v>1.6E-2</v>
      </c>
      <c r="GI2">
        <v>1</v>
      </c>
      <c r="GJ2">
        <v>-388</v>
      </c>
      <c r="GK2">
        <v>1.4999999999999999E-2</v>
      </c>
      <c r="GL2">
        <v>0.84</v>
      </c>
      <c r="GM2">
        <v>0.03</v>
      </c>
      <c r="GN2">
        <v>5.0000000000000001E-3</v>
      </c>
      <c r="GO2">
        <v>4.1931882040000001</v>
      </c>
      <c r="GP2">
        <v>0.12</v>
      </c>
      <c r="GQ2">
        <v>0.55000000000000004</v>
      </c>
      <c r="GR2">
        <v>5.3999999999999999E-2</v>
      </c>
      <c r="GS2">
        <v>5.0000000000000001E-3</v>
      </c>
      <c r="GT2">
        <v>0.26</v>
      </c>
      <c r="GU2">
        <v>0.02</v>
      </c>
      <c r="GV2">
        <v>0.4</v>
      </c>
      <c r="GW2">
        <v>20</v>
      </c>
      <c r="GX2">
        <v>5.83</v>
      </c>
      <c r="GY2">
        <v>0.1</v>
      </c>
      <c r="GZ2">
        <v>11700</v>
      </c>
      <c r="HA2">
        <v>0.85</v>
      </c>
      <c r="HB2">
        <v>0.14399999999999999</v>
      </c>
      <c r="HC2">
        <v>0.9</v>
      </c>
      <c r="HD2">
        <v>1</v>
      </c>
      <c r="HE2">
        <v>0.2</v>
      </c>
      <c r="HF2">
        <v>1.2500000000000001E-2</v>
      </c>
      <c r="HG2">
        <v>-6.8</v>
      </c>
      <c r="HH2">
        <v>-5.4</v>
      </c>
      <c r="HI2">
        <v>0.7</v>
      </c>
      <c r="HJ2">
        <v>20</v>
      </c>
      <c r="HK2">
        <v>-592</v>
      </c>
      <c r="HL2">
        <v>0.88</v>
      </c>
      <c r="HM2">
        <v>0.88</v>
      </c>
    </row>
    <row r="3" spans="1:221" s="1" customFormat="1">
      <c r="A3" t="s">
        <v>221</v>
      </c>
      <c r="B3">
        <f t="shared" ref="B3:B12" si="1">BU3-C3</f>
        <v>230.18421484999999</v>
      </c>
      <c r="C3">
        <v>-41.204545449999998</v>
      </c>
      <c r="D3">
        <v>-535.12396690000003</v>
      </c>
      <c r="E3">
        <v>26.59109376</v>
      </c>
      <c r="F3">
        <v>-33.454694869999997</v>
      </c>
      <c r="G3">
        <v>36.649116990000003</v>
      </c>
      <c r="H3">
        <v>24.338942200000002</v>
      </c>
      <c r="I3">
        <v>-0.94227055999999998</v>
      </c>
      <c r="J3">
        <v>-3.299247952</v>
      </c>
      <c r="K3">
        <v>345.33888000000002</v>
      </c>
      <c r="L3">
        <v>23.291845810000002</v>
      </c>
      <c r="M3">
        <f>0</f>
        <v>0</v>
      </c>
      <c r="N3">
        <f t="shared" si="0"/>
        <v>3.299247949999998</v>
      </c>
      <c r="O3">
        <v>-33.454694869999997</v>
      </c>
      <c r="P3">
        <v>36.649116990000003</v>
      </c>
      <c r="Q3">
        <v>24.338942200000002</v>
      </c>
      <c r="R3">
        <v>-0.94227055999999998</v>
      </c>
      <c r="S3">
        <v>-3.299247952</v>
      </c>
      <c r="T3">
        <v>302.49150400000002</v>
      </c>
      <c r="U3">
        <v>24.810106520000001</v>
      </c>
      <c r="V3" t="s">
        <v>214</v>
      </c>
      <c r="W3">
        <v>26.45908</v>
      </c>
      <c r="X3">
        <v>-1.64897348</v>
      </c>
      <c r="Y3">
        <v>-4.6143327999999997</v>
      </c>
      <c r="Z3">
        <v>322.20917559999998</v>
      </c>
      <c r="AA3">
        <v>20.195773719999998</v>
      </c>
      <c r="AB3" t="s">
        <v>215</v>
      </c>
      <c r="AC3">
        <v>26.45908</v>
      </c>
      <c r="AD3">
        <v>-1.64897348</v>
      </c>
      <c r="AE3">
        <v>-4.6143327999999997</v>
      </c>
      <c r="AF3">
        <v>262.28277559999998</v>
      </c>
      <c r="AG3">
        <v>57.638889319999997</v>
      </c>
      <c r="AH3" t="s">
        <v>214</v>
      </c>
      <c r="AI3">
        <v>57.638889319999997</v>
      </c>
      <c r="AJ3">
        <v>9.51</v>
      </c>
      <c r="AK3">
        <v>16.476539899999999</v>
      </c>
      <c r="AL3">
        <v>-1.64897348</v>
      </c>
      <c r="AM3">
        <v>33.301322890000002</v>
      </c>
      <c r="AN3">
        <v>-155.19999999999999</v>
      </c>
      <c r="AO3">
        <v>-3.7275391999999998</v>
      </c>
      <c r="AP3">
        <v>748.55700409999997</v>
      </c>
      <c r="AQ3">
        <v>53.911350120000002</v>
      </c>
      <c r="AR3" t="s">
        <v>215</v>
      </c>
      <c r="AS3">
        <v>57.638889319999997</v>
      </c>
      <c r="AT3">
        <v>9.51</v>
      </c>
      <c r="AU3">
        <v>16.476539899999999</v>
      </c>
      <c r="AV3">
        <v>-1.64897348</v>
      </c>
      <c r="AW3">
        <v>33.301322890000002</v>
      </c>
      <c r="AX3">
        <v>-155.19999999999999</v>
      </c>
      <c r="AY3">
        <v>-3.7275391999999998</v>
      </c>
      <c r="AZ3">
        <v>700.14740410000002</v>
      </c>
      <c r="BA3">
        <v>-97.561110679999999</v>
      </c>
      <c r="BB3" t="s">
        <v>216</v>
      </c>
      <c r="BC3">
        <v>57.638889319999997</v>
      </c>
      <c r="BD3">
        <v>9.51</v>
      </c>
      <c r="BE3">
        <v>16.476539899999999</v>
      </c>
      <c r="BF3">
        <v>-1.64897348</v>
      </c>
      <c r="BG3">
        <v>33.301322890000002</v>
      </c>
      <c r="BH3">
        <v>-155.19999999999999</v>
      </c>
      <c r="BI3">
        <v>-3.7275391999999998</v>
      </c>
      <c r="BJ3">
        <v>-1267.027411</v>
      </c>
      <c r="BK3">
        <v>24.375932259999999</v>
      </c>
      <c r="BL3" t="s">
        <v>217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v>188.97966940000001</v>
      </c>
      <c r="BV3">
        <v>-20.437219649999999</v>
      </c>
      <c r="BW3">
        <v>18.481100000000001</v>
      </c>
      <c r="BX3">
        <v>193.29146549999999</v>
      </c>
      <c r="BY3">
        <v>-2.3556764000000001</v>
      </c>
      <c r="BZ3">
        <v>2454.2814210000001</v>
      </c>
      <c r="CA3">
        <v>27.53336432</v>
      </c>
      <c r="CB3">
        <v>-33.454694869999997</v>
      </c>
      <c r="CC3">
        <v>36.649116990000003</v>
      </c>
      <c r="CD3">
        <v>24.338942200000002</v>
      </c>
      <c r="CE3">
        <v>0</v>
      </c>
      <c r="CF3">
        <v>-3.299247952</v>
      </c>
      <c r="CG3">
        <v>357.57616000000002</v>
      </c>
      <c r="CH3">
        <v>24.234116369999999</v>
      </c>
      <c r="CI3">
        <v>-33.454694869999997</v>
      </c>
      <c r="CJ3">
        <v>36.649116990000003</v>
      </c>
      <c r="CK3">
        <v>24.338942200000002</v>
      </c>
      <c r="CL3">
        <v>0</v>
      </c>
      <c r="CM3">
        <v>-3.299247952</v>
      </c>
      <c r="CN3">
        <v>314.72878400000002</v>
      </c>
      <c r="CO3">
        <v>26.45908</v>
      </c>
      <c r="CP3" t="s">
        <v>214</v>
      </c>
      <c r="CQ3">
        <v>26.45908</v>
      </c>
      <c r="CR3">
        <v>0</v>
      </c>
      <c r="CS3">
        <v>-4.6143327999999997</v>
      </c>
      <c r="CT3">
        <v>343.62441560000002</v>
      </c>
      <c r="CU3">
        <v>21.8447472</v>
      </c>
      <c r="CV3" t="s">
        <v>215</v>
      </c>
      <c r="CW3">
        <v>26.45908</v>
      </c>
      <c r="CX3">
        <v>0</v>
      </c>
      <c r="CY3">
        <v>-4.6143327999999997</v>
      </c>
      <c r="CZ3">
        <v>283.69801560000002</v>
      </c>
      <c r="DA3">
        <v>59.287862799999999</v>
      </c>
      <c r="DB3" t="s">
        <v>214</v>
      </c>
      <c r="DC3">
        <v>59.287862799999999</v>
      </c>
      <c r="DD3">
        <v>9.51</v>
      </c>
      <c r="DE3">
        <v>16.476539899999999</v>
      </c>
      <c r="DF3">
        <v>0</v>
      </c>
      <c r="DG3">
        <v>33.301322890000002</v>
      </c>
      <c r="DH3">
        <v>-155.19999999999999</v>
      </c>
      <c r="DI3">
        <v>-3.7275391999999998</v>
      </c>
      <c r="DJ3">
        <v>769.97224410000001</v>
      </c>
      <c r="DK3">
        <v>55.560323599999997</v>
      </c>
      <c r="DL3" t="s">
        <v>215</v>
      </c>
      <c r="DM3">
        <v>59.287862799999999</v>
      </c>
      <c r="DN3">
        <v>9.51</v>
      </c>
      <c r="DO3">
        <v>16.476539899999999</v>
      </c>
      <c r="DP3">
        <v>0</v>
      </c>
      <c r="DQ3">
        <v>33.301322890000002</v>
      </c>
      <c r="DR3">
        <v>-155.19999999999999</v>
      </c>
      <c r="DS3">
        <v>-3.7275391999999998</v>
      </c>
      <c r="DT3">
        <v>721.56264409999994</v>
      </c>
      <c r="DU3">
        <v>-95.912137200000004</v>
      </c>
      <c r="DV3" t="s">
        <v>216</v>
      </c>
      <c r="DW3">
        <v>59.287862799999999</v>
      </c>
      <c r="DX3">
        <v>9.51</v>
      </c>
      <c r="DY3">
        <v>16.476539899999999</v>
      </c>
      <c r="DZ3">
        <v>0</v>
      </c>
      <c r="EA3">
        <v>33.301322890000002</v>
      </c>
      <c r="EB3">
        <v>-155.19999999999999</v>
      </c>
      <c r="EC3">
        <v>-3.7275391999999998</v>
      </c>
      <c r="ED3">
        <v>-1245.612171</v>
      </c>
      <c r="EE3">
        <v>26.024905740000001</v>
      </c>
      <c r="EF3">
        <f>CH3-'soil amendment'!K3</f>
        <v>0.9422705599999972</v>
      </c>
      <c r="EG3">
        <f>EE3-'soil amendment'!BI3</f>
        <v>1.6489734800000022</v>
      </c>
      <c r="EH3" t="s">
        <v>217</v>
      </c>
      <c r="EI3">
        <v>59.287862799999999</v>
      </c>
      <c r="EJ3">
        <v>9.51</v>
      </c>
      <c r="EK3">
        <v>16.476539899999999</v>
      </c>
      <c r="EL3">
        <v>0</v>
      </c>
      <c r="EM3">
        <v>33.301322890000002</v>
      </c>
      <c r="EN3">
        <v>-155.19999999999999</v>
      </c>
      <c r="EO3">
        <v>-3.7275391999999998</v>
      </c>
      <c r="EP3">
        <v>337.98578889999999</v>
      </c>
      <c r="EQ3">
        <v>191.3353458</v>
      </c>
      <c r="ER3">
        <v>-20.437219649999999</v>
      </c>
      <c r="ES3">
        <v>18.481100000000001</v>
      </c>
      <c r="ET3">
        <v>193.29146549999999</v>
      </c>
      <c r="EU3">
        <v>0</v>
      </c>
      <c r="EV3">
        <v>2484.8746209999999</v>
      </c>
      <c r="EW3" t="s">
        <v>221</v>
      </c>
      <c r="EX3">
        <v>7.6999999999999999E-2</v>
      </c>
      <c r="EY3">
        <v>0.93300000000000005</v>
      </c>
      <c r="EZ3">
        <v>30.029537999999999</v>
      </c>
      <c r="FA3">
        <v>418</v>
      </c>
      <c r="FB3">
        <v>1232</v>
      </c>
      <c r="FC3">
        <v>7.1841000000000002E-2</v>
      </c>
      <c r="FD3">
        <v>0.82</v>
      </c>
      <c r="FE3">
        <v>0.1</v>
      </c>
      <c r="FF3">
        <v>0</v>
      </c>
      <c r="FG3">
        <v>0.98</v>
      </c>
      <c r="FH3">
        <v>32.122860000000003</v>
      </c>
      <c r="FI3">
        <v>1.232</v>
      </c>
      <c r="FJ3">
        <v>0.7</v>
      </c>
      <c r="FK3">
        <v>330</v>
      </c>
      <c r="FL3">
        <v>2315</v>
      </c>
      <c r="FM3">
        <v>1.571428571</v>
      </c>
      <c r="FN3">
        <v>0.67</v>
      </c>
      <c r="FO3">
        <v>1.3333333329999999</v>
      </c>
      <c r="FP3">
        <v>35315</v>
      </c>
      <c r="FQ3">
        <v>265</v>
      </c>
      <c r="FR3">
        <v>28</v>
      </c>
      <c r="FS3">
        <v>-537.36</v>
      </c>
      <c r="FT3">
        <v>0.45</v>
      </c>
      <c r="FU3">
        <v>2.72</v>
      </c>
      <c r="FV3">
        <v>0.01</v>
      </c>
      <c r="FW3">
        <v>0.4</v>
      </c>
      <c r="FX3">
        <v>0.3</v>
      </c>
      <c r="FY3">
        <v>3</v>
      </c>
      <c r="FZ3">
        <v>0.57999999999999996</v>
      </c>
      <c r="GA3">
        <v>0.02</v>
      </c>
      <c r="GB3">
        <v>5.0000000000000001E-3</v>
      </c>
      <c r="GC3">
        <v>0.7</v>
      </c>
      <c r="GD3">
        <v>0.4</v>
      </c>
      <c r="GE3">
        <v>30</v>
      </c>
      <c r="GF3">
        <v>0.4</v>
      </c>
      <c r="GG3">
        <v>0.38</v>
      </c>
      <c r="GH3">
        <v>1.6E-2</v>
      </c>
      <c r="GI3">
        <v>1</v>
      </c>
      <c r="GJ3">
        <v>-388</v>
      </c>
      <c r="GK3">
        <v>1.4999999999999999E-2</v>
      </c>
      <c r="GL3">
        <v>0.84</v>
      </c>
      <c r="GM3">
        <v>0.03</v>
      </c>
      <c r="GN3">
        <v>5.0000000000000001E-3</v>
      </c>
      <c r="GO3">
        <v>4.1931882040000001</v>
      </c>
      <c r="GP3">
        <v>0.12</v>
      </c>
      <c r="GQ3">
        <v>0.55000000000000004</v>
      </c>
      <c r="GR3">
        <v>5.3999999999999999E-2</v>
      </c>
      <c r="GS3">
        <v>5.0000000000000001E-3</v>
      </c>
      <c r="GT3">
        <v>0.26</v>
      </c>
      <c r="GU3">
        <v>0.02</v>
      </c>
      <c r="GV3">
        <v>0.4</v>
      </c>
      <c r="GW3">
        <v>20</v>
      </c>
      <c r="GX3">
        <v>5.83</v>
      </c>
      <c r="GY3">
        <v>0.1</v>
      </c>
      <c r="GZ3">
        <v>11700</v>
      </c>
      <c r="HA3">
        <v>0.85</v>
      </c>
      <c r="HB3">
        <v>0.14399999999999999</v>
      </c>
      <c r="HC3">
        <v>0.9</v>
      </c>
      <c r="HD3">
        <v>1</v>
      </c>
      <c r="HE3">
        <v>0.2</v>
      </c>
      <c r="HF3">
        <v>1.2500000000000001E-2</v>
      </c>
      <c r="HG3">
        <v>-6.8</v>
      </c>
      <c r="HH3">
        <v>-5.4</v>
      </c>
      <c r="HI3">
        <v>0.7</v>
      </c>
      <c r="HJ3">
        <v>20</v>
      </c>
      <c r="HK3">
        <v>-592</v>
      </c>
      <c r="HL3">
        <v>0.88</v>
      </c>
      <c r="HM3">
        <v>0.88</v>
      </c>
    </row>
    <row r="4" spans="1:221">
      <c r="A4" t="s">
        <v>219</v>
      </c>
      <c r="B4">
        <f t="shared" si="1"/>
        <v>310.41628743000001</v>
      </c>
      <c r="C4">
        <v>-56.188016529999999</v>
      </c>
      <c r="D4">
        <v>-535.12396690000003</v>
      </c>
      <c r="E4">
        <v>33.726408210000002</v>
      </c>
      <c r="F4">
        <v>-46.25849487</v>
      </c>
      <c r="G4">
        <v>51.390028979999997</v>
      </c>
      <c r="H4">
        <v>29.8996545</v>
      </c>
      <c r="I4">
        <v>-1.3047804000000001</v>
      </c>
      <c r="J4">
        <v>-6.7484617199999999</v>
      </c>
      <c r="K4">
        <v>321.2038877</v>
      </c>
      <c r="L4">
        <v>26.977946490000001</v>
      </c>
      <c r="M4">
        <f>0</f>
        <v>0</v>
      </c>
      <c r="N4">
        <f t="shared" si="0"/>
        <v>6.7484617200000017</v>
      </c>
      <c r="O4">
        <v>-46.25849487</v>
      </c>
      <c r="P4">
        <v>51.390028979999997</v>
      </c>
      <c r="Q4">
        <v>29.8996545</v>
      </c>
      <c r="R4">
        <v>-1.3047804000000001</v>
      </c>
      <c r="S4">
        <v>-6.7484617199999999</v>
      </c>
      <c r="T4">
        <v>256.93282369999997</v>
      </c>
      <c r="U4">
        <v>31.952934299999999</v>
      </c>
      <c r="V4" t="s">
        <v>214</v>
      </c>
      <c r="W4">
        <v>34.2363</v>
      </c>
      <c r="X4">
        <v>-2.2833657000000001</v>
      </c>
      <c r="Y4">
        <v>-9.4384080000000008</v>
      </c>
      <c r="Z4">
        <v>304.31366000000003</v>
      </c>
      <c r="AA4">
        <v>22.5145263</v>
      </c>
      <c r="AB4" t="s">
        <v>215</v>
      </c>
      <c r="AC4">
        <v>34.2363</v>
      </c>
      <c r="AD4">
        <v>-2.2833657000000001</v>
      </c>
      <c r="AE4">
        <v>-9.4384080000000008</v>
      </c>
      <c r="AF4">
        <v>214.42406</v>
      </c>
      <c r="AG4">
        <v>70.026461760000004</v>
      </c>
      <c r="AH4" t="s">
        <v>214</v>
      </c>
      <c r="AI4">
        <v>70.026461760000004</v>
      </c>
      <c r="AJ4">
        <v>9.51</v>
      </c>
      <c r="AK4">
        <v>24.510303360000002</v>
      </c>
      <c r="AL4">
        <v>-2.2833657000000001</v>
      </c>
      <c r="AM4">
        <v>38.289524100000001</v>
      </c>
      <c r="AN4">
        <v>-155.19999999999999</v>
      </c>
      <c r="AO4">
        <v>-7.6245120000000002</v>
      </c>
      <c r="AP4">
        <v>666.91868339999996</v>
      </c>
      <c r="AQ4">
        <v>62.401949760000001</v>
      </c>
      <c r="AR4" t="s">
        <v>215</v>
      </c>
      <c r="AS4">
        <v>70.026461760000004</v>
      </c>
      <c r="AT4">
        <v>9.51</v>
      </c>
      <c r="AU4">
        <v>24.510303360000002</v>
      </c>
      <c r="AV4">
        <v>-2.2833657000000001</v>
      </c>
      <c r="AW4">
        <v>38.289524100000001</v>
      </c>
      <c r="AX4">
        <v>-155.19999999999999</v>
      </c>
      <c r="AY4">
        <v>-7.6245120000000002</v>
      </c>
      <c r="AZ4">
        <v>594.30428340000003</v>
      </c>
      <c r="BA4">
        <v>-85.173538239999999</v>
      </c>
      <c r="BB4" t="s">
        <v>216</v>
      </c>
      <c r="BC4">
        <v>70.026461760000004</v>
      </c>
      <c r="BD4">
        <v>9.51</v>
      </c>
      <c r="BE4">
        <v>24.510303360000002</v>
      </c>
      <c r="BF4">
        <v>-2.2833657000000001</v>
      </c>
      <c r="BG4">
        <v>38.289524100000001</v>
      </c>
      <c r="BH4">
        <v>-155.19999999999999</v>
      </c>
      <c r="BI4">
        <v>-7.6245120000000002</v>
      </c>
      <c r="BJ4">
        <v>-811.1765547</v>
      </c>
      <c r="BK4">
        <v>36.062049600000002</v>
      </c>
      <c r="BL4" t="s">
        <v>217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v>254.22827090000001</v>
      </c>
      <c r="BV4">
        <v>-28.258964070000001</v>
      </c>
      <c r="BW4">
        <v>18.481100000000001</v>
      </c>
      <c r="BX4">
        <v>267.26808590000002</v>
      </c>
      <c r="BY4">
        <v>-3.2619509999999998</v>
      </c>
      <c r="BZ4">
        <v>2421.2216269999999</v>
      </c>
      <c r="CA4">
        <v>35.031188610000001</v>
      </c>
      <c r="CB4">
        <v>-46.25849487</v>
      </c>
      <c r="CC4">
        <v>51.390028979999997</v>
      </c>
      <c r="CD4">
        <v>29.8996545</v>
      </c>
      <c r="CE4">
        <v>0</v>
      </c>
      <c r="CF4">
        <v>-6.7484617199999999</v>
      </c>
      <c r="CG4">
        <v>333.63036770000002</v>
      </c>
      <c r="CH4">
        <v>28.282726889999999</v>
      </c>
      <c r="CI4">
        <v>-46.25849487</v>
      </c>
      <c r="CJ4">
        <v>51.390028979999997</v>
      </c>
      <c r="CK4">
        <v>29.8996545</v>
      </c>
      <c r="CL4">
        <v>0</v>
      </c>
      <c r="CM4">
        <v>-6.7484617199999999</v>
      </c>
      <c r="CN4">
        <v>269.3593037</v>
      </c>
      <c r="CO4">
        <v>34.2363</v>
      </c>
      <c r="CP4" t="s">
        <v>214</v>
      </c>
      <c r="CQ4">
        <v>34.2363</v>
      </c>
      <c r="CR4">
        <v>0</v>
      </c>
      <c r="CS4">
        <v>-9.4384080000000008</v>
      </c>
      <c r="CT4">
        <v>326.06</v>
      </c>
      <c r="CU4">
        <v>24.797892000000001</v>
      </c>
      <c r="CV4" t="s">
        <v>215</v>
      </c>
      <c r="CW4">
        <v>34.2363</v>
      </c>
      <c r="CX4">
        <v>0</v>
      </c>
      <c r="CY4">
        <v>-9.4384080000000008</v>
      </c>
      <c r="CZ4">
        <v>236.1704</v>
      </c>
      <c r="DA4">
        <v>72.309827459999994</v>
      </c>
      <c r="DB4" t="s">
        <v>214</v>
      </c>
      <c r="DC4">
        <v>72.309827459999994</v>
      </c>
      <c r="DD4">
        <v>9.51</v>
      </c>
      <c r="DE4">
        <v>24.510303360000002</v>
      </c>
      <c r="DF4">
        <v>0</v>
      </c>
      <c r="DG4">
        <v>38.289524100000001</v>
      </c>
      <c r="DH4">
        <v>-155.19999999999999</v>
      </c>
      <c r="DI4">
        <v>-7.6245120000000002</v>
      </c>
      <c r="DJ4">
        <v>688.6650234</v>
      </c>
      <c r="DK4">
        <v>64.685315459999998</v>
      </c>
      <c r="DL4" t="s">
        <v>215</v>
      </c>
      <c r="DM4">
        <v>72.309827459999994</v>
      </c>
      <c r="DN4">
        <v>9.51</v>
      </c>
      <c r="DO4">
        <v>24.510303360000002</v>
      </c>
      <c r="DP4">
        <v>0</v>
      </c>
      <c r="DQ4">
        <v>38.289524100000001</v>
      </c>
      <c r="DR4">
        <v>-155.19999999999999</v>
      </c>
      <c r="DS4">
        <v>-7.6245120000000002</v>
      </c>
      <c r="DT4">
        <v>616.05062339999995</v>
      </c>
      <c r="DU4">
        <v>-82.890172539999995</v>
      </c>
      <c r="DV4" t="s">
        <v>216</v>
      </c>
      <c r="DW4">
        <v>72.309827459999994</v>
      </c>
      <c r="DX4">
        <v>9.51</v>
      </c>
      <c r="DY4">
        <v>24.510303360000002</v>
      </c>
      <c r="DZ4">
        <v>0</v>
      </c>
      <c r="EA4">
        <v>38.289524100000001</v>
      </c>
      <c r="EB4">
        <v>-155.19999999999999</v>
      </c>
      <c r="EC4">
        <v>-7.6245120000000002</v>
      </c>
      <c r="ED4">
        <v>-789.43021469999996</v>
      </c>
      <c r="EE4">
        <v>38.345415299999999</v>
      </c>
      <c r="EF4">
        <f>CH4-'soil amendment'!K4</f>
        <v>1.3047803999999985</v>
      </c>
      <c r="EG4">
        <f>EE4-'soil amendment'!BI4</f>
        <v>2.2833656999999974</v>
      </c>
      <c r="EH4" t="s">
        <v>217</v>
      </c>
      <c r="EI4">
        <v>72.309827459999994</v>
      </c>
      <c r="EJ4">
        <v>9.51</v>
      </c>
      <c r="EK4">
        <v>24.510303360000002</v>
      </c>
      <c r="EL4">
        <v>0</v>
      </c>
      <c r="EM4">
        <v>38.289524100000001</v>
      </c>
      <c r="EN4">
        <v>-155.19999999999999</v>
      </c>
      <c r="EO4">
        <v>-7.6245120000000002</v>
      </c>
      <c r="EP4">
        <v>365.19443139999998</v>
      </c>
      <c r="EQ4">
        <v>257.49022189999999</v>
      </c>
      <c r="ER4">
        <v>-28.258964070000001</v>
      </c>
      <c r="ES4">
        <v>18.481100000000001</v>
      </c>
      <c r="ET4">
        <v>267.26808590000002</v>
      </c>
      <c r="EU4">
        <v>0</v>
      </c>
      <c r="EV4">
        <v>2452.2878270000001</v>
      </c>
      <c r="EW4" t="s">
        <v>219</v>
      </c>
      <c r="EX4">
        <v>0.105</v>
      </c>
      <c r="EY4">
        <v>0.90700000000000003</v>
      </c>
      <c r="EZ4">
        <v>41.522460000000002</v>
      </c>
      <c r="FA4">
        <v>436</v>
      </c>
      <c r="FB4">
        <v>2520</v>
      </c>
      <c r="FC4">
        <v>9.5235E-2</v>
      </c>
      <c r="FD4">
        <v>0.74</v>
      </c>
      <c r="FE4">
        <v>0.15</v>
      </c>
      <c r="FF4">
        <v>0.02</v>
      </c>
      <c r="FG4">
        <v>0.98</v>
      </c>
      <c r="FH4">
        <v>44.48115</v>
      </c>
      <c r="FI4">
        <v>2.52</v>
      </c>
      <c r="FJ4">
        <v>0.7</v>
      </c>
      <c r="FK4">
        <v>370</v>
      </c>
      <c r="FL4">
        <v>1380</v>
      </c>
      <c r="FM4">
        <v>1.571428571</v>
      </c>
      <c r="FN4">
        <v>0.67</v>
      </c>
      <c r="FO4">
        <v>1.3333333329999999</v>
      </c>
      <c r="FP4">
        <v>35315</v>
      </c>
      <c r="FQ4">
        <v>265</v>
      </c>
      <c r="FR4">
        <v>28</v>
      </c>
      <c r="FS4">
        <v>-537.36</v>
      </c>
      <c r="FT4">
        <v>0.45</v>
      </c>
      <c r="FU4">
        <v>2.72</v>
      </c>
      <c r="FV4">
        <v>0.01</v>
      </c>
      <c r="FW4">
        <v>0.4</v>
      </c>
      <c r="FX4">
        <v>0.3</v>
      </c>
      <c r="FY4">
        <v>3</v>
      </c>
      <c r="FZ4">
        <v>0.57999999999999996</v>
      </c>
      <c r="GA4">
        <v>0.02</v>
      </c>
      <c r="GB4">
        <v>5.0000000000000001E-3</v>
      </c>
      <c r="GC4">
        <v>0.7</v>
      </c>
      <c r="GD4">
        <v>0.4</v>
      </c>
      <c r="GE4">
        <v>30</v>
      </c>
      <c r="GF4">
        <v>0.4</v>
      </c>
      <c r="GG4">
        <v>0.38</v>
      </c>
      <c r="GH4">
        <v>1.6E-2</v>
      </c>
      <c r="GI4">
        <v>1</v>
      </c>
      <c r="GJ4">
        <v>-388</v>
      </c>
      <c r="GK4">
        <v>1.4999999999999999E-2</v>
      </c>
      <c r="GL4">
        <v>0.84</v>
      </c>
      <c r="GM4">
        <v>0.03</v>
      </c>
      <c r="GN4">
        <v>5.0000000000000001E-3</v>
      </c>
      <c r="GO4">
        <v>4.1931882040000001</v>
      </c>
      <c r="GP4">
        <v>0.12</v>
      </c>
      <c r="GQ4">
        <v>0.55000000000000004</v>
      </c>
      <c r="GR4">
        <v>5.3999999999999999E-2</v>
      </c>
      <c r="GS4">
        <v>5.0000000000000001E-3</v>
      </c>
      <c r="GT4">
        <v>0.26</v>
      </c>
      <c r="GU4">
        <v>0.02</v>
      </c>
      <c r="GV4">
        <v>0.4</v>
      </c>
      <c r="GW4">
        <v>20</v>
      </c>
      <c r="GX4">
        <v>5.83</v>
      </c>
      <c r="GY4">
        <v>0.1</v>
      </c>
      <c r="GZ4">
        <v>11700</v>
      </c>
      <c r="HA4">
        <v>0.85</v>
      </c>
      <c r="HB4">
        <v>0.14399999999999999</v>
      </c>
      <c r="HC4">
        <v>0.9</v>
      </c>
      <c r="HD4">
        <v>1</v>
      </c>
      <c r="HE4">
        <v>0.2</v>
      </c>
      <c r="HF4">
        <v>1.2500000000000001E-2</v>
      </c>
      <c r="HG4">
        <v>-6.8</v>
      </c>
      <c r="HH4">
        <v>-5.4</v>
      </c>
      <c r="HI4">
        <v>0.7</v>
      </c>
      <c r="HJ4">
        <v>20</v>
      </c>
      <c r="HK4">
        <v>-592</v>
      </c>
      <c r="HL4">
        <v>0.88</v>
      </c>
      <c r="HM4">
        <v>0.88</v>
      </c>
    </row>
    <row r="5" spans="1:221">
      <c r="A5" t="s">
        <v>223</v>
      </c>
      <c r="B5">
        <f t="shared" si="1"/>
        <v>205.18417117999999</v>
      </c>
      <c r="C5">
        <v>-71.056818179999993</v>
      </c>
      <c r="D5">
        <v>-496.90082640000003</v>
      </c>
      <c r="E5">
        <v>10.776897849999999</v>
      </c>
      <c r="F5">
        <v>-40.146251479999997</v>
      </c>
      <c r="G5">
        <v>66.638628569999995</v>
      </c>
      <c r="H5">
        <v>20.997334030000001</v>
      </c>
      <c r="I5">
        <v>-36.712813279999999</v>
      </c>
      <c r="J5">
        <v>-1.226506138</v>
      </c>
      <c r="K5">
        <v>75.362921999999998</v>
      </c>
      <c r="L5">
        <v>9.5503917079999994</v>
      </c>
      <c r="M5">
        <f>0</f>
        <v>0</v>
      </c>
      <c r="N5">
        <f t="shared" si="0"/>
        <v>1.2265061419999999</v>
      </c>
      <c r="O5">
        <v>-40.146251479999997</v>
      </c>
      <c r="P5">
        <v>66.638628569999995</v>
      </c>
      <c r="Q5">
        <v>20.997334030000001</v>
      </c>
      <c r="R5">
        <v>-36.712813279999999</v>
      </c>
      <c r="S5">
        <v>-1.226506138</v>
      </c>
      <c r="T5">
        <v>66.785955999999999</v>
      </c>
      <c r="U5">
        <v>-42.461921099999998</v>
      </c>
      <c r="V5" t="s">
        <v>214</v>
      </c>
      <c r="W5">
        <v>21.785502139999998</v>
      </c>
      <c r="X5">
        <v>-64.247423240000003</v>
      </c>
      <c r="Y5">
        <v>-1.7153932000000001</v>
      </c>
      <c r="Z5">
        <v>-296.93651119999998</v>
      </c>
      <c r="AA5">
        <v>-44.177314299999999</v>
      </c>
      <c r="AB5" t="s">
        <v>215</v>
      </c>
      <c r="AC5">
        <v>21.785502139999998</v>
      </c>
      <c r="AD5">
        <v>-64.247423240000003</v>
      </c>
      <c r="AE5">
        <v>-1.7153932000000001</v>
      </c>
      <c r="AF5">
        <v>-308.93226779999998</v>
      </c>
      <c r="AG5">
        <v>1.1569813819999999</v>
      </c>
      <c r="AH5" t="s">
        <v>214</v>
      </c>
      <c r="AI5">
        <v>1.1569813819999999</v>
      </c>
      <c r="AJ5">
        <v>9.51</v>
      </c>
      <c r="AK5">
        <v>25.590649840000001</v>
      </c>
      <c r="AL5">
        <v>-64.247423240000003</v>
      </c>
      <c r="AM5">
        <v>30.303754779999998</v>
      </c>
      <c r="AN5">
        <v>-155.19999999999999</v>
      </c>
      <c r="AO5">
        <v>-1.3857248</v>
      </c>
      <c r="AP5">
        <v>8.0907788919999994</v>
      </c>
      <c r="AQ5">
        <v>-0.228743418</v>
      </c>
      <c r="AR5" t="s">
        <v>215</v>
      </c>
      <c r="AS5">
        <v>1.1569813819999999</v>
      </c>
      <c r="AT5">
        <v>9.51</v>
      </c>
      <c r="AU5">
        <v>25.590649840000001</v>
      </c>
      <c r="AV5">
        <v>-64.247423240000003</v>
      </c>
      <c r="AW5">
        <v>30.303754779999998</v>
      </c>
      <c r="AX5">
        <v>-155.19999999999999</v>
      </c>
      <c r="AY5">
        <v>-1.3857248</v>
      </c>
      <c r="AZ5">
        <v>-1.599604325</v>
      </c>
      <c r="BA5">
        <v>-154.04301860000001</v>
      </c>
      <c r="BB5" t="s">
        <v>216</v>
      </c>
      <c r="BC5">
        <v>1.1569813819999999</v>
      </c>
      <c r="BD5">
        <v>9.51</v>
      </c>
      <c r="BE5">
        <v>25.590649840000001</v>
      </c>
      <c r="BF5">
        <v>-64.247423240000003</v>
      </c>
      <c r="BG5">
        <v>30.303754779999998</v>
      </c>
      <c r="BH5">
        <v>-155.19999999999999</v>
      </c>
      <c r="BI5">
        <v>-1.3857248</v>
      </c>
      <c r="BJ5">
        <v>-1077.2239059999999</v>
      </c>
      <c r="BK5">
        <v>-31.68444908</v>
      </c>
      <c r="BL5" t="s">
        <v>217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v>134.127353</v>
      </c>
      <c r="BV5">
        <v>-24.52504089</v>
      </c>
      <c r="BW5">
        <v>18.481100000000001</v>
      </c>
      <c r="BX5">
        <v>231.9533271</v>
      </c>
      <c r="BY5">
        <v>-91.782033200000001</v>
      </c>
      <c r="BZ5">
        <v>937.95351730000004</v>
      </c>
      <c r="CA5">
        <v>47.489711130000003</v>
      </c>
      <c r="CB5">
        <v>-40.146251479999997</v>
      </c>
      <c r="CC5">
        <v>66.638628569999995</v>
      </c>
      <c r="CD5">
        <v>20.997334030000001</v>
      </c>
      <c r="CE5">
        <v>0</v>
      </c>
      <c r="CF5">
        <v>-1.226506138</v>
      </c>
      <c r="CG5">
        <v>332.09588200000002</v>
      </c>
      <c r="CH5">
        <v>46.263204989999998</v>
      </c>
      <c r="CI5">
        <v>-40.146251479999997</v>
      </c>
      <c r="CJ5">
        <v>66.638628569999995</v>
      </c>
      <c r="CK5">
        <v>20.997334030000001</v>
      </c>
      <c r="CL5">
        <v>0</v>
      </c>
      <c r="CM5">
        <v>-1.226506138</v>
      </c>
      <c r="CN5">
        <v>323.51891599999999</v>
      </c>
      <c r="CO5">
        <v>21.785502139999998</v>
      </c>
      <c r="CP5" t="s">
        <v>214</v>
      </c>
      <c r="CQ5">
        <v>21.785502139999998</v>
      </c>
      <c r="CR5">
        <v>0</v>
      </c>
      <c r="CS5">
        <v>-1.7153932000000001</v>
      </c>
      <c r="CT5">
        <v>152.34616879999999</v>
      </c>
      <c r="CU5">
        <v>20.070108940000001</v>
      </c>
      <c r="CV5" t="s">
        <v>215</v>
      </c>
      <c r="CW5">
        <v>21.785502139999998</v>
      </c>
      <c r="CX5">
        <v>0</v>
      </c>
      <c r="CY5">
        <v>-1.7153932000000001</v>
      </c>
      <c r="CZ5">
        <v>140.35041219999999</v>
      </c>
      <c r="DA5">
        <v>65.404404619999994</v>
      </c>
      <c r="DB5" t="s">
        <v>214</v>
      </c>
      <c r="DC5">
        <v>65.404404619999994</v>
      </c>
      <c r="DD5">
        <v>9.51</v>
      </c>
      <c r="DE5">
        <v>25.590649840000001</v>
      </c>
      <c r="DF5">
        <v>0</v>
      </c>
      <c r="DG5">
        <v>30.303754779999998</v>
      </c>
      <c r="DH5">
        <v>-155.19999999999999</v>
      </c>
      <c r="DI5">
        <v>-1.3857248</v>
      </c>
      <c r="DJ5">
        <v>457.3734589</v>
      </c>
      <c r="DK5">
        <v>64.018679820000003</v>
      </c>
      <c r="DL5" t="s">
        <v>215</v>
      </c>
      <c r="DM5">
        <v>65.404404619999994</v>
      </c>
      <c r="DN5">
        <v>9.51</v>
      </c>
      <c r="DO5">
        <v>25.590649840000001</v>
      </c>
      <c r="DP5">
        <v>0</v>
      </c>
      <c r="DQ5">
        <v>30.303754779999998</v>
      </c>
      <c r="DR5">
        <v>-155.19999999999999</v>
      </c>
      <c r="DS5">
        <v>-1.3857248</v>
      </c>
      <c r="DT5">
        <v>447.68307570000002</v>
      </c>
      <c r="DU5">
        <v>-89.795595379999995</v>
      </c>
      <c r="DV5" t="s">
        <v>216</v>
      </c>
      <c r="DW5">
        <v>65.404404619999994</v>
      </c>
      <c r="DX5">
        <v>9.51</v>
      </c>
      <c r="DY5">
        <v>25.590649840000001</v>
      </c>
      <c r="DZ5">
        <v>0</v>
      </c>
      <c r="EA5">
        <v>30.303754779999998</v>
      </c>
      <c r="EB5">
        <v>-155.19999999999999</v>
      </c>
      <c r="EC5">
        <v>-1.3857248</v>
      </c>
      <c r="ED5">
        <v>-627.94122640000001</v>
      </c>
      <c r="EE5">
        <v>32.562974160000003</v>
      </c>
      <c r="EF5">
        <f>CH5-'soil amendment'!K5</f>
        <v>36.712813281999999</v>
      </c>
      <c r="EG5">
        <f>EE5-'soil amendment'!BI5</f>
        <v>64.247423240000003</v>
      </c>
      <c r="EH5" t="s">
        <v>217</v>
      </c>
      <c r="EI5">
        <v>65.404404619999994</v>
      </c>
      <c r="EJ5">
        <v>9.51</v>
      </c>
      <c r="EK5">
        <v>25.590649840000001</v>
      </c>
      <c r="EL5">
        <v>0</v>
      </c>
      <c r="EM5">
        <v>30.303754779999998</v>
      </c>
      <c r="EN5">
        <v>-155.19999999999999</v>
      </c>
      <c r="EO5">
        <v>-1.3857248</v>
      </c>
      <c r="EP5">
        <v>227.71310600000001</v>
      </c>
      <c r="EQ5">
        <v>225.9093862</v>
      </c>
      <c r="ER5">
        <v>-24.52504089</v>
      </c>
      <c r="ES5">
        <v>18.481100000000001</v>
      </c>
      <c r="ET5">
        <v>231.9533271</v>
      </c>
      <c r="EU5">
        <v>0</v>
      </c>
      <c r="EV5">
        <v>1579.7859169999999</v>
      </c>
      <c r="EW5" t="s">
        <v>223</v>
      </c>
      <c r="EX5">
        <v>0.14299999999999999</v>
      </c>
      <c r="EY5">
        <v>1</v>
      </c>
      <c r="EZ5">
        <v>36.036000000000001</v>
      </c>
      <c r="FA5">
        <v>252</v>
      </c>
      <c r="FB5">
        <v>458</v>
      </c>
      <c r="FC5">
        <v>0.14299999999999999</v>
      </c>
      <c r="FD5">
        <v>0.82</v>
      </c>
      <c r="FE5">
        <v>0.02</v>
      </c>
      <c r="FF5">
        <v>0.03</v>
      </c>
      <c r="FG5">
        <v>0.56000000000000005</v>
      </c>
      <c r="FH5">
        <v>56.889690000000002</v>
      </c>
      <c r="FI5">
        <v>0.45800000000000002</v>
      </c>
      <c r="FJ5">
        <v>0.65</v>
      </c>
      <c r="FK5">
        <v>977</v>
      </c>
      <c r="FL5">
        <v>1200</v>
      </c>
      <c r="FM5">
        <v>1.571428571</v>
      </c>
      <c r="FN5">
        <v>0.67</v>
      </c>
      <c r="FO5">
        <v>1.3333333329999999</v>
      </c>
      <c r="FP5">
        <v>35315</v>
      </c>
      <c r="FQ5">
        <v>265</v>
      </c>
      <c r="FR5">
        <v>28</v>
      </c>
      <c r="FS5">
        <v>-537.36</v>
      </c>
      <c r="FT5">
        <v>0.45</v>
      </c>
      <c r="FU5">
        <v>2.72</v>
      </c>
      <c r="FV5">
        <v>0.01</v>
      </c>
      <c r="FW5">
        <v>0.4</v>
      </c>
      <c r="FX5">
        <v>0.3</v>
      </c>
      <c r="FY5">
        <v>3</v>
      </c>
      <c r="FZ5">
        <v>0.57999999999999996</v>
      </c>
      <c r="GA5">
        <v>0.02</v>
      </c>
      <c r="GB5">
        <v>5.0000000000000001E-3</v>
      </c>
      <c r="GC5">
        <v>0.7</v>
      </c>
      <c r="GD5">
        <v>0.4</v>
      </c>
      <c r="GE5">
        <v>30</v>
      </c>
      <c r="GF5">
        <v>0.4</v>
      </c>
      <c r="GG5">
        <v>0.38</v>
      </c>
      <c r="GH5">
        <v>1.6E-2</v>
      </c>
      <c r="GI5">
        <v>1</v>
      </c>
      <c r="GJ5">
        <v>-388</v>
      </c>
      <c r="GK5">
        <v>1.4999999999999999E-2</v>
      </c>
      <c r="GL5">
        <v>0.84</v>
      </c>
      <c r="GM5">
        <v>0.03</v>
      </c>
      <c r="GN5">
        <v>5.0000000000000001E-3</v>
      </c>
      <c r="GO5">
        <v>4.1931882040000001</v>
      </c>
      <c r="GP5">
        <v>0.12</v>
      </c>
      <c r="GQ5">
        <v>0.55000000000000004</v>
      </c>
      <c r="GR5">
        <v>5.3999999999999999E-2</v>
      </c>
      <c r="GS5">
        <v>5.0000000000000001E-3</v>
      </c>
      <c r="GT5">
        <v>0.26</v>
      </c>
      <c r="GU5">
        <v>0.02</v>
      </c>
      <c r="GV5">
        <v>0.4</v>
      </c>
      <c r="GW5">
        <v>20</v>
      </c>
      <c r="GX5">
        <v>5.83</v>
      </c>
      <c r="GY5">
        <v>0.1</v>
      </c>
      <c r="GZ5">
        <v>11700</v>
      </c>
      <c r="HA5">
        <v>0.85</v>
      </c>
      <c r="HB5">
        <v>0.14399999999999999</v>
      </c>
      <c r="HC5">
        <v>0.9</v>
      </c>
      <c r="HD5">
        <v>1</v>
      </c>
      <c r="HE5">
        <v>0.2</v>
      </c>
      <c r="HF5">
        <v>1.2500000000000001E-2</v>
      </c>
      <c r="HG5">
        <v>-6.8</v>
      </c>
      <c r="HH5">
        <v>-5.4</v>
      </c>
      <c r="HI5">
        <v>0.7</v>
      </c>
      <c r="HJ5">
        <v>20</v>
      </c>
      <c r="HK5">
        <v>-592</v>
      </c>
      <c r="HL5">
        <v>0.88</v>
      </c>
      <c r="HM5">
        <v>0.88</v>
      </c>
    </row>
    <row r="6" spans="1:221">
      <c r="A6" t="s">
        <v>220</v>
      </c>
      <c r="B6">
        <f t="shared" si="1"/>
        <v>573.17082026000003</v>
      </c>
      <c r="C6">
        <v>-44.797520660000004</v>
      </c>
      <c r="D6">
        <v>-152.892562</v>
      </c>
      <c r="E6">
        <v>52.422561170000002</v>
      </c>
      <c r="F6">
        <v>-118.3091014</v>
      </c>
      <c r="G6">
        <v>157.85825019999999</v>
      </c>
      <c r="H6">
        <v>53.42906602</v>
      </c>
      <c r="I6">
        <v>-40.555653599999999</v>
      </c>
      <c r="J6">
        <v>-21.34334917</v>
      </c>
      <c r="K6">
        <v>178.91659100000001</v>
      </c>
      <c r="L6">
        <v>31.079211999999998</v>
      </c>
      <c r="M6">
        <f>0</f>
        <v>0</v>
      </c>
      <c r="N6">
        <f t="shared" si="0"/>
        <v>21.343349170000003</v>
      </c>
      <c r="O6">
        <v>-118.3091014</v>
      </c>
      <c r="P6">
        <v>157.85825019999999</v>
      </c>
      <c r="Q6">
        <v>53.42906602</v>
      </c>
      <c r="R6">
        <v>-40.555653599999999</v>
      </c>
      <c r="S6">
        <v>-21.34334917</v>
      </c>
      <c r="T6">
        <v>106.0723959</v>
      </c>
      <c r="U6">
        <v>-3.8278259430000001</v>
      </c>
      <c r="V6" t="s">
        <v>214</v>
      </c>
      <c r="W6">
        <v>67.144567859999995</v>
      </c>
      <c r="X6">
        <v>-70.972393800000006</v>
      </c>
      <c r="Y6">
        <v>-29.850838</v>
      </c>
      <c r="Z6">
        <v>-13.064252359999999</v>
      </c>
      <c r="AA6">
        <v>-33.67866394</v>
      </c>
      <c r="AB6" t="s">
        <v>215</v>
      </c>
      <c r="AC6">
        <v>67.144567859999995</v>
      </c>
      <c r="AD6">
        <v>-70.972393800000006</v>
      </c>
      <c r="AE6">
        <v>-29.850838</v>
      </c>
      <c r="AF6">
        <v>-114.94424549999999</v>
      </c>
      <c r="AG6">
        <v>74.403608379999994</v>
      </c>
      <c r="AH6" t="s">
        <v>214</v>
      </c>
      <c r="AI6">
        <v>74.403608379999994</v>
      </c>
      <c r="AJ6">
        <v>9.51</v>
      </c>
      <c r="AK6">
        <v>76.4695708</v>
      </c>
      <c r="AL6">
        <v>-70.972393800000006</v>
      </c>
      <c r="AM6">
        <v>59.396431380000003</v>
      </c>
      <c r="AN6">
        <v>-155.19999999999999</v>
      </c>
      <c r="AO6">
        <v>-24.114032000000002</v>
      </c>
      <c r="AP6">
        <v>253.93723</v>
      </c>
      <c r="AQ6">
        <v>50.28957638</v>
      </c>
      <c r="AR6" t="s">
        <v>215</v>
      </c>
      <c r="AS6">
        <v>74.403608379999994</v>
      </c>
      <c r="AT6">
        <v>9.51</v>
      </c>
      <c r="AU6">
        <v>76.4695708</v>
      </c>
      <c r="AV6">
        <v>-70.972393800000006</v>
      </c>
      <c r="AW6">
        <v>59.396431380000003</v>
      </c>
      <c r="AX6">
        <v>-155.19999999999999</v>
      </c>
      <c r="AY6">
        <v>-24.114032000000002</v>
      </c>
      <c r="AZ6">
        <v>171.63677939999999</v>
      </c>
      <c r="BA6">
        <v>-80.796391619999994</v>
      </c>
      <c r="BB6" t="s">
        <v>216</v>
      </c>
      <c r="BC6">
        <v>74.403608379999994</v>
      </c>
      <c r="BD6">
        <v>9.51</v>
      </c>
      <c r="BE6">
        <v>76.4695708</v>
      </c>
      <c r="BF6">
        <v>-70.972393800000006</v>
      </c>
      <c r="BG6">
        <v>59.396431380000003</v>
      </c>
      <c r="BH6">
        <v>-155.19999999999999</v>
      </c>
      <c r="BI6">
        <v>-24.114032000000002</v>
      </c>
      <c r="BJ6">
        <v>-275.75560280000002</v>
      </c>
      <c r="BK6">
        <v>37.471082619999997</v>
      </c>
      <c r="BL6" t="s">
        <v>217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v>528.3732996</v>
      </c>
      <c r="BV6">
        <v>-72.274133759999998</v>
      </c>
      <c r="BW6">
        <v>18.481100000000001</v>
      </c>
      <c r="BX6">
        <v>683.5554674</v>
      </c>
      <c r="BY6">
        <v>-101.389134</v>
      </c>
      <c r="BZ6">
        <v>1803.3218420000001</v>
      </c>
      <c r="CA6">
        <v>92.978214769999994</v>
      </c>
      <c r="CB6">
        <v>-118.3091014</v>
      </c>
      <c r="CC6">
        <v>157.85825019999999</v>
      </c>
      <c r="CD6">
        <v>53.42906602</v>
      </c>
      <c r="CE6">
        <v>0</v>
      </c>
      <c r="CF6">
        <v>-21.34334917</v>
      </c>
      <c r="CG6">
        <v>317.33179100000001</v>
      </c>
      <c r="CH6">
        <v>71.634865599999998</v>
      </c>
      <c r="CI6">
        <v>-118.3091014</v>
      </c>
      <c r="CJ6">
        <v>157.85825019999999</v>
      </c>
      <c r="CK6">
        <v>53.42906602</v>
      </c>
      <c r="CL6">
        <v>0</v>
      </c>
      <c r="CM6">
        <v>-21.34334917</v>
      </c>
      <c r="CN6">
        <v>244.4875959</v>
      </c>
      <c r="CO6">
        <v>67.144567859999995</v>
      </c>
      <c r="CP6" t="s">
        <v>214</v>
      </c>
      <c r="CQ6">
        <v>67.144567859999995</v>
      </c>
      <c r="CR6">
        <v>0</v>
      </c>
      <c r="CS6">
        <v>-29.850838</v>
      </c>
      <c r="CT6">
        <v>229.1623476</v>
      </c>
      <c r="CU6">
        <v>37.293729859999999</v>
      </c>
      <c r="CV6" t="s">
        <v>215</v>
      </c>
      <c r="CW6">
        <v>67.144567859999995</v>
      </c>
      <c r="CX6">
        <v>0</v>
      </c>
      <c r="CY6">
        <v>-29.850838</v>
      </c>
      <c r="CZ6">
        <v>127.2823545</v>
      </c>
      <c r="DA6">
        <v>145.37600219999999</v>
      </c>
      <c r="DB6" t="s">
        <v>214</v>
      </c>
      <c r="DC6">
        <v>145.37600219999999</v>
      </c>
      <c r="DD6">
        <v>9.51</v>
      </c>
      <c r="DE6">
        <v>76.4695708</v>
      </c>
      <c r="DF6">
        <v>0</v>
      </c>
      <c r="DG6">
        <v>59.396431380000003</v>
      </c>
      <c r="DH6">
        <v>-155.19999999999999</v>
      </c>
      <c r="DI6">
        <v>-24.114032000000002</v>
      </c>
      <c r="DJ6">
        <v>496.16383000000002</v>
      </c>
      <c r="DK6">
        <v>121.26197019999999</v>
      </c>
      <c r="DL6" t="s">
        <v>215</v>
      </c>
      <c r="DM6">
        <v>145.37600219999999</v>
      </c>
      <c r="DN6">
        <v>9.51</v>
      </c>
      <c r="DO6">
        <v>76.4695708</v>
      </c>
      <c r="DP6">
        <v>0</v>
      </c>
      <c r="DQ6">
        <v>59.396431380000003</v>
      </c>
      <c r="DR6">
        <v>-155.19999999999999</v>
      </c>
      <c r="DS6">
        <v>-24.114032000000002</v>
      </c>
      <c r="DT6">
        <v>413.86337939999999</v>
      </c>
      <c r="DU6">
        <v>-9.8239978229999991</v>
      </c>
      <c r="DV6" t="s">
        <v>216</v>
      </c>
      <c r="DW6">
        <v>145.37600219999999</v>
      </c>
      <c r="DX6">
        <v>9.51</v>
      </c>
      <c r="DY6">
        <v>76.4695708</v>
      </c>
      <c r="DZ6">
        <v>0</v>
      </c>
      <c r="EA6">
        <v>59.396431380000003</v>
      </c>
      <c r="EB6">
        <v>-155.19999999999999</v>
      </c>
      <c r="EC6">
        <v>-24.114032000000002</v>
      </c>
      <c r="ED6">
        <v>-33.529002810000001</v>
      </c>
      <c r="EE6">
        <v>108.44347639999999</v>
      </c>
      <c r="EF6">
        <f>CH6-'soil amendment'!K6</f>
        <v>40.555653599999999</v>
      </c>
      <c r="EG6">
        <f>EE6-'soil amendment'!BI6</f>
        <v>70.972393780000004</v>
      </c>
      <c r="EH6" t="s">
        <v>217</v>
      </c>
      <c r="EI6">
        <v>145.37600219999999</v>
      </c>
      <c r="EJ6">
        <v>9.51</v>
      </c>
      <c r="EK6">
        <v>76.4695708</v>
      </c>
      <c r="EL6">
        <v>0</v>
      </c>
      <c r="EM6">
        <v>59.396431380000003</v>
      </c>
      <c r="EN6">
        <v>-155.19999999999999</v>
      </c>
      <c r="EO6">
        <v>-24.114032000000002</v>
      </c>
      <c r="EP6">
        <v>370.11425400000002</v>
      </c>
      <c r="EQ6">
        <v>629.76243360000001</v>
      </c>
      <c r="ER6">
        <v>-72.274133759999998</v>
      </c>
      <c r="ES6">
        <v>18.481100000000001</v>
      </c>
      <c r="ET6">
        <v>683.5554674</v>
      </c>
      <c r="EU6">
        <v>0</v>
      </c>
      <c r="EV6">
        <v>2149.3598419999998</v>
      </c>
      <c r="EW6" t="s">
        <v>220</v>
      </c>
      <c r="EX6">
        <v>0.29299999999999998</v>
      </c>
      <c r="EY6">
        <v>0.99299999999999999</v>
      </c>
      <c r="EZ6">
        <v>106.19638500000001</v>
      </c>
      <c r="FA6">
        <v>365</v>
      </c>
      <c r="FB6">
        <v>7970</v>
      </c>
      <c r="FC6">
        <v>0.29094900000000001</v>
      </c>
      <c r="FD6">
        <v>0.79</v>
      </c>
      <c r="FE6">
        <v>0.17</v>
      </c>
      <c r="FF6">
        <v>0.04</v>
      </c>
      <c r="FG6">
        <v>0.8</v>
      </c>
      <c r="FH6">
        <v>138.25791000000001</v>
      </c>
      <c r="FI6">
        <v>7.97</v>
      </c>
      <c r="FJ6">
        <v>0.2</v>
      </c>
      <c r="FK6">
        <v>2670</v>
      </c>
      <c r="FL6">
        <v>1435</v>
      </c>
      <c r="FM6">
        <v>1.571428571</v>
      </c>
      <c r="FN6">
        <v>0.67</v>
      </c>
      <c r="FO6">
        <v>1.3333333329999999</v>
      </c>
      <c r="FP6">
        <v>35315</v>
      </c>
      <c r="FQ6">
        <v>265</v>
      </c>
      <c r="FR6">
        <v>28</v>
      </c>
      <c r="FS6">
        <v>-537.36</v>
      </c>
      <c r="FT6">
        <v>0.45</v>
      </c>
      <c r="FU6">
        <v>2.72</v>
      </c>
      <c r="FV6">
        <v>0.01</v>
      </c>
      <c r="FW6">
        <v>0.4</v>
      </c>
      <c r="FX6">
        <v>0.3</v>
      </c>
      <c r="FY6">
        <v>3</v>
      </c>
      <c r="FZ6">
        <v>0.57999999999999996</v>
      </c>
      <c r="GA6">
        <v>0.02</v>
      </c>
      <c r="GB6">
        <v>5.0000000000000001E-3</v>
      </c>
      <c r="GC6">
        <v>0.7</v>
      </c>
      <c r="GD6">
        <v>0.4</v>
      </c>
      <c r="GE6">
        <v>30</v>
      </c>
      <c r="GF6">
        <v>0.4</v>
      </c>
      <c r="GG6">
        <v>0.38</v>
      </c>
      <c r="GH6">
        <v>1.6E-2</v>
      </c>
      <c r="GI6">
        <v>1</v>
      </c>
      <c r="GJ6">
        <v>-388</v>
      </c>
      <c r="GK6">
        <v>1.4999999999999999E-2</v>
      </c>
      <c r="GL6">
        <v>0.84</v>
      </c>
      <c r="GM6">
        <v>0.03</v>
      </c>
      <c r="GN6">
        <v>5.0000000000000001E-3</v>
      </c>
      <c r="GO6">
        <v>4.1931882040000001</v>
      </c>
      <c r="GP6">
        <v>0.12</v>
      </c>
      <c r="GQ6">
        <v>0.55000000000000004</v>
      </c>
      <c r="GR6">
        <v>5.3999999999999999E-2</v>
      </c>
      <c r="GS6">
        <v>5.0000000000000001E-3</v>
      </c>
      <c r="GT6">
        <v>0.26</v>
      </c>
      <c r="GU6">
        <v>0.02</v>
      </c>
      <c r="GV6">
        <v>0.4</v>
      </c>
      <c r="GW6">
        <v>20</v>
      </c>
      <c r="GX6">
        <v>5.83</v>
      </c>
      <c r="GY6">
        <v>0.1</v>
      </c>
      <c r="GZ6">
        <v>11700</v>
      </c>
      <c r="HA6">
        <v>0.85</v>
      </c>
      <c r="HB6">
        <v>0.14399999999999999</v>
      </c>
      <c r="HC6">
        <v>0.9</v>
      </c>
      <c r="HD6">
        <v>1</v>
      </c>
      <c r="HE6">
        <v>0.2</v>
      </c>
      <c r="HF6">
        <v>1.2500000000000001E-2</v>
      </c>
      <c r="HG6">
        <v>-6.8</v>
      </c>
      <c r="HH6">
        <v>-5.4</v>
      </c>
      <c r="HI6">
        <v>0.7</v>
      </c>
      <c r="HJ6">
        <v>20</v>
      </c>
      <c r="HK6">
        <v>-592</v>
      </c>
      <c r="HL6">
        <v>0.88</v>
      </c>
      <c r="HM6">
        <v>0.88</v>
      </c>
    </row>
    <row r="7" spans="1:221">
      <c r="A7" t="s">
        <v>213</v>
      </c>
      <c r="B7">
        <f t="shared" si="1"/>
        <v>640.94994250000002</v>
      </c>
      <c r="C7">
        <v>-183.47107439999999</v>
      </c>
      <c r="D7">
        <v>-611.57024790000003</v>
      </c>
      <c r="E7">
        <v>51.502275939999997</v>
      </c>
      <c r="F7">
        <v>-100.4658941</v>
      </c>
      <c r="G7">
        <v>140.80756</v>
      </c>
      <c r="H7">
        <v>43.197009999999999</v>
      </c>
      <c r="I7">
        <v>-32.0364</v>
      </c>
      <c r="J7">
        <v>-14.996581600000001</v>
      </c>
      <c r="K7">
        <v>171.67425309999999</v>
      </c>
      <c r="L7">
        <v>36.505694339999998</v>
      </c>
      <c r="M7">
        <f>0</f>
        <v>0</v>
      </c>
      <c r="N7">
        <f t="shared" si="0"/>
        <v>14.996581599999999</v>
      </c>
      <c r="O7">
        <v>-100.4658941</v>
      </c>
      <c r="P7">
        <v>140.80756</v>
      </c>
      <c r="Q7">
        <v>43.197009999999999</v>
      </c>
      <c r="R7">
        <v>-32.0364</v>
      </c>
      <c r="S7">
        <v>-14.996581600000001</v>
      </c>
      <c r="T7">
        <v>121.6856478</v>
      </c>
      <c r="U7">
        <v>-3.2296999999999998</v>
      </c>
      <c r="V7" t="s">
        <v>214</v>
      </c>
      <c r="W7">
        <v>52.834000000000003</v>
      </c>
      <c r="X7">
        <v>-56.063699999999997</v>
      </c>
      <c r="Y7">
        <v>-20.974240000000002</v>
      </c>
      <c r="Z7">
        <v>-10.76566667</v>
      </c>
      <c r="AA7">
        <v>-24.203939999999999</v>
      </c>
      <c r="AB7" t="s">
        <v>215</v>
      </c>
      <c r="AC7">
        <v>52.834000000000003</v>
      </c>
      <c r="AD7">
        <v>-56.063699999999997</v>
      </c>
      <c r="AE7">
        <v>-20.974240000000002</v>
      </c>
      <c r="AF7">
        <v>-80.6798</v>
      </c>
      <c r="AG7">
        <v>78.387299330000005</v>
      </c>
      <c r="AH7" t="s">
        <v>214</v>
      </c>
      <c r="AI7">
        <v>78.387299330000005</v>
      </c>
      <c r="AJ7">
        <v>9.51</v>
      </c>
      <c r="AK7">
        <v>74.723168000000001</v>
      </c>
      <c r="AL7">
        <v>-56.063699999999997</v>
      </c>
      <c r="AM7">
        <v>50.217831330000003</v>
      </c>
      <c r="AN7">
        <v>-155.19999999999999</v>
      </c>
      <c r="AO7">
        <v>-16.943359999999998</v>
      </c>
      <c r="AP7">
        <v>261.29099780000001</v>
      </c>
      <c r="AQ7">
        <v>61.443939329999999</v>
      </c>
      <c r="AR7" t="s">
        <v>215</v>
      </c>
      <c r="AS7">
        <v>78.387299330000005</v>
      </c>
      <c r="AT7">
        <v>9.51</v>
      </c>
      <c r="AU7">
        <v>74.723168000000001</v>
      </c>
      <c r="AV7">
        <v>-56.063699999999997</v>
      </c>
      <c r="AW7">
        <v>50.217831330000003</v>
      </c>
      <c r="AX7">
        <v>-155.19999999999999</v>
      </c>
      <c r="AY7">
        <v>-16.943359999999998</v>
      </c>
      <c r="AZ7">
        <v>204.81313109999999</v>
      </c>
      <c r="BA7">
        <v>-76.812700669999998</v>
      </c>
      <c r="BB7" t="s">
        <v>216</v>
      </c>
      <c r="BC7">
        <v>78.387299330000005</v>
      </c>
      <c r="BD7">
        <v>9.51</v>
      </c>
      <c r="BE7">
        <v>74.723168000000001</v>
      </c>
      <c r="BF7">
        <v>-56.063699999999997</v>
      </c>
      <c r="BG7">
        <v>50.217831330000003</v>
      </c>
      <c r="BH7">
        <v>-155.19999999999999</v>
      </c>
      <c r="BI7">
        <v>-16.943359999999998</v>
      </c>
      <c r="BJ7">
        <v>-256.0423356</v>
      </c>
      <c r="BK7">
        <v>42.745494530000002</v>
      </c>
      <c r="BL7" t="s">
        <v>217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v>457.4788681</v>
      </c>
      <c r="BV7">
        <v>-61.373853570000001</v>
      </c>
      <c r="BW7">
        <v>18.481100000000001</v>
      </c>
      <c r="BX7">
        <v>580.4626217</v>
      </c>
      <c r="BY7">
        <v>-80.090999999999994</v>
      </c>
      <c r="BZ7">
        <v>1524.92956</v>
      </c>
      <c r="CA7">
        <v>83.538675940000005</v>
      </c>
      <c r="CB7">
        <v>-100.4658941</v>
      </c>
      <c r="CC7">
        <v>140.80756</v>
      </c>
      <c r="CD7">
        <v>43.197009999999999</v>
      </c>
      <c r="CE7">
        <v>0</v>
      </c>
      <c r="CF7">
        <v>-14.996581600000001</v>
      </c>
      <c r="CG7">
        <v>278.4622531</v>
      </c>
      <c r="CH7">
        <v>68.542094340000006</v>
      </c>
      <c r="CI7">
        <v>-100.4658941</v>
      </c>
      <c r="CJ7">
        <v>140.80756</v>
      </c>
      <c r="CK7">
        <v>43.197009999999999</v>
      </c>
      <c r="CL7">
        <v>0</v>
      </c>
      <c r="CM7">
        <v>-14.996581600000001</v>
      </c>
      <c r="CN7">
        <v>228.47364780000001</v>
      </c>
      <c r="CO7">
        <v>52.834000000000003</v>
      </c>
      <c r="CP7" t="s">
        <v>214</v>
      </c>
      <c r="CQ7">
        <v>52.834000000000003</v>
      </c>
      <c r="CR7">
        <v>0</v>
      </c>
      <c r="CS7">
        <v>-20.974240000000002</v>
      </c>
      <c r="CT7">
        <v>176.11333329999999</v>
      </c>
      <c r="CU7">
        <v>31.859760000000001</v>
      </c>
      <c r="CV7" t="s">
        <v>215</v>
      </c>
      <c r="CW7">
        <v>52.834000000000003</v>
      </c>
      <c r="CX7">
        <v>0</v>
      </c>
      <c r="CY7">
        <v>-20.974240000000002</v>
      </c>
      <c r="CZ7">
        <v>106.1992</v>
      </c>
      <c r="DA7">
        <v>134.45099930000001</v>
      </c>
      <c r="DB7" t="s">
        <v>214</v>
      </c>
      <c r="DC7">
        <v>134.45099930000001</v>
      </c>
      <c r="DD7">
        <v>9.51</v>
      </c>
      <c r="DE7">
        <v>74.723168000000001</v>
      </c>
      <c r="DF7">
        <v>0</v>
      </c>
      <c r="DG7">
        <v>50.217831330000003</v>
      </c>
      <c r="DH7">
        <v>-155.19999999999999</v>
      </c>
      <c r="DI7">
        <v>-16.943359999999998</v>
      </c>
      <c r="DJ7">
        <v>448.16999779999998</v>
      </c>
      <c r="DK7">
        <v>117.50763929999999</v>
      </c>
      <c r="DL7" t="s">
        <v>215</v>
      </c>
      <c r="DM7">
        <v>134.45099930000001</v>
      </c>
      <c r="DN7">
        <v>9.51</v>
      </c>
      <c r="DO7">
        <v>74.723168000000001</v>
      </c>
      <c r="DP7">
        <v>0</v>
      </c>
      <c r="DQ7">
        <v>50.217831330000003</v>
      </c>
      <c r="DR7">
        <v>-155.19999999999999</v>
      </c>
      <c r="DS7">
        <v>-16.943359999999998</v>
      </c>
      <c r="DT7">
        <v>391.69213109999998</v>
      </c>
      <c r="DU7">
        <v>-20.749000670000001</v>
      </c>
      <c r="DV7" t="s">
        <v>216</v>
      </c>
      <c r="DW7">
        <v>134.45099930000001</v>
      </c>
      <c r="DX7">
        <v>9.51</v>
      </c>
      <c r="DY7">
        <v>74.723168000000001</v>
      </c>
      <c r="DZ7">
        <v>0</v>
      </c>
      <c r="EA7">
        <v>50.217831330000003</v>
      </c>
      <c r="EB7">
        <v>-155.19999999999999</v>
      </c>
      <c r="EC7">
        <v>-16.943359999999998</v>
      </c>
      <c r="ED7">
        <v>-69.163335549999999</v>
      </c>
      <c r="EE7">
        <v>98.809194529999999</v>
      </c>
      <c r="EF7">
        <f>CH7-'soil amendment'!K7</f>
        <v>32.036400000000008</v>
      </c>
      <c r="EG7">
        <f>EE7-'soil amendment'!BI7</f>
        <v>56.063699999999997</v>
      </c>
      <c r="EH7" t="s">
        <v>217</v>
      </c>
      <c r="EI7">
        <v>134.45099930000001</v>
      </c>
      <c r="EJ7">
        <v>9.51</v>
      </c>
      <c r="EK7">
        <v>74.723168000000001</v>
      </c>
      <c r="EL7">
        <v>0</v>
      </c>
      <c r="EM7">
        <v>50.217831330000003</v>
      </c>
      <c r="EN7">
        <v>-155.19999999999999</v>
      </c>
      <c r="EO7">
        <v>-16.943359999999998</v>
      </c>
      <c r="EP7">
        <v>329.36398179999998</v>
      </c>
      <c r="ER7">
        <v>-61.373853570000001</v>
      </c>
      <c r="ES7">
        <v>18.481100000000001</v>
      </c>
      <c r="ET7">
        <v>580.4626217</v>
      </c>
      <c r="EU7">
        <v>0</v>
      </c>
      <c r="EV7">
        <v>1791.8995600000001</v>
      </c>
      <c r="EW7" t="s">
        <v>213</v>
      </c>
      <c r="EX7">
        <v>0.3</v>
      </c>
      <c r="EY7">
        <v>0.9</v>
      </c>
      <c r="EZ7">
        <v>90.18</v>
      </c>
      <c r="FA7">
        <v>334</v>
      </c>
      <c r="FB7">
        <v>5600</v>
      </c>
      <c r="FC7">
        <v>0.27</v>
      </c>
      <c r="FD7">
        <v>0.8</v>
      </c>
      <c r="FE7">
        <v>0.1</v>
      </c>
      <c r="FF7">
        <v>0.1</v>
      </c>
      <c r="FG7">
        <v>0.85</v>
      </c>
      <c r="FH7">
        <v>145.62</v>
      </c>
      <c r="FI7">
        <v>5.6</v>
      </c>
      <c r="FJ7">
        <v>0.8</v>
      </c>
      <c r="FK7">
        <v>1200</v>
      </c>
      <c r="FL7">
        <v>3200</v>
      </c>
      <c r="FM7">
        <v>1.571428571</v>
      </c>
      <c r="FN7">
        <v>0.67</v>
      </c>
      <c r="FO7">
        <v>1.3333333329999999</v>
      </c>
      <c r="FP7">
        <v>35315</v>
      </c>
      <c r="FQ7">
        <v>265</v>
      </c>
      <c r="FR7">
        <v>28</v>
      </c>
      <c r="FS7">
        <v>-537.36</v>
      </c>
      <c r="FT7">
        <v>0.45</v>
      </c>
      <c r="FU7">
        <v>2.72</v>
      </c>
      <c r="FV7">
        <v>0.01</v>
      </c>
      <c r="FW7">
        <v>0.4</v>
      </c>
      <c r="FX7">
        <v>0.3</v>
      </c>
      <c r="FY7">
        <v>3</v>
      </c>
      <c r="FZ7">
        <v>0.57999999999999996</v>
      </c>
      <c r="GA7">
        <v>0.02</v>
      </c>
      <c r="GB7">
        <v>5.0000000000000001E-3</v>
      </c>
      <c r="GC7">
        <v>0.7</v>
      </c>
      <c r="GD7">
        <v>0.4</v>
      </c>
      <c r="GE7">
        <v>30</v>
      </c>
      <c r="GF7">
        <v>0.4</v>
      </c>
      <c r="GG7">
        <v>0.38</v>
      </c>
      <c r="GH7">
        <v>1.6E-2</v>
      </c>
      <c r="GI7">
        <v>1</v>
      </c>
      <c r="GJ7">
        <v>-388</v>
      </c>
      <c r="GK7">
        <v>1.4999999999999999E-2</v>
      </c>
      <c r="GL7">
        <v>0.84</v>
      </c>
      <c r="GM7">
        <v>0.03</v>
      </c>
      <c r="GN7">
        <v>5.0000000000000001E-3</v>
      </c>
      <c r="GO7">
        <v>4.1931882040000001</v>
      </c>
      <c r="GP7">
        <v>0.12</v>
      </c>
      <c r="GQ7">
        <v>0.55000000000000004</v>
      </c>
      <c r="GR7">
        <v>5.3999999999999999E-2</v>
      </c>
      <c r="GS7">
        <v>5.0000000000000001E-3</v>
      </c>
      <c r="GT7">
        <v>0.26</v>
      </c>
      <c r="GU7">
        <v>0.02</v>
      </c>
      <c r="GV7">
        <v>0.4</v>
      </c>
      <c r="GW7">
        <v>20</v>
      </c>
      <c r="GX7">
        <v>5.83</v>
      </c>
      <c r="GY7">
        <v>0.1</v>
      </c>
      <c r="GZ7">
        <v>11700</v>
      </c>
      <c r="HA7">
        <v>0.85</v>
      </c>
      <c r="HB7">
        <v>0.14399999999999999</v>
      </c>
      <c r="HC7">
        <v>0.9</v>
      </c>
      <c r="HD7">
        <v>1</v>
      </c>
      <c r="HE7">
        <v>0.2</v>
      </c>
      <c r="HF7">
        <v>1.2500000000000001E-2</v>
      </c>
      <c r="HG7">
        <v>-6.8</v>
      </c>
      <c r="HH7">
        <v>-5.4</v>
      </c>
      <c r="HI7">
        <v>0.7</v>
      </c>
      <c r="HJ7">
        <v>20</v>
      </c>
      <c r="HK7">
        <v>-592</v>
      </c>
      <c r="HL7">
        <v>0.88</v>
      </c>
      <c r="HM7">
        <v>0.88</v>
      </c>
    </row>
    <row r="8" spans="1:221">
      <c r="A8" t="s">
        <v>227</v>
      </c>
      <c r="B8">
        <f t="shared" si="1"/>
        <v>1023.4599521</v>
      </c>
      <c r="C8">
        <v>-219.6836777</v>
      </c>
      <c r="D8">
        <v>-710.95041319999996</v>
      </c>
      <c r="E8">
        <v>53.61053742</v>
      </c>
      <c r="F8">
        <v>-153.00493779999999</v>
      </c>
      <c r="G8">
        <v>159.8122257</v>
      </c>
      <c r="H8">
        <v>48.904511290000002</v>
      </c>
      <c r="I8">
        <v>-2.1012618000000001</v>
      </c>
      <c r="J8">
        <v>-18.53684604</v>
      </c>
      <c r="K8">
        <v>173.4968849</v>
      </c>
      <c r="L8">
        <v>35.07369138</v>
      </c>
      <c r="M8">
        <f>0</f>
        <v>0</v>
      </c>
      <c r="N8">
        <f t="shared" si="0"/>
        <v>18.53684604</v>
      </c>
      <c r="O8">
        <v>-153.00493779999999</v>
      </c>
      <c r="P8">
        <v>159.8122257</v>
      </c>
      <c r="Q8">
        <v>48.904511290000002</v>
      </c>
      <c r="R8">
        <v>-2.1012618000000001</v>
      </c>
      <c r="S8">
        <v>-18.53684604</v>
      </c>
      <c r="T8">
        <v>113.5070918</v>
      </c>
      <c r="U8">
        <v>57.139311139999997</v>
      </c>
      <c r="V8" t="s">
        <v>214</v>
      </c>
      <c r="W8">
        <v>60.816519290000002</v>
      </c>
      <c r="X8">
        <v>-3.6772081499999998</v>
      </c>
      <c r="Y8">
        <v>-25.925658800000001</v>
      </c>
      <c r="Z8">
        <v>184.9168645</v>
      </c>
      <c r="AA8">
        <v>31.213652339999999</v>
      </c>
      <c r="AB8" t="s">
        <v>215</v>
      </c>
      <c r="AC8">
        <v>60.816519290000002</v>
      </c>
      <c r="AD8">
        <v>-3.6772081499999998</v>
      </c>
      <c r="AE8">
        <v>-25.925658800000001</v>
      </c>
      <c r="AF8">
        <v>101.0150561</v>
      </c>
      <c r="AG8">
        <v>137.62762359999999</v>
      </c>
      <c r="AH8" t="s">
        <v>214</v>
      </c>
      <c r="AI8">
        <v>137.62762359999999</v>
      </c>
      <c r="AJ8">
        <v>9.51</v>
      </c>
      <c r="AK8">
        <v>76.457123100000004</v>
      </c>
      <c r="AL8">
        <v>-3.6772081499999998</v>
      </c>
      <c r="AM8">
        <v>55.337708659999997</v>
      </c>
      <c r="AN8">
        <v>-155.19999999999999</v>
      </c>
      <c r="AO8">
        <v>-20.943203199999999</v>
      </c>
      <c r="AP8">
        <v>445.39684019999999</v>
      </c>
      <c r="AQ8">
        <v>116.68442039999999</v>
      </c>
      <c r="AR8" t="s">
        <v>215</v>
      </c>
      <c r="AS8">
        <v>137.62762359999999</v>
      </c>
      <c r="AT8">
        <v>9.51</v>
      </c>
      <c r="AU8">
        <v>76.457123100000004</v>
      </c>
      <c r="AV8">
        <v>-3.6772081499999998</v>
      </c>
      <c r="AW8">
        <v>55.337708659999997</v>
      </c>
      <c r="AX8">
        <v>-155.19999999999999</v>
      </c>
      <c r="AY8">
        <v>-20.943203199999999</v>
      </c>
      <c r="AZ8">
        <v>377.6194835</v>
      </c>
      <c r="BA8">
        <v>-17.572376389999999</v>
      </c>
      <c r="BB8" t="s">
        <v>216</v>
      </c>
      <c r="BC8">
        <v>137.62762359999999</v>
      </c>
      <c r="BD8">
        <v>9.51</v>
      </c>
      <c r="BE8">
        <v>76.457123100000004</v>
      </c>
      <c r="BF8">
        <v>-3.6772081499999998</v>
      </c>
      <c r="BG8">
        <v>55.337708659999997</v>
      </c>
      <c r="BH8">
        <v>-155.19999999999999</v>
      </c>
      <c r="BI8">
        <v>-20.943203199999999</v>
      </c>
      <c r="BJ8">
        <v>-56.868532020000004</v>
      </c>
      <c r="BK8">
        <v>101.26584699999999</v>
      </c>
      <c r="BL8" t="s">
        <v>217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v>803.77627440000003</v>
      </c>
      <c r="BV8">
        <v>-93.469557339999994</v>
      </c>
      <c r="BW8">
        <v>18.481100000000001</v>
      </c>
      <c r="BX8">
        <v>884.01788620000002</v>
      </c>
      <c r="BY8">
        <v>-5.2531544999999999</v>
      </c>
      <c r="BZ8">
        <v>2601.2177160000001</v>
      </c>
      <c r="CA8">
        <v>55.711799220000003</v>
      </c>
      <c r="CB8">
        <v>-153.00493779999999</v>
      </c>
      <c r="CC8">
        <v>159.8122257</v>
      </c>
      <c r="CD8">
        <v>48.904511290000002</v>
      </c>
      <c r="CE8">
        <v>0</v>
      </c>
      <c r="CF8">
        <v>-18.53684604</v>
      </c>
      <c r="CG8">
        <v>180.29708489999999</v>
      </c>
      <c r="CH8">
        <v>37.174953180000003</v>
      </c>
      <c r="CI8">
        <v>-153.00493779999999</v>
      </c>
      <c r="CJ8">
        <v>159.8122257</v>
      </c>
      <c r="CK8">
        <v>48.904511290000002</v>
      </c>
      <c r="CL8">
        <v>0</v>
      </c>
      <c r="CM8">
        <v>-18.53684604</v>
      </c>
      <c r="CN8">
        <v>120.3072918</v>
      </c>
      <c r="CO8">
        <v>60.816519290000002</v>
      </c>
      <c r="CP8" t="s">
        <v>214</v>
      </c>
      <c r="CQ8">
        <v>60.816519290000002</v>
      </c>
      <c r="CR8">
        <v>0</v>
      </c>
      <c r="CS8">
        <v>-25.925658800000001</v>
      </c>
      <c r="CT8">
        <v>196.81721450000001</v>
      </c>
      <c r="CU8">
        <v>34.890860490000001</v>
      </c>
      <c r="CV8" t="s">
        <v>215</v>
      </c>
      <c r="CW8">
        <v>60.816519290000002</v>
      </c>
      <c r="CX8">
        <v>0</v>
      </c>
      <c r="CY8">
        <v>-25.925658800000001</v>
      </c>
      <c r="CZ8">
        <v>112.9154061</v>
      </c>
      <c r="DA8">
        <v>141.30483179999999</v>
      </c>
      <c r="DB8" t="s">
        <v>214</v>
      </c>
      <c r="DC8">
        <v>141.30483179999999</v>
      </c>
      <c r="DD8">
        <v>9.51</v>
      </c>
      <c r="DE8">
        <v>76.457123100000004</v>
      </c>
      <c r="DF8">
        <v>0</v>
      </c>
      <c r="DG8">
        <v>55.337708659999997</v>
      </c>
      <c r="DH8">
        <v>-155.19999999999999</v>
      </c>
      <c r="DI8">
        <v>-20.943203199999999</v>
      </c>
      <c r="DJ8">
        <v>457.29719019999999</v>
      </c>
      <c r="DK8">
        <v>120.3616286</v>
      </c>
      <c r="DL8" t="s">
        <v>215</v>
      </c>
      <c r="DM8">
        <v>141.30483179999999</v>
      </c>
      <c r="DN8">
        <v>9.51</v>
      </c>
      <c r="DO8">
        <v>76.457123100000004</v>
      </c>
      <c r="DP8">
        <v>0</v>
      </c>
      <c r="DQ8">
        <v>55.337708659999997</v>
      </c>
      <c r="DR8">
        <v>-155.19999999999999</v>
      </c>
      <c r="DS8">
        <v>-20.943203199999999</v>
      </c>
      <c r="DT8">
        <v>389.5198335</v>
      </c>
      <c r="DU8">
        <v>-13.89516824</v>
      </c>
      <c r="DV8" t="s">
        <v>216</v>
      </c>
      <c r="DW8">
        <v>141.30483179999999</v>
      </c>
      <c r="DX8">
        <v>9.51</v>
      </c>
      <c r="DY8">
        <v>76.457123100000004</v>
      </c>
      <c r="DZ8">
        <v>0</v>
      </c>
      <c r="EA8">
        <v>55.337708659999997</v>
      </c>
      <c r="EB8">
        <v>-155.19999999999999</v>
      </c>
      <c r="EC8">
        <v>-20.943203199999999</v>
      </c>
      <c r="ED8">
        <v>-44.96818202</v>
      </c>
      <c r="EE8">
        <v>104.9430552</v>
      </c>
      <c r="EF8">
        <f>CH8-'soil amendment'!K8</f>
        <v>2.1012618000000032</v>
      </c>
      <c r="EG8">
        <f>EE8-'soil amendment'!BI8</f>
        <v>3.6772082000000097</v>
      </c>
      <c r="EH8" t="s">
        <v>217</v>
      </c>
      <c r="EI8">
        <v>141.30483179999999</v>
      </c>
      <c r="EJ8">
        <v>9.51</v>
      </c>
      <c r="EK8">
        <v>76.457123100000004</v>
      </c>
      <c r="EL8">
        <v>0</v>
      </c>
      <c r="EM8">
        <v>55.337708659999997</v>
      </c>
      <c r="EN8">
        <v>-155.19999999999999</v>
      </c>
      <c r="EO8">
        <v>-20.943203199999999</v>
      </c>
      <c r="EP8">
        <v>339.6215378</v>
      </c>
      <c r="EQ8">
        <v>537.56986810000001</v>
      </c>
      <c r="ER8">
        <v>-93.469557339999994</v>
      </c>
      <c r="ES8">
        <v>18.481100000000001</v>
      </c>
      <c r="ET8">
        <v>884.01788620000002</v>
      </c>
      <c r="EU8">
        <v>0</v>
      </c>
      <c r="EV8">
        <v>2618.2182160000002</v>
      </c>
      <c r="EW8" t="s">
        <v>227</v>
      </c>
      <c r="EX8">
        <v>0.309</v>
      </c>
      <c r="EY8">
        <v>0.97899999999999998</v>
      </c>
      <c r="EZ8">
        <v>137.33999399999999</v>
      </c>
      <c r="FA8">
        <v>454</v>
      </c>
      <c r="FB8">
        <v>6922</v>
      </c>
      <c r="FC8">
        <v>0.30251099999999997</v>
      </c>
      <c r="FD8">
        <v>0.79</v>
      </c>
      <c r="FE8">
        <v>0.14000000000000001</v>
      </c>
      <c r="FF8">
        <v>0.05</v>
      </c>
      <c r="FG8">
        <v>0.99</v>
      </c>
      <c r="FH8">
        <v>143.26785000000001</v>
      </c>
      <c r="FI8">
        <v>6.9219999999999997</v>
      </c>
      <c r="FJ8">
        <v>0.93</v>
      </c>
      <c r="FK8">
        <v>1100</v>
      </c>
      <c r="FL8">
        <v>1500</v>
      </c>
      <c r="FM8">
        <v>1.571428571</v>
      </c>
      <c r="FN8">
        <v>0.67</v>
      </c>
      <c r="FO8">
        <v>1.3333333329999999</v>
      </c>
      <c r="FP8">
        <v>35315</v>
      </c>
      <c r="FQ8">
        <v>265</v>
      </c>
      <c r="FR8">
        <v>28</v>
      </c>
      <c r="FS8">
        <v>-537.36</v>
      </c>
      <c r="FT8">
        <v>0.45</v>
      </c>
      <c r="FU8">
        <v>2.72</v>
      </c>
      <c r="FV8">
        <v>0.01</v>
      </c>
      <c r="FW8">
        <v>0.4</v>
      </c>
      <c r="FX8">
        <v>0.3</v>
      </c>
      <c r="FY8">
        <v>3</v>
      </c>
      <c r="FZ8">
        <v>0.57999999999999996</v>
      </c>
      <c r="GA8">
        <v>0.02</v>
      </c>
      <c r="GB8">
        <v>5.0000000000000001E-3</v>
      </c>
      <c r="GC8">
        <v>0.7</v>
      </c>
      <c r="GD8">
        <v>0.4</v>
      </c>
      <c r="GE8">
        <v>30</v>
      </c>
      <c r="GF8">
        <v>0.4</v>
      </c>
      <c r="GG8">
        <v>0.38</v>
      </c>
      <c r="GH8">
        <v>1.6E-2</v>
      </c>
      <c r="GI8">
        <v>1</v>
      </c>
      <c r="GJ8">
        <v>-388</v>
      </c>
      <c r="GK8">
        <v>1.4999999999999999E-2</v>
      </c>
      <c r="GL8">
        <v>0.84</v>
      </c>
      <c r="GM8">
        <v>0.03</v>
      </c>
      <c r="GN8">
        <v>5.0000000000000001E-3</v>
      </c>
      <c r="GO8">
        <v>4.1931882040000001</v>
      </c>
      <c r="GP8">
        <v>0.12</v>
      </c>
      <c r="GQ8">
        <v>0.55000000000000004</v>
      </c>
      <c r="GR8">
        <v>5.3999999999999999E-2</v>
      </c>
      <c r="GS8">
        <v>5.0000000000000001E-3</v>
      </c>
      <c r="GT8">
        <v>0.26</v>
      </c>
      <c r="GU8">
        <v>0.02</v>
      </c>
      <c r="GV8">
        <v>0.4</v>
      </c>
      <c r="GW8">
        <v>20</v>
      </c>
      <c r="GX8">
        <v>5.83</v>
      </c>
      <c r="GY8">
        <v>0.1</v>
      </c>
      <c r="GZ8">
        <v>11700</v>
      </c>
      <c r="HA8">
        <v>0.85</v>
      </c>
      <c r="HB8">
        <v>0.14399999999999999</v>
      </c>
      <c r="HC8">
        <v>0.9</v>
      </c>
      <c r="HD8">
        <v>1</v>
      </c>
      <c r="HE8">
        <v>0.2</v>
      </c>
      <c r="HF8">
        <v>1.2500000000000001E-2</v>
      </c>
      <c r="HG8">
        <v>-6.8</v>
      </c>
      <c r="HH8">
        <v>-5.4</v>
      </c>
      <c r="HI8">
        <v>0.7</v>
      </c>
      <c r="HJ8">
        <v>20</v>
      </c>
      <c r="HK8">
        <v>-592</v>
      </c>
      <c r="HL8">
        <v>0.88</v>
      </c>
      <c r="HM8">
        <v>0.88</v>
      </c>
    </row>
    <row r="9" spans="1:221">
      <c r="A9" s="1" t="s">
        <v>222</v>
      </c>
      <c r="B9">
        <f t="shared" si="1"/>
        <v>1456.3145665</v>
      </c>
      <c r="C9">
        <v>-284.9917355</v>
      </c>
      <c r="D9">
        <v>-611.57024790000003</v>
      </c>
      <c r="E9">
        <v>40.166857729999997</v>
      </c>
      <c r="F9">
        <v>-243.47854609999999</v>
      </c>
      <c r="G9">
        <v>248.7494356</v>
      </c>
      <c r="H9">
        <v>76.962794860000002</v>
      </c>
      <c r="I9">
        <v>-42.066826560000003</v>
      </c>
      <c r="J9">
        <v>-35.940914579999998</v>
      </c>
      <c r="K9">
        <v>86.194973680000004</v>
      </c>
      <c r="L9">
        <v>4.2259431520000001</v>
      </c>
      <c r="M9">
        <f>0</f>
        <v>0</v>
      </c>
      <c r="N9">
        <f t="shared" si="0"/>
        <v>35.940914577999997</v>
      </c>
      <c r="O9">
        <v>-243.47854609999999</v>
      </c>
      <c r="P9">
        <v>248.7494356</v>
      </c>
      <c r="Q9">
        <v>76.962794860000002</v>
      </c>
      <c r="R9">
        <v>-42.066826560000003</v>
      </c>
      <c r="S9" s="1">
        <v>-35.940914579999998</v>
      </c>
      <c r="T9">
        <v>9.0685475360000005</v>
      </c>
      <c r="U9">
        <v>26.441927450000001</v>
      </c>
      <c r="V9" t="s">
        <v>214</v>
      </c>
      <c r="W9">
        <v>100.05887389999999</v>
      </c>
      <c r="X9">
        <v>-73.616946479999996</v>
      </c>
      <c r="Y9">
        <v>-50.267013400000003</v>
      </c>
      <c r="Z9">
        <v>56.74233358</v>
      </c>
      <c r="AA9">
        <v>-23.825085949999998</v>
      </c>
      <c r="AB9" t="s">
        <v>215</v>
      </c>
      <c r="AC9">
        <v>100.05887389999999</v>
      </c>
      <c r="AD9">
        <v>-73.616946479999996</v>
      </c>
      <c r="AE9">
        <v>-50.267013400000003</v>
      </c>
      <c r="AF9">
        <v>-51.126793890000002</v>
      </c>
      <c r="AG9">
        <v>147.85459270000001</v>
      </c>
      <c r="AH9" t="s">
        <v>214</v>
      </c>
      <c r="AI9">
        <v>147.85459270000001</v>
      </c>
      <c r="AJ9">
        <v>9.51</v>
      </c>
      <c r="AK9">
        <v>131.45432769999999</v>
      </c>
      <c r="AL9">
        <v>-73.616946479999996</v>
      </c>
      <c r="AM9">
        <v>80.507211490000003</v>
      </c>
      <c r="AN9">
        <v>-155.19999999999999</v>
      </c>
      <c r="AO9">
        <v>-40.606577600000001</v>
      </c>
      <c r="AP9">
        <v>317.28453359999997</v>
      </c>
      <c r="AQ9">
        <v>107.2480151</v>
      </c>
      <c r="AR9" t="s">
        <v>215</v>
      </c>
      <c r="AS9">
        <v>147.85459270000001</v>
      </c>
      <c r="AT9">
        <v>9.51</v>
      </c>
      <c r="AU9">
        <v>131.45432769999999</v>
      </c>
      <c r="AV9">
        <v>-73.616946479999996</v>
      </c>
      <c r="AW9">
        <v>80.507211490000003</v>
      </c>
      <c r="AX9">
        <v>-155.19999999999999</v>
      </c>
      <c r="AY9">
        <v>-40.606577600000001</v>
      </c>
      <c r="AZ9">
        <v>230.14595510000001</v>
      </c>
      <c r="BA9">
        <v>-7.3454073209999997</v>
      </c>
      <c r="BB9" t="s">
        <v>216</v>
      </c>
      <c r="BC9">
        <v>147.85459270000001</v>
      </c>
      <c r="BD9">
        <v>9.51</v>
      </c>
      <c r="BE9">
        <v>131.45432769999999</v>
      </c>
      <c r="BF9">
        <v>-73.616946479999996</v>
      </c>
      <c r="BG9">
        <v>80.507211490000003</v>
      </c>
      <c r="BH9">
        <v>-155.19999999999999</v>
      </c>
      <c r="BI9">
        <v>-40.606577600000001</v>
      </c>
      <c r="BJ9">
        <v>-15.76267665</v>
      </c>
      <c r="BK9">
        <v>107.9534087</v>
      </c>
      <c r="BL9" t="s">
        <v>217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v>1171.322831</v>
      </c>
      <c r="BV9">
        <v>-148.7391993</v>
      </c>
      <c r="BW9">
        <v>18.481100000000001</v>
      </c>
      <c r="BX9">
        <v>1406.7479969999999</v>
      </c>
      <c r="BY9">
        <v>-105.1670664</v>
      </c>
      <c r="BZ9">
        <v>2513.568307</v>
      </c>
      <c r="CA9">
        <v>82.233684289999999</v>
      </c>
      <c r="CB9">
        <v>-243.47854609999999</v>
      </c>
      <c r="CC9">
        <v>248.7494356</v>
      </c>
      <c r="CD9">
        <v>76.962794860000002</v>
      </c>
      <c r="CE9">
        <v>0</v>
      </c>
      <c r="CF9">
        <v>-35.940914579999998</v>
      </c>
      <c r="CG9">
        <v>176.46713370000001</v>
      </c>
      <c r="CH9">
        <v>46.292769710000002</v>
      </c>
      <c r="CI9">
        <v>-243.47854609999999</v>
      </c>
      <c r="CJ9">
        <v>248.7494356</v>
      </c>
      <c r="CK9">
        <v>76.962794860000002</v>
      </c>
      <c r="CL9">
        <v>0</v>
      </c>
      <c r="CM9">
        <v>-35.940914579999998</v>
      </c>
      <c r="CN9">
        <v>99.340707539999997</v>
      </c>
      <c r="CO9">
        <v>100.05887389999999</v>
      </c>
      <c r="CP9" t="s">
        <v>214</v>
      </c>
      <c r="CQ9">
        <v>100.05887389999999</v>
      </c>
      <c r="CR9">
        <v>0</v>
      </c>
      <c r="CS9">
        <v>-50.267013400000003</v>
      </c>
      <c r="CT9">
        <v>214.7186136</v>
      </c>
      <c r="CU9">
        <v>49.791860530000001</v>
      </c>
      <c r="CV9" t="s">
        <v>215</v>
      </c>
      <c r="CW9">
        <v>100.05887389999999</v>
      </c>
      <c r="CX9">
        <v>0</v>
      </c>
      <c r="CY9">
        <v>-50.267013400000003</v>
      </c>
      <c r="CZ9">
        <v>106.84948609999999</v>
      </c>
      <c r="DA9">
        <v>221.4715392</v>
      </c>
      <c r="DB9" t="s">
        <v>214</v>
      </c>
      <c r="DC9">
        <v>221.4715392</v>
      </c>
      <c r="DD9">
        <v>9.51</v>
      </c>
      <c r="DE9">
        <v>131.45432769999999</v>
      </c>
      <c r="DF9">
        <v>0</v>
      </c>
      <c r="DG9">
        <v>80.507211490000003</v>
      </c>
      <c r="DH9">
        <v>-155.19999999999999</v>
      </c>
      <c r="DI9">
        <v>-40.606577600000001</v>
      </c>
      <c r="DJ9">
        <v>475.26081360000001</v>
      </c>
      <c r="DK9">
        <v>180.86496159999999</v>
      </c>
      <c r="DL9" t="s">
        <v>215</v>
      </c>
      <c r="DM9">
        <v>221.4715392</v>
      </c>
      <c r="DN9">
        <v>9.51</v>
      </c>
      <c r="DO9">
        <v>131.45432769999999</v>
      </c>
      <c r="DP9">
        <v>0</v>
      </c>
      <c r="DQ9">
        <v>80.507211490000003</v>
      </c>
      <c r="DR9">
        <v>-155.19999999999999</v>
      </c>
      <c r="DS9">
        <v>-40.606577600000001</v>
      </c>
      <c r="DT9">
        <v>388.12223510000001</v>
      </c>
      <c r="DU9">
        <v>66.271539160000003</v>
      </c>
      <c r="DV9" t="s">
        <v>216</v>
      </c>
      <c r="DW9">
        <v>221.4715392</v>
      </c>
      <c r="DX9">
        <v>9.51</v>
      </c>
      <c r="DY9">
        <v>131.45432769999999</v>
      </c>
      <c r="DZ9">
        <v>0</v>
      </c>
      <c r="EA9">
        <v>80.507211490000003</v>
      </c>
      <c r="EB9">
        <v>-155.19999999999999</v>
      </c>
      <c r="EC9">
        <v>-40.606577600000001</v>
      </c>
      <c r="ED9">
        <v>142.21360329999999</v>
      </c>
      <c r="EE9">
        <v>181.57035519999999</v>
      </c>
      <c r="EF9">
        <f>CH9-'soil amendment'!K9</f>
        <v>42.066826558000002</v>
      </c>
      <c r="EG9">
        <f>EE9-'soil amendment'!BI9</f>
        <v>73.616946499999997</v>
      </c>
      <c r="EH9" t="s">
        <v>217</v>
      </c>
      <c r="EI9">
        <v>221.4715392</v>
      </c>
      <c r="EJ9">
        <v>9.51</v>
      </c>
      <c r="EK9">
        <v>131.45432769999999</v>
      </c>
      <c r="EL9">
        <v>0</v>
      </c>
      <c r="EM9">
        <v>80.507211490000003</v>
      </c>
      <c r="EN9">
        <v>-155.19999999999999</v>
      </c>
      <c r="EO9">
        <v>-40.606577600000001</v>
      </c>
      <c r="EP9">
        <v>389.63595529999998</v>
      </c>
      <c r="EQ9">
        <v>809.02942889999997</v>
      </c>
      <c r="ER9">
        <v>-148.7391993</v>
      </c>
      <c r="ES9">
        <v>18.481100000000001</v>
      </c>
      <c r="ET9">
        <v>1406.7479969999999</v>
      </c>
      <c r="EU9">
        <v>0</v>
      </c>
      <c r="EV9">
        <v>2739.2487070000002</v>
      </c>
      <c r="EW9" t="s">
        <v>222</v>
      </c>
      <c r="EX9">
        <v>0.46600000000000003</v>
      </c>
      <c r="EY9">
        <v>0.97099999999999997</v>
      </c>
      <c r="EZ9">
        <v>218.550738</v>
      </c>
      <c r="FA9">
        <v>483</v>
      </c>
      <c r="FB9">
        <v>13421</v>
      </c>
      <c r="FC9">
        <v>0.452486</v>
      </c>
      <c r="FD9">
        <v>0.61</v>
      </c>
      <c r="FE9">
        <v>0.18</v>
      </c>
      <c r="FF9">
        <v>0.19</v>
      </c>
      <c r="FG9">
        <v>0.88</v>
      </c>
      <c r="FH9">
        <v>239.01606000000001</v>
      </c>
      <c r="FI9">
        <v>13.420999999999999</v>
      </c>
      <c r="FJ9">
        <v>0.8</v>
      </c>
      <c r="FK9">
        <v>1200</v>
      </c>
      <c r="FL9">
        <v>3200</v>
      </c>
      <c r="FM9">
        <v>1.571428571</v>
      </c>
      <c r="FN9">
        <v>0.67</v>
      </c>
      <c r="FO9">
        <v>1.3333333329999999</v>
      </c>
      <c r="FP9">
        <v>35315</v>
      </c>
      <c r="FQ9">
        <v>265</v>
      </c>
      <c r="FR9">
        <v>28</v>
      </c>
      <c r="FS9">
        <v>-537.36</v>
      </c>
      <c r="FT9">
        <v>0.45</v>
      </c>
      <c r="FU9">
        <v>2.72</v>
      </c>
      <c r="FV9">
        <v>0.01</v>
      </c>
      <c r="FW9">
        <v>0.4</v>
      </c>
      <c r="FX9">
        <v>0.3</v>
      </c>
      <c r="FY9">
        <v>3</v>
      </c>
      <c r="FZ9">
        <v>0.57999999999999996</v>
      </c>
      <c r="GA9">
        <v>0.02</v>
      </c>
      <c r="GB9">
        <v>5.0000000000000001E-3</v>
      </c>
      <c r="GC9">
        <v>0.7</v>
      </c>
      <c r="GD9">
        <v>0.4</v>
      </c>
      <c r="GE9">
        <v>30</v>
      </c>
      <c r="GF9">
        <v>0.4</v>
      </c>
      <c r="GG9">
        <v>0.38</v>
      </c>
      <c r="GH9">
        <v>1.6E-2</v>
      </c>
      <c r="GI9">
        <v>1</v>
      </c>
      <c r="GJ9">
        <v>-388</v>
      </c>
      <c r="GK9">
        <v>1.4999999999999999E-2</v>
      </c>
      <c r="GL9">
        <v>0.84</v>
      </c>
      <c r="GM9">
        <v>0.03</v>
      </c>
      <c r="GN9">
        <v>5.0000000000000001E-3</v>
      </c>
      <c r="GO9">
        <v>4.1931882040000001</v>
      </c>
      <c r="GP9">
        <v>0.12</v>
      </c>
      <c r="GQ9">
        <v>0.55000000000000004</v>
      </c>
      <c r="GR9">
        <v>5.3999999999999999E-2</v>
      </c>
      <c r="GS9">
        <v>5.0000000000000001E-3</v>
      </c>
      <c r="GT9">
        <v>0.26</v>
      </c>
      <c r="GU9">
        <v>0.02</v>
      </c>
      <c r="GV9">
        <v>0.4</v>
      </c>
      <c r="GW9">
        <v>20</v>
      </c>
      <c r="GX9">
        <v>5.83</v>
      </c>
      <c r="GY9">
        <v>0.1</v>
      </c>
      <c r="GZ9">
        <v>11700</v>
      </c>
      <c r="HA9">
        <v>0.85</v>
      </c>
      <c r="HB9">
        <v>0.14399999999999999</v>
      </c>
      <c r="HC9">
        <v>0.9</v>
      </c>
      <c r="HD9">
        <v>1</v>
      </c>
      <c r="HE9">
        <v>0.2</v>
      </c>
      <c r="HF9">
        <v>1.2500000000000001E-2</v>
      </c>
      <c r="HG9">
        <v>-6.8</v>
      </c>
      <c r="HH9">
        <v>-5.4</v>
      </c>
      <c r="HI9">
        <v>0.7</v>
      </c>
      <c r="HJ9">
        <v>20</v>
      </c>
      <c r="HK9">
        <v>-592</v>
      </c>
      <c r="HL9">
        <v>0.88</v>
      </c>
      <c r="HM9">
        <v>0.88</v>
      </c>
    </row>
    <row r="10" spans="1:221">
      <c r="A10" s="1" t="s">
        <v>218</v>
      </c>
      <c r="B10">
        <f t="shared" si="1"/>
        <v>2946.1926162</v>
      </c>
      <c r="C10" s="1">
        <v>-623.2206612</v>
      </c>
      <c r="D10" s="1">
        <v>-680.37190080000005</v>
      </c>
      <c r="E10" s="1">
        <v>34.610264209999997</v>
      </c>
      <c r="F10" s="1">
        <v>-464.5575695</v>
      </c>
      <c r="G10" s="1">
        <v>455.19015739999998</v>
      </c>
      <c r="H10" s="1">
        <v>82.294689030000001</v>
      </c>
      <c r="I10" s="1">
        <v>-38.317012800000001</v>
      </c>
      <c r="J10" s="1">
        <v>-39.248196419999999</v>
      </c>
      <c r="K10" s="1">
        <v>37.784131240000001</v>
      </c>
      <c r="L10" s="1">
        <v>-4.637932202</v>
      </c>
      <c r="M10">
        <f>0</f>
        <v>0</v>
      </c>
      <c r="N10">
        <f t="shared" si="0"/>
        <v>39.248196411999999</v>
      </c>
      <c r="O10" s="1">
        <v>-464.5575695</v>
      </c>
      <c r="P10" s="1">
        <v>455.19015739999998</v>
      </c>
      <c r="Q10" s="1">
        <v>82.294689030000001</v>
      </c>
      <c r="R10" s="1">
        <v>-38.317012800000001</v>
      </c>
      <c r="S10" s="1">
        <v>-39.248196419999999</v>
      </c>
      <c r="T10" s="1">
        <v>-5.0632447620000001</v>
      </c>
      <c r="U10" s="1">
        <v>40.461296169999997</v>
      </c>
      <c r="V10" s="1" t="s">
        <v>214</v>
      </c>
      <c r="W10" s="1">
        <v>107.5160686</v>
      </c>
      <c r="X10" s="1">
        <v>-67.054772400000004</v>
      </c>
      <c r="Y10" s="1">
        <v>-54.892582400000002</v>
      </c>
      <c r="Z10" s="1">
        <v>44.171720710000002</v>
      </c>
      <c r="AA10" s="1">
        <v>-14.43128623</v>
      </c>
      <c r="AB10" s="1" t="s">
        <v>215</v>
      </c>
      <c r="AC10" s="1">
        <v>107.5160686</v>
      </c>
      <c r="AD10" s="1">
        <v>-67.054772400000004</v>
      </c>
      <c r="AE10" s="1">
        <v>-54.892582400000002</v>
      </c>
      <c r="AF10" s="1">
        <v>-15.75467929</v>
      </c>
      <c r="AG10" s="1">
        <v>246.827414</v>
      </c>
      <c r="AH10" s="1" t="s">
        <v>214</v>
      </c>
      <c r="AI10" s="1">
        <v>246.827414</v>
      </c>
      <c r="AJ10" s="1">
        <v>9.51</v>
      </c>
      <c r="AK10" s="1">
        <v>219.08203359999999</v>
      </c>
      <c r="AL10" s="1">
        <v>-67.054772400000004</v>
      </c>
      <c r="AM10" s="1">
        <v>85.290152860000006</v>
      </c>
      <c r="AN10" s="1">
        <v>-155.19999999999999</v>
      </c>
      <c r="AO10" s="1">
        <v>-44.343193599999999</v>
      </c>
      <c r="AP10" s="1">
        <v>269.46224239999998</v>
      </c>
      <c r="AQ10" s="1">
        <v>202.4842204</v>
      </c>
      <c r="AR10" s="1" t="s">
        <v>215</v>
      </c>
      <c r="AS10" s="1">
        <v>246.827414</v>
      </c>
      <c r="AT10" s="1">
        <v>9.51</v>
      </c>
      <c r="AU10" s="1">
        <v>219.08203359999999</v>
      </c>
      <c r="AV10" s="1">
        <v>-67.054772400000004</v>
      </c>
      <c r="AW10" s="1">
        <v>85.290152860000006</v>
      </c>
      <c r="AX10" s="1">
        <v>-155.19999999999999</v>
      </c>
      <c r="AY10" s="1">
        <v>-44.343193599999999</v>
      </c>
      <c r="AZ10" s="1">
        <v>221.0526424</v>
      </c>
      <c r="BA10" s="1">
        <v>91.627414020000003</v>
      </c>
      <c r="BB10" s="1" t="s">
        <v>216</v>
      </c>
      <c r="BC10" s="1">
        <v>246.827414</v>
      </c>
      <c r="BD10" s="1">
        <v>9.51</v>
      </c>
      <c r="BE10" s="1">
        <v>219.08203359999999</v>
      </c>
      <c r="BF10" s="1">
        <v>-67.054772400000004</v>
      </c>
      <c r="BG10" s="1">
        <v>85.290152860000006</v>
      </c>
      <c r="BH10" s="1">
        <v>-155.19999999999999</v>
      </c>
      <c r="BI10" s="1">
        <v>-44.343193599999999</v>
      </c>
      <c r="BJ10" s="1">
        <v>100.029928</v>
      </c>
      <c r="BK10" s="1">
        <v>206.25363920000001</v>
      </c>
      <c r="BL10" s="1" t="s">
        <v>217</v>
      </c>
      <c r="BM10" s="1">
        <v>246.827414</v>
      </c>
      <c r="BN10" s="1">
        <v>9.51</v>
      </c>
      <c r="BO10" s="1">
        <v>219.08203359999999</v>
      </c>
      <c r="BP10" s="1">
        <v>-67.054772400000004</v>
      </c>
      <c r="BQ10" s="1">
        <v>85.290152860000006</v>
      </c>
      <c r="BR10" s="1">
        <v>-155.19999999999999</v>
      </c>
      <c r="BS10" s="1">
        <v>-44.343193599999999</v>
      </c>
      <c r="BT10" s="1">
        <v>225.16772839999999</v>
      </c>
      <c r="BU10" s="1">
        <v>2322.971955</v>
      </c>
      <c r="BV10" s="1">
        <v>-283.79469979999999</v>
      </c>
      <c r="BW10" s="1">
        <v>18.481100000000001</v>
      </c>
      <c r="BX10" s="1">
        <v>2684.0780869999999</v>
      </c>
      <c r="BY10" s="1">
        <v>-95.792531999999994</v>
      </c>
      <c r="BZ10" s="1">
        <v>2535.9955839999998</v>
      </c>
      <c r="CA10" s="1">
        <v>72.927277009999997</v>
      </c>
      <c r="CB10" s="1">
        <v>-464.5575695</v>
      </c>
      <c r="CC10" s="1">
        <v>455.19015739999998</v>
      </c>
      <c r="CD10" s="1">
        <v>82.294689030000001</v>
      </c>
      <c r="CE10" s="1">
        <v>0</v>
      </c>
      <c r="CF10" s="1">
        <v>-39.248196419999999</v>
      </c>
      <c r="CG10" s="1">
        <v>79.614931240000004</v>
      </c>
      <c r="CH10" s="1">
        <v>33.679080599999999</v>
      </c>
      <c r="CI10" s="1">
        <v>-464.5575695</v>
      </c>
      <c r="CJ10" s="1">
        <v>455.19015739999998</v>
      </c>
      <c r="CK10" s="1">
        <v>82.294689030000001</v>
      </c>
      <c r="CL10" s="1">
        <v>0</v>
      </c>
      <c r="CM10" s="1">
        <v>-39.248196419999999</v>
      </c>
      <c r="CN10" s="1">
        <v>36.76755524</v>
      </c>
      <c r="CO10" s="1">
        <v>107.5160686</v>
      </c>
      <c r="CP10" s="1" t="s">
        <v>214</v>
      </c>
      <c r="CQ10" s="1">
        <v>107.5160686</v>
      </c>
      <c r="CR10" s="1">
        <v>0</v>
      </c>
      <c r="CS10" s="1">
        <v>-54.892582400000002</v>
      </c>
      <c r="CT10" s="1">
        <v>117.3756207</v>
      </c>
      <c r="CU10" s="1">
        <v>52.62348617</v>
      </c>
      <c r="CV10" s="1" t="s">
        <v>215</v>
      </c>
      <c r="CW10" s="1">
        <v>107.5160686</v>
      </c>
      <c r="CX10" s="1">
        <v>0</v>
      </c>
      <c r="CY10" s="1">
        <v>-54.892582400000002</v>
      </c>
      <c r="CZ10" s="1">
        <v>57.449220709999999</v>
      </c>
      <c r="DA10" s="1">
        <v>313.88218640000002</v>
      </c>
      <c r="DB10" s="1" t="s">
        <v>214</v>
      </c>
      <c r="DC10" s="1">
        <v>313.88218640000002</v>
      </c>
      <c r="DD10" s="1">
        <v>9.51</v>
      </c>
      <c r="DE10" s="1">
        <v>219.08203359999999</v>
      </c>
      <c r="DF10" s="1">
        <v>0</v>
      </c>
      <c r="DG10" s="1">
        <v>85.290152860000006</v>
      </c>
      <c r="DH10" s="1">
        <v>-155.19999999999999</v>
      </c>
      <c r="DI10" s="1">
        <v>-44.343193599999999</v>
      </c>
      <c r="DJ10" s="1">
        <v>342.66614240000001</v>
      </c>
      <c r="DK10" s="1">
        <v>269.53899280000002</v>
      </c>
      <c r="DL10" s="1" t="s">
        <v>215</v>
      </c>
      <c r="DM10" s="1">
        <v>313.88218640000002</v>
      </c>
      <c r="DN10" s="1">
        <v>9.51</v>
      </c>
      <c r="DO10" s="1">
        <v>219.08203359999999</v>
      </c>
      <c r="DP10" s="1">
        <v>0</v>
      </c>
      <c r="DQ10" s="1">
        <v>85.290152860000006</v>
      </c>
      <c r="DR10" s="1">
        <v>-155.19999999999999</v>
      </c>
      <c r="DS10" s="1">
        <v>-44.343193599999999</v>
      </c>
      <c r="DT10" s="1">
        <v>294.2565424</v>
      </c>
      <c r="DU10" s="1">
        <v>158.68218640000001</v>
      </c>
      <c r="DV10" s="1" t="s">
        <v>216</v>
      </c>
      <c r="DW10" s="1">
        <v>313.88218640000002</v>
      </c>
      <c r="DX10" s="1">
        <v>9.51</v>
      </c>
      <c r="DY10" s="1">
        <v>219.08203359999999</v>
      </c>
      <c r="DZ10" s="1">
        <v>0</v>
      </c>
      <c r="EA10" s="1">
        <v>85.290152860000006</v>
      </c>
      <c r="EB10" s="1">
        <v>-155.19999999999999</v>
      </c>
      <c r="EC10" s="1">
        <v>-44.343193599999999</v>
      </c>
      <c r="ED10" s="1">
        <v>173.23382799999999</v>
      </c>
      <c r="EE10" s="1">
        <v>273.3084116</v>
      </c>
      <c r="EF10">
        <f>CH10-'soil amendment'!K10</f>
        <v>38.317012802000001</v>
      </c>
      <c r="EG10">
        <f>EE10-'soil amendment'!BI10</f>
        <v>67.05477239999999</v>
      </c>
      <c r="EH10" s="1" t="s">
        <v>217</v>
      </c>
      <c r="EI10" s="1">
        <v>313.88218640000002</v>
      </c>
      <c r="EJ10" s="1">
        <v>9.51</v>
      </c>
      <c r="EK10" s="1">
        <v>219.08203359999999</v>
      </c>
      <c r="EL10" s="1">
        <v>0</v>
      </c>
      <c r="EM10" s="1">
        <v>85.290152860000006</v>
      </c>
      <c r="EN10" s="1">
        <v>-155.19999999999999</v>
      </c>
      <c r="EO10" s="1">
        <v>-44.343193599999999</v>
      </c>
      <c r="EP10" s="1">
        <v>298.37162840000002</v>
      </c>
      <c r="EQ10">
        <v>1276.4898969999999</v>
      </c>
      <c r="ER10" s="1">
        <v>-283.79469979999999</v>
      </c>
      <c r="ES10" s="1">
        <v>18.481100000000001</v>
      </c>
      <c r="ET10" s="1">
        <v>2684.0780869999999</v>
      </c>
      <c r="EU10" s="1">
        <v>0</v>
      </c>
      <c r="EV10" s="1">
        <v>2640.572584</v>
      </c>
      <c r="EW10" s="1" t="s">
        <v>218</v>
      </c>
      <c r="EX10" s="1">
        <v>0.91600000000000004</v>
      </c>
      <c r="EY10" s="1">
        <v>0.97899999999999998</v>
      </c>
      <c r="EZ10" s="1">
        <v>416.99525999999997</v>
      </c>
      <c r="FA10" s="1">
        <v>465</v>
      </c>
      <c r="FB10" s="1">
        <v>14656</v>
      </c>
      <c r="FC10" s="1">
        <v>0.89676400000000001</v>
      </c>
      <c r="FD10" s="1">
        <v>0.76</v>
      </c>
      <c r="FE10" s="1">
        <v>0.1</v>
      </c>
      <c r="FF10" s="1">
        <v>0.11</v>
      </c>
      <c r="FG10" s="1">
        <v>0.94</v>
      </c>
      <c r="FH10" s="1">
        <v>435.42059999999998</v>
      </c>
      <c r="FI10" s="1">
        <v>14.656000000000001</v>
      </c>
      <c r="FJ10" s="1">
        <v>0.89</v>
      </c>
      <c r="FK10" s="1">
        <v>1200</v>
      </c>
      <c r="FL10" s="1">
        <v>1400</v>
      </c>
      <c r="FM10" s="1">
        <v>1.571428571</v>
      </c>
      <c r="FN10" s="1">
        <v>0.67</v>
      </c>
      <c r="FO10" s="1">
        <v>1.3333333329999999</v>
      </c>
      <c r="FP10" s="1">
        <v>35315</v>
      </c>
      <c r="FQ10" s="1">
        <v>265</v>
      </c>
      <c r="FR10" s="1">
        <v>28</v>
      </c>
      <c r="FS10" s="1">
        <v>-537.36</v>
      </c>
      <c r="FT10" s="1">
        <v>0.45</v>
      </c>
      <c r="FU10" s="1">
        <v>2.72</v>
      </c>
      <c r="FV10" s="1">
        <v>0.01</v>
      </c>
      <c r="FW10" s="1">
        <v>0.4</v>
      </c>
      <c r="FX10" s="1">
        <v>0.3</v>
      </c>
      <c r="FY10" s="1">
        <v>3</v>
      </c>
      <c r="FZ10" s="1">
        <v>0.57999999999999996</v>
      </c>
      <c r="GA10" s="1">
        <v>0.02</v>
      </c>
      <c r="GB10" s="1">
        <v>5.0000000000000001E-3</v>
      </c>
      <c r="GC10" s="1">
        <v>0.7</v>
      </c>
      <c r="GD10" s="1">
        <v>0.4</v>
      </c>
      <c r="GE10" s="1">
        <v>30</v>
      </c>
      <c r="GF10" s="1">
        <v>0.4</v>
      </c>
      <c r="GG10" s="1">
        <v>0.38</v>
      </c>
      <c r="GH10" s="1">
        <v>1.6E-2</v>
      </c>
      <c r="GI10" s="1">
        <v>1</v>
      </c>
      <c r="GJ10" s="1">
        <v>-388</v>
      </c>
      <c r="GK10" s="1">
        <v>1.4999999999999999E-2</v>
      </c>
      <c r="GL10" s="1">
        <v>0.84</v>
      </c>
      <c r="GM10" s="1">
        <v>0.03</v>
      </c>
      <c r="GN10" s="1">
        <v>5.0000000000000001E-3</v>
      </c>
      <c r="GO10" s="1">
        <v>4.1931882040000001</v>
      </c>
      <c r="GP10" s="1">
        <v>0.12</v>
      </c>
      <c r="GQ10" s="1">
        <v>0.55000000000000004</v>
      </c>
      <c r="GR10" s="1">
        <v>5.3999999999999999E-2</v>
      </c>
      <c r="GS10" s="1">
        <v>5.0000000000000001E-3</v>
      </c>
      <c r="GT10" s="1">
        <v>0.26</v>
      </c>
      <c r="GU10" s="1">
        <v>0.02</v>
      </c>
      <c r="GV10" s="1">
        <v>0.4</v>
      </c>
      <c r="GW10" s="1">
        <v>20</v>
      </c>
      <c r="GX10" s="1">
        <v>5.83</v>
      </c>
      <c r="GY10" s="1">
        <v>0.1</v>
      </c>
      <c r="GZ10" s="1">
        <v>11700</v>
      </c>
      <c r="HA10" s="1">
        <v>0.85</v>
      </c>
      <c r="HB10" s="1">
        <v>0.14399999999999999</v>
      </c>
      <c r="HC10" s="1">
        <v>0.9</v>
      </c>
      <c r="HD10" s="1">
        <v>1</v>
      </c>
      <c r="HE10" s="1">
        <v>0.2</v>
      </c>
      <c r="HF10" s="1">
        <v>1.2500000000000001E-2</v>
      </c>
      <c r="HG10" s="1">
        <v>-6.8</v>
      </c>
      <c r="HH10" s="1">
        <v>-5.4</v>
      </c>
      <c r="HI10" s="1">
        <v>0.7</v>
      </c>
      <c r="HJ10" s="1">
        <v>20</v>
      </c>
      <c r="HK10" s="1">
        <v>-592</v>
      </c>
      <c r="HL10" s="1">
        <v>0.88</v>
      </c>
      <c r="HM10" s="1">
        <v>0.88</v>
      </c>
    </row>
    <row r="11" spans="1:221" s="1" customFormat="1">
      <c r="A11" s="1" t="s">
        <v>226</v>
      </c>
      <c r="B11">
        <f t="shared" si="1"/>
        <v>1799.9537108999998</v>
      </c>
      <c r="C11" s="1">
        <v>-522.70909089999998</v>
      </c>
      <c r="D11" s="1">
        <v>-565.70247930000005</v>
      </c>
      <c r="E11" s="1">
        <v>85.425622529999998</v>
      </c>
      <c r="F11" s="1">
        <v>-320.14473829999997</v>
      </c>
      <c r="G11" s="1">
        <v>468.10287790000001</v>
      </c>
      <c r="H11" s="1">
        <v>95.613631139999995</v>
      </c>
      <c r="I11" s="1">
        <v>-158.1461482</v>
      </c>
      <c r="J11" s="1">
        <v>-47.509706100000002</v>
      </c>
      <c r="K11" s="1">
        <v>92.451972440000006</v>
      </c>
      <c r="L11" s="1">
        <v>37.915916430000003</v>
      </c>
      <c r="M11">
        <f>0</f>
        <v>0</v>
      </c>
      <c r="N11">
        <f t="shared" si="0"/>
        <v>47.509706099999995</v>
      </c>
      <c r="O11" s="1">
        <v>-320.14473829999997</v>
      </c>
      <c r="P11" s="1">
        <v>468.10287790000001</v>
      </c>
      <c r="Q11" s="1">
        <v>95.613631139999995</v>
      </c>
      <c r="R11" s="1">
        <v>-158.1461482</v>
      </c>
      <c r="S11" s="1">
        <v>-47.509706100000002</v>
      </c>
      <c r="T11" s="1">
        <v>41.034541590000003</v>
      </c>
      <c r="U11" s="1">
        <v>-150.61179960000001</v>
      </c>
      <c r="V11" s="1" t="s">
        <v>214</v>
      </c>
      <c r="W11" s="1">
        <v>126.1439596</v>
      </c>
      <c r="X11" s="1">
        <v>-276.75575930000002</v>
      </c>
      <c r="Y11" s="1">
        <v>-66.447141400000007</v>
      </c>
      <c r="Z11" s="1">
        <v>-162.9997832</v>
      </c>
      <c r="AA11" s="1">
        <v>-217.058941</v>
      </c>
      <c r="AB11" s="1" t="s">
        <v>215</v>
      </c>
      <c r="AC11" s="1">
        <v>126.1439596</v>
      </c>
      <c r="AD11" s="1">
        <v>-276.75575930000002</v>
      </c>
      <c r="AE11" s="1">
        <v>-66.447141400000007</v>
      </c>
      <c r="AF11" s="1">
        <v>-234.91227380000001</v>
      </c>
      <c r="AG11" s="1">
        <v>46.532301670000003</v>
      </c>
      <c r="AH11" s="1" t="s">
        <v>214</v>
      </c>
      <c r="AI11" s="1">
        <v>46.532301670000003</v>
      </c>
      <c r="AJ11" s="1">
        <v>9.51</v>
      </c>
      <c r="AK11" s="1">
        <v>216.54023670000001</v>
      </c>
      <c r="AL11" s="1">
        <v>-276.75575930000002</v>
      </c>
      <c r="AM11" s="1">
        <v>97.237824230000001</v>
      </c>
      <c r="AN11" s="1">
        <v>-155.19999999999999</v>
      </c>
      <c r="AO11" s="1">
        <v>-53.677169599999999</v>
      </c>
      <c r="AP11" s="1">
        <v>50.359633840000001</v>
      </c>
      <c r="AQ11" s="1">
        <v>-7.1448679310000003</v>
      </c>
      <c r="AR11" s="1" t="s">
        <v>215</v>
      </c>
      <c r="AS11" s="1">
        <v>46.532301670000003</v>
      </c>
      <c r="AT11" s="1">
        <v>9.51</v>
      </c>
      <c r="AU11" s="1">
        <v>216.54023670000001</v>
      </c>
      <c r="AV11" s="1">
        <v>-276.75575930000002</v>
      </c>
      <c r="AW11" s="1">
        <v>97.237824230000001</v>
      </c>
      <c r="AX11" s="1">
        <v>-155.19999999999999</v>
      </c>
      <c r="AY11" s="1">
        <v>-53.677169599999999</v>
      </c>
      <c r="AZ11" s="1">
        <v>-7.73254105</v>
      </c>
      <c r="BA11" s="1">
        <v>-108.6676983</v>
      </c>
      <c r="BB11" s="1" t="s">
        <v>216</v>
      </c>
      <c r="BC11" s="1">
        <v>46.532301670000003</v>
      </c>
      <c r="BD11" s="1">
        <v>9.51</v>
      </c>
      <c r="BE11" s="1">
        <v>216.54023670000001</v>
      </c>
      <c r="BF11" s="1">
        <v>-276.75575930000002</v>
      </c>
      <c r="BG11" s="1">
        <v>97.237824230000001</v>
      </c>
      <c r="BH11" s="1">
        <v>-155.19999999999999</v>
      </c>
      <c r="BI11" s="1">
        <v>-53.677169599999999</v>
      </c>
      <c r="BJ11" s="1">
        <v>-117.60573410000001</v>
      </c>
      <c r="BK11" s="1">
        <v>4.2784111410000003</v>
      </c>
      <c r="BL11" s="1" t="s">
        <v>217</v>
      </c>
      <c r="BM11" s="1">
        <v>46.532301670000003</v>
      </c>
      <c r="BN11" s="1">
        <v>9.51</v>
      </c>
      <c r="BO11" s="1">
        <v>216.54023670000001</v>
      </c>
      <c r="BP11" s="1">
        <v>-276.75575930000002</v>
      </c>
      <c r="BQ11" s="1">
        <v>97.237824230000001</v>
      </c>
      <c r="BR11" s="1">
        <v>-155.19999999999999</v>
      </c>
      <c r="BS11" s="1">
        <v>-53.677169599999999</v>
      </c>
      <c r="BT11" s="1">
        <v>4.6303150879999997</v>
      </c>
      <c r="BU11" s="1">
        <v>1277.2446199999999</v>
      </c>
      <c r="BV11" s="1">
        <v>-195.57399530000001</v>
      </c>
      <c r="BW11" s="1">
        <v>18.481100000000001</v>
      </c>
      <c r="BX11" s="1">
        <v>1849.7028849999999</v>
      </c>
      <c r="BY11" s="1">
        <v>-395.36537040000002</v>
      </c>
      <c r="BZ11" s="1">
        <v>1382.2993719999999</v>
      </c>
      <c r="CA11" s="1">
        <v>243.5717707</v>
      </c>
      <c r="CB11" s="1">
        <v>-320.14473829999997</v>
      </c>
      <c r="CC11" s="1">
        <v>468.10287790000001</v>
      </c>
      <c r="CD11" s="1">
        <v>95.613631139999995</v>
      </c>
      <c r="CE11" s="1">
        <v>0</v>
      </c>
      <c r="CF11" s="1">
        <v>-47.509706100000002</v>
      </c>
      <c r="CG11" s="1">
        <v>263.60581239999999</v>
      </c>
      <c r="CH11" s="1">
        <v>196.06206460000001</v>
      </c>
      <c r="CI11" s="1">
        <v>-320.14473829999997</v>
      </c>
      <c r="CJ11" s="1">
        <v>468.10287790000001</v>
      </c>
      <c r="CK11" s="1">
        <v>95.613631139999995</v>
      </c>
      <c r="CL11" s="1">
        <v>0</v>
      </c>
      <c r="CM11" s="1">
        <v>-47.509706100000002</v>
      </c>
      <c r="CN11" s="1">
        <v>212.18838160000001</v>
      </c>
      <c r="CO11" s="1">
        <v>126.1439596</v>
      </c>
      <c r="CP11" s="1" t="s">
        <v>214</v>
      </c>
      <c r="CQ11" s="1">
        <v>126.1439596</v>
      </c>
      <c r="CR11" s="1">
        <v>0</v>
      </c>
      <c r="CS11" s="1">
        <v>-66.447141400000007</v>
      </c>
      <c r="CT11" s="1">
        <v>136.51943679999999</v>
      </c>
      <c r="CU11" s="1">
        <v>59.696818239999999</v>
      </c>
      <c r="CV11" s="1" t="s">
        <v>215</v>
      </c>
      <c r="CW11" s="1">
        <v>126.1439596</v>
      </c>
      <c r="CX11" s="1">
        <v>0</v>
      </c>
      <c r="CY11" s="1">
        <v>-66.447141400000007</v>
      </c>
      <c r="CZ11" s="1">
        <v>64.606946149999999</v>
      </c>
      <c r="DA11" s="1">
        <v>323.2880609</v>
      </c>
      <c r="DB11" s="1" t="s">
        <v>214</v>
      </c>
      <c r="DC11" s="1">
        <v>323.2880609</v>
      </c>
      <c r="DD11" s="1">
        <v>9.51</v>
      </c>
      <c r="DE11" s="1">
        <v>216.54023670000001</v>
      </c>
      <c r="DF11" s="1">
        <v>0</v>
      </c>
      <c r="DG11" s="1">
        <v>97.237824230000001</v>
      </c>
      <c r="DH11" s="1">
        <v>-155.19999999999999</v>
      </c>
      <c r="DI11" s="1">
        <v>-53.677169599999999</v>
      </c>
      <c r="DJ11" s="1">
        <v>349.8788538</v>
      </c>
      <c r="DK11" s="1">
        <v>269.61089129999999</v>
      </c>
      <c r="DL11" s="1" t="s">
        <v>215</v>
      </c>
      <c r="DM11" s="1">
        <v>323.2880609</v>
      </c>
      <c r="DN11" s="1">
        <v>9.51</v>
      </c>
      <c r="DO11" s="1">
        <v>216.54023670000001</v>
      </c>
      <c r="DP11" s="1">
        <v>0</v>
      </c>
      <c r="DQ11" s="1">
        <v>97.237824230000001</v>
      </c>
      <c r="DR11" s="1">
        <v>-155.19999999999999</v>
      </c>
      <c r="DS11" s="1">
        <v>-53.677169599999999</v>
      </c>
      <c r="DT11" s="1">
        <v>291.78667890000003</v>
      </c>
      <c r="DU11" s="1">
        <v>168.08806089999999</v>
      </c>
      <c r="DV11" s="1" t="s">
        <v>216</v>
      </c>
      <c r="DW11" s="1">
        <v>323.2880609</v>
      </c>
      <c r="DX11" s="1">
        <v>9.51</v>
      </c>
      <c r="DY11" s="1">
        <v>216.54023670000001</v>
      </c>
      <c r="DZ11" s="1">
        <v>0</v>
      </c>
      <c r="EA11" s="1">
        <v>97.237824230000001</v>
      </c>
      <c r="EB11" s="1">
        <v>-155.19999999999999</v>
      </c>
      <c r="EC11" s="1">
        <v>-53.677169599999999</v>
      </c>
      <c r="ED11" s="1">
        <v>181.91348590000001</v>
      </c>
      <c r="EE11" s="1">
        <v>281.03417039999999</v>
      </c>
      <c r="EF11">
        <f>CH11-'soil amendment'!K11</f>
        <v>158.14614817</v>
      </c>
      <c r="EG11">
        <f>EE11-'soil amendment'!BI11</f>
        <v>276.755759259</v>
      </c>
      <c r="EH11" s="1" t="s">
        <v>217</v>
      </c>
      <c r="EI11" s="1">
        <v>323.2880609</v>
      </c>
      <c r="EJ11" s="1">
        <v>9.51</v>
      </c>
      <c r="EK11" s="1">
        <v>216.54023670000001</v>
      </c>
      <c r="EL11" s="1">
        <v>0</v>
      </c>
      <c r="EM11" s="1">
        <v>97.237824230000001</v>
      </c>
      <c r="EN11" s="1">
        <v>-155.19999999999999</v>
      </c>
      <c r="EO11" s="1">
        <v>-53.677169599999999</v>
      </c>
      <c r="EP11" s="1">
        <v>304.14953509999998</v>
      </c>
      <c r="EQ11" s="1">
        <v>2418.7644869999999</v>
      </c>
      <c r="ER11" s="1">
        <v>-195.57399530000001</v>
      </c>
      <c r="ES11" s="1">
        <v>18.481100000000001</v>
      </c>
      <c r="ET11" s="1">
        <v>1849.7028849999999</v>
      </c>
      <c r="EU11" s="1">
        <v>0</v>
      </c>
      <c r="EV11" s="1">
        <v>1810.183972</v>
      </c>
      <c r="EW11" s="1" t="s">
        <v>226</v>
      </c>
      <c r="EX11" s="1">
        <v>0.92400000000000004</v>
      </c>
      <c r="EY11" s="1">
        <v>0.97799999999999998</v>
      </c>
      <c r="EZ11" s="1">
        <v>287.36769600000002</v>
      </c>
      <c r="FA11" s="1">
        <v>318</v>
      </c>
      <c r="FB11" s="1">
        <v>17741</v>
      </c>
      <c r="FC11" s="1">
        <v>0.90367200000000003</v>
      </c>
      <c r="FD11" s="1">
        <v>0.85</v>
      </c>
      <c r="FE11" s="1">
        <v>0.12</v>
      </c>
      <c r="FF11" s="1">
        <v>0.01</v>
      </c>
      <c r="FG11" s="1">
        <v>0.74</v>
      </c>
      <c r="FH11" s="1">
        <v>414.71892000000003</v>
      </c>
      <c r="FI11" s="1">
        <v>17.741</v>
      </c>
      <c r="FJ11" s="1">
        <v>0.74</v>
      </c>
      <c r="FK11" s="1">
        <v>1630</v>
      </c>
      <c r="FL11" s="1">
        <v>2010</v>
      </c>
      <c r="FM11" s="1">
        <v>1.571428571</v>
      </c>
      <c r="FN11" s="1">
        <v>0.67</v>
      </c>
      <c r="FO11" s="1">
        <v>1.3333333329999999</v>
      </c>
      <c r="FP11" s="1">
        <v>35315</v>
      </c>
      <c r="FQ11" s="1">
        <v>265</v>
      </c>
      <c r="FR11" s="1">
        <v>28</v>
      </c>
      <c r="FS11" s="1">
        <v>-537.36</v>
      </c>
      <c r="FT11" s="1">
        <v>0.45</v>
      </c>
      <c r="FU11" s="1">
        <v>2.72</v>
      </c>
      <c r="FV11" s="1">
        <v>0.01</v>
      </c>
      <c r="FW11" s="1">
        <v>0.4</v>
      </c>
      <c r="FX11" s="1">
        <v>0.3</v>
      </c>
      <c r="FY11" s="1">
        <v>3</v>
      </c>
      <c r="FZ11" s="1">
        <v>0.57999999999999996</v>
      </c>
      <c r="GA11" s="1">
        <v>0.02</v>
      </c>
      <c r="GB11" s="1">
        <v>5.0000000000000001E-3</v>
      </c>
      <c r="GC11" s="1">
        <v>0.7</v>
      </c>
      <c r="GD11" s="1">
        <v>0.4</v>
      </c>
      <c r="GE11" s="1">
        <v>30</v>
      </c>
      <c r="GF11" s="1">
        <v>0.4</v>
      </c>
      <c r="GG11" s="1">
        <v>0.38</v>
      </c>
      <c r="GH11" s="1">
        <v>1.6E-2</v>
      </c>
      <c r="GI11" s="1">
        <v>1</v>
      </c>
      <c r="GJ11" s="1">
        <v>-388</v>
      </c>
      <c r="GK11" s="1">
        <v>1.4999999999999999E-2</v>
      </c>
      <c r="GL11" s="1">
        <v>0.84</v>
      </c>
      <c r="GM11" s="1">
        <v>0.03</v>
      </c>
      <c r="GN11" s="1">
        <v>5.0000000000000001E-3</v>
      </c>
      <c r="GO11" s="1">
        <v>4.1931882040000001</v>
      </c>
      <c r="GP11" s="1">
        <v>0.12</v>
      </c>
      <c r="GQ11" s="1">
        <v>0.55000000000000004</v>
      </c>
      <c r="GR11" s="1">
        <v>5.3999999999999999E-2</v>
      </c>
      <c r="GS11" s="1">
        <v>5.0000000000000001E-3</v>
      </c>
      <c r="GT11" s="1">
        <v>0.26</v>
      </c>
      <c r="GU11" s="1">
        <v>0.02</v>
      </c>
      <c r="GV11" s="1">
        <v>0.4</v>
      </c>
      <c r="GW11" s="1">
        <v>20</v>
      </c>
      <c r="GX11" s="1">
        <v>5.83</v>
      </c>
      <c r="GY11" s="1">
        <v>0.1</v>
      </c>
      <c r="GZ11" s="1">
        <v>11700</v>
      </c>
      <c r="HA11" s="1">
        <v>0.85</v>
      </c>
      <c r="HB11" s="1">
        <v>0.14399999999999999</v>
      </c>
      <c r="HC11" s="1">
        <v>0.9</v>
      </c>
      <c r="HD11" s="1">
        <v>1</v>
      </c>
      <c r="HE11" s="1">
        <v>0.2</v>
      </c>
      <c r="HF11" s="1">
        <v>1.2500000000000001E-2</v>
      </c>
      <c r="HG11" s="1">
        <v>-6.8</v>
      </c>
      <c r="HH11" s="1">
        <v>-5.4</v>
      </c>
      <c r="HI11" s="1">
        <v>0.7</v>
      </c>
      <c r="HJ11" s="1">
        <v>20</v>
      </c>
      <c r="HK11" s="1">
        <v>-592</v>
      </c>
      <c r="HL11" s="1">
        <v>0.88</v>
      </c>
      <c r="HM11" s="1">
        <v>0.88</v>
      </c>
    </row>
    <row r="12" spans="1:221">
      <c r="A12" s="1" t="s">
        <v>224</v>
      </c>
      <c r="B12">
        <f t="shared" si="1"/>
        <v>2152.5152238000001</v>
      </c>
      <c r="C12">
        <v>-566.92561980000005</v>
      </c>
      <c r="D12">
        <v>-611.57024790000003</v>
      </c>
      <c r="E12">
        <v>80.226126219999998</v>
      </c>
      <c r="F12">
        <v>-355.15696200000002</v>
      </c>
      <c r="G12">
        <v>453.09479850000002</v>
      </c>
      <c r="H12">
        <v>89.457128240000003</v>
      </c>
      <c r="I12">
        <v>-107.16883850000001</v>
      </c>
      <c r="J12">
        <v>-43.690933719999997</v>
      </c>
      <c r="K12">
        <v>86.543825479999995</v>
      </c>
      <c r="L12">
        <v>36.535192510000002</v>
      </c>
      <c r="M12">
        <f>0</f>
        <v>0</v>
      </c>
      <c r="N12">
        <f t="shared" si="0"/>
        <v>43.690933709999996</v>
      </c>
      <c r="O12">
        <v>-355.15696200000002</v>
      </c>
      <c r="P12">
        <v>453.09479850000002</v>
      </c>
      <c r="Q12">
        <v>89.457128240000003</v>
      </c>
      <c r="R12">
        <v>-107.16883850000001</v>
      </c>
      <c r="S12" s="1">
        <v>-43.690933719999997</v>
      </c>
      <c r="T12">
        <v>39.412289649999998</v>
      </c>
      <c r="U12">
        <v>-70.012001269999999</v>
      </c>
      <c r="V12" t="s">
        <v>214</v>
      </c>
      <c r="W12">
        <v>117.5334661</v>
      </c>
      <c r="X12">
        <v>-187.54546730000001</v>
      </c>
      <c r="Y12">
        <v>-61.106200999999999</v>
      </c>
      <c r="Z12">
        <v>-75.525351959999995</v>
      </c>
      <c r="AA12">
        <v>-131.11820230000001</v>
      </c>
      <c r="AB12" t="s">
        <v>215</v>
      </c>
      <c r="AC12">
        <v>117.5334661</v>
      </c>
      <c r="AD12">
        <v>-187.54546730000001</v>
      </c>
      <c r="AE12">
        <v>-61.106200999999999</v>
      </c>
      <c r="AF12">
        <v>-141.44358389999999</v>
      </c>
      <c r="AG12">
        <v>123.45006189999999</v>
      </c>
      <c r="AH12" t="s">
        <v>214</v>
      </c>
      <c r="AI12">
        <v>123.45006189999999</v>
      </c>
      <c r="AJ12">
        <v>9.51</v>
      </c>
      <c r="AK12">
        <v>209.7703564</v>
      </c>
      <c r="AL12">
        <v>-187.54546730000001</v>
      </c>
      <c r="AM12">
        <v>91.715172899999999</v>
      </c>
      <c r="AN12">
        <v>-155.19999999999999</v>
      </c>
      <c r="AO12">
        <v>-49.362664000000002</v>
      </c>
      <c r="AP12">
        <v>133.1715878</v>
      </c>
      <c r="AQ12">
        <v>74.087397920000001</v>
      </c>
      <c r="AR12" t="s">
        <v>215</v>
      </c>
      <c r="AS12">
        <v>123.45006189999999</v>
      </c>
      <c r="AT12">
        <v>9.51</v>
      </c>
      <c r="AU12">
        <v>209.7703564</v>
      </c>
      <c r="AV12">
        <v>-187.54546730000001</v>
      </c>
      <c r="AW12">
        <v>91.715172899999999</v>
      </c>
      <c r="AX12">
        <v>-155.19999999999999</v>
      </c>
      <c r="AY12">
        <v>-49.362664000000002</v>
      </c>
      <c r="AZ12">
        <v>79.921680600000002</v>
      </c>
      <c r="BA12">
        <v>-31.74993808</v>
      </c>
      <c r="BB12" t="s">
        <v>216</v>
      </c>
      <c r="BC12">
        <v>123.45006189999999</v>
      </c>
      <c r="BD12">
        <v>9.51</v>
      </c>
      <c r="BE12">
        <v>209.7703564</v>
      </c>
      <c r="BF12">
        <v>-187.54546730000001</v>
      </c>
      <c r="BG12">
        <v>91.715172899999999</v>
      </c>
      <c r="BH12">
        <v>-155.19999999999999</v>
      </c>
      <c r="BI12">
        <v>-49.362664000000002</v>
      </c>
      <c r="BJ12">
        <v>-34.250202889999997</v>
      </c>
      <c r="BK12">
        <v>81.9727824</v>
      </c>
      <c r="BL12" t="s">
        <v>217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v>1585.589604</v>
      </c>
      <c r="BV12">
        <v>-216.96269749999999</v>
      </c>
      <c r="BW12">
        <v>18.481100000000001</v>
      </c>
      <c r="BX12">
        <v>2051.9932979999999</v>
      </c>
      <c r="BY12">
        <v>-267.9220962</v>
      </c>
      <c r="BZ12">
        <v>1710.452648</v>
      </c>
      <c r="CA12">
        <v>187.3949647</v>
      </c>
      <c r="CB12">
        <v>-355.15696200000002</v>
      </c>
      <c r="CC12">
        <v>453.09479850000002</v>
      </c>
      <c r="CD12">
        <v>89.457128240000003</v>
      </c>
      <c r="CE12">
        <v>0</v>
      </c>
      <c r="CF12">
        <v>-43.690933719999997</v>
      </c>
      <c r="CG12">
        <v>202.15206549999999</v>
      </c>
      <c r="CH12">
        <v>143.70403099999999</v>
      </c>
      <c r="CI12">
        <v>-355.15696200000002</v>
      </c>
      <c r="CJ12">
        <v>453.09479850000002</v>
      </c>
      <c r="CK12">
        <v>89.457128240000003</v>
      </c>
      <c r="CL12">
        <v>0</v>
      </c>
      <c r="CM12">
        <v>-43.690933719999997</v>
      </c>
      <c r="CN12">
        <v>155.0205297</v>
      </c>
      <c r="CO12">
        <v>117.5334661</v>
      </c>
      <c r="CP12" t="s">
        <v>214</v>
      </c>
      <c r="CQ12">
        <v>117.5334661</v>
      </c>
      <c r="CR12">
        <v>0</v>
      </c>
      <c r="CS12">
        <v>-61.106200999999999</v>
      </c>
      <c r="CT12">
        <v>126.789068</v>
      </c>
      <c r="CU12">
        <v>56.427265069999997</v>
      </c>
      <c r="CV12" t="s">
        <v>215</v>
      </c>
      <c r="CW12">
        <v>117.5334661</v>
      </c>
      <c r="CX12">
        <v>0</v>
      </c>
      <c r="CY12">
        <v>-61.106200999999999</v>
      </c>
      <c r="CZ12">
        <v>60.870836109999999</v>
      </c>
      <c r="DA12">
        <v>310.99552929999999</v>
      </c>
      <c r="DB12" t="s">
        <v>214</v>
      </c>
      <c r="DC12">
        <v>310.99552929999999</v>
      </c>
      <c r="DD12">
        <v>9.51</v>
      </c>
      <c r="DE12">
        <v>209.7703564</v>
      </c>
      <c r="DF12">
        <v>0</v>
      </c>
      <c r="DG12">
        <v>91.715172899999999</v>
      </c>
      <c r="DH12">
        <v>-155.19999999999999</v>
      </c>
      <c r="DI12">
        <v>-49.362664000000002</v>
      </c>
      <c r="DJ12">
        <v>335.48600779999998</v>
      </c>
      <c r="DK12">
        <v>261.63286529999999</v>
      </c>
      <c r="DL12" t="s">
        <v>215</v>
      </c>
      <c r="DM12">
        <v>310.99552929999999</v>
      </c>
      <c r="DN12">
        <v>9.51</v>
      </c>
      <c r="DO12">
        <v>209.7703564</v>
      </c>
      <c r="DP12">
        <v>0</v>
      </c>
      <c r="DQ12">
        <v>91.715172899999999</v>
      </c>
      <c r="DR12">
        <v>-155.19999999999999</v>
      </c>
      <c r="DS12">
        <v>-49.362664000000002</v>
      </c>
      <c r="DT12">
        <v>282.23610059999999</v>
      </c>
      <c r="DU12">
        <v>155.7955293</v>
      </c>
      <c r="DV12" t="s">
        <v>216</v>
      </c>
      <c r="DW12">
        <v>310.99552929999999</v>
      </c>
      <c r="DX12">
        <v>9.51</v>
      </c>
      <c r="DY12">
        <v>209.7703564</v>
      </c>
      <c r="DZ12">
        <v>0</v>
      </c>
      <c r="EA12">
        <v>91.715172899999999</v>
      </c>
      <c r="EB12">
        <v>-155.19999999999999</v>
      </c>
      <c r="EC12">
        <v>-49.362664000000002</v>
      </c>
      <c r="ED12">
        <v>168.06421710000001</v>
      </c>
      <c r="EE12">
        <v>269.51824970000001</v>
      </c>
      <c r="EF12">
        <f>CH12-'soil amendment'!K12</f>
        <v>107.16883848999998</v>
      </c>
      <c r="EG12">
        <f>EE12-'soil amendment'!BI12</f>
        <v>187.54546730000001</v>
      </c>
      <c r="EH12" t="s">
        <v>217</v>
      </c>
      <c r="EI12">
        <v>310.99552929999999</v>
      </c>
      <c r="EJ12">
        <v>9.51</v>
      </c>
      <c r="EK12">
        <v>209.7703564</v>
      </c>
      <c r="EL12">
        <v>0</v>
      </c>
      <c r="EM12">
        <v>91.715172899999999</v>
      </c>
      <c r="EN12">
        <v>-155.19999999999999</v>
      </c>
      <c r="EO12">
        <v>-49.362664000000002</v>
      </c>
      <c r="EP12">
        <v>290.74244850000002</v>
      </c>
      <c r="EQ12" s="1">
        <v>1672.6099899999999</v>
      </c>
      <c r="ER12">
        <v>-216.96269749999999</v>
      </c>
      <c r="ES12">
        <v>18.481100000000001</v>
      </c>
      <c r="ET12">
        <v>2051.9932979999999</v>
      </c>
      <c r="EU12">
        <v>0</v>
      </c>
      <c r="EV12">
        <v>1999.473248</v>
      </c>
      <c r="EW12" t="s">
        <v>224</v>
      </c>
      <c r="EX12">
        <v>0.92700000000000005</v>
      </c>
      <c r="EY12">
        <v>0.95</v>
      </c>
      <c r="EZ12">
        <v>318.7953</v>
      </c>
      <c r="FA12">
        <v>362</v>
      </c>
      <c r="FB12">
        <v>16315</v>
      </c>
      <c r="FC12">
        <v>0.88065000000000004</v>
      </c>
      <c r="FD12">
        <v>0.82</v>
      </c>
      <c r="FE12">
        <v>0.11</v>
      </c>
      <c r="FF12">
        <v>0.02</v>
      </c>
      <c r="FG12">
        <v>0.82</v>
      </c>
      <c r="FH12">
        <v>405.94256999999999</v>
      </c>
      <c r="FI12">
        <v>16.315000000000001</v>
      </c>
      <c r="FJ12">
        <v>0.8</v>
      </c>
      <c r="FK12">
        <v>740</v>
      </c>
      <c r="FL12">
        <v>1170</v>
      </c>
      <c r="FM12">
        <v>1.571428571</v>
      </c>
      <c r="FN12">
        <v>0.67</v>
      </c>
      <c r="FO12">
        <v>1.3333333329999999</v>
      </c>
      <c r="FP12">
        <v>35315</v>
      </c>
      <c r="FQ12">
        <v>265</v>
      </c>
      <c r="FR12">
        <v>28</v>
      </c>
      <c r="FS12">
        <v>-537.36</v>
      </c>
      <c r="FT12">
        <v>0.45</v>
      </c>
      <c r="FU12">
        <v>2.72</v>
      </c>
      <c r="FV12">
        <v>0.01</v>
      </c>
      <c r="FW12">
        <v>0.4</v>
      </c>
      <c r="FX12">
        <v>0.3</v>
      </c>
      <c r="FY12">
        <v>3</v>
      </c>
      <c r="FZ12">
        <v>0.57999999999999996</v>
      </c>
      <c r="GA12">
        <v>0.02</v>
      </c>
      <c r="GB12">
        <v>5.0000000000000001E-3</v>
      </c>
      <c r="GC12">
        <v>0.7</v>
      </c>
      <c r="GD12">
        <v>0.4</v>
      </c>
      <c r="GE12">
        <v>30</v>
      </c>
      <c r="GF12">
        <v>0.4</v>
      </c>
      <c r="GG12">
        <v>0.38</v>
      </c>
      <c r="GH12">
        <v>1.6E-2</v>
      </c>
      <c r="GI12">
        <v>1</v>
      </c>
      <c r="GJ12">
        <v>-388</v>
      </c>
      <c r="GK12">
        <v>1.4999999999999999E-2</v>
      </c>
      <c r="GL12">
        <v>0.84</v>
      </c>
      <c r="GM12">
        <v>0.03</v>
      </c>
      <c r="GN12">
        <v>5.0000000000000001E-3</v>
      </c>
      <c r="GO12">
        <v>4.1931882040000001</v>
      </c>
      <c r="GP12">
        <v>0.12</v>
      </c>
      <c r="GQ12">
        <v>0.55000000000000004</v>
      </c>
      <c r="GR12">
        <v>5.3999999999999999E-2</v>
      </c>
      <c r="GS12">
        <v>5.0000000000000001E-3</v>
      </c>
      <c r="GT12">
        <v>0.26</v>
      </c>
      <c r="GU12">
        <v>0.02</v>
      </c>
      <c r="GV12">
        <v>0.4</v>
      </c>
      <c r="GW12">
        <v>20</v>
      </c>
      <c r="GX12">
        <v>5.83</v>
      </c>
      <c r="GY12">
        <v>0.1</v>
      </c>
      <c r="GZ12">
        <v>11700</v>
      </c>
      <c r="HA12">
        <v>0.85</v>
      </c>
      <c r="HB12">
        <v>0.14399999999999999</v>
      </c>
      <c r="HC12">
        <v>0.9</v>
      </c>
      <c r="HD12">
        <v>1</v>
      </c>
      <c r="HE12">
        <v>0.2</v>
      </c>
      <c r="HF12">
        <v>1.2500000000000001E-2</v>
      </c>
      <c r="HG12">
        <v>-6.8</v>
      </c>
      <c r="HH12">
        <v>-5.4</v>
      </c>
      <c r="HI12">
        <v>0.7</v>
      </c>
      <c r="HJ12">
        <v>20</v>
      </c>
      <c r="HK12">
        <v>-592</v>
      </c>
      <c r="HL12">
        <v>0.88</v>
      </c>
      <c r="HM12">
        <v>0.88</v>
      </c>
    </row>
    <row r="13" spans="1:221">
      <c r="EQ13">
        <v>1853.5117009999999</v>
      </c>
    </row>
  </sheetData>
  <sortState ref="A2:HN12">
    <sortCondition ref="EX2:EX1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2"/>
  <sheetViews>
    <sheetView topLeftCell="A2" workbookViewId="0">
      <selection activeCell="I2" sqref="I2"/>
    </sheetView>
  </sheetViews>
  <sheetFormatPr baseColWidth="10" defaultRowHeight="15" x14ac:dyDescent="0"/>
  <cols>
    <col min="2" max="3" width="10.83203125" hidden="1" customWidth="1"/>
    <col min="4" max="4" width="12.6640625" hidden="1" customWidth="1"/>
    <col min="5" max="8" width="10.83203125" customWidth="1"/>
    <col min="9" max="9" width="19.33203125" customWidth="1"/>
    <col min="10" max="10" width="10.83203125" hidden="1" customWidth="1"/>
    <col min="11" max="11" width="10.83203125" customWidth="1"/>
    <col min="13" max="13" width="15" customWidth="1"/>
    <col min="14" max="31" width="10.83203125" customWidth="1"/>
    <col min="32" max="40" width="10.83203125" hidden="1" customWidth="1"/>
    <col min="41" max="41" width="10.83203125" customWidth="1"/>
    <col min="42" max="50" width="10.83203125" hidden="1" customWidth="1"/>
    <col min="51" max="51" width="10.83203125" customWidth="1"/>
    <col min="52" max="60" width="10.83203125" hidden="1" customWidth="1"/>
    <col min="62" max="62" width="10.83203125" customWidth="1"/>
    <col min="64" max="74" width="10.83203125" hidden="1" customWidth="1"/>
  </cols>
  <sheetData>
    <row r="1" spans="1:221">
      <c r="B1" t="s">
        <v>232</v>
      </c>
      <c r="C1" t="s">
        <v>1</v>
      </c>
      <c r="D1" t="s">
        <v>2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8</v>
      </c>
      <c r="K1" t="s">
        <v>233</v>
      </c>
      <c r="L1" t="s">
        <v>230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234</v>
      </c>
      <c r="BJ1" t="s">
        <v>230</v>
      </c>
      <c r="BK1" t="s">
        <v>231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228</v>
      </c>
      <c r="BV1" t="s">
        <v>229</v>
      </c>
      <c r="BW1" t="s">
        <v>235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</row>
    <row r="2" spans="1:221">
      <c r="A2" t="s">
        <v>225</v>
      </c>
      <c r="B2">
        <v>-14.81528926</v>
      </c>
      <c r="C2">
        <v>-389.87603309999997</v>
      </c>
      <c r="D2">
        <v>28.391823670000001</v>
      </c>
      <c r="E2">
        <v>-14.38306637</v>
      </c>
      <c r="F2">
        <v>20.119093790000001</v>
      </c>
      <c r="G2">
        <v>25.055617850000001</v>
      </c>
      <c r="H2">
        <v>-2.3998216000000001</v>
      </c>
      <c r="I2">
        <v>-3.7437894780000001</v>
      </c>
      <c r="J2">
        <v>747.15325459999997</v>
      </c>
      <c r="K2">
        <v>24.648034200000001</v>
      </c>
      <c r="L2">
        <f>D2-K2</f>
        <v>3.7437894699999994</v>
      </c>
      <c r="M2">
        <v>-14.38306637</v>
      </c>
      <c r="N2">
        <v>20.119093790000001</v>
      </c>
      <c r="O2">
        <v>25.055617850000001</v>
      </c>
      <c r="P2">
        <v>-2.3998216000000001</v>
      </c>
      <c r="Q2">
        <v>-3.7437894780000001</v>
      </c>
      <c r="R2">
        <v>648.63247879999994</v>
      </c>
      <c r="S2">
        <v>23.261735770000001</v>
      </c>
      <c r="T2" t="s">
        <v>214</v>
      </c>
      <c r="U2">
        <v>27.461423570000001</v>
      </c>
      <c r="V2">
        <v>-4.1996878000000004</v>
      </c>
      <c r="W2">
        <v>-5.2360692000000002</v>
      </c>
      <c r="X2">
        <v>612.15094139999997</v>
      </c>
      <c r="Y2">
        <v>18.025666569999999</v>
      </c>
      <c r="Z2" t="s">
        <v>215</v>
      </c>
      <c r="AA2">
        <v>27.461423570000001</v>
      </c>
      <c r="AB2">
        <v>-4.1996878000000004</v>
      </c>
      <c r="AC2">
        <v>-5.2360692000000002</v>
      </c>
      <c r="AD2">
        <v>474.35964660000002</v>
      </c>
      <c r="AE2">
        <v>49.251378780000003</v>
      </c>
      <c r="AF2" t="s">
        <v>214</v>
      </c>
      <c r="AG2">
        <v>49.251378780000003</v>
      </c>
      <c r="AH2">
        <v>9.51</v>
      </c>
      <c r="AI2">
        <v>9.9968544020000003</v>
      </c>
      <c r="AJ2">
        <v>-4.1996878000000004</v>
      </c>
      <c r="AK2">
        <v>33.944212180000001</v>
      </c>
      <c r="AL2">
        <v>-155.19999999999999</v>
      </c>
      <c r="AM2">
        <v>-4.2297887999999997</v>
      </c>
      <c r="AN2">
        <v>1296.088915</v>
      </c>
      <c r="AO2">
        <v>45.021589980000002</v>
      </c>
      <c r="AP2" t="s">
        <v>215</v>
      </c>
      <c r="AQ2">
        <v>49.251378780000003</v>
      </c>
      <c r="AR2">
        <v>9.51</v>
      </c>
      <c r="AS2">
        <v>9.9968544020000003</v>
      </c>
      <c r="AT2">
        <v>-4.1996878000000004</v>
      </c>
      <c r="AU2">
        <v>33.944212180000001</v>
      </c>
      <c r="AV2">
        <v>-155.19999999999999</v>
      </c>
      <c r="AW2">
        <v>-4.2297887999999997</v>
      </c>
      <c r="AX2">
        <v>1184.7786840000001</v>
      </c>
      <c r="AY2">
        <v>-105.94862120000001</v>
      </c>
      <c r="AZ2" t="s">
        <v>216</v>
      </c>
      <c r="BA2">
        <v>49.251378780000003</v>
      </c>
      <c r="BB2">
        <v>9.51</v>
      </c>
      <c r="BC2">
        <v>9.9968544020000003</v>
      </c>
      <c r="BD2">
        <v>-4.1996878000000004</v>
      </c>
      <c r="BE2">
        <v>33.944212180000001</v>
      </c>
      <c r="BF2">
        <v>-155.19999999999999</v>
      </c>
      <c r="BG2">
        <v>-4.2297887999999997</v>
      </c>
      <c r="BH2">
        <v>-2788.121611</v>
      </c>
      <c r="BI2">
        <v>15.898016800000001</v>
      </c>
      <c r="BJ2">
        <f>AE2-BI2</f>
        <v>33.353361980000003</v>
      </c>
      <c r="BK2">
        <f>AE2-AY2</f>
        <v>155.19999998</v>
      </c>
      <c r="BL2" t="s">
        <v>217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f t="shared" ref="BU2:BU12" si="0">AE2-AY2</f>
        <v>155.19999998</v>
      </c>
      <c r="BV2">
        <f t="shared" ref="BV2:BV12" si="1">-(AE2-AO2)</f>
        <v>-4.2297888000000015</v>
      </c>
      <c r="BW2">
        <v>86.796200479999996</v>
      </c>
      <c r="BX2">
        <v>-8.7865062819999995</v>
      </c>
      <c r="BY2">
        <v>18.481100000000001</v>
      </c>
      <c r="BZ2">
        <v>83.101160759999999</v>
      </c>
      <c r="CA2">
        <v>-5.9995539999999998</v>
      </c>
      <c r="CB2">
        <v>2284.1105389999998</v>
      </c>
      <c r="CC2">
        <v>30.79164527</v>
      </c>
      <c r="CD2">
        <v>-14.38306637</v>
      </c>
      <c r="CE2">
        <v>20.119093790000001</v>
      </c>
      <c r="CF2">
        <v>25.055617850000001</v>
      </c>
      <c r="CG2">
        <v>0</v>
      </c>
      <c r="CH2">
        <v>-3.7437894780000001</v>
      </c>
      <c r="CI2">
        <v>810.30645460000005</v>
      </c>
      <c r="CJ2">
        <v>27.047855800000001</v>
      </c>
      <c r="CK2">
        <v>-14.38306637</v>
      </c>
      <c r="CL2">
        <v>20.119093790000001</v>
      </c>
      <c r="CM2">
        <v>25.055617850000001</v>
      </c>
      <c r="CN2">
        <v>0</v>
      </c>
      <c r="CO2">
        <v>-3.7437894780000001</v>
      </c>
      <c r="CP2">
        <v>711.78567880000003</v>
      </c>
      <c r="CQ2">
        <v>27.461423570000001</v>
      </c>
      <c r="CR2" t="s">
        <v>214</v>
      </c>
      <c r="CS2">
        <v>27.461423570000001</v>
      </c>
      <c r="CT2">
        <v>0</v>
      </c>
      <c r="CU2">
        <v>-5.2360692000000002</v>
      </c>
      <c r="CV2">
        <v>722.66904139999997</v>
      </c>
      <c r="CW2">
        <v>22.225354370000002</v>
      </c>
      <c r="CX2" t="s">
        <v>215</v>
      </c>
      <c r="CY2">
        <v>27.461423570000001</v>
      </c>
      <c r="CZ2">
        <v>0</v>
      </c>
      <c r="DA2">
        <v>-5.2360692000000002</v>
      </c>
      <c r="DB2">
        <v>584.87774660000002</v>
      </c>
      <c r="DC2">
        <v>53.451066580000003</v>
      </c>
      <c r="DD2" t="s">
        <v>214</v>
      </c>
      <c r="DE2">
        <v>53.451066580000003</v>
      </c>
      <c r="DF2">
        <v>9.51</v>
      </c>
      <c r="DG2">
        <v>9.9968544020000003</v>
      </c>
      <c r="DH2">
        <v>0</v>
      </c>
      <c r="DI2">
        <v>33.944212180000001</v>
      </c>
      <c r="DJ2">
        <v>-155.19999999999999</v>
      </c>
      <c r="DK2">
        <v>-4.2297887999999997</v>
      </c>
      <c r="DL2">
        <v>1406.607015</v>
      </c>
      <c r="DM2">
        <v>49.221277780000001</v>
      </c>
      <c r="DN2" t="s">
        <v>215</v>
      </c>
      <c r="DO2">
        <v>53.451066580000003</v>
      </c>
      <c r="DP2">
        <v>9.51</v>
      </c>
      <c r="DQ2">
        <v>9.9968544020000003</v>
      </c>
      <c r="DR2">
        <v>0</v>
      </c>
      <c r="DS2">
        <v>33.944212180000001</v>
      </c>
      <c r="DT2">
        <v>-155.19999999999999</v>
      </c>
      <c r="DU2">
        <v>-4.2297887999999997</v>
      </c>
      <c r="DV2">
        <v>1295.2967839999999</v>
      </c>
      <c r="DW2">
        <v>-101.7489334</v>
      </c>
      <c r="DX2" t="s">
        <v>216</v>
      </c>
      <c r="DY2">
        <v>53.451066580000003</v>
      </c>
      <c r="DZ2">
        <v>9.51</v>
      </c>
      <c r="EA2">
        <v>9.9968544020000003</v>
      </c>
      <c r="EB2">
        <v>0</v>
      </c>
      <c r="EC2">
        <v>33.944212180000001</v>
      </c>
      <c r="ED2">
        <v>-155.19999999999999</v>
      </c>
      <c r="EE2">
        <v>-4.2297887999999997</v>
      </c>
      <c r="EF2">
        <v>-2677.6035109999998</v>
      </c>
      <c r="EG2">
        <v>20.0977046</v>
      </c>
      <c r="EH2" t="s">
        <v>217</v>
      </c>
      <c r="EI2">
        <v>53.451066580000003</v>
      </c>
      <c r="EJ2">
        <v>9.51</v>
      </c>
      <c r="EK2">
        <v>9.9968544020000003</v>
      </c>
      <c r="EL2">
        <v>0</v>
      </c>
      <c r="EM2">
        <v>33.944212180000001</v>
      </c>
      <c r="EN2">
        <v>-155.19999999999999</v>
      </c>
      <c r="EO2">
        <v>-4.2297887999999997</v>
      </c>
      <c r="EP2">
        <v>528.8869631</v>
      </c>
      <c r="EQ2">
        <v>92.795754479999999</v>
      </c>
      <c r="ER2">
        <v>-8.7865062819999995</v>
      </c>
      <c r="ES2">
        <v>18.481100000000001</v>
      </c>
      <c r="ET2">
        <v>83.101160759999999</v>
      </c>
      <c r="EU2">
        <v>0</v>
      </c>
      <c r="EV2">
        <v>2441.9935390000001</v>
      </c>
      <c r="EW2" t="s">
        <v>225</v>
      </c>
      <c r="EX2">
        <v>3.7999999999999999E-2</v>
      </c>
      <c r="EY2">
        <v>0.90600000000000003</v>
      </c>
      <c r="EZ2">
        <v>12.910500000000001</v>
      </c>
      <c r="FA2">
        <v>375</v>
      </c>
      <c r="FB2">
        <v>1398</v>
      </c>
      <c r="FC2">
        <v>3.4428E-2</v>
      </c>
      <c r="FD2">
        <v>0.66</v>
      </c>
      <c r="FE2">
        <v>0.23</v>
      </c>
      <c r="FF2">
        <v>0.02</v>
      </c>
      <c r="FG2">
        <v>0.9</v>
      </c>
      <c r="FH2">
        <v>16.36242</v>
      </c>
      <c r="FI2">
        <v>1.3979999999999999</v>
      </c>
      <c r="FJ2">
        <v>0.51</v>
      </c>
      <c r="FK2">
        <v>300</v>
      </c>
      <c r="FL2">
        <v>2300</v>
      </c>
      <c r="FM2">
        <v>1.571428571</v>
      </c>
      <c r="FN2">
        <v>0.67</v>
      </c>
      <c r="FO2">
        <v>1.3333333329999999</v>
      </c>
      <c r="FP2">
        <v>35315</v>
      </c>
      <c r="FQ2">
        <v>265</v>
      </c>
      <c r="FR2">
        <v>28</v>
      </c>
      <c r="FS2">
        <v>-537.36</v>
      </c>
      <c r="FT2">
        <v>0.45</v>
      </c>
      <c r="FU2">
        <v>2.72</v>
      </c>
      <c r="FV2">
        <v>0.01</v>
      </c>
      <c r="FW2">
        <v>0.4</v>
      </c>
      <c r="FX2">
        <v>0.3</v>
      </c>
      <c r="FY2">
        <v>3</v>
      </c>
      <c r="FZ2">
        <v>0.57999999999999996</v>
      </c>
      <c r="GA2">
        <v>0.02</v>
      </c>
      <c r="GB2">
        <v>5.0000000000000001E-3</v>
      </c>
      <c r="GC2">
        <v>0.7</v>
      </c>
      <c r="GD2">
        <v>0.4</v>
      </c>
      <c r="GE2">
        <v>30</v>
      </c>
      <c r="GF2">
        <v>0.4</v>
      </c>
      <c r="GG2">
        <v>0.38</v>
      </c>
      <c r="GH2">
        <v>1.6E-2</v>
      </c>
      <c r="GI2">
        <v>1</v>
      </c>
      <c r="GJ2">
        <v>-388</v>
      </c>
      <c r="GK2">
        <v>1.4999999999999999E-2</v>
      </c>
      <c r="GL2">
        <v>0.84</v>
      </c>
      <c r="GM2">
        <v>0.03</v>
      </c>
      <c r="GN2">
        <v>5.0000000000000001E-3</v>
      </c>
      <c r="GO2">
        <v>4.1931882040000001</v>
      </c>
      <c r="GP2">
        <v>0.12</v>
      </c>
      <c r="GQ2">
        <v>0.55000000000000004</v>
      </c>
      <c r="GR2">
        <v>5.3999999999999999E-2</v>
      </c>
      <c r="GS2">
        <v>5.0000000000000001E-3</v>
      </c>
      <c r="GT2">
        <v>0.26</v>
      </c>
      <c r="GU2">
        <v>0.02</v>
      </c>
      <c r="GV2">
        <v>0.4</v>
      </c>
      <c r="GW2">
        <v>20</v>
      </c>
      <c r="GX2">
        <v>5.83</v>
      </c>
      <c r="GY2">
        <v>0.1</v>
      </c>
      <c r="GZ2">
        <v>11700</v>
      </c>
      <c r="HA2">
        <v>0.85</v>
      </c>
      <c r="HB2">
        <v>0.14399999999999999</v>
      </c>
      <c r="HC2">
        <v>0.9</v>
      </c>
      <c r="HD2">
        <v>1</v>
      </c>
      <c r="HE2">
        <v>0.2</v>
      </c>
      <c r="HF2">
        <v>1.2500000000000001E-2</v>
      </c>
      <c r="HG2">
        <v>-6.8</v>
      </c>
      <c r="HH2">
        <v>-5.4</v>
      </c>
      <c r="HI2">
        <v>0.7</v>
      </c>
      <c r="HJ2">
        <v>20</v>
      </c>
      <c r="HK2">
        <v>-592</v>
      </c>
      <c r="HL2">
        <v>0.88</v>
      </c>
      <c r="HM2">
        <v>0.88</v>
      </c>
    </row>
    <row r="3" spans="1:221">
      <c r="A3" t="s">
        <v>221</v>
      </c>
      <c r="B3">
        <v>-41.204545449999998</v>
      </c>
      <c r="C3">
        <v>-535.12396690000003</v>
      </c>
      <c r="D3">
        <v>26.59109376</v>
      </c>
      <c r="E3">
        <v>-33.454694869999997</v>
      </c>
      <c r="F3">
        <v>36.649116990000003</v>
      </c>
      <c r="G3">
        <v>24.338942200000002</v>
      </c>
      <c r="H3">
        <v>-0.94227055999999998</v>
      </c>
      <c r="I3">
        <v>-3.299247952</v>
      </c>
      <c r="J3">
        <v>345.33888000000002</v>
      </c>
      <c r="K3">
        <v>23.291845810000002</v>
      </c>
      <c r="L3">
        <f t="shared" ref="L3:L12" si="2">D3-K3</f>
        <v>3.299247949999998</v>
      </c>
      <c r="M3">
        <v>-33.454694869999997</v>
      </c>
      <c r="N3">
        <v>36.649116990000003</v>
      </c>
      <c r="O3">
        <v>24.338942200000002</v>
      </c>
      <c r="P3">
        <v>-0.94227055999999998</v>
      </c>
      <c r="Q3">
        <v>-3.299247952</v>
      </c>
      <c r="R3">
        <v>302.49150400000002</v>
      </c>
      <c r="S3">
        <v>24.810106520000001</v>
      </c>
      <c r="T3" t="s">
        <v>214</v>
      </c>
      <c r="U3">
        <v>26.45908</v>
      </c>
      <c r="V3">
        <v>-1.64897348</v>
      </c>
      <c r="W3">
        <v>-4.6143327999999997</v>
      </c>
      <c r="X3">
        <v>322.20917559999998</v>
      </c>
      <c r="Y3">
        <v>20.195773719999998</v>
      </c>
      <c r="Z3" t="s">
        <v>215</v>
      </c>
      <c r="AA3">
        <v>26.45908</v>
      </c>
      <c r="AB3">
        <v>-1.64897348</v>
      </c>
      <c r="AC3">
        <v>-4.6143327999999997</v>
      </c>
      <c r="AD3">
        <v>262.28277559999998</v>
      </c>
      <c r="AE3">
        <v>57.638889319999997</v>
      </c>
      <c r="AF3" t="s">
        <v>214</v>
      </c>
      <c r="AG3">
        <v>57.638889319999997</v>
      </c>
      <c r="AH3">
        <v>9.51</v>
      </c>
      <c r="AI3">
        <v>16.476539899999999</v>
      </c>
      <c r="AJ3">
        <v>-1.64897348</v>
      </c>
      <c r="AK3">
        <v>33.301322890000002</v>
      </c>
      <c r="AL3">
        <v>-155.19999999999999</v>
      </c>
      <c r="AM3">
        <v>-3.7275391999999998</v>
      </c>
      <c r="AN3">
        <v>748.55700409999997</v>
      </c>
      <c r="AO3">
        <v>53.911350120000002</v>
      </c>
      <c r="AP3" t="s">
        <v>215</v>
      </c>
      <c r="AQ3">
        <v>57.638889319999997</v>
      </c>
      <c r="AR3">
        <v>9.51</v>
      </c>
      <c r="AS3">
        <v>16.476539899999999</v>
      </c>
      <c r="AT3">
        <v>-1.64897348</v>
      </c>
      <c r="AU3">
        <v>33.301322890000002</v>
      </c>
      <c r="AV3">
        <v>-155.19999999999999</v>
      </c>
      <c r="AW3">
        <v>-3.7275391999999998</v>
      </c>
      <c r="AX3">
        <v>700.14740410000002</v>
      </c>
      <c r="AY3">
        <v>-97.561110679999999</v>
      </c>
      <c r="AZ3" t="s">
        <v>216</v>
      </c>
      <c r="BA3">
        <v>57.638889319999997</v>
      </c>
      <c r="BB3">
        <v>9.51</v>
      </c>
      <c r="BC3">
        <v>16.476539899999999</v>
      </c>
      <c r="BD3">
        <v>-1.64897348</v>
      </c>
      <c r="BE3">
        <v>33.301322890000002</v>
      </c>
      <c r="BF3">
        <v>-155.19999999999999</v>
      </c>
      <c r="BG3">
        <v>-3.7275391999999998</v>
      </c>
      <c r="BH3">
        <v>-1267.027411</v>
      </c>
      <c r="BI3">
        <v>24.375932259999999</v>
      </c>
      <c r="BJ3">
        <f t="shared" ref="BJ3:BJ12" si="3">AE3-BI3</f>
        <v>33.262957059999998</v>
      </c>
      <c r="BK3">
        <f t="shared" ref="BK3:BK12" si="4">AE3-AY3</f>
        <v>155.19999999999999</v>
      </c>
      <c r="BL3" t="s">
        <v>217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f t="shared" si="0"/>
        <v>155.19999999999999</v>
      </c>
      <c r="BV3">
        <f t="shared" si="1"/>
        <v>-3.7275391999999954</v>
      </c>
      <c r="BW3">
        <v>188.97966940000001</v>
      </c>
      <c r="BX3">
        <v>-20.437219649999999</v>
      </c>
      <c r="BY3">
        <v>18.481100000000001</v>
      </c>
      <c r="BZ3">
        <v>193.29146549999999</v>
      </c>
      <c r="CA3">
        <v>-2.3556764000000001</v>
      </c>
      <c r="CB3">
        <v>2454.2814210000001</v>
      </c>
      <c r="CC3">
        <v>27.53336432</v>
      </c>
      <c r="CD3">
        <v>-33.454694869999997</v>
      </c>
      <c r="CE3">
        <v>36.649116990000003</v>
      </c>
      <c r="CF3">
        <v>24.338942200000002</v>
      </c>
      <c r="CG3">
        <v>0</v>
      </c>
      <c r="CH3">
        <v>-3.299247952</v>
      </c>
      <c r="CI3">
        <v>357.57616000000002</v>
      </c>
      <c r="CJ3">
        <v>24.234116369999999</v>
      </c>
      <c r="CK3">
        <v>-33.454694869999997</v>
      </c>
      <c r="CL3">
        <v>36.649116990000003</v>
      </c>
      <c r="CM3">
        <v>24.338942200000002</v>
      </c>
      <c r="CN3">
        <v>0</v>
      </c>
      <c r="CO3">
        <v>-3.299247952</v>
      </c>
      <c r="CP3">
        <v>314.72878400000002</v>
      </c>
      <c r="CQ3">
        <v>26.45908</v>
      </c>
      <c r="CR3" t="s">
        <v>214</v>
      </c>
      <c r="CS3">
        <v>26.45908</v>
      </c>
      <c r="CT3">
        <v>0</v>
      </c>
      <c r="CU3">
        <v>-4.6143327999999997</v>
      </c>
      <c r="CV3">
        <v>343.62441560000002</v>
      </c>
      <c r="CW3">
        <v>21.8447472</v>
      </c>
      <c r="CX3" t="s">
        <v>215</v>
      </c>
      <c r="CY3">
        <v>26.45908</v>
      </c>
      <c r="CZ3">
        <v>0</v>
      </c>
      <c r="DA3">
        <v>-4.6143327999999997</v>
      </c>
      <c r="DB3">
        <v>283.69801560000002</v>
      </c>
      <c r="DC3">
        <v>59.287862799999999</v>
      </c>
      <c r="DD3" t="s">
        <v>214</v>
      </c>
      <c r="DE3">
        <v>59.287862799999999</v>
      </c>
      <c r="DF3">
        <v>9.51</v>
      </c>
      <c r="DG3">
        <v>16.476539899999999</v>
      </c>
      <c r="DH3">
        <v>0</v>
      </c>
      <c r="DI3">
        <v>33.301322890000002</v>
      </c>
      <c r="DJ3">
        <v>-155.19999999999999</v>
      </c>
      <c r="DK3">
        <v>-3.7275391999999998</v>
      </c>
      <c r="DL3">
        <v>769.97224410000001</v>
      </c>
      <c r="DM3">
        <v>55.560323599999997</v>
      </c>
      <c r="DN3" t="s">
        <v>215</v>
      </c>
      <c r="DO3">
        <v>59.287862799999999</v>
      </c>
      <c r="DP3">
        <v>9.51</v>
      </c>
      <c r="DQ3">
        <v>16.476539899999999</v>
      </c>
      <c r="DR3">
        <v>0</v>
      </c>
      <c r="DS3">
        <v>33.301322890000002</v>
      </c>
      <c r="DT3">
        <v>-155.19999999999999</v>
      </c>
      <c r="DU3">
        <v>-3.7275391999999998</v>
      </c>
      <c r="DV3">
        <v>721.56264409999994</v>
      </c>
      <c r="DW3">
        <v>-95.912137200000004</v>
      </c>
      <c r="DX3" t="s">
        <v>216</v>
      </c>
      <c r="DY3">
        <v>59.287862799999999</v>
      </c>
      <c r="DZ3">
        <v>9.51</v>
      </c>
      <c r="EA3">
        <v>16.476539899999999</v>
      </c>
      <c r="EB3">
        <v>0</v>
      </c>
      <c r="EC3">
        <v>33.301322890000002</v>
      </c>
      <c r="ED3">
        <v>-155.19999999999999</v>
      </c>
      <c r="EE3">
        <v>-3.7275391999999998</v>
      </c>
      <c r="EF3">
        <v>-1245.612171</v>
      </c>
      <c r="EG3">
        <v>26.024905740000001</v>
      </c>
      <c r="EH3" t="s">
        <v>217</v>
      </c>
      <c r="EI3">
        <v>59.287862799999999</v>
      </c>
      <c r="EJ3">
        <v>9.51</v>
      </c>
      <c r="EK3">
        <v>16.476539899999999</v>
      </c>
      <c r="EL3">
        <v>0</v>
      </c>
      <c r="EM3">
        <v>33.301322890000002</v>
      </c>
      <c r="EN3">
        <v>-155.19999999999999</v>
      </c>
      <c r="EO3">
        <v>-3.7275391999999998</v>
      </c>
      <c r="EP3">
        <v>337.98578889999999</v>
      </c>
      <c r="EQ3">
        <v>191.3353458</v>
      </c>
      <c r="ER3">
        <v>-20.437219649999999</v>
      </c>
      <c r="ES3">
        <v>18.481100000000001</v>
      </c>
      <c r="ET3">
        <v>193.29146549999999</v>
      </c>
      <c r="EU3">
        <v>0</v>
      </c>
      <c r="EV3">
        <v>2484.8746209999999</v>
      </c>
      <c r="EW3" t="s">
        <v>221</v>
      </c>
      <c r="EX3">
        <v>7.6999999999999999E-2</v>
      </c>
      <c r="EY3">
        <v>0.93300000000000005</v>
      </c>
      <c r="EZ3">
        <v>30.029537999999999</v>
      </c>
      <c r="FA3">
        <v>418</v>
      </c>
      <c r="FB3">
        <v>1232</v>
      </c>
      <c r="FC3">
        <v>7.1841000000000002E-2</v>
      </c>
      <c r="FD3">
        <v>0.82</v>
      </c>
      <c r="FE3">
        <v>0.1</v>
      </c>
      <c r="FF3">
        <v>0</v>
      </c>
      <c r="FG3">
        <v>0.98</v>
      </c>
      <c r="FH3">
        <v>32.122860000000003</v>
      </c>
      <c r="FI3">
        <v>1.232</v>
      </c>
      <c r="FJ3">
        <v>0.7</v>
      </c>
      <c r="FK3">
        <v>330</v>
      </c>
      <c r="FL3">
        <v>2315</v>
      </c>
      <c r="FM3">
        <v>1.571428571</v>
      </c>
      <c r="FN3">
        <v>0.67</v>
      </c>
      <c r="FO3">
        <v>1.3333333329999999</v>
      </c>
      <c r="FP3">
        <v>35315</v>
      </c>
      <c r="FQ3">
        <v>265</v>
      </c>
      <c r="FR3">
        <v>28</v>
      </c>
      <c r="FS3">
        <v>-537.36</v>
      </c>
      <c r="FT3">
        <v>0.45</v>
      </c>
      <c r="FU3">
        <v>2.72</v>
      </c>
      <c r="FV3">
        <v>0.01</v>
      </c>
      <c r="FW3">
        <v>0.4</v>
      </c>
      <c r="FX3">
        <v>0.3</v>
      </c>
      <c r="FY3">
        <v>3</v>
      </c>
      <c r="FZ3">
        <v>0.57999999999999996</v>
      </c>
      <c r="GA3">
        <v>0.02</v>
      </c>
      <c r="GB3">
        <v>5.0000000000000001E-3</v>
      </c>
      <c r="GC3">
        <v>0.7</v>
      </c>
      <c r="GD3">
        <v>0.4</v>
      </c>
      <c r="GE3">
        <v>30</v>
      </c>
      <c r="GF3">
        <v>0.4</v>
      </c>
      <c r="GG3">
        <v>0.38</v>
      </c>
      <c r="GH3">
        <v>1.6E-2</v>
      </c>
      <c r="GI3">
        <v>1</v>
      </c>
      <c r="GJ3">
        <v>-388</v>
      </c>
      <c r="GK3">
        <v>1.4999999999999999E-2</v>
      </c>
      <c r="GL3">
        <v>0.84</v>
      </c>
      <c r="GM3">
        <v>0.03</v>
      </c>
      <c r="GN3">
        <v>5.0000000000000001E-3</v>
      </c>
      <c r="GO3">
        <v>4.1931882040000001</v>
      </c>
      <c r="GP3">
        <v>0.12</v>
      </c>
      <c r="GQ3">
        <v>0.55000000000000004</v>
      </c>
      <c r="GR3">
        <v>5.3999999999999999E-2</v>
      </c>
      <c r="GS3">
        <v>5.0000000000000001E-3</v>
      </c>
      <c r="GT3">
        <v>0.26</v>
      </c>
      <c r="GU3">
        <v>0.02</v>
      </c>
      <c r="GV3">
        <v>0.4</v>
      </c>
      <c r="GW3">
        <v>20</v>
      </c>
      <c r="GX3">
        <v>5.83</v>
      </c>
      <c r="GY3">
        <v>0.1</v>
      </c>
      <c r="GZ3">
        <v>11700</v>
      </c>
      <c r="HA3">
        <v>0.85</v>
      </c>
      <c r="HB3">
        <v>0.14399999999999999</v>
      </c>
      <c r="HC3">
        <v>0.9</v>
      </c>
      <c r="HD3">
        <v>1</v>
      </c>
      <c r="HE3">
        <v>0.2</v>
      </c>
      <c r="HF3">
        <v>1.2500000000000001E-2</v>
      </c>
      <c r="HG3">
        <v>-6.8</v>
      </c>
      <c r="HH3">
        <v>-5.4</v>
      </c>
      <c r="HI3">
        <v>0.7</v>
      </c>
      <c r="HJ3">
        <v>20</v>
      </c>
      <c r="HK3">
        <v>-592</v>
      </c>
      <c r="HL3">
        <v>0.88</v>
      </c>
      <c r="HM3">
        <v>0.88</v>
      </c>
    </row>
    <row r="4" spans="1:221">
      <c r="A4" t="s">
        <v>219</v>
      </c>
      <c r="B4">
        <v>-56.188016529999999</v>
      </c>
      <c r="C4">
        <v>-535.12396690000003</v>
      </c>
      <c r="D4">
        <v>33.726408210000002</v>
      </c>
      <c r="E4">
        <v>-46.25849487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</v>
      </c>
      <c r="K4">
        <v>26.977946490000001</v>
      </c>
      <c r="L4">
        <f t="shared" si="2"/>
        <v>6.7484617200000017</v>
      </c>
      <c r="M4">
        <v>-46.25849487</v>
      </c>
      <c r="N4">
        <v>51.390028979999997</v>
      </c>
      <c r="O4">
        <v>29.8996545</v>
      </c>
      <c r="P4">
        <v>-1.3047804000000001</v>
      </c>
      <c r="Q4">
        <v>-6.7484617199999999</v>
      </c>
      <c r="R4">
        <v>256.93282369999997</v>
      </c>
      <c r="S4">
        <v>31.952934299999999</v>
      </c>
      <c r="T4" t="s">
        <v>214</v>
      </c>
      <c r="U4">
        <v>34.2363</v>
      </c>
      <c r="V4">
        <v>-2.2833657000000001</v>
      </c>
      <c r="W4">
        <v>-9.4384080000000008</v>
      </c>
      <c r="X4">
        <v>304.31366000000003</v>
      </c>
      <c r="Y4">
        <v>22.5145263</v>
      </c>
      <c r="Z4" t="s">
        <v>215</v>
      </c>
      <c r="AA4">
        <v>34.2363</v>
      </c>
      <c r="AB4">
        <v>-2.2833657000000001</v>
      </c>
      <c r="AC4">
        <v>-9.4384080000000008</v>
      </c>
      <c r="AD4">
        <v>214.42406</v>
      </c>
      <c r="AE4">
        <v>70.026461760000004</v>
      </c>
      <c r="AF4" t="s">
        <v>214</v>
      </c>
      <c r="AG4">
        <v>70.026461760000004</v>
      </c>
      <c r="AH4">
        <v>9.51</v>
      </c>
      <c r="AI4">
        <v>24.510303360000002</v>
      </c>
      <c r="AJ4">
        <v>-2.2833657000000001</v>
      </c>
      <c r="AK4">
        <v>38.289524100000001</v>
      </c>
      <c r="AL4">
        <v>-155.19999999999999</v>
      </c>
      <c r="AM4">
        <v>-7.6245120000000002</v>
      </c>
      <c r="AN4">
        <v>666.91868339999996</v>
      </c>
      <c r="AO4">
        <v>62.401949760000001</v>
      </c>
      <c r="AP4" t="s">
        <v>215</v>
      </c>
      <c r="AQ4">
        <v>70.026461760000004</v>
      </c>
      <c r="AR4">
        <v>9.51</v>
      </c>
      <c r="AS4">
        <v>24.510303360000002</v>
      </c>
      <c r="AT4">
        <v>-2.2833657000000001</v>
      </c>
      <c r="AU4">
        <v>38.289524100000001</v>
      </c>
      <c r="AV4">
        <v>-155.19999999999999</v>
      </c>
      <c r="AW4">
        <v>-7.6245120000000002</v>
      </c>
      <c r="AX4">
        <v>594.30428340000003</v>
      </c>
      <c r="AY4">
        <v>-85.173538239999999</v>
      </c>
      <c r="AZ4" t="s">
        <v>216</v>
      </c>
      <c r="BA4">
        <v>70.026461760000004</v>
      </c>
      <c r="BB4">
        <v>9.51</v>
      </c>
      <c r="BC4">
        <v>24.510303360000002</v>
      </c>
      <c r="BD4">
        <v>-2.2833657000000001</v>
      </c>
      <c r="BE4">
        <v>38.289524100000001</v>
      </c>
      <c r="BF4">
        <v>-155.19999999999999</v>
      </c>
      <c r="BG4">
        <v>-7.6245120000000002</v>
      </c>
      <c r="BH4">
        <v>-811.1765547</v>
      </c>
      <c r="BI4">
        <v>36.062049600000002</v>
      </c>
      <c r="BJ4">
        <f t="shared" si="3"/>
        <v>33.964412160000002</v>
      </c>
      <c r="BK4">
        <f t="shared" si="4"/>
        <v>155.19999999999999</v>
      </c>
      <c r="BL4" t="s">
        <v>217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f t="shared" si="0"/>
        <v>155.19999999999999</v>
      </c>
      <c r="BV4">
        <f t="shared" si="1"/>
        <v>-7.6245120000000028</v>
      </c>
      <c r="BW4">
        <v>254.22827090000001</v>
      </c>
      <c r="BX4">
        <v>-28.258964070000001</v>
      </c>
      <c r="BY4">
        <v>18.481100000000001</v>
      </c>
      <c r="BZ4">
        <v>267.26808590000002</v>
      </c>
      <c r="CA4">
        <v>-3.2619509999999998</v>
      </c>
      <c r="CB4">
        <v>2421.2216269999999</v>
      </c>
      <c r="CC4">
        <v>35.031188610000001</v>
      </c>
      <c r="CD4">
        <v>-46.25849487</v>
      </c>
      <c r="CE4">
        <v>51.390028979999997</v>
      </c>
      <c r="CF4">
        <v>29.8996545</v>
      </c>
      <c r="CG4">
        <v>0</v>
      </c>
      <c r="CH4">
        <v>-6.7484617199999999</v>
      </c>
      <c r="CI4">
        <v>333.63036770000002</v>
      </c>
      <c r="CJ4">
        <v>28.282726889999999</v>
      </c>
      <c r="CK4">
        <v>-46.25849487</v>
      </c>
      <c r="CL4">
        <v>51.390028979999997</v>
      </c>
      <c r="CM4">
        <v>29.8996545</v>
      </c>
      <c r="CN4">
        <v>0</v>
      </c>
      <c r="CO4">
        <v>-6.7484617199999999</v>
      </c>
      <c r="CP4">
        <v>269.3593037</v>
      </c>
      <c r="CQ4">
        <v>34.2363</v>
      </c>
      <c r="CR4" t="s">
        <v>214</v>
      </c>
      <c r="CS4">
        <v>34.2363</v>
      </c>
      <c r="CT4">
        <v>0</v>
      </c>
      <c r="CU4">
        <v>-9.4384080000000008</v>
      </c>
      <c r="CV4">
        <v>326.06</v>
      </c>
      <c r="CW4">
        <v>24.797892000000001</v>
      </c>
      <c r="CX4" t="s">
        <v>215</v>
      </c>
      <c r="CY4">
        <v>34.2363</v>
      </c>
      <c r="CZ4">
        <v>0</v>
      </c>
      <c r="DA4">
        <v>-9.4384080000000008</v>
      </c>
      <c r="DB4">
        <v>236.1704</v>
      </c>
      <c r="DC4">
        <v>72.309827459999994</v>
      </c>
      <c r="DD4" t="s">
        <v>214</v>
      </c>
      <c r="DE4">
        <v>72.309827459999994</v>
      </c>
      <c r="DF4">
        <v>9.51</v>
      </c>
      <c r="DG4">
        <v>24.510303360000002</v>
      </c>
      <c r="DH4">
        <v>0</v>
      </c>
      <c r="DI4">
        <v>38.289524100000001</v>
      </c>
      <c r="DJ4">
        <v>-155.19999999999999</v>
      </c>
      <c r="DK4">
        <v>-7.6245120000000002</v>
      </c>
      <c r="DL4">
        <v>688.6650234</v>
      </c>
      <c r="DM4">
        <v>64.685315459999998</v>
      </c>
      <c r="DN4" t="s">
        <v>215</v>
      </c>
      <c r="DO4">
        <v>72.309827459999994</v>
      </c>
      <c r="DP4">
        <v>9.51</v>
      </c>
      <c r="DQ4">
        <v>24.510303360000002</v>
      </c>
      <c r="DR4">
        <v>0</v>
      </c>
      <c r="DS4">
        <v>38.289524100000001</v>
      </c>
      <c r="DT4">
        <v>-155.19999999999999</v>
      </c>
      <c r="DU4">
        <v>-7.6245120000000002</v>
      </c>
      <c r="DV4">
        <v>616.05062339999995</v>
      </c>
      <c r="DW4">
        <v>-82.890172539999995</v>
      </c>
      <c r="DX4" t="s">
        <v>216</v>
      </c>
      <c r="DY4">
        <v>72.309827459999994</v>
      </c>
      <c r="DZ4">
        <v>9.51</v>
      </c>
      <c r="EA4">
        <v>24.510303360000002</v>
      </c>
      <c r="EB4">
        <v>0</v>
      </c>
      <c r="EC4">
        <v>38.289524100000001</v>
      </c>
      <c r="ED4">
        <v>-155.19999999999999</v>
      </c>
      <c r="EE4">
        <v>-7.6245120000000002</v>
      </c>
      <c r="EF4">
        <v>-789.43021469999996</v>
      </c>
      <c r="EG4">
        <v>38.345415299999999</v>
      </c>
      <c r="EH4" t="s">
        <v>217</v>
      </c>
      <c r="EI4">
        <v>72.309827459999994</v>
      </c>
      <c r="EJ4">
        <v>9.51</v>
      </c>
      <c r="EK4">
        <v>24.510303360000002</v>
      </c>
      <c r="EL4">
        <v>0</v>
      </c>
      <c r="EM4">
        <v>38.289524100000001</v>
      </c>
      <c r="EN4">
        <v>-155.19999999999999</v>
      </c>
      <c r="EO4">
        <v>-7.6245120000000002</v>
      </c>
      <c r="EP4">
        <v>365.19443139999998</v>
      </c>
      <c r="EQ4">
        <v>257.49022189999999</v>
      </c>
      <c r="ER4">
        <v>-28.258964070000001</v>
      </c>
      <c r="ES4">
        <v>18.481100000000001</v>
      </c>
      <c r="ET4">
        <v>267.26808590000002</v>
      </c>
      <c r="EU4">
        <v>0</v>
      </c>
      <c r="EV4">
        <v>2452.2878270000001</v>
      </c>
      <c r="EW4" t="s">
        <v>219</v>
      </c>
      <c r="EX4">
        <v>0.105</v>
      </c>
      <c r="EY4">
        <v>0.90700000000000003</v>
      </c>
      <c r="EZ4">
        <v>41.522460000000002</v>
      </c>
      <c r="FA4">
        <v>436</v>
      </c>
      <c r="FB4">
        <v>2520</v>
      </c>
      <c r="FC4">
        <v>9.5235E-2</v>
      </c>
      <c r="FD4">
        <v>0.74</v>
      </c>
      <c r="FE4">
        <v>0.15</v>
      </c>
      <c r="FF4">
        <v>0.02</v>
      </c>
      <c r="FG4">
        <v>0.98</v>
      </c>
      <c r="FH4">
        <v>44.48115</v>
      </c>
      <c r="FI4">
        <v>2.52</v>
      </c>
      <c r="FJ4">
        <v>0.7</v>
      </c>
      <c r="FK4">
        <v>370</v>
      </c>
      <c r="FL4">
        <v>1380</v>
      </c>
      <c r="FM4">
        <v>1.571428571</v>
      </c>
      <c r="FN4">
        <v>0.67</v>
      </c>
      <c r="FO4">
        <v>1.3333333329999999</v>
      </c>
      <c r="FP4">
        <v>35315</v>
      </c>
      <c r="FQ4">
        <v>265</v>
      </c>
      <c r="FR4">
        <v>28</v>
      </c>
      <c r="FS4">
        <v>-537.36</v>
      </c>
      <c r="FT4">
        <v>0.45</v>
      </c>
      <c r="FU4">
        <v>2.72</v>
      </c>
      <c r="FV4">
        <v>0.01</v>
      </c>
      <c r="FW4">
        <v>0.4</v>
      </c>
      <c r="FX4">
        <v>0.3</v>
      </c>
      <c r="FY4">
        <v>3</v>
      </c>
      <c r="FZ4">
        <v>0.57999999999999996</v>
      </c>
      <c r="GA4">
        <v>0.02</v>
      </c>
      <c r="GB4">
        <v>5.0000000000000001E-3</v>
      </c>
      <c r="GC4">
        <v>0.7</v>
      </c>
      <c r="GD4">
        <v>0.4</v>
      </c>
      <c r="GE4">
        <v>30</v>
      </c>
      <c r="GF4">
        <v>0.4</v>
      </c>
      <c r="GG4">
        <v>0.38</v>
      </c>
      <c r="GH4">
        <v>1.6E-2</v>
      </c>
      <c r="GI4">
        <v>1</v>
      </c>
      <c r="GJ4">
        <v>-388</v>
      </c>
      <c r="GK4">
        <v>1.4999999999999999E-2</v>
      </c>
      <c r="GL4">
        <v>0.84</v>
      </c>
      <c r="GM4">
        <v>0.03</v>
      </c>
      <c r="GN4">
        <v>5.0000000000000001E-3</v>
      </c>
      <c r="GO4">
        <v>4.1931882040000001</v>
      </c>
      <c r="GP4">
        <v>0.12</v>
      </c>
      <c r="GQ4">
        <v>0.55000000000000004</v>
      </c>
      <c r="GR4">
        <v>5.3999999999999999E-2</v>
      </c>
      <c r="GS4">
        <v>5.0000000000000001E-3</v>
      </c>
      <c r="GT4">
        <v>0.26</v>
      </c>
      <c r="GU4">
        <v>0.02</v>
      </c>
      <c r="GV4">
        <v>0.4</v>
      </c>
      <c r="GW4">
        <v>20</v>
      </c>
      <c r="GX4">
        <v>5.83</v>
      </c>
      <c r="GY4">
        <v>0.1</v>
      </c>
      <c r="GZ4">
        <v>11700</v>
      </c>
      <c r="HA4">
        <v>0.85</v>
      </c>
      <c r="HB4">
        <v>0.14399999999999999</v>
      </c>
      <c r="HC4">
        <v>0.9</v>
      </c>
      <c r="HD4">
        <v>1</v>
      </c>
      <c r="HE4">
        <v>0.2</v>
      </c>
      <c r="HF4">
        <v>1.2500000000000001E-2</v>
      </c>
      <c r="HG4">
        <v>-6.8</v>
      </c>
      <c r="HH4">
        <v>-5.4</v>
      </c>
      <c r="HI4">
        <v>0.7</v>
      </c>
      <c r="HJ4">
        <v>20</v>
      </c>
      <c r="HK4">
        <v>-592</v>
      </c>
      <c r="HL4">
        <v>0.88</v>
      </c>
      <c r="HM4">
        <v>0.88</v>
      </c>
    </row>
    <row r="5" spans="1:221">
      <c r="A5" t="s">
        <v>223</v>
      </c>
      <c r="B5">
        <v>-71.056818179999993</v>
      </c>
      <c r="C5">
        <v>-496.90082640000003</v>
      </c>
      <c r="D5">
        <v>10.776897849999999</v>
      </c>
      <c r="E5">
        <v>-40.146251479999997</v>
      </c>
      <c r="F5">
        <v>66.638628569999995</v>
      </c>
      <c r="G5">
        <v>20.997334030000001</v>
      </c>
      <c r="H5">
        <v>-36.712813279999999</v>
      </c>
      <c r="I5">
        <v>-1.226506138</v>
      </c>
      <c r="J5">
        <v>75.362921999999998</v>
      </c>
      <c r="K5">
        <v>9.5503917079999994</v>
      </c>
      <c r="L5">
        <f t="shared" si="2"/>
        <v>1.2265061419999999</v>
      </c>
      <c r="M5">
        <v>-40.146251479999997</v>
      </c>
      <c r="N5">
        <v>66.638628569999995</v>
      </c>
      <c r="O5">
        <v>20.997334030000001</v>
      </c>
      <c r="P5">
        <v>-36.712813279999999</v>
      </c>
      <c r="Q5">
        <v>-1.226506138</v>
      </c>
      <c r="R5">
        <v>66.785955999999999</v>
      </c>
      <c r="S5">
        <v>-42.461921099999998</v>
      </c>
      <c r="T5" t="s">
        <v>214</v>
      </c>
      <c r="U5">
        <v>21.785502139999998</v>
      </c>
      <c r="V5">
        <v>-64.247423240000003</v>
      </c>
      <c r="W5">
        <v>-1.7153932000000001</v>
      </c>
      <c r="X5">
        <v>-296.93651119999998</v>
      </c>
      <c r="Y5">
        <v>-44.177314299999999</v>
      </c>
      <c r="Z5" t="s">
        <v>215</v>
      </c>
      <c r="AA5">
        <v>21.785502139999998</v>
      </c>
      <c r="AB5">
        <v>-64.247423240000003</v>
      </c>
      <c r="AC5">
        <v>-1.7153932000000001</v>
      </c>
      <c r="AD5">
        <v>-308.93226779999998</v>
      </c>
      <c r="AE5">
        <v>1.1569813819999999</v>
      </c>
      <c r="AF5" t="s">
        <v>214</v>
      </c>
      <c r="AG5">
        <v>1.1569813819999999</v>
      </c>
      <c r="AH5">
        <v>9.51</v>
      </c>
      <c r="AI5">
        <v>25.590649840000001</v>
      </c>
      <c r="AJ5">
        <v>-64.247423240000003</v>
      </c>
      <c r="AK5">
        <v>30.303754779999998</v>
      </c>
      <c r="AL5">
        <v>-155.19999999999999</v>
      </c>
      <c r="AM5">
        <v>-1.3857248</v>
      </c>
      <c r="AN5">
        <v>8.0907788919999994</v>
      </c>
      <c r="AO5">
        <v>-0.228743418</v>
      </c>
      <c r="AP5" t="s">
        <v>215</v>
      </c>
      <c r="AQ5">
        <v>1.1569813819999999</v>
      </c>
      <c r="AR5">
        <v>9.51</v>
      </c>
      <c r="AS5">
        <v>25.590649840000001</v>
      </c>
      <c r="AT5">
        <v>-64.247423240000003</v>
      </c>
      <c r="AU5">
        <v>30.303754779999998</v>
      </c>
      <c r="AV5">
        <v>-155.19999999999999</v>
      </c>
      <c r="AW5">
        <v>-1.3857248</v>
      </c>
      <c r="AX5">
        <v>-1.599604325</v>
      </c>
      <c r="AY5">
        <v>-154.04301860000001</v>
      </c>
      <c r="AZ5" t="s">
        <v>216</v>
      </c>
      <c r="BA5">
        <v>1.1569813819999999</v>
      </c>
      <c r="BB5">
        <v>9.51</v>
      </c>
      <c r="BC5">
        <v>25.590649840000001</v>
      </c>
      <c r="BD5">
        <v>-64.247423240000003</v>
      </c>
      <c r="BE5">
        <v>30.303754779999998</v>
      </c>
      <c r="BF5">
        <v>-155.19999999999999</v>
      </c>
      <c r="BG5">
        <v>-1.3857248</v>
      </c>
      <c r="BH5">
        <v>-1077.2239059999999</v>
      </c>
      <c r="BI5">
        <v>-31.68444908</v>
      </c>
      <c r="BJ5">
        <f t="shared" si="3"/>
        <v>32.841430461999998</v>
      </c>
      <c r="BK5">
        <f t="shared" si="4"/>
        <v>155.19999998200001</v>
      </c>
      <c r="BL5" t="s">
        <v>217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f t="shared" si="0"/>
        <v>155.19999998200001</v>
      </c>
      <c r="BV5">
        <f t="shared" si="1"/>
        <v>-1.3857248</v>
      </c>
      <c r="BW5">
        <v>134.127353</v>
      </c>
      <c r="BX5">
        <v>-24.52504089</v>
      </c>
      <c r="BY5">
        <v>18.481100000000001</v>
      </c>
      <c r="BZ5">
        <v>231.9533271</v>
      </c>
      <c r="CA5">
        <v>-91.782033200000001</v>
      </c>
      <c r="CB5">
        <v>937.95351730000004</v>
      </c>
      <c r="CC5">
        <v>47.489711130000003</v>
      </c>
      <c r="CD5">
        <v>-40.146251479999997</v>
      </c>
      <c r="CE5">
        <v>66.638628569999995</v>
      </c>
      <c r="CF5">
        <v>20.997334030000001</v>
      </c>
      <c r="CG5">
        <v>0</v>
      </c>
      <c r="CH5">
        <v>-1.226506138</v>
      </c>
      <c r="CI5">
        <v>332.09588200000002</v>
      </c>
      <c r="CJ5">
        <v>46.263204989999998</v>
      </c>
      <c r="CK5">
        <v>-40.146251479999997</v>
      </c>
      <c r="CL5">
        <v>66.638628569999995</v>
      </c>
      <c r="CM5">
        <v>20.997334030000001</v>
      </c>
      <c r="CN5">
        <v>0</v>
      </c>
      <c r="CO5">
        <v>-1.226506138</v>
      </c>
      <c r="CP5">
        <v>323.51891599999999</v>
      </c>
      <c r="CQ5">
        <v>21.785502139999998</v>
      </c>
      <c r="CR5" t="s">
        <v>214</v>
      </c>
      <c r="CS5">
        <v>21.785502139999998</v>
      </c>
      <c r="CT5">
        <v>0</v>
      </c>
      <c r="CU5">
        <v>-1.7153932000000001</v>
      </c>
      <c r="CV5">
        <v>152.34616879999999</v>
      </c>
      <c r="CW5">
        <v>20.070108940000001</v>
      </c>
      <c r="CX5" t="s">
        <v>215</v>
      </c>
      <c r="CY5">
        <v>21.785502139999998</v>
      </c>
      <c r="CZ5">
        <v>0</v>
      </c>
      <c r="DA5">
        <v>-1.7153932000000001</v>
      </c>
      <c r="DB5">
        <v>140.35041219999999</v>
      </c>
      <c r="DC5">
        <v>65.404404619999994</v>
      </c>
      <c r="DD5" t="s">
        <v>214</v>
      </c>
      <c r="DE5">
        <v>65.404404619999994</v>
      </c>
      <c r="DF5">
        <v>9.51</v>
      </c>
      <c r="DG5">
        <v>25.590649840000001</v>
      </c>
      <c r="DH5">
        <v>0</v>
      </c>
      <c r="DI5">
        <v>30.303754779999998</v>
      </c>
      <c r="DJ5">
        <v>-155.19999999999999</v>
      </c>
      <c r="DK5">
        <v>-1.3857248</v>
      </c>
      <c r="DL5">
        <v>457.3734589</v>
      </c>
      <c r="DM5">
        <v>64.018679820000003</v>
      </c>
      <c r="DN5" t="s">
        <v>215</v>
      </c>
      <c r="DO5">
        <v>65.404404619999994</v>
      </c>
      <c r="DP5">
        <v>9.51</v>
      </c>
      <c r="DQ5">
        <v>25.590649840000001</v>
      </c>
      <c r="DR5">
        <v>0</v>
      </c>
      <c r="DS5">
        <v>30.303754779999998</v>
      </c>
      <c r="DT5">
        <v>-155.19999999999999</v>
      </c>
      <c r="DU5">
        <v>-1.3857248</v>
      </c>
      <c r="DV5">
        <v>447.68307570000002</v>
      </c>
      <c r="DW5">
        <v>-89.795595379999995</v>
      </c>
      <c r="DX5" t="s">
        <v>216</v>
      </c>
      <c r="DY5">
        <v>65.404404619999994</v>
      </c>
      <c r="DZ5">
        <v>9.51</v>
      </c>
      <c r="EA5">
        <v>25.590649840000001</v>
      </c>
      <c r="EB5">
        <v>0</v>
      </c>
      <c r="EC5">
        <v>30.303754779999998</v>
      </c>
      <c r="ED5">
        <v>-155.19999999999999</v>
      </c>
      <c r="EE5">
        <v>-1.3857248</v>
      </c>
      <c r="EF5">
        <v>-627.94122640000001</v>
      </c>
      <c r="EG5">
        <v>32.562974160000003</v>
      </c>
      <c r="EH5" t="s">
        <v>217</v>
      </c>
      <c r="EI5">
        <v>65.404404619999994</v>
      </c>
      <c r="EJ5">
        <v>9.51</v>
      </c>
      <c r="EK5">
        <v>25.590649840000001</v>
      </c>
      <c r="EL5">
        <v>0</v>
      </c>
      <c r="EM5">
        <v>30.303754779999998</v>
      </c>
      <c r="EN5">
        <v>-155.19999999999999</v>
      </c>
      <c r="EO5">
        <v>-1.3857248</v>
      </c>
      <c r="EP5">
        <v>227.71310600000001</v>
      </c>
      <c r="EQ5">
        <v>225.9093862</v>
      </c>
      <c r="ER5">
        <v>-24.52504089</v>
      </c>
      <c r="ES5">
        <v>18.481100000000001</v>
      </c>
      <c r="ET5">
        <v>231.9533271</v>
      </c>
      <c r="EU5">
        <v>0</v>
      </c>
      <c r="EV5">
        <v>1579.7859169999999</v>
      </c>
      <c r="EW5" t="s">
        <v>223</v>
      </c>
      <c r="EX5">
        <v>0.14299999999999999</v>
      </c>
      <c r="EY5">
        <v>1</v>
      </c>
      <c r="EZ5">
        <v>36.036000000000001</v>
      </c>
      <c r="FA5">
        <v>252</v>
      </c>
      <c r="FB5">
        <v>458</v>
      </c>
      <c r="FC5">
        <v>0.14299999999999999</v>
      </c>
      <c r="FD5">
        <v>0.82</v>
      </c>
      <c r="FE5">
        <v>0.02</v>
      </c>
      <c r="FF5">
        <v>0.03</v>
      </c>
      <c r="FG5">
        <v>0.56000000000000005</v>
      </c>
      <c r="FH5">
        <v>56.889690000000002</v>
      </c>
      <c r="FI5">
        <v>0.45800000000000002</v>
      </c>
      <c r="FJ5">
        <v>0.65</v>
      </c>
      <c r="FK5">
        <v>977</v>
      </c>
      <c r="FL5">
        <v>1200</v>
      </c>
      <c r="FM5">
        <v>1.571428571</v>
      </c>
      <c r="FN5">
        <v>0.67</v>
      </c>
      <c r="FO5">
        <v>1.3333333329999999</v>
      </c>
      <c r="FP5">
        <v>35315</v>
      </c>
      <c r="FQ5">
        <v>265</v>
      </c>
      <c r="FR5">
        <v>28</v>
      </c>
      <c r="FS5">
        <v>-537.36</v>
      </c>
      <c r="FT5">
        <v>0.45</v>
      </c>
      <c r="FU5">
        <v>2.72</v>
      </c>
      <c r="FV5">
        <v>0.01</v>
      </c>
      <c r="FW5">
        <v>0.4</v>
      </c>
      <c r="FX5">
        <v>0.3</v>
      </c>
      <c r="FY5">
        <v>3</v>
      </c>
      <c r="FZ5">
        <v>0.57999999999999996</v>
      </c>
      <c r="GA5">
        <v>0.02</v>
      </c>
      <c r="GB5">
        <v>5.0000000000000001E-3</v>
      </c>
      <c r="GC5">
        <v>0.7</v>
      </c>
      <c r="GD5">
        <v>0.4</v>
      </c>
      <c r="GE5">
        <v>30</v>
      </c>
      <c r="GF5">
        <v>0.4</v>
      </c>
      <c r="GG5">
        <v>0.38</v>
      </c>
      <c r="GH5">
        <v>1.6E-2</v>
      </c>
      <c r="GI5">
        <v>1</v>
      </c>
      <c r="GJ5">
        <v>-388</v>
      </c>
      <c r="GK5">
        <v>1.4999999999999999E-2</v>
      </c>
      <c r="GL5">
        <v>0.84</v>
      </c>
      <c r="GM5">
        <v>0.03</v>
      </c>
      <c r="GN5">
        <v>5.0000000000000001E-3</v>
      </c>
      <c r="GO5">
        <v>4.1931882040000001</v>
      </c>
      <c r="GP5">
        <v>0.12</v>
      </c>
      <c r="GQ5">
        <v>0.55000000000000004</v>
      </c>
      <c r="GR5">
        <v>5.3999999999999999E-2</v>
      </c>
      <c r="GS5">
        <v>5.0000000000000001E-3</v>
      </c>
      <c r="GT5">
        <v>0.26</v>
      </c>
      <c r="GU5">
        <v>0.02</v>
      </c>
      <c r="GV5">
        <v>0.4</v>
      </c>
      <c r="GW5">
        <v>20</v>
      </c>
      <c r="GX5">
        <v>5.83</v>
      </c>
      <c r="GY5">
        <v>0.1</v>
      </c>
      <c r="GZ5">
        <v>11700</v>
      </c>
      <c r="HA5">
        <v>0.85</v>
      </c>
      <c r="HB5">
        <v>0.14399999999999999</v>
      </c>
      <c r="HC5">
        <v>0.9</v>
      </c>
      <c r="HD5">
        <v>1</v>
      </c>
      <c r="HE5">
        <v>0.2</v>
      </c>
      <c r="HF5">
        <v>1.2500000000000001E-2</v>
      </c>
      <c r="HG5">
        <v>-6.8</v>
      </c>
      <c r="HH5">
        <v>-5.4</v>
      </c>
      <c r="HI5">
        <v>0.7</v>
      </c>
      <c r="HJ5">
        <v>20</v>
      </c>
      <c r="HK5">
        <v>-592</v>
      </c>
      <c r="HL5">
        <v>0.88</v>
      </c>
      <c r="HM5">
        <v>0.88</v>
      </c>
    </row>
    <row r="6" spans="1:221">
      <c r="A6" t="s">
        <v>220</v>
      </c>
      <c r="B6">
        <v>-44.797520660000004</v>
      </c>
      <c r="C6">
        <v>-152.892562</v>
      </c>
      <c r="D6">
        <v>52.422561170000002</v>
      </c>
      <c r="E6">
        <v>-118.3091014</v>
      </c>
      <c r="F6">
        <v>157.85825019999999</v>
      </c>
      <c r="G6">
        <v>53.42906602</v>
      </c>
      <c r="H6">
        <v>-40.555653599999999</v>
      </c>
      <c r="I6">
        <v>-21.34334917</v>
      </c>
      <c r="J6">
        <v>178.91659100000001</v>
      </c>
      <c r="K6">
        <v>31.079211999999998</v>
      </c>
      <c r="L6">
        <f t="shared" si="2"/>
        <v>21.343349170000003</v>
      </c>
      <c r="M6">
        <v>-118.3091014</v>
      </c>
      <c r="N6">
        <v>157.85825019999999</v>
      </c>
      <c r="O6">
        <v>53.42906602</v>
      </c>
      <c r="P6">
        <v>-40.555653599999999</v>
      </c>
      <c r="Q6">
        <v>-21.34334917</v>
      </c>
      <c r="R6">
        <v>106.0723959</v>
      </c>
      <c r="S6">
        <v>-3.8278259430000001</v>
      </c>
      <c r="T6" t="s">
        <v>214</v>
      </c>
      <c r="U6">
        <v>67.144567859999995</v>
      </c>
      <c r="V6">
        <v>-70.972393800000006</v>
      </c>
      <c r="W6">
        <v>-29.850838</v>
      </c>
      <c r="X6">
        <v>-13.064252359999999</v>
      </c>
      <c r="Y6">
        <v>-33.67866394</v>
      </c>
      <c r="Z6" t="s">
        <v>215</v>
      </c>
      <c r="AA6">
        <v>67.144567859999995</v>
      </c>
      <c r="AB6">
        <v>-70.972393800000006</v>
      </c>
      <c r="AC6">
        <v>-29.850838</v>
      </c>
      <c r="AD6">
        <v>-114.94424549999999</v>
      </c>
      <c r="AE6">
        <v>74.403608379999994</v>
      </c>
      <c r="AF6" t="s">
        <v>214</v>
      </c>
      <c r="AG6">
        <v>74.403608379999994</v>
      </c>
      <c r="AH6">
        <v>9.51</v>
      </c>
      <c r="AI6">
        <v>76.4695708</v>
      </c>
      <c r="AJ6">
        <v>-70.972393800000006</v>
      </c>
      <c r="AK6">
        <v>59.396431380000003</v>
      </c>
      <c r="AL6">
        <v>-155.19999999999999</v>
      </c>
      <c r="AM6">
        <v>-24.114032000000002</v>
      </c>
      <c r="AN6">
        <v>253.93723</v>
      </c>
      <c r="AO6">
        <v>50.28957638</v>
      </c>
      <c r="AP6" t="s">
        <v>215</v>
      </c>
      <c r="AQ6">
        <v>74.403608379999994</v>
      </c>
      <c r="AR6">
        <v>9.51</v>
      </c>
      <c r="AS6">
        <v>76.4695708</v>
      </c>
      <c r="AT6">
        <v>-70.972393800000006</v>
      </c>
      <c r="AU6">
        <v>59.396431380000003</v>
      </c>
      <c r="AV6">
        <v>-155.19999999999999</v>
      </c>
      <c r="AW6">
        <v>-24.114032000000002</v>
      </c>
      <c r="AX6">
        <v>171.63677939999999</v>
      </c>
      <c r="AY6">
        <v>-80.796391619999994</v>
      </c>
      <c r="AZ6" t="s">
        <v>216</v>
      </c>
      <c r="BA6">
        <v>74.403608379999994</v>
      </c>
      <c r="BB6">
        <v>9.51</v>
      </c>
      <c r="BC6">
        <v>76.4695708</v>
      </c>
      <c r="BD6">
        <v>-70.972393800000006</v>
      </c>
      <c r="BE6">
        <v>59.396431380000003</v>
      </c>
      <c r="BF6">
        <v>-155.19999999999999</v>
      </c>
      <c r="BG6">
        <v>-24.114032000000002</v>
      </c>
      <c r="BH6">
        <v>-275.75560280000002</v>
      </c>
      <c r="BI6">
        <v>37.471082619999997</v>
      </c>
      <c r="BJ6">
        <f t="shared" si="3"/>
        <v>36.932525759999997</v>
      </c>
      <c r="BK6">
        <f t="shared" si="4"/>
        <v>155.19999999999999</v>
      </c>
      <c r="BL6" t="s">
        <v>217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f t="shared" si="0"/>
        <v>155.19999999999999</v>
      </c>
      <c r="BV6">
        <f t="shared" si="1"/>
        <v>-24.114031999999995</v>
      </c>
      <c r="BW6">
        <v>528.3732996</v>
      </c>
      <c r="BX6">
        <v>-72.274133759999998</v>
      </c>
      <c r="BY6">
        <v>18.481100000000001</v>
      </c>
      <c r="BZ6">
        <v>683.5554674</v>
      </c>
      <c r="CA6">
        <v>-101.389134</v>
      </c>
      <c r="CB6">
        <v>1803.3218420000001</v>
      </c>
      <c r="CC6">
        <v>92.978214769999994</v>
      </c>
      <c r="CD6">
        <v>-118.3091014</v>
      </c>
      <c r="CE6">
        <v>157.85825019999999</v>
      </c>
      <c r="CF6">
        <v>53.42906602</v>
      </c>
      <c r="CG6">
        <v>0</v>
      </c>
      <c r="CH6">
        <v>-21.34334917</v>
      </c>
      <c r="CI6">
        <v>317.33179100000001</v>
      </c>
      <c r="CJ6">
        <v>71.634865599999998</v>
      </c>
      <c r="CK6">
        <v>-118.3091014</v>
      </c>
      <c r="CL6">
        <v>157.85825019999999</v>
      </c>
      <c r="CM6">
        <v>53.42906602</v>
      </c>
      <c r="CN6">
        <v>0</v>
      </c>
      <c r="CO6">
        <v>-21.34334917</v>
      </c>
      <c r="CP6">
        <v>244.4875959</v>
      </c>
      <c r="CQ6">
        <v>67.144567859999995</v>
      </c>
      <c r="CR6" t="s">
        <v>214</v>
      </c>
      <c r="CS6">
        <v>67.144567859999995</v>
      </c>
      <c r="CT6">
        <v>0</v>
      </c>
      <c r="CU6">
        <v>-29.850838</v>
      </c>
      <c r="CV6">
        <v>229.1623476</v>
      </c>
      <c r="CW6">
        <v>37.293729859999999</v>
      </c>
      <c r="CX6" t="s">
        <v>215</v>
      </c>
      <c r="CY6">
        <v>67.144567859999995</v>
      </c>
      <c r="CZ6">
        <v>0</v>
      </c>
      <c r="DA6">
        <v>-29.850838</v>
      </c>
      <c r="DB6">
        <v>127.2823545</v>
      </c>
      <c r="DC6">
        <v>145.37600219999999</v>
      </c>
      <c r="DD6" t="s">
        <v>214</v>
      </c>
      <c r="DE6">
        <v>145.37600219999999</v>
      </c>
      <c r="DF6">
        <v>9.51</v>
      </c>
      <c r="DG6">
        <v>76.4695708</v>
      </c>
      <c r="DH6">
        <v>0</v>
      </c>
      <c r="DI6">
        <v>59.396431380000003</v>
      </c>
      <c r="DJ6">
        <v>-155.19999999999999</v>
      </c>
      <c r="DK6">
        <v>-24.114032000000002</v>
      </c>
      <c r="DL6">
        <v>496.16383000000002</v>
      </c>
      <c r="DM6">
        <v>121.26197019999999</v>
      </c>
      <c r="DN6" t="s">
        <v>215</v>
      </c>
      <c r="DO6">
        <v>145.37600219999999</v>
      </c>
      <c r="DP6">
        <v>9.51</v>
      </c>
      <c r="DQ6">
        <v>76.4695708</v>
      </c>
      <c r="DR6">
        <v>0</v>
      </c>
      <c r="DS6">
        <v>59.396431380000003</v>
      </c>
      <c r="DT6">
        <v>-155.19999999999999</v>
      </c>
      <c r="DU6">
        <v>-24.114032000000002</v>
      </c>
      <c r="DV6">
        <v>413.86337939999999</v>
      </c>
      <c r="DW6">
        <v>-9.8239978229999991</v>
      </c>
      <c r="DX6" t="s">
        <v>216</v>
      </c>
      <c r="DY6">
        <v>145.37600219999999</v>
      </c>
      <c r="DZ6">
        <v>9.51</v>
      </c>
      <c r="EA6">
        <v>76.4695708</v>
      </c>
      <c r="EB6">
        <v>0</v>
      </c>
      <c r="EC6">
        <v>59.396431380000003</v>
      </c>
      <c r="ED6">
        <v>-155.19999999999999</v>
      </c>
      <c r="EE6">
        <v>-24.114032000000002</v>
      </c>
      <c r="EF6">
        <v>-33.529002810000001</v>
      </c>
      <c r="EG6">
        <v>108.44347639999999</v>
      </c>
      <c r="EH6" t="s">
        <v>217</v>
      </c>
      <c r="EI6">
        <v>145.37600219999999</v>
      </c>
      <c r="EJ6">
        <v>9.51</v>
      </c>
      <c r="EK6">
        <v>76.4695708</v>
      </c>
      <c r="EL6">
        <v>0</v>
      </c>
      <c r="EM6">
        <v>59.396431380000003</v>
      </c>
      <c r="EN6">
        <v>-155.19999999999999</v>
      </c>
      <c r="EO6">
        <v>-24.114032000000002</v>
      </c>
      <c r="EP6">
        <v>370.11425400000002</v>
      </c>
      <c r="EQ6">
        <v>629.76243360000001</v>
      </c>
      <c r="ER6">
        <v>-72.274133759999998</v>
      </c>
      <c r="ES6">
        <v>18.481100000000001</v>
      </c>
      <c r="ET6">
        <v>683.5554674</v>
      </c>
      <c r="EU6">
        <v>0</v>
      </c>
      <c r="EV6">
        <v>2149.3598419999998</v>
      </c>
      <c r="EW6" t="s">
        <v>220</v>
      </c>
      <c r="EX6">
        <v>0.29299999999999998</v>
      </c>
      <c r="EY6">
        <v>0.99299999999999999</v>
      </c>
      <c r="EZ6">
        <v>106.19638500000001</v>
      </c>
      <c r="FA6">
        <v>365</v>
      </c>
      <c r="FB6">
        <v>7970</v>
      </c>
      <c r="FC6">
        <v>0.29094900000000001</v>
      </c>
      <c r="FD6">
        <v>0.79</v>
      </c>
      <c r="FE6">
        <v>0.17</v>
      </c>
      <c r="FF6">
        <v>0.04</v>
      </c>
      <c r="FG6">
        <v>0.8</v>
      </c>
      <c r="FH6">
        <v>138.25791000000001</v>
      </c>
      <c r="FI6">
        <v>7.97</v>
      </c>
      <c r="FJ6">
        <v>0.2</v>
      </c>
      <c r="FK6">
        <v>2670</v>
      </c>
      <c r="FL6">
        <v>1435</v>
      </c>
      <c r="FM6">
        <v>1.571428571</v>
      </c>
      <c r="FN6">
        <v>0.67</v>
      </c>
      <c r="FO6">
        <v>1.3333333329999999</v>
      </c>
      <c r="FP6">
        <v>35315</v>
      </c>
      <c r="FQ6">
        <v>265</v>
      </c>
      <c r="FR6">
        <v>28</v>
      </c>
      <c r="FS6">
        <v>-537.36</v>
      </c>
      <c r="FT6">
        <v>0.45</v>
      </c>
      <c r="FU6">
        <v>2.72</v>
      </c>
      <c r="FV6">
        <v>0.01</v>
      </c>
      <c r="FW6">
        <v>0.4</v>
      </c>
      <c r="FX6">
        <v>0.3</v>
      </c>
      <c r="FY6">
        <v>3</v>
      </c>
      <c r="FZ6">
        <v>0.57999999999999996</v>
      </c>
      <c r="GA6">
        <v>0.02</v>
      </c>
      <c r="GB6">
        <v>5.0000000000000001E-3</v>
      </c>
      <c r="GC6">
        <v>0.7</v>
      </c>
      <c r="GD6">
        <v>0.4</v>
      </c>
      <c r="GE6">
        <v>30</v>
      </c>
      <c r="GF6">
        <v>0.4</v>
      </c>
      <c r="GG6">
        <v>0.38</v>
      </c>
      <c r="GH6">
        <v>1.6E-2</v>
      </c>
      <c r="GI6">
        <v>1</v>
      </c>
      <c r="GJ6">
        <v>-388</v>
      </c>
      <c r="GK6">
        <v>1.4999999999999999E-2</v>
      </c>
      <c r="GL6">
        <v>0.84</v>
      </c>
      <c r="GM6">
        <v>0.03</v>
      </c>
      <c r="GN6">
        <v>5.0000000000000001E-3</v>
      </c>
      <c r="GO6">
        <v>4.1931882040000001</v>
      </c>
      <c r="GP6">
        <v>0.12</v>
      </c>
      <c r="GQ6">
        <v>0.55000000000000004</v>
      </c>
      <c r="GR6">
        <v>5.3999999999999999E-2</v>
      </c>
      <c r="GS6">
        <v>5.0000000000000001E-3</v>
      </c>
      <c r="GT6">
        <v>0.26</v>
      </c>
      <c r="GU6">
        <v>0.02</v>
      </c>
      <c r="GV6">
        <v>0.4</v>
      </c>
      <c r="GW6">
        <v>20</v>
      </c>
      <c r="GX6">
        <v>5.83</v>
      </c>
      <c r="GY6">
        <v>0.1</v>
      </c>
      <c r="GZ6">
        <v>11700</v>
      </c>
      <c r="HA6">
        <v>0.85</v>
      </c>
      <c r="HB6">
        <v>0.14399999999999999</v>
      </c>
      <c r="HC6">
        <v>0.9</v>
      </c>
      <c r="HD6">
        <v>1</v>
      </c>
      <c r="HE6">
        <v>0.2</v>
      </c>
      <c r="HF6">
        <v>1.2500000000000001E-2</v>
      </c>
      <c r="HG6">
        <v>-6.8</v>
      </c>
      <c r="HH6">
        <v>-5.4</v>
      </c>
      <c r="HI6">
        <v>0.7</v>
      </c>
      <c r="HJ6">
        <v>20</v>
      </c>
      <c r="HK6">
        <v>-592</v>
      </c>
      <c r="HL6">
        <v>0.88</v>
      </c>
      <c r="HM6">
        <v>0.88</v>
      </c>
    </row>
    <row r="7" spans="1:221">
      <c r="A7" t="s">
        <v>213</v>
      </c>
      <c r="B7">
        <v>-183.47107439999999</v>
      </c>
      <c r="C7">
        <v>-611.57024790000003</v>
      </c>
      <c r="D7">
        <v>51.502275939999997</v>
      </c>
      <c r="E7">
        <v>-100.4658941</v>
      </c>
      <c r="F7">
        <v>140.80756</v>
      </c>
      <c r="G7">
        <v>43.197009999999999</v>
      </c>
      <c r="H7">
        <v>-32.0364</v>
      </c>
      <c r="I7">
        <v>-14.996581600000001</v>
      </c>
      <c r="J7">
        <v>171.67425309999999</v>
      </c>
      <c r="K7">
        <v>36.505694339999998</v>
      </c>
      <c r="L7">
        <f t="shared" si="2"/>
        <v>14.996581599999999</v>
      </c>
      <c r="M7">
        <v>-100.4658941</v>
      </c>
      <c r="N7">
        <v>140.80756</v>
      </c>
      <c r="O7">
        <v>43.197009999999999</v>
      </c>
      <c r="P7">
        <v>-32.0364</v>
      </c>
      <c r="Q7">
        <v>-14.996581600000001</v>
      </c>
      <c r="R7">
        <v>121.6856478</v>
      </c>
      <c r="S7">
        <v>-3.2296999999999998</v>
      </c>
      <c r="T7" t="s">
        <v>214</v>
      </c>
      <c r="U7">
        <v>52.834000000000003</v>
      </c>
      <c r="V7">
        <v>-56.063699999999997</v>
      </c>
      <c r="W7">
        <v>-20.974240000000002</v>
      </c>
      <c r="X7">
        <v>-10.76566667</v>
      </c>
      <c r="Y7">
        <v>-24.203939999999999</v>
      </c>
      <c r="Z7" t="s">
        <v>215</v>
      </c>
      <c r="AA7">
        <v>52.834000000000003</v>
      </c>
      <c r="AB7">
        <v>-56.063699999999997</v>
      </c>
      <c r="AC7">
        <v>-20.974240000000002</v>
      </c>
      <c r="AD7">
        <v>-80.6798</v>
      </c>
      <c r="AE7">
        <v>78.387299330000005</v>
      </c>
      <c r="AF7" t="s">
        <v>214</v>
      </c>
      <c r="AG7">
        <v>78.387299330000005</v>
      </c>
      <c r="AH7">
        <v>9.51</v>
      </c>
      <c r="AI7">
        <v>74.723168000000001</v>
      </c>
      <c r="AJ7">
        <v>-56.063699999999997</v>
      </c>
      <c r="AK7">
        <v>50.217831330000003</v>
      </c>
      <c r="AL7">
        <v>-155.19999999999999</v>
      </c>
      <c r="AM7">
        <v>-16.943359999999998</v>
      </c>
      <c r="AN7">
        <v>261.29099780000001</v>
      </c>
      <c r="AO7">
        <v>61.443939329999999</v>
      </c>
      <c r="AP7" t="s">
        <v>215</v>
      </c>
      <c r="AQ7">
        <v>78.387299330000005</v>
      </c>
      <c r="AR7">
        <v>9.51</v>
      </c>
      <c r="AS7">
        <v>74.723168000000001</v>
      </c>
      <c r="AT7">
        <v>-56.063699999999997</v>
      </c>
      <c r="AU7">
        <v>50.217831330000003</v>
      </c>
      <c r="AV7">
        <v>-155.19999999999999</v>
      </c>
      <c r="AW7">
        <v>-16.943359999999998</v>
      </c>
      <c r="AX7">
        <v>204.81313109999999</v>
      </c>
      <c r="AY7">
        <v>-76.812700669999998</v>
      </c>
      <c r="AZ7" t="s">
        <v>216</v>
      </c>
      <c r="BA7">
        <v>78.387299330000005</v>
      </c>
      <c r="BB7">
        <v>9.51</v>
      </c>
      <c r="BC7">
        <v>74.723168000000001</v>
      </c>
      <c r="BD7">
        <v>-56.063699999999997</v>
      </c>
      <c r="BE7">
        <v>50.217831330000003</v>
      </c>
      <c r="BF7">
        <v>-155.19999999999999</v>
      </c>
      <c r="BG7">
        <v>-16.943359999999998</v>
      </c>
      <c r="BH7">
        <v>-256.0423356</v>
      </c>
      <c r="BI7">
        <v>42.745494530000002</v>
      </c>
      <c r="BJ7">
        <f t="shared" si="3"/>
        <v>35.641804800000003</v>
      </c>
      <c r="BK7">
        <f t="shared" si="4"/>
        <v>155.19999999999999</v>
      </c>
      <c r="BL7" t="s">
        <v>217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f t="shared" si="0"/>
        <v>155.19999999999999</v>
      </c>
      <c r="BV7">
        <f t="shared" si="1"/>
        <v>-16.943360000000006</v>
      </c>
      <c r="BW7">
        <v>457.4788681</v>
      </c>
      <c r="BX7">
        <v>-61.373853570000001</v>
      </c>
      <c r="BY7">
        <v>18.481100000000001</v>
      </c>
      <c r="BZ7">
        <v>580.4626217</v>
      </c>
      <c r="CA7">
        <v>-80.090999999999994</v>
      </c>
      <c r="CB7">
        <v>1524.92956</v>
      </c>
      <c r="CC7">
        <v>83.538675940000005</v>
      </c>
      <c r="CD7">
        <v>-100.4658941</v>
      </c>
      <c r="CE7">
        <v>140.80756</v>
      </c>
      <c r="CF7">
        <v>43.197009999999999</v>
      </c>
      <c r="CG7">
        <v>0</v>
      </c>
      <c r="CH7">
        <v>-14.996581600000001</v>
      </c>
      <c r="CI7">
        <v>278.4622531</v>
      </c>
      <c r="CJ7">
        <v>68.542094340000006</v>
      </c>
      <c r="CK7">
        <v>-100.4658941</v>
      </c>
      <c r="CL7">
        <v>140.80756</v>
      </c>
      <c r="CM7">
        <v>43.197009999999999</v>
      </c>
      <c r="CN7">
        <v>0</v>
      </c>
      <c r="CO7">
        <v>-14.996581600000001</v>
      </c>
      <c r="CP7">
        <v>228.47364780000001</v>
      </c>
      <c r="CQ7">
        <v>52.834000000000003</v>
      </c>
      <c r="CR7" t="s">
        <v>214</v>
      </c>
      <c r="CS7">
        <v>52.834000000000003</v>
      </c>
      <c r="CT7">
        <v>0</v>
      </c>
      <c r="CU7">
        <v>-20.974240000000002</v>
      </c>
      <c r="CV7">
        <v>176.11333329999999</v>
      </c>
      <c r="CW7">
        <v>31.859760000000001</v>
      </c>
      <c r="CX7" t="s">
        <v>215</v>
      </c>
      <c r="CY7">
        <v>52.834000000000003</v>
      </c>
      <c r="CZ7">
        <v>0</v>
      </c>
      <c r="DA7">
        <v>-20.974240000000002</v>
      </c>
      <c r="DB7">
        <v>106.1992</v>
      </c>
      <c r="DC7">
        <v>134.45099930000001</v>
      </c>
      <c r="DD7" t="s">
        <v>214</v>
      </c>
      <c r="DE7">
        <v>134.45099930000001</v>
      </c>
      <c r="DF7">
        <v>9.51</v>
      </c>
      <c r="DG7">
        <v>74.723168000000001</v>
      </c>
      <c r="DH7">
        <v>0</v>
      </c>
      <c r="DI7">
        <v>50.217831330000003</v>
      </c>
      <c r="DJ7">
        <v>-155.19999999999999</v>
      </c>
      <c r="DK7">
        <v>-16.943359999999998</v>
      </c>
      <c r="DL7">
        <v>448.16999779999998</v>
      </c>
      <c r="DM7">
        <v>117.50763929999999</v>
      </c>
      <c r="DN7" t="s">
        <v>215</v>
      </c>
      <c r="DO7">
        <v>134.45099930000001</v>
      </c>
      <c r="DP7">
        <v>9.51</v>
      </c>
      <c r="DQ7">
        <v>74.723168000000001</v>
      </c>
      <c r="DR7">
        <v>0</v>
      </c>
      <c r="DS7">
        <v>50.217831330000003</v>
      </c>
      <c r="DT7">
        <v>-155.19999999999999</v>
      </c>
      <c r="DU7">
        <v>-16.943359999999998</v>
      </c>
      <c r="DV7">
        <v>391.69213109999998</v>
      </c>
      <c r="DW7">
        <v>-20.749000670000001</v>
      </c>
      <c r="DX7" t="s">
        <v>216</v>
      </c>
      <c r="DY7">
        <v>134.45099930000001</v>
      </c>
      <c r="DZ7">
        <v>9.51</v>
      </c>
      <c r="EA7">
        <v>74.723168000000001</v>
      </c>
      <c r="EB7">
        <v>0</v>
      </c>
      <c r="EC7">
        <v>50.217831330000003</v>
      </c>
      <c r="ED7">
        <v>-155.19999999999999</v>
      </c>
      <c r="EE7">
        <v>-16.943359999999998</v>
      </c>
      <c r="EF7">
        <v>-69.163335549999999</v>
      </c>
      <c r="EG7">
        <v>98.809194529999999</v>
      </c>
      <c r="EH7" t="s">
        <v>217</v>
      </c>
      <c r="EI7">
        <v>134.45099930000001</v>
      </c>
      <c r="EJ7">
        <v>9.51</v>
      </c>
      <c r="EK7">
        <v>74.723168000000001</v>
      </c>
      <c r="EL7">
        <v>0</v>
      </c>
      <c r="EM7">
        <v>50.217831330000003</v>
      </c>
      <c r="EN7">
        <v>-155.19999999999999</v>
      </c>
      <c r="EO7">
        <v>-16.943359999999998</v>
      </c>
      <c r="EP7">
        <v>329.36398179999998</v>
      </c>
      <c r="EQ7">
        <v>537.56986810000001</v>
      </c>
      <c r="ER7">
        <v>-61.373853570000001</v>
      </c>
      <c r="ES7">
        <v>18.481100000000001</v>
      </c>
      <c r="ET7">
        <v>580.4626217</v>
      </c>
      <c r="EU7">
        <v>0</v>
      </c>
      <c r="EV7">
        <v>1791.8995600000001</v>
      </c>
      <c r="EW7" t="s">
        <v>213</v>
      </c>
      <c r="EX7">
        <v>0.3</v>
      </c>
      <c r="EY7">
        <v>0.9</v>
      </c>
      <c r="EZ7">
        <v>90.18</v>
      </c>
      <c r="FA7">
        <v>334</v>
      </c>
      <c r="FB7">
        <v>5600</v>
      </c>
      <c r="FC7">
        <v>0.27</v>
      </c>
      <c r="FD7">
        <v>0.8</v>
      </c>
      <c r="FE7">
        <v>0.1</v>
      </c>
      <c r="FF7">
        <v>0.1</v>
      </c>
      <c r="FG7">
        <v>0.85</v>
      </c>
      <c r="FH7">
        <v>145.62</v>
      </c>
      <c r="FI7">
        <v>5.6</v>
      </c>
      <c r="FJ7">
        <v>0.8</v>
      </c>
      <c r="FK7">
        <v>1200</v>
      </c>
      <c r="FL7">
        <v>3200</v>
      </c>
      <c r="FM7">
        <v>1.571428571</v>
      </c>
      <c r="FN7">
        <v>0.67</v>
      </c>
      <c r="FO7">
        <v>1.3333333329999999</v>
      </c>
      <c r="FP7">
        <v>35315</v>
      </c>
      <c r="FQ7">
        <v>265</v>
      </c>
      <c r="FR7">
        <v>28</v>
      </c>
      <c r="FS7">
        <v>-537.36</v>
      </c>
      <c r="FT7">
        <v>0.45</v>
      </c>
      <c r="FU7">
        <v>2.72</v>
      </c>
      <c r="FV7">
        <v>0.01</v>
      </c>
      <c r="FW7">
        <v>0.4</v>
      </c>
      <c r="FX7">
        <v>0.3</v>
      </c>
      <c r="FY7">
        <v>3</v>
      </c>
      <c r="FZ7">
        <v>0.57999999999999996</v>
      </c>
      <c r="GA7">
        <v>0.02</v>
      </c>
      <c r="GB7">
        <v>5.0000000000000001E-3</v>
      </c>
      <c r="GC7">
        <v>0.7</v>
      </c>
      <c r="GD7">
        <v>0.4</v>
      </c>
      <c r="GE7">
        <v>30</v>
      </c>
      <c r="GF7">
        <v>0.4</v>
      </c>
      <c r="GG7">
        <v>0.38</v>
      </c>
      <c r="GH7">
        <v>1.6E-2</v>
      </c>
      <c r="GI7">
        <v>1</v>
      </c>
      <c r="GJ7">
        <v>-388</v>
      </c>
      <c r="GK7">
        <v>1.4999999999999999E-2</v>
      </c>
      <c r="GL7">
        <v>0.84</v>
      </c>
      <c r="GM7">
        <v>0.03</v>
      </c>
      <c r="GN7">
        <v>5.0000000000000001E-3</v>
      </c>
      <c r="GO7">
        <v>4.1931882040000001</v>
      </c>
      <c r="GP7">
        <v>0.12</v>
      </c>
      <c r="GQ7">
        <v>0.55000000000000004</v>
      </c>
      <c r="GR7">
        <v>5.3999999999999999E-2</v>
      </c>
      <c r="GS7">
        <v>5.0000000000000001E-3</v>
      </c>
      <c r="GT7">
        <v>0.26</v>
      </c>
      <c r="GU7">
        <v>0.02</v>
      </c>
      <c r="GV7">
        <v>0.4</v>
      </c>
      <c r="GW7">
        <v>20</v>
      </c>
      <c r="GX7">
        <v>5.83</v>
      </c>
      <c r="GY7">
        <v>0.1</v>
      </c>
      <c r="GZ7">
        <v>11700</v>
      </c>
      <c r="HA7">
        <v>0.85</v>
      </c>
      <c r="HB7">
        <v>0.14399999999999999</v>
      </c>
      <c r="HC7">
        <v>0.9</v>
      </c>
      <c r="HD7">
        <v>1</v>
      </c>
      <c r="HE7">
        <v>0.2</v>
      </c>
      <c r="HF7">
        <v>1.2500000000000001E-2</v>
      </c>
      <c r="HG7">
        <v>-6.8</v>
      </c>
      <c r="HH7">
        <v>-5.4</v>
      </c>
      <c r="HI7">
        <v>0.7</v>
      </c>
      <c r="HJ7">
        <v>20</v>
      </c>
      <c r="HK7">
        <v>-592</v>
      </c>
      <c r="HL7">
        <v>0.88</v>
      </c>
      <c r="HM7">
        <v>0.88</v>
      </c>
    </row>
    <row r="8" spans="1:221">
      <c r="A8" t="s">
        <v>227</v>
      </c>
      <c r="B8">
        <v>-219.6836777</v>
      </c>
      <c r="C8">
        <v>-710.95041319999996</v>
      </c>
      <c r="D8">
        <v>53.61053742</v>
      </c>
      <c r="E8">
        <v>-153.00493779999999</v>
      </c>
      <c r="F8">
        <v>159.8122257</v>
      </c>
      <c r="G8">
        <v>48.904511290000002</v>
      </c>
      <c r="H8">
        <v>-2.1012618000000001</v>
      </c>
      <c r="I8">
        <v>-18.53684604</v>
      </c>
      <c r="J8">
        <v>173.4968849</v>
      </c>
      <c r="K8">
        <v>35.07369138</v>
      </c>
      <c r="L8">
        <f t="shared" si="2"/>
        <v>18.53684604</v>
      </c>
      <c r="M8">
        <v>-153.00493779999999</v>
      </c>
      <c r="N8">
        <v>159.8122257</v>
      </c>
      <c r="O8">
        <v>48.904511290000002</v>
      </c>
      <c r="P8">
        <v>-2.1012618000000001</v>
      </c>
      <c r="Q8">
        <v>-18.53684604</v>
      </c>
      <c r="R8">
        <v>113.5070918</v>
      </c>
      <c r="S8">
        <v>57.139311139999997</v>
      </c>
      <c r="T8" t="s">
        <v>214</v>
      </c>
      <c r="U8">
        <v>60.816519290000002</v>
      </c>
      <c r="V8">
        <v>-3.6772081499999998</v>
      </c>
      <c r="W8">
        <v>-25.925658800000001</v>
      </c>
      <c r="X8">
        <v>184.9168645</v>
      </c>
      <c r="Y8">
        <v>31.213652339999999</v>
      </c>
      <c r="Z8" t="s">
        <v>215</v>
      </c>
      <c r="AA8">
        <v>60.816519290000002</v>
      </c>
      <c r="AB8">
        <v>-3.6772081499999998</v>
      </c>
      <c r="AC8">
        <v>-25.925658800000001</v>
      </c>
      <c r="AD8">
        <v>101.0150561</v>
      </c>
      <c r="AE8">
        <v>137.62762359999999</v>
      </c>
      <c r="AF8" t="s">
        <v>214</v>
      </c>
      <c r="AG8">
        <v>137.62762359999999</v>
      </c>
      <c r="AH8">
        <v>9.51</v>
      </c>
      <c r="AI8">
        <v>76.457123100000004</v>
      </c>
      <c r="AJ8">
        <v>-3.6772081499999998</v>
      </c>
      <c r="AK8">
        <v>55.337708659999997</v>
      </c>
      <c r="AL8">
        <v>-155.19999999999999</v>
      </c>
      <c r="AM8">
        <v>-20.943203199999999</v>
      </c>
      <c r="AN8">
        <v>445.39684019999999</v>
      </c>
      <c r="AO8">
        <v>116.68442039999999</v>
      </c>
      <c r="AP8" t="s">
        <v>215</v>
      </c>
      <c r="AQ8">
        <v>137.62762359999999</v>
      </c>
      <c r="AR8">
        <v>9.51</v>
      </c>
      <c r="AS8">
        <v>76.457123100000004</v>
      </c>
      <c r="AT8">
        <v>-3.6772081499999998</v>
      </c>
      <c r="AU8">
        <v>55.337708659999997</v>
      </c>
      <c r="AV8">
        <v>-155.19999999999999</v>
      </c>
      <c r="AW8">
        <v>-20.943203199999999</v>
      </c>
      <c r="AX8">
        <v>377.6194835</v>
      </c>
      <c r="AY8">
        <v>-17.572376389999999</v>
      </c>
      <c r="AZ8" t="s">
        <v>216</v>
      </c>
      <c r="BA8">
        <v>137.62762359999999</v>
      </c>
      <c r="BB8">
        <v>9.51</v>
      </c>
      <c r="BC8">
        <v>76.457123100000004</v>
      </c>
      <c r="BD8">
        <v>-3.6772081499999998</v>
      </c>
      <c r="BE8">
        <v>55.337708659999997</v>
      </c>
      <c r="BF8">
        <v>-155.19999999999999</v>
      </c>
      <c r="BG8">
        <v>-20.943203199999999</v>
      </c>
      <c r="BH8">
        <v>-56.868532020000004</v>
      </c>
      <c r="BI8">
        <v>101.26584699999999</v>
      </c>
      <c r="BJ8">
        <f t="shared" si="3"/>
        <v>36.361776599999999</v>
      </c>
      <c r="BK8">
        <f t="shared" si="4"/>
        <v>155.19999998999998</v>
      </c>
      <c r="BL8" t="s">
        <v>217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f t="shared" si="0"/>
        <v>155.19999998999998</v>
      </c>
      <c r="BV8">
        <f t="shared" si="1"/>
        <v>-20.943203199999999</v>
      </c>
      <c r="BW8">
        <v>803.77627440000003</v>
      </c>
      <c r="BX8">
        <v>-93.469557339999994</v>
      </c>
      <c r="BY8">
        <v>18.481100000000001</v>
      </c>
      <c r="BZ8">
        <v>884.01788620000002</v>
      </c>
      <c r="CA8">
        <v>-5.2531544999999999</v>
      </c>
      <c r="CB8">
        <v>2601.2177160000001</v>
      </c>
      <c r="CC8">
        <v>55.711799220000003</v>
      </c>
      <c r="CD8">
        <v>-153.00493779999999</v>
      </c>
      <c r="CE8">
        <v>159.8122257</v>
      </c>
      <c r="CF8">
        <v>48.904511290000002</v>
      </c>
      <c r="CG8">
        <v>0</v>
      </c>
      <c r="CH8">
        <v>-18.53684604</v>
      </c>
      <c r="CI8">
        <v>180.29708489999999</v>
      </c>
      <c r="CJ8">
        <v>37.174953180000003</v>
      </c>
      <c r="CK8">
        <v>-153.00493779999999</v>
      </c>
      <c r="CL8">
        <v>159.8122257</v>
      </c>
      <c r="CM8">
        <v>48.904511290000002</v>
      </c>
      <c r="CN8">
        <v>0</v>
      </c>
      <c r="CO8">
        <v>-18.53684604</v>
      </c>
      <c r="CP8">
        <v>120.3072918</v>
      </c>
      <c r="CQ8">
        <v>60.816519290000002</v>
      </c>
      <c r="CR8" t="s">
        <v>214</v>
      </c>
      <c r="CS8">
        <v>60.816519290000002</v>
      </c>
      <c r="CT8">
        <v>0</v>
      </c>
      <c r="CU8">
        <v>-25.925658800000001</v>
      </c>
      <c r="CV8">
        <v>196.81721450000001</v>
      </c>
      <c r="CW8">
        <v>34.890860490000001</v>
      </c>
      <c r="CX8" t="s">
        <v>215</v>
      </c>
      <c r="CY8">
        <v>60.816519290000002</v>
      </c>
      <c r="CZ8">
        <v>0</v>
      </c>
      <c r="DA8">
        <v>-25.925658800000001</v>
      </c>
      <c r="DB8">
        <v>112.9154061</v>
      </c>
      <c r="DC8">
        <v>141.30483179999999</v>
      </c>
      <c r="DD8" t="s">
        <v>214</v>
      </c>
      <c r="DE8">
        <v>141.30483179999999</v>
      </c>
      <c r="DF8">
        <v>9.51</v>
      </c>
      <c r="DG8">
        <v>76.457123100000004</v>
      </c>
      <c r="DH8">
        <v>0</v>
      </c>
      <c r="DI8">
        <v>55.337708659999997</v>
      </c>
      <c r="DJ8">
        <v>-155.19999999999999</v>
      </c>
      <c r="DK8">
        <v>-20.943203199999999</v>
      </c>
      <c r="DL8">
        <v>457.29719019999999</v>
      </c>
      <c r="DM8">
        <v>120.3616286</v>
      </c>
      <c r="DN8" t="s">
        <v>215</v>
      </c>
      <c r="DO8">
        <v>141.30483179999999</v>
      </c>
      <c r="DP8">
        <v>9.51</v>
      </c>
      <c r="DQ8">
        <v>76.457123100000004</v>
      </c>
      <c r="DR8">
        <v>0</v>
      </c>
      <c r="DS8">
        <v>55.337708659999997</v>
      </c>
      <c r="DT8">
        <v>-155.19999999999999</v>
      </c>
      <c r="DU8">
        <v>-20.943203199999999</v>
      </c>
      <c r="DV8">
        <v>389.5198335</v>
      </c>
      <c r="DW8">
        <v>-13.89516824</v>
      </c>
      <c r="DX8" t="s">
        <v>216</v>
      </c>
      <c r="DY8">
        <v>141.30483179999999</v>
      </c>
      <c r="DZ8">
        <v>9.51</v>
      </c>
      <c r="EA8">
        <v>76.457123100000004</v>
      </c>
      <c r="EB8">
        <v>0</v>
      </c>
      <c r="EC8">
        <v>55.337708659999997</v>
      </c>
      <c r="ED8">
        <v>-155.19999999999999</v>
      </c>
      <c r="EE8">
        <v>-20.943203199999999</v>
      </c>
      <c r="EF8">
        <v>-44.96818202</v>
      </c>
      <c r="EG8">
        <v>104.9430552</v>
      </c>
      <c r="EH8" t="s">
        <v>217</v>
      </c>
      <c r="EI8">
        <v>141.30483179999999</v>
      </c>
      <c r="EJ8">
        <v>9.51</v>
      </c>
      <c r="EK8">
        <v>76.457123100000004</v>
      </c>
      <c r="EL8">
        <v>0</v>
      </c>
      <c r="EM8">
        <v>55.337708659999997</v>
      </c>
      <c r="EN8">
        <v>-155.19999999999999</v>
      </c>
      <c r="EO8">
        <v>-20.943203199999999</v>
      </c>
      <c r="EP8">
        <v>339.6215378</v>
      </c>
      <c r="EQ8">
        <v>809.02942889999997</v>
      </c>
      <c r="ER8">
        <v>-93.469557339999994</v>
      </c>
      <c r="ES8">
        <v>18.481100000000001</v>
      </c>
      <c r="ET8">
        <v>884.01788620000002</v>
      </c>
      <c r="EU8">
        <v>0</v>
      </c>
      <c r="EV8">
        <v>2618.2182160000002</v>
      </c>
      <c r="EW8" t="s">
        <v>227</v>
      </c>
      <c r="EX8">
        <v>0.309</v>
      </c>
      <c r="EY8">
        <v>0.97899999999999998</v>
      </c>
      <c r="EZ8">
        <v>137.33999399999999</v>
      </c>
      <c r="FA8">
        <v>454</v>
      </c>
      <c r="FB8">
        <v>6922</v>
      </c>
      <c r="FC8">
        <v>0.30251099999999997</v>
      </c>
      <c r="FD8">
        <v>0.79</v>
      </c>
      <c r="FE8">
        <v>0.14000000000000001</v>
      </c>
      <c r="FF8">
        <v>0.05</v>
      </c>
      <c r="FG8">
        <v>0.99</v>
      </c>
      <c r="FH8">
        <v>143.26785000000001</v>
      </c>
      <c r="FI8">
        <v>6.9219999999999997</v>
      </c>
      <c r="FJ8">
        <v>0.93</v>
      </c>
      <c r="FK8">
        <v>1100</v>
      </c>
      <c r="FL8">
        <v>1500</v>
      </c>
      <c r="FM8">
        <v>1.571428571</v>
      </c>
      <c r="FN8">
        <v>0.67</v>
      </c>
      <c r="FO8">
        <v>1.3333333329999999</v>
      </c>
      <c r="FP8">
        <v>35315</v>
      </c>
      <c r="FQ8">
        <v>265</v>
      </c>
      <c r="FR8">
        <v>28</v>
      </c>
      <c r="FS8">
        <v>-537.36</v>
      </c>
      <c r="FT8">
        <v>0.45</v>
      </c>
      <c r="FU8">
        <v>2.72</v>
      </c>
      <c r="FV8">
        <v>0.01</v>
      </c>
      <c r="FW8">
        <v>0.4</v>
      </c>
      <c r="FX8">
        <v>0.3</v>
      </c>
      <c r="FY8">
        <v>3</v>
      </c>
      <c r="FZ8">
        <v>0.57999999999999996</v>
      </c>
      <c r="GA8">
        <v>0.02</v>
      </c>
      <c r="GB8">
        <v>5.0000000000000001E-3</v>
      </c>
      <c r="GC8">
        <v>0.7</v>
      </c>
      <c r="GD8">
        <v>0.4</v>
      </c>
      <c r="GE8">
        <v>30</v>
      </c>
      <c r="GF8">
        <v>0.4</v>
      </c>
      <c r="GG8">
        <v>0.38</v>
      </c>
      <c r="GH8">
        <v>1.6E-2</v>
      </c>
      <c r="GI8">
        <v>1</v>
      </c>
      <c r="GJ8">
        <v>-388</v>
      </c>
      <c r="GK8">
        <v>1.4999999999999999E-2</v>
      </c>
      <c r="GL8">
        <v>0.84</v>
      </c>
      <c r="GM8">
        <v>0.03</v>
      </c>
      <c r="GN8">
        <v>5.0000000000000001E-3</v>
      </c>
      <c r="GO8">
        <v>4.1931882040000001</v>
      </c>
      <c r="GP8">
        <v>0.12</v>
      </c>
      <c r="GQ8">
        <v>0.55000000000000004</v>
      </c>
      <c r="GR8">
        <v>5.3999999999999999E-2</v>
      </c>
      <c r="GS8">
        <v>5.0000000000000001E-3</v>
      </c>
      <c r="GT8">
        <v>0.26</v>
      </c>
      <c r="GU8">
        <v>0.02</v>
      </c>
      <c r="GV8">
        <v>0.4</v>
      </c>
      <c r="GW8">
        <v>20</v>
      </c>
      <c r="GX8">
        <v>5.83</v>
      </c>
      <c r="GY8">
        <v>0.1</v>
      </c>
      <c r="GZ8">
        <v>11700</v>
      </c>
      <c r="HA8">
        <v>0.85</v>
      </c>
      <c r="HB8">
        <v>0.14399999999999999</v>
      </c>
      <c r="HC8">
        <v>0.9</v>
      </c>
      <c r="HD8">
        <v>1</v>
      </c>
      <c r="HE8">
        <v>0.2</v>
      </c>
      <c r="HF8">
        <v>1.2500000000000001E-2</v>
      </c>
      <c r="HG8">
        <v>-6.8</v>
      </c>
      <c r="HH8">
        <v>-5.4</v>
      </c>
      <c r="HI8">
        <v>0.7</v>
      </c>
      <c r="HJ8">
        <v>20</v>
      </c>
      <c r="HK8">
        <v>-592</v>
      </c>
      <c r="HL8">
        <v>0.88</v>
      </c>
      <c r="HM8">
        <v>0.88</v>
      </c>
    </row>
    <row r="9" spans="1:221">
      <c r="A9" t="s">
        <v>222</v>
      </c>
      <c r="B9">
        <v>-284.9917355</v>
      </c>
      <c r="C9">
        <v>-611.57024790000003</v>
      </c>
      <c r="D9">
        <v>40.166857729999997</v>
      </c>
      <c r="E9">
        <v>-243.47854609999999</v>
      </c>
      <c r="F9">
        <v>248.7494356</v>
      </c>
      <c r="G9">
        <v>76.962794860000002</v>
      </c>
      <c r="H9">
        <v>-42.066826560000003</v>
      </c>
      <c r="I9">
        <v>-35.940914579999998</v>
      </c>
      <c r="J9">
        <v>86.194973680000004</v>
      </c>
      <c r="K9">
        <v>4.2259431520000001</v>
      </c>
      <c r="L9">
        <f t="shared" si="2"/>
        <v>35.940914577999997</v>
      </c>
      <c r="M9">
        <v>-243.47854609999999</v>
      </c>
      <c r="N9">
        <v>248.7494356</v>
      </c>
      <c r="O9">
        <v>76.962794860000002</v>
      </c>
      <c r="P9">
        <v>-42.066826560000003</v>
      </c>
      <c r="Q9">
        <v>-35.940914579999998</v>
      </c>
      <c r="R9">
        <v>9.0685475360000005</v>
      </c>
      <c r="S9">
        <v>26.441927450000001</v>
      </c>
      <c r="T9" t="s">
        <v>214</v>
      </c>
      <c r="U9">
        <v>100.05887389999999</v>
      </c>
      <c r="V9">
        <v>-73.616946479999996</v>
      </c>
      <c r="W9">
        <v>-50.267013400000003</v>
      </c>
      <c r="X9">
        <v>56.74233358</v>
      </c>
      <c r="Y9">
        <v>-23.825085949999998</v>
      </c>
      <c r="Z9" t="s">
        <v>215</v>
      </c>
      <c r="AA9">
        <v>100.05887389999999</v>
      </c>
      <c r="AB9">
        <v>-73.616946479999996</v>
      </c>
      <c r="AC9">
        <v>-50.267013400000003</v>
      </c>
      <c r="AD9">
        <v>-51.126793890000002</v>
      </c>
      <c r="AE9">
        <v>147.85459270000001</v>
      </c>
      <c r="AF9" t="s">
        <v>214</v>
      </c>
      <c r="AG9">
        <v>147.85459270000001</v>
      </c>
      <c r="AH9">
        <v>9.51</v>
      </c>
      <c r="AI9">
        <v>131.45432769999999</v>
      </c>
      <c r="AJ9">
        <v>-73.616946479999996</v>
      </c>
      <c r="AK9">
        <v>80.507211490000003</v>
      </c>
      <c r="AL9">
        <v>-155.19999999999999</v>
      </c>
      <c r="AM9">
        <v>-40.606577600000001</v>
      </c>
      <c r="AN9">
        <v>317.28453359999997</v>
      </c>
      <c r="AO9">
        <v>107.2480151</v>
      </c>
      <c r="AP9" t="s">
        <v>215</v>
      </c>
      <c r="AQ9">
        <v>147.85459270000001</v>
      </c>
      <c r="AR9">
        <v>9.51</v>
      </c>
      <c r="AS9">
        <v>131.45432769999999</v>
      </c>
      <c r="AT9">
        <v>-73.616946479999996</v>
      </c>
      <c r="AU9">
        <v>80.507211490000003</v>
      </c>
      <c r="AV9">
        <v>-155.19999999999999</v>
      </c>
      <c r="AW9">
        <v>-40.606577600000001</v>
      </c>
      <c r="AX9">
        <v>230.14595510000001</v>
      </c>
      <c r="AY9">
        <v>-7.3454073209999997</v>
      </c>
      <c r="AZ9" t="s">
        <v>216</v>
      </c>
      <c r="BA9">
        <v>147.85459270000001</v>
      </c>
      <c r="BB9">
        <v>9.51</v>
      </c>
      <c r="BC9">
        <v>131.45432769999999</v>
      </c>
      <c r="BD9">
        <v>-73.616946479999996</v>
      </c>
      <c r="BE9">
        <v>80.507211490000003</v>
      </c>
      <c r="BF9">
        <v>-155.19999999999999</v>
      </c>
      <c r="BG9">
        <v>-40.606577600000001</v>
      </c>
      <c r="BH9">
        <v>-15.76267665</v>
      </c>
      <c r="BI9">
        <v>107.9534087</v>
      </c>
      <c r="BJ9">
        <f t="shared" si="3"/>
        <v>39.901184000000015</v>
      </c>
      <c r="BK9">
        <f t="shared" si="4"/>
        <v>155.20000002100002</v>
      </c>
      <c r="BL9" t="s">
        <v>217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f t="shared" si="0"/>
        <v>155.20000002100002</v>
      </c>
      <c r="BV9">
        <f t="shared" si="1"/>
        <v>-40.606577600000008</v>
      </c>
      <c r="BW9">
        <v>1171.322831</v>
      </c>
      <c r="BX9">
        <v>-148.7391993</v>
      </c>
      <c r="BY9">
        <v>18.481100000000001</v>
      </c>
      <c r="BZ9">
        <v>1406.7479969999999</v>
      </c>
      <c r="CA9">
        <v>-105.1670664</v>
      </c>
      <c r="CB9">
        <v>2513.568307</v>
      </c>
      <c r="CC9">
        <v>82.233684289999999</v>
      </c>
      <c r="CD9">
        <v>-243.47854609999999</v>
      </c>
      <c r="CE9">
        <v>248.7494356</v>
      </c>
      <c r="CF9">
        <v>76.962794860000002</v>
      </c>
      <c r="CG9">
        <v>0</v>
      </c>
      <c r="CH9">
        <v>-35.940914579999998</v>
      </c>
      <c r="CI9">
        <v>176.46713370000001</v>
      </c>
      <c r="CJ9">
        <v>46.292769710000002</v>
      </c>
      <c r="CK9">
        <v>-243.47854609999999</v>
      </c>
      <c r="CL9">
        <v>248.7494356</v>
      </c>
      <c r="CM9">
        <v>76.962794860000002</v>
      </c>
      <c r="CN9">
        <v>0</v>
      </c>
      <c r="CO9">
        <v>-35.940914579999998</v>
      </c>
      <c r="CP9">
        <v>99.340707539999997</v>
      </c>
      <c r="CQ9">
        <v>100.05887389999999</v>
      </c>
      <c r="CR9" t="s">
        <v>214</v>
      </c>
      <c r="CS9">
        <v>100.05887389999999</v>
      </c>
      <c r="CT9">
        <v>0</v>
      </c>
      <c r="CU9">
        <v>-50.267013400000003</v>
      </c>
      <c r="CV9">
        <v>214.7186136</v>
      </c>
      <c r="CW9">
        <v>49.791860530000001</v>
      </c>
      <c r="CX9" t="s">
        <v>215</v>
      </c>
      <c r="CY9">
        <v>100.05887389999999</v>
      </c>
      <c r="CZ9">
        <v>0</v>
      </c>
      <c r="DA9">
        <v>-50.267013400000003</v>
      </c>
      <c r="DB9">
        <v>106.84948609999999</v>
      </c>
      <c r="DC9">
        <v>221.4715392</v>
      </c>
      <c r="DD9" t="s">
        <v>214</v>
      </c>
      <c r="DE9">
        <v>221.4715392</v>
      </c>
      <c r="DF9">
        <v>9.51</v>
      </c>
      <c r="DG9">
        <v>131.45432769999999</v>
      </c>
      <c r="DH9">
        <v>0</v>
      </c>
      <c r="DI9">
        <v>80.507211490000003</v>
      </c>
      <c r="DJ9">
        <v>-155.19999999999999</v>
      </c>
      <c r="DK9">
        <v>-40.606577600000001</v>
      </c>
      <c r="DL9">
        <v>475.26081360000001</v>
      </c>
      <c r="DM9">
        <v>180.86496159999999</v>
      </c>
      <c r="DN9" t="s">
        <v>215</v>
      </c>
      <c r="DO9">
        <v>221.4715392</v>
      </c>
      <c r="DP9">
        <v>9.51</v>
      </c>
      <c r="DQ9">
        <v>131.45432769999999</v>
      </c>
      <c r="DR9">
        <v>0</v>
      </c>
      <c r="DS9">
        <v>80.507211490000003</v>
      </c>
      <c r="DT9">
        <v>-155.19999999999999</v>
      </c>
      <c r="DU9">
        <v>-40.606577600000001</v>
      </c>
      <c r="DV9">
        <v>388.12223510000001</v>
      </c>
      <c r="DW9">
        <v>66.271539160000003</v>
      </c>
      <c r="DX9" t="s">
        <v>216</v>
      </c>
      <c r="DY9">
        <v>221.4715392</v>
      </c>
      <c r="DZ9">
        <v>9.51</v>
      </c>
      <c r="EA9">
        <v>131.45432769999999</v>
      </c>
      <c r="EB9">
        <v>0</v>
      </c>
      <c r="EC9">
        <v>80.507211490000003</v>
      </c>
      <c r="ED9">
        <v>-155.19999999999999</v>
      </c>
      <c r="EE9">
        <v>-40.606577600000001</v>
      </c>
      <c r="EF9">
        <v>142.21360329999999</v>
      </c>
      <c r="EG9">
        <v>181.57035519999999</v>
      </c>
      <c r="EH9" t="s">
        <v>217</v>
      </c>
      <c r="EI9">
        <v>221.4715392</v>
      </c>
      <c r="EJ9">
        <v>9.51</v>
      </c>
      <c r="EK9">
        <v>131.45432769999999</v>
      </c>
      <c r="EL9">
        <v>0</v>
      </c>
      <c r="EM9">
        <v>80.507211490000003</v>
      </c>
      <c r="EN9">
        <v>-155.19999999999999</v>
      </c>
      <c r="EO9">
        <v>-40.606577600000001</v>
      </c>
      <c r="EP9">
        <v>389.63595529999998</v>
      </c>
      <c r="EQ9">
        <v>1276.4898969999999</v>
      </c>
      <c r="ER9">
        <v>-148.7391993</v>
      </c>
      <c r="ES9">
        <v>18.481100000000001</v>
      </c>
      <c r="ET9">
        <v>1406.7479969999999</v>
      </c>
      <c r="EU9">
        <v>0</v>
      </c>
      <c r="EV9">
        <v>2739.2487070000002</v>
      </c>
      <c r="EW9" t="s">
        <v>222</v>
      </c>
      <c r="EX9">
        <v>0.46600000000000003</v>
      </c>
      <c r="EY9">
        <v>0.97099999999999997</v>
      </c>
      <c r="EZ9">
        <v>218.550738</v>
      </c>
      <c r="FA9">
        <v>483</v>
      </c>
      <c r="FB9">
        <v>13421</v>
      </c>
      <c r="FC9">
        <v>0.452486</v>
      </c>
      <c r="FD9">
        <v>0.61</v>
      </c>
      <c r="FE9">
        <v>0.18</v>
      </c>
      <c r="FF9">
        <v>0.19</v>
      </c>
      <c r="FG9">
        <v>0.88</v>
      </c>
      <c r="FH9">
        <v>239.01606000000001</v>
      </c>
      <c r="FI9">
        <v>13.420999999999999</v>
      </c>
      <c r="FJ9">
        <v>0.8</v>
      </c>
      <c r="FK9">
        <v>1200</v>
      </c>
      <c r="FL9">
        <v>3200</v>
      </c>
      <c r="FM9">
        <v>1.571428571</v>
      </c>
      <c r="FN9">
        <v>0.67</v>
      </c>
      <c r="FO9">
        <v>1.3333333329999999</v>
      </c>
      <c r="FP9">
        <v>35315</v>
      </c>
      <c r="FQ9">
        <v>265</v>
      </c>
      <c r="FR9">
        <v>28</v>
      </c>
      <c r="FS9">
        <v>-537.36</v>
      </c>
      <c r="FT9">
        <v>0.45</v>
      </c>
      <c r="FU9">
        <v>2.72</v>
      </c>
      <c r="FV9">
        <v>0.01</v>
      </c>
      <c r="FW9">
        <v>0.4</v>
      </c>
      <c r="FX9">
        <v>0.3</v>
      </c>
      <c r="FY9">
        <v>3</v>
      </c>
      <c r="FZ9">
        <v>0.57999999999999996</v>
      </c>
      <c r="GA9">
        <v>0.02</v>
      </c>
      <c r="GB9">
        <v>5.0000000000000001E-3</v>
      </c>
      <c r="GC9">
        <v>0.7</v>
      </c>
      <c r="GD9">
        <v>0.4</v>
      </c>
      <c r="GE9">
        <v>30</v>
      </c>
      <c r="GF9">
        <v>0.4</v>
      </c>
      <c r="GG9">
        <v>0.38</v>
      </c>
      <c r="GH9">
        <v>1.6E-2</v>
      </c>
      <c r="GI9">
        <v>1</v>
      </c>
      <c r="GJ9">
        <v>-388</v>
      </c>
      <c r="GK9">
        <v>1.4999999999999999E-2</v>
      </c>
      <c r="GL9">
        <v>0.84</v>
      </c>
      <c r="GM9">
        <v>0.03</v>
      </c>
      <c r="GN9">
        <v>5.0000000000000001E-3</v>
      </c>
      <c r="GO9">
        <v>4.1931882040000001</v>
      </c>
      <c r="GP9">
        <v>0.12</v>
      </c>
      <c r="GQ9">
        <v>0.55000000000000004</v>
      </c>
      <c r="GR9">
        <v>5.3999999999999999E-2</v>
      </c>
      <c r="GS9">
        <v>5.0000000000000001E-3</v>
      </c>
      <c r="GT9">
        <v>0.26</v>
      </c>
      <c r="GU9">
        <v>0.02</v>
      </c>
      <c r="GV9">
        <v>0.4</v>
      </c>
      <c r="GW9">
        <v>20</v>
      </c>
      <c r="GX9">
        <v>5.83</v>
      </c>
      <c r="GY9">
        <v>0.1</v>
      </c>
      <c r="GZ9">
        <v>11700</v>
      </c>
      <c r="HA9">
        <v>0.85</v>
      </c>
      <c r="HB9">
        <v>0.14399999999999999</v>
      </c>
      <c r="HC9">
        <v>0.9</v>
      </c>
      <c r="HD9">
        <v>1</v>
      </c>
      <c r="HE9">
        <v>0.2</v>
      </c>
      <c r="HF9">
        <v>1.2500000000000001E-2</v>
      </c>
      <c r="HG9">
        <v>-6.8</v>
      </c>
      <c r="HH9">
        <v>-5.4</v>
      </c>
      <c r="HI9">
        <v>0.7</v>
      </c>
      <c r="HJ9">
        <v>20</v>
      </c>
      <c r="HK9">
        <v>-592</v>
      </c>
      <c r="HL9">
        <v>0.88</v>
      </c>
      <c r="HM9">
        <v>0.88</v>
      </c>
    </row>
    <row r="10" spans="1:221">
      <c r="A10" t="s">
        <v>218</v>
      </c>
      <c r="B10">
        <v>-623.2206612</v>
      </c>
      <c r="C10">
        <v>-680.37190080000005</v>
      </c>
      <c r="D10">
        <v>34.610264209999997</v>
      </c>
      <c r="E10">
        <v>-464.5575695</v>
      </c>
      <c r="F10">
        <v>455.19015739999998</v>
      </c>
      <c r="G10">
        <v>82.294689030000001</v>
      </c>
      <c r="H10">
        <v>-38.317012800000001</v>
      </c>
      <c r="I10">
        <v>-39.248196419999999</v>
      </c>
      <c r="J10">
        <v>37.784131240000001</v>
      </c>
      <c r="K10">
        <v>-4.637932202</v>
      </c>
      <c r="L10">
        <f t="shared" si="2"/>
        <v>39.248196411999999</v>
      </c>
      <c r="M10">
        <v>-464.5575695</v>
      </c>
      <c r="N10">
        <v>455.19015739999998</v>
      </c>
      <c r="O10">
        <v>82.294689030000001</v>
      </c>
      <c r="P10">
        <v>-38.317012800000001</v>
      </c>
      <c r="Q10">
        <v>-39.248196419999999</v>
      </c>
      <c r="R10">
        <v>-5.0632447620000001</v>
      </c>
      <c r="S10">
        <v>40.461296169999997</v>
      </c>
      <c r="T10" t="s">
        <v>214</v>
      </c>
      <c r="U10">
        <v>107.5160686</v>
      </c>
      <c r="V10">
        <v>-67.054772400000004</v>
      </c>
      <c r="W10">
        <v>-54.892582400000002</v>
      </c>
      <c r="X10">
        <v>44.171720710000002</v>
      </c>
      <c r="Y10">
        <v>-14.43128623</v>
      </c>
      <c r="Z10" t="s">
        <v>215</v>
      </c>
      <c r="AA10">
        <v>107.5160686</v>
      </c>
      <c r="AB10">
        <v>-67.054772400000004</v>
      </c>
      <c r="AC10">
        <v>-54.892582400000002</v>
      </c>
      <c r="AD10">
        <v>-15.75467929</v>
      </c>
      <c r="AE10">
        <v>246.827414</v>
      </c>
      <c r="AF10" t="s">
        <v>214</v>
      </c>
      <c r="AG10">
        <v>246.827414</v>
      </c>
      <c r="AH10">
        <v>9.51</v>
      </c>
      <c r="AI10">
        <v>219.08203359999999</v>
      </c>
      <c r="AJ10">
        <v>-67.054772400000004</v>
      </c>
      <c r="AK10">
        <v>85.290152860000006</v>
      </c>
      <c r="AL10">
        <v>-155.19999999999999</v>
      </c>
      <c r="AM10">
        <v>-44.343193599999999</v>
      </c>
      <c r="AN10">
        <v>269.46224239999998</v>
      </c>
      <c r="AO10">
        <v>202.4842204</v>
      </c>
      <c r="AP10" t="s">
        <v>215</v>
      </c>
      <c r="AQ10">
        <v>246.827414</v>
      </c>
      <c r="AR10">
        <v>9.51</v>
      </c>
      <c r="AS10">
        <v>219.08203359999999</v>
      </c>
      <c r="AT10">
        <v>-67.054772400000004</v>
      </c>
      <c r="AU10">
        <v>85.290152860000006</v>
      </c>
      <c r="AV10">
        <v>-155.19999999999999</v>
      </c>
      <c r="AW10">
        <v>-44.343193599999999</v>
      </c>
      <c r="AX10">
        <v>221.0526424</v>
      </c>
      <c r="AY10">
        <v>91.627414020000003</v>
      </c>
      <c r="AZ10" t="s">
        <v>216</v>
      </c>
      <c r="BA10">
        <v>246.827414</v>
      </c>
      <c r="BB10">
        <v>9.51</v>
      </c>
      <c r="BC10">
        <v>219.08203359999999</v>
      </c>
      <c r="BD10">
        <v>-67.054772400000004</v>
      </c>
      <c r="BE10">
        <v>85.290152860000006</v>
      </c>
      <c r="BF10">
        <v>-155.19999999999999</v>
      </c>
      <c r="BG10">
        <v>-44.343193599999999</v>
      </c>
      <c r="BH10">
        <v>100.029928</v>
      </c>
      <c r="BI10">
        <v>206.25363920000001</v>
      </c>
      <c r="BJ10">
        <f t="shared" si="3"/>
        <v>40.573774799999995</v>
      </c>
      <c r="BK10">
        <f t="shared" si="4"/>
        <v>155.19999998</v>
      </c>
      <c r="BL10" t="s">
        <v>217</v>
      </c>
      <c r="BM10">
        <v>246.827414</v>
      </c>
      <c r="BN10">
        <v>9.51</v>
      </c>
      <c r="BO10">
        <v>219.08203359999999</v>
      </c>
      <c r="BP10">
        <v>-67.054772400000004</v>
      </c>
      <c r="BQ10">
        <v>85.290152860000006</v>
      </c>
      <c r="BR10">
        <v>-155.19999999999999</v>
      </c>
      <c r="BS10">
        <v>-44.343193599999999</v>
      </c>
      <c r="BT10">
        <v>225.16772839999999</v>
      </c>
      <c r="BU10">
        <f t="shared" si="0"/>
        <v>155.19999998</v>
      </c>
      <c r="BV10">
        <f t="shared" si="1"/>
        <v>-44.343193600000006</v>
      </c>
      <c r="BW10">
        <v>2322.971955</v>
      </c>
      <c r="BX10">
        <v>-283.79469979999999</v>
      </c>
      <c r="BY10">
        <v>18.481100000000001</v>
      </c>
      <c r="BZ10">
        <v>2684.0780869999999</v>
      </c>
      <c r="CA10">
        <v>-95.792531999999994</v>
      </c>
      <c r="CB10">
        <v>2535.9955839999998</v>
      </c>
      <c r="CC10">
        <v>72.927277009999997</v>
      </c>
      <c r="CD10">
        <v>-464.5575695</v>
      </c>
      <c r="CE10">
        <v>455.19015739999998</v>
      </c>
      <c r="CF10">
        <v>82.294689030000001</v>
      </c>
      <c r="CG10">
        <v>0</v>
      </c>
      <c r="CH10">
        <v>-39.248196419999999</v>
      </c>
      <c r="CI10">
        <v>79.614931240000004</v>
      </c>
      <c r="CJ10">
        <v>33.679080599999999</v>
      </c>
      <c r="CK10">
        <v>-464.5575695</v>
      </c>
      <c r="CL10">
        <v>455.19015739999998</v>
      </c>
      <c r="CM10">
        <v>82.294689030000001</v>
      </c>
      <c r="CN10">
        <v>0</v>
      </c>
      <c r="CO10">
        <v>-39.248196419999999</v>
      </c>
      <c r="CP10">
        <v>36.76755524</v>
      </c>
      <c r="CQ10">
        <v>107.5160686</v>
      </c>
      <c r="CR10" t="s">
        <v>214</v>
      </c>
      <c r="CS10">
        <v>107.5160686</v>
      </c>
      <c r="CT10">
        <v>0</v>
      </c>
      <c r="CU10">
        <v>-54.892582400000002</v>
      </c>
      <c r="CV10">
        <v>117.3756207</v>
      </c>
      <c r="CW10">
        <v>52.62348617</v>
      </c>
      <c r="CX10" t="s">
        <v>215</v>
      </c>
      <c r="CY10">
        <v>107.5160686</v>
      </c>
      <c r="CZ10">
        <v>0</v>
      </c>
      <c r="DA10">
        <v>-54.892582400000002</v>
      </c>
      <c r="DB10">
        <v>57.449220709999999</v>
      </c>
      <c r="DC10">
        <v>313.88218640000002</v>
      </c>
      <c r="DD10" t="s">
        <v>214</v>
      </c>
      <c r="DE10">
        <v>313.88218640000002</v>
      </c>
      <c r="DF10">
        <v>9.51</v>
      </c>
      <c r="DG10">
        <v>219.08203359999999</v>
      </c>
      <c r="DH10">
        <v>0</v>
      </c>
      <c r="DI10">
        <v>85.290152860000006</v>
      </c>
      <c r="DJ10">
        <v>-155.19999999999999</v>
      </c>
      <c r="DK10">
        <v>-44.343193599999999</v>
      </c>
      <c r="DL10">
        <v>342.66614240000001</v>
      </c>
      <c r="DM10">
        <v>269.53899280000002</v>
      </c>
      <c r="DN10" t="s">
        <v>215</v>
      </c>
      <c r="DO10">
        <v>313.88218640000002</v>
      </c>
      <c r="DP10">
        <v>9.51</v>
      </c>
      <c r="DQ10">
        <v>219.08203359999999</v>
      </c>
      <c r="DR10">
        <v>0</v>
      </c>
      <c r="DS10">
        <v>85.290152860000006</v>
      </c>
      <c r="DT10">
        <v>-155.19999999999999</v>
      </c>
      <c r="DU10">
        <v>-44.343193599999999</v>
      </c>
      <c r="DV10">
        <v>294.2565424</v>
      </c>
      <c r="DW10">
        <v>158.68218640000001</v>
      </c>
      <c r="DX10" t="s">
        <v>216</v>
      </c>
      <c r="DY10">
        <v>313.88218640000002</v>
      </c>
      <c r="DZ10">
        <v>9.51</v>
      </c>
      <c r="EA10">
        <v>219.08203359999999</v>
      </c>
      <c r="EB10">
        <v>0</v>
      </c>
      <c r="EC10">
        <v>85.290152860000006</v>
      </c>
      <c r="ED10">
        <v>-155.19999999999999</v>
      </c>
      <c r="EE10">
        <v>-44.343193599999999</v>
      </c>
      <c r="EF10">
        <v>173.23382799999999</v>
      </c>
      <c r="EG10">
        <v>273.3084116</v>
      </c>
      <c r="EH10" t="s">
        <v>217</v>
      </c>
      <c r="EI10">
        <v>313.88218640000002</v>
      </c>
      <c r="EJ10">
        <v>9.51</v>
      </c>
      <c r="EK10">
        <v>219.08203359999999</v>
      </c>
      <c r="EL10">
        <v>0</v>
      </c>
      <c r="EM10">
        <v>85.290152860000006</v>
      </c>
      <c r="EN10">
        <v>-155.19999999999999</v>
      </c>
      <c r="EO10">
        <v>-44.343193599999999</v>
      </c>
      <c r="EP10">
        <v>298.37162840000002</v>
      </c>
      <c r="EQ10">
        <v>2418.7644869999999</v>
      </c>
      <c r="ER10">
        <v>-283.79469979999999</v>
      </c>
      <c r="ES10">
        <v>18.481100000000001</v>
      </c>
      <c r="ET10">
        <v>2684.0780869999999</v>
      </c>
      <c r="EU10">
        <v>0</v>
      </c>
      <c r="EV10">
        <v>2640.572584</v>
      </c>
      <c r="EW10" t="s">
        <v>218</v>
      </c>
      <c r="EX10">
        <v>0.91600000000000004</v>
      </c>
      <c r="EY10">
        <v>0.97899999999999998</v>
      </c>
      <c r="EZ10">
        <v>416.99525999999997</v>
      </c>
      <c r="FA10">
        <v>465</v>
      </c>
      <c r="FB10">
        <v>14656</v>
      </c>
      <c r="FC10">
        <v>0.89676400000000001</v>
      </c>
      <c r="FD10">
        <v>0.76</v>
      </c>
      <c r="FE10">
        <v>0.1</v>
      </c>
      <c r="FF10">
        <v>0.11</v>
      </c>
      <c r="FG10">
        <v>0.94</v>
      </c>
      <c r="FH10">
        <v>435.42059999999998</v>
      </c>
      <c r="FI10">
        <v>14.656000000000001</v>
      </c>
      <c r="FJ10">
        <v>0.89</v>
      </c>
      <c r="FK10">
        <v>1200</v>
      </c>
      <c r="FL10">
        <v>1400</v>
      </c>
      <c r="FM10">
        <v>1.571428571</v>
      </c>
      <c r="FN10">
        <v>0.67</v>
      </c>
      <c r="FO10">
        <v>1.3333333329999999</v>
      </c>
      <c r="FP10">
        <v>35315</v>
      </c>
      <c r="FQ10">
        <v>265</v>
      </c>
      <c r="FR10">
        <v>28</v>
      </c>
      <c r="FS10">
        <v>-537.36</v>
      </c>
      <c r="FT10">
        <v>0.45</v>
      </c>
      <c r="FU10">
        <v>2.72</v>
      </c>
      <c r="FV10">
        <v>0.01</v>
      </c>
      <c r="FW10">
        <v>0.4</v>
      </c>
      <c r="FX10">
        <v>0.3</v>
      </c>
      <c r="FY10">
        <v>3</v>
      </c>
      <c r="FZ10">
        <v>0.57999999999999996</v>
      </c>
      <c r="GA10">
        <v>0.02</v>
      </c>
      <c r="GB10">
        <v>5.0000000000000001E-3</v>
      </c>
      <c r="GC10">
        <v>0.7</v>
      </c>
      <c r="GD10">
        <v>0.4</v>
      </c>
      <c r="GE10">
        <v>30</v>
      </c>
      <c r="GF10">
        <v>0.4</v>
      </c>
      <c r="GG10">
        <v>0.38</v>
      </c>
      <c r="GH10">
        <v>1.6E-2</v>
      </c>
      <c r="GI10">
        <v>1</v>
      </c>
      <c r="GJ10">
        <v>-388</v>
      </c>
      <c r="GK10">
        <v>1.4999999999999999E-2</v>
      </c>
      <c r="GL10">
        <v>0.84</v>
      </c>
      <c r="GM10">
        <v>0.03</v>
      </c>
      <c r="GN10">
        <v>5.0000000000000001E-3</v>
      </c>
      <c r="GO10">
        <v>4.1931882040000001</v>
      </c>
      <c r="GP10">
        <v>0.12</v>
      </c>
      <c r="GQ10">
        <v>0.55000000000000004</v>
      </c>
      <c r="GR10">
        <v>5.3999999999999999E-2</v>
      </c>
      <c r="GS10">
        <v>5.0000000000000001E-3</v>
      </c>
      <c r="GT10">
        <v>0.26</v>
      </c>
      <c r="GU10">
        <v>0.02</v>
      </c>
      <c r="GV10">
        <v>0.4</v>
      </c>
      <c r="GW10">
        <v>20</v>
      </c>
      <c r="GX10">
        <v>5.83</v>
      </c>
      <c r="GY10">
        <v>0.1</v>
      </c>
      <c r="GZ10">
        <v>11700</v>
      </c>
      <c r="HA10">
        <v>0.85</v>
      </c>
      <c r="HB10">
        <v>0.14399999999999999</v>
      </c>
      <c r="HC10">
        <v>0.9</v>
      </c>
      <c r="HD10">
        <v>1</v>
      </c>
      <c r="HE10">
        <v>0.2</v>
      </c>
      <c r="HF10">
        <v>1.2500000000000001E-2</v>
      </c>
      <c r="HG10">
        <v>-6.8</v>
      </c>
      <c r="HH10">
        <v>-5.4</v>
      </c>
      <c r="HI10">
        <v>0.7</v>
      </c>
      <c r="HJ10">
        <v>20</v>
      </c>
      <c r="HK10">
        <v>-592</v>
      </c>
      <c r="HL10">
        <v>0.88</v>
      </c>
      <c r="HM10">
        <v>0.88</v>
      </c>
    </row>
    <row r="11" spans="1:221">
      <c r="A11" t="s">
        <v>226</v>
      </c>
      <c r="B11">
        <v>-522.70909089999998</v>
      </c>
      <c r="C11">
        <v>-565.70247930000005</v>
      </c>
      <c r="D11">
        <v>85.425622529999998</v>
      </c>
      <c r="E11">
        <v>-320.14473829999997</v>
      </c>
      <c r="F11">
        <v>468.10287790000001</v>
      </c>
      <c r="G11">
        <v>95.613631139999995</v>
      </c>
      <c r="H11">
        <v>-158.1461482</v>
      </c>
      <c r="I11">
        <v>-47.509706100000002</v>
      </c>
      <c r="J11">
        <v>92.451972440000006</v>
      </c>
      <c r="K11">
        <v>37.915916430000003</v>
      </c>
      <c r="L11">
        <f t="shared" si="2"/>
        <v>47.509706099999995</v>
      </c>
      <c r="M11">
        <v>-320.14473829999997</v>
      </c>
      <c r="N11">
        <v>468.10287790000001</v>
      </c>
      <c r="O11">
        <v>95.613631139999995</v>
      </c>
      <c r="P11">
        <v>-158.1461482</v>
      </c>
      <c r="Q11">
        <v>-47.509706100000002</v>
      </c>
      <c r="R11">
        <v>41.034541590000003</v>
      </c>
      <c r="S11">
        <v>-150.61179960000001</v>
      </c>
      <c r="T11" t="s">
        <v>214</v>
      </c>
      <c r="U11">
        <v>126.1439596</v>
      </c>
      <c r="V11">
        <v>-276.75575930000002</v>
      </c>
      <c r="W11">
        <v>-66.447141400000007</v>
      </c>
      <c r="X11">
        <v>-162.9997832</v>
      </c>
      <c r="Y11">
        <v>-217.058941</v>
      </c>
      <c r="Z11" t="s">
        <v>215</v>
      </c>
      <c r="AA11">
        <v>126.1439596</v>
      </c>
      <c r="AB11">
        <v>-276.75575930000002</v>
      </c>
      <c r="AC11">
        <v>-66.447141400000007</v>
      </c>
      <c r="AD11">
        <v>-234.91227380000001</v>
      </c>
      <c r="AE11">
        <v>46.532301670000003</v>
      </c>
      <c r="AF11" t="s">
        <v>214</v>
      </c>
      <c r="AG11">
        <v>46.532301670000003</v>
      </c>
      <c r="AH11">
        <v>9.51</v>
      </c>
      <c r="AI11">
        <v>216.54023670000001</v>
      </c>
      <c r="AJ11">
        <v>-276.75575930000002</v>
      </c>
      <c r="AK11">
        <v>97.237824230000001</v>
      </c>
      <c r="AL11">
        <v>-155.19999999999999</v>
      </c>
      <c r="AM11">
        <v>-53.677169599999999</v>
      </c>
      <c r="AN11">
        <v>50.359633840000001</v>
      </c>
      <c r="AO11">
        <v>-7.1448679310000003</v>
      </c>
      <c r="AP11" t="s">
        <v>215</v>
      </c>
      <c r="AQ11">
        <v>46.532301670000003</v>
      </c>
      <c r="AR11">
        <v>9.51</v>
      </c>
      <c r="AS11">
        <v>216.54023670000001</v>
      </c>
      <c r="AT11">
        <v>-276.75575930000002</v>
      </c>
      <c r="AU11">
        <v>97.237824230000001</v>
      </c>
      <c r="AV11">
        <v>-155.19999999999999</v>
      </c>
      <c r="AW11">
        <v>-53.677169599999999</v>
      </c>
      <c r="AX11">
        <v>-7.73254105</v>
      </c>
      <c r="AY11">
        <v>-108.6676983</v>
      </c>
      <c r="AZ11" t="s">
        <v>216</v>
      </c>
      <c r="BA11">
        <v>46.532301670000003</v>
      </c>
      <c r="BB11">
        <v>9.51</v>
      </c>
      <c r="BC11">
        <v>216.54023670000001</v>
      </c>
      <c r="BD11">
        <v>-276.75575930000002</v>
      </c>
      <c r="BE11">
        <v>97.237824230000001</v>
      </c>
      <c r="BF11">
        <v>-155.19999999999999</v>
      </c>
      <c r="BG11">
        <v>-53.677169599999999</v>
      </c>
      <c r="BH11">
        <v>-117.60573410000001</v>
      </c>
      <c r="BI11">
        <v>4.2784111410000003</v>
      </c>
      <c r="BJ11">
        <f t="shared" si="3"/>
        <v>42.253890529000003</v>
      </c>
      <c r="BK11">
        <f t="shared" si="4"/>
        <v>155.19999996999999</v>
      </c>
      <c r="BL11" t="s">
        <v>217</v>
      </c>
      <c r="BM11">
        <v>46.532301670000003</v>
      </c>
      <c r="BN11">
        <v>9.51</v>
      </c>
      <c r="BO11">
        <v>216.54023670000001</v>
      </c>
      <c r="BP11">
        <v>-276.75575930000002</v>
      </c>
      <c r="BQ11">
        <v>97.237824230000001</v>
      </c>
      <c r="BR11">
        <v>-155.19999999999999</v>
      </c>
      <c r="BS11">
        <v>-53.677169599999999</v>
      </c>
      <c r="BT11">
        <v>4.6303150879999997</v>
      </c>
      <c r="BU11">
        <f t="shared" si="0"/>
        <v>155.19999996999999</v>
      </c>
      <c r="BV11">
        <f t="shared" si="1"/>
        <v>-53.677169601000003</v>
      </c>
      <c r="BW11">
        <v>1277.2446199999999</v>
      </c>
      <c r="BX11">
        <v>-195.57399530000001</v>
      </c>
      <c r="BY11">
        <v>18.481100000000001</v>
      </c>
      <c r="BZ11">
        <v>1849.7028849999999</v>
      </c>
      <c r="CA11">
        <v>-395.36537040000002</v>
      </c>
      <c r="CB11">
        <v>1382.2993719999999</v>
      </c>
      <c r="CC11">
        <v>243.5717707</v>
      </c>
      <c r="CD11">
        <v>-320.14473829999997</v>
      </c>
      <c r="CE11">
        <v>468.10287790000001</v>
      </c>
      <c r="CF11">
        <v>95.613631139999995</v>
      </c>
      <c r="CG11">
        <v>0</v>
      </c>
      <c r="CH11">
        <v>-47.509706100000002</v>
      </c>
      <c r="CI11">
        <v>263.60581239999999</v>
      </c>
      <c r="CJ11">
        <v>196.06206460000001</v>
      </c>
      <c r="CK11">
        <v>-320.14473829999997</v>
      </c>
      <c r="CL11">
        <v>468.10287790000001</v>
      </c>
      <c r="CM11">
        <v>95.613631139999995</v>
      </c>
      <c r="CN11">
        <v>0</v>
      </c>
      <c r="CO11">
        <v>-47.509706100000002</v>
      </c>
      <c r="CP11">
        <v>212.18838160000001</v>
      </c>
      <c r="CQ11">
        <v>126.1439596</v>
      </c>
      <c r="CR11" t="s">
        <v>214</v>
      </c>
      <c r="CS11">
        <v>126.1439596</v>
      </c>
      <c r="CT11">
        <v>0</v>
      </c>
      <c r="CU11">
        <v>-66.447141400000007</v>
      </c>
      <c r="CV11">
        <v>136.51943679999999</v>
      </c>
      <c r="CW11">
        <v>59.696818239999999</v>
      </c>
      <c r="CX11" t="s">
        <v>215</v>
      </c>
      <c r="CY11">
        <v>126.1439596</v>
      </c>
      <c r="CZ11">
        <v>0</v>
      </c>
      <c r="DA11">
        <v>-66.447141400000007</v>
      </c>
      <c r="DB11">
        <v>64.606946149999999</v>
      </c>
      <c r="DC11">
        <v>323.2880609</v>
      </c>
      <c r="DD11" t="s">
        <v>214</v>
      </c>
      <c r="DE11">
        <v>323.2880609</v>
      </c>
      <c r="DF11">
        <v>9.51</v>
      </c>
      <c r="DG11">
        <v>216.54023670000001</v>
      </c>
      <c r="DH11">
        <v>0</v>
      </c>
      <c r="DI11">
        <v>97.237824230000001</v>
      </c>
      <c r="DJ11">
        <v>-155.19999999999999</v>
      </c>
      <c r="DK11">
        <v>-53.677169599999999</v>
      </c>
      <c r="DL11">
        <v>349.8788538</v>
      </c>
      <c r="DM11">
        <v>269.61089129999999</v>
      </c>
      <c r="DN11" t="s">
        <v>215</v>
      </c>
      <c r="DO11">
        <v>323.2880609</v>
      </c>
      <c r="DP11">
        <v>9.51</v>
      </c>
      <c r="DQ11">
        <v>216.54023670000001</v>
      </c>
      <c r="DR11">
        <v>0</v>
      </c>
      <c r="DS11">
        <v>97.237824230000001</v>
      </c>
      <c r="DT11">
        <v>-155.19999999999999</v>
      </c>
      <c r="DU11">
        <v>-53.677169599999999</v>
      </c>
      <c r="DV11">
        <v>291.78667890000003</v>
      </c>
      <c r="DW11">
        <v>168.08806089999999</v>
      </c>
      <c r="DX11" t="s">
        <v>216</v>
      </c>
      <c r="DY11">
        <v>323.2880609</v>
      </c>
      <c r="DZ11">
        <v>9.51</v>
      </c>
      <c r="EA11">
        <v>216.54023670000001</v>
      </c>
      <c r="EB11">
        <v>0</v>
      </c>
      <c r="EC11">
        <v>97.237824230000001</v>
      </c>
      <c r="ED11">
        <v>-155.19999999999999</v>
      </c>
      <c r="EE11">
        <v>-53.677169599999999</v>
      </c>
      <c r="EF11">
        <v>181.91348590000001</v>
      </c>
      <c r="EG11">
        <v>281.03417039999999</v>
      </c>
      <c r="EH11" t="s">
        <v>217</v>
      </c>
      <c r="EI11">
        <v>323.2880609</v>
      </c>
      <c r="EJ11">
        <v>9.51</v>
      </c>
      <c r="EK11">
        <v>216.54023670000001</v>
      </c>
      <c r="EL11">
        <v>0</v>
      </c>
      <c r="EM11">
        <v>97.237824230000001</v>
      </c>
      <c r="EN11">
        <v>-155.19999999999999</v>
      </c>
      <c r="EO11">
        <v>-53.677169599999999</v>
      </c>
      <c r="EP11">
        <v>304.14953509999998</v>
      </c>
      <c r="EQ11">
        <v>1672.6099899999999</v>
      </c>
      <c r="ER11">
        <v>-195.57399530000001</v>
      </c>
      <c r="ES11">
        <v>18.481100000000001</v>
      </c>
      <c r="ET11">
        <v>1849.7028849999999</v>
      </c>
      <c r="EU11">
        <v>0</v>
      </c>
      <c r="EV11">
        <v>1810.183972</v>
      </c>
      <c r="EW11" t="s">
        <v>226</v>
      </c>
      <c r="EX11">
        <v>0.92400000000000004</v>
      </c>
      <c r="EY11">
        <v>0.97799999999999998</v>
      </c>
      <c r="EZ11">
        <v>287.36769600000002</v>
      </c>
      <c r="FA11">
        <v>318</v>
      </c>
      <c r="FB11">
        <v>17741</v>
      </c>
      <c r="FC11">
        <v>0.90367200000000003</v>
      </c>
      <c r="FD11">
        <v>0.85</v>
      </c>
      <c r="FE11">
        <v>0.12</v>
      </c>
      <c r="FF11">
        <v>0.01</v>
      </c>
      <c r="FG11">
        <v>0.74</v>
      </c>
      <c r="FH11">
        <v>414.71892000000003</v>
      </c>
      <c r="FI11">
        <v>17.741</v>
      </c>
      <c r="FJ11">
        <v>0.74</v>
      </c>
      <c r="FK11">
        <v>1630</v>
      </c>
      <c r="FL11">
        <v>2010</v>
      </c>
      <c r="FM11">
        <v>1.571428571</v>
      </c>
      <c r="FN11">
        <v>0.67</v>
      </c>
      <c r="FO11">
        <v>1.3333333329999999</v>
      </c>
      <c r="FP11">
        <v>35315</v>
      </c>
      <c r="FQ11">
        <v>265</v>
      </c>
      <c r="FR11">
        <v>28</v>
      </c>
      <c r="FS11">
        <v>-537.36</v>
      </c>
      <c r="FT11">
        <v>0.45</v>
      </c>
      <c r="FU11">
        <v>2.72</v>
      </c>
      <c r="FV11">
        <v>0.01</v>
      </c>
      <c r="FW11">
        <v>0.4</v>
      </c>
      <c r="FX11">
        <v>0.3</v>
      </c>
      <c r="FY11">
        <v>3</v>
      </c>
      <c r="FZ11">
        <v>0.57999999999999996</v>
      </c>
      <c r="GA11">
        <v>0.02</v>
      </c>
      <c r="GB11">
        <v>5.0000000000000001E-3</v>
      </c>
      <c r="GC11">
        <v>0.7</v>
      </c>
      <c r="GD11">
        <v>0.4</v>
      </c>
      <c r="GE11">
        <v>30</v>
      </c>
      <c r="GF11">
        <v>0.4</v>
      </c>
      <c r="GG11">
        <v>0.38</v>
      </c>
      <c r="GH11">
        <v>1.6E-2</v>
      </c>
      <c r="GI11">
        <v>1</v>
      </c>
      <c r="GJ11">
        <v>-388</v>
      </c>
      <c r="GK11">
        <v>1.4999999999999999E-2</v>
      </c>
      <c r="GL11">
        <v>0.84</v>
      </c>
      <c r="GM11">
        <v>0.03</v>
      </c>
      <c r="GN11">
        <v>5.0000000000000001E-3</v>
      </c>
      <c r="GO11">
        <v>4.1931882040000001</v>
      </c>
      <c r="GP11">
        <v>0.12</v>
      </c>
      <c r="GQ11">
        <v>0.55000000000000004</v>
      </c>
      <c r="GR11">
        <v>5.3999999999999999E-2</v>
      </c>
      <c r="GS11">
        <v>5.0000000000000001E-3</v>
      </c>
      <c r="GT11">
        <v>0.26</v>
      </c>
      <c r="GU11">
        <v>0.02</v>
      </c>
      <c r="GV11">
        <v>0.4</v>
      </c>
      <c r="GW11">
        <v>20</v>
      </c>
      <c r="GX11">
        <v>5.83</v>
      </c>
      <c r="GY11">
        <v>0.1</v>
      </c>
      <c r="GZ11">
        <v>11700</v>
      </c>
      <c r="HA11">
        <v>0.85</v>
      </c>
      <c r="HB11">
        <v>0.14399999999999999</v>
      </c>
      <c r="HC11">
        <v>0.9</v>
      </c>
      <c r="HD11">
        <v>1</v>
      </c>
      <c r="HE11">
        <v>0.2</v>
      </c>
      <c r="HF11">
        <v>1.2500000000000001E-2</v>
      </c>
      <c r="HG11">
        <v>-6.8</v>
      </c>
      <c r="HH11">
        <v>-5.4</v>
      </c>
      <c r="HI11">
        <v>0.7</v>
      </c>
      <c r="HJ11">
        <v>20</v>
      </c>
      <c r="HK11">
        <v>-592</v>
      </c>
      <c r="HL11">
        <v>0.88</v>
      </c>
      <c r="HM11">
        <v>0.88</v>
      </c>
    </row>
    <row r="12" spans="1:221">
      <c r="A12" t="s">
        <v>224</v>
      </c>
      <c r="B12">
        <v>-566.92561980000005</v>
      </c>
      <c r="C12">
        <v>-611.57024790000003</v>
      </c>
      <c r="D12">
        <v>80.226126219999998</v>
      </c>
      <c r="E12">
        <v>-355.15696200000002</v>
      </c>
      <c r="F12">
        <v>453.09479850000002</v>
      </c>
      <c r="G12">
        <v>89.457128240000003</v>
      </c>
      <c r="H12">
        <v>-107.16883850000001</v>
      </c>
      <c r="I12">
        <v>-43.690933719999997</v>
      </c>
      <c r="J12">
        <v>86.543825479999995</v>
      </c>
      <c r="K12">
        <v>36.535192510000002</v>
      </c>
      <c r="L12">
        <f t="shared" si="2"/>
        <v>43.690933709999996</v>
      </c>
      <c r="M12">
        <v>-355.15696200000002</v>
      </c>
      <c r="N12">
        <v>453.09479850000002</v>
      </c>
      <c r="O12">
        <v>89.457128240000003</v>
      </c>
      <c r="P12">
        <v>-107.16883850000001</v>
      </c>
      <c r="Q12">
        <v>-43.690933719999997</v>
      </c>
      <c r="R12">
        <v>39.412289649999998</v>
      </c>
      <c r="S12">
        <v>-70.012001269999999</v>
      </c>
      <c r="T12" t="s">
        <v>214</v>
      </c>
      <c r="U12">
        <v>117.5334661</v>
      </c>
      <c r="V12">
        <v>-187.54546730000001</v>
      </c>
      <c r="W12">
        <v>-61.106200999999999</v>
      </c>
      <c r="X12">
        <v>-75.525351959999995</v>
      </c>
      <c r="Y12">
        <v>-131.11820230000001</v>
      </c>
      <c r="Z12" t="s">
        <v>215</v>
      </c>
      <c r="AA12">
        <v>117.5334661</v>
      </c>
      <c r="AB12">
        <v>-187.54546730000001</v>
      </c>
      <c r="AC12">
        <v>-61.106200999999999</v>
      </c>
      <c r="AD12">
        <v>-141.44358389999999</v>
      </c>
      <c r="AE12">
        <v>123.45006189999999</v>
      </c>
      <c r="AF12" t="s">
        <v>214</v>
      </c>
      <c r="AG12">
        <v>123.45006189999999</v>
      </c>
      <c r="AH12">
        <v>9.51</v>
      </c>
      <c r="AI12">
        <v>209.7703564</v>
      </c>
      <c r="AJ12">
        <v>-187.54546730000001</v>
      </c>
      <c r="AK12">
        <v>91.715172899999999</v>
      </c>
      <c r="AL12">
        <v>-155.19999999999999</v>
      </c>
      <c r="AM12">
        <v>-49.362664000000002</v>
      </c>
      <c r="AN12">
        <v>133.1715878</v>
      </c>
      <c r="AO12">
        <v>74.087397920000001</v>
      </c>
      <c r="AP12" t="s">
        <v>215</v>
      </c>
      <c r="AQ12">
        <v>123.45006189999999</v>
      </c>
      <c r="AR12">
        <v>9.51</v>
      </c>
      <c r="AS12">
        <v>209.7703564</v>
      </c>
      <c r="AT12">
        <v>-187.54546730000001</v>
      </c>
      <c r="AU12">
        <v>91.715172899999999</v>
      </c>
      <c r="AV12">
        <v>-155.19999999999999</v>
      </c>
      <c r="AW12">
        <v>-49.362664000000002</v>
      </c>
      <c r="AX12">
        <v>79.921680600000002</v>
      </c>
      <c r="AY12">
        <v>-31.74993808</v>
      </c>
      <c r="AZ12" t="s">
        <v>216</v>
      </c>
      <c r="BA12">
        <v>123.45006189999999</v>
      </c>
      <c r="BB12">
        <v>9.51</v>
      </c>
      <c r="BC12">
        <v>209.7703564</v>
      </c>
      <c r="BD12">
        <v>-187.54546730000001</v>
      </c>
      <c r="BE12">
        <v>91.715172899999999</v>
      </c>
      <c r="BF12">
        <v>-155.19999999999999</v>
      </c>
      <c r="BG12">
        <v>-49.362664000000002</v>
      </c>
      <c r="BH12">
        <v>-34.250202889999997</v>
      </c>
      <c r="BI12">
        <v>81.9727824</v>
      </c>
      <c r="BJ12">
        <f t="shared" si="3"/>
        <v>41.477279499999995</v>
      </c>
      <c r="BK12">
        <f t="shared" si="4"/>
        <v>155.19999998</v>
      </c>
      <c r="BL12" t="s">
        <v>217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f t="shared" si="0"/>
        <v>155.19999998</v>
      </c>
      <c r="BV12">
        <f t="shared" si="1"/>
        <v>-49.362663979999994</v>
      </c>
      <c r="BW12">
        <v>1585.589604</v>
      </c>
      <c r="BX12">
        <v>-216.96269749999999</v>
      </c>
      <c r="BY12">
        <v>18.481100000000001</v>
      </c>
      <c r="BZ12">
        <v>2051.9932979999999</v>
      </c>
      <c r="CA12">
        <v>-267.9220962</v>
      </c>
      <c r="CB12">
        <v>1710.452648</v>
      </c>
      <c r="CC12">
        <v>187.3949647</v>
      </c>
      <c r="CD12">
        <v>-355.15696200000002</v>
      </c>
      <c r="CE12">
        <v>453.09479850000002</v>
      </c>
      <c r="CF12">
        <v>89.457128240000003</v>
      </c>
      <c r="CG12">
        <v>0</v>
      </c>
      <c r="CH12">
        <v>-43.690933719999997</v>
      </c>
      <c r="CI12">
        <v>202.15206549999999</v>
      </c>
      <c r="CJ12">
        <v>143.70403099999999</v>
      </c>
      <c r="CK12">
        <v>-355.15696200000002</v>
      </c>
      <c r="CL12">
        <v>453.09479850000002</v>
      </c>
      <c r="CM12">
        <v>89.457128240000003</v>
      </c>
      <c r="CN12">
        <v>0</v>
      </c>
      <c r="CO12">
        <v>-43.690933719999997</v>
      </c>
      <c r="CP12">
        <v>155.0205297</v>
      </c>
      <c r="CQ12">
        <v>117.5334661</v>
      </c>
      <c r="CR12" t="s">
        <v>214</v>
      </c>
      <c r="CS12">
        <v>117.5334661</v>
      </c>
      <c r="CT12">
        <v>0</v>
      </c>
      <c r="CU12">
        <v>-61.106200999999999</v>
      </c>
      <c r="CV12">
        <v>126.789068</v>
      </c>
      <c r="CW12">
        <v>56.427265069999997</v>
      </c>
      <c r="CX12" t="s">
        <v>215</v>
      </c>
      <c r="CY12">
        <v>117.5334661</v>
      </c>
      <c r="CZ12">
        <v>0</v>
      </c>
      <c r="DA12">
        <v>-61.106200999999999</v>
      </c>
      <c r="DB12">
        <v>60.870836109999999</v>
      </c>
      <c r="DC12">
        <v>310.99552929999999</v>
      </c>
      <c r="DD12" t="s">
        <v>214</v>
      </c>
      <c r="DE12">
        <v>310.99552929999999</v>
      </c>
      <c r="DF12">
        <v>9.51</v>
      </c>
      <c r="DG12">
        <v>209.7703564</v>
      </c>
      <c r="DH12">
        <v>0</v>
      </c>
      <c r="DI12">
        <v>91.715172899999999</v>
      </c>
      <c r="DJ12">
        <v>-155.19999999999999</v>
      </c>
      <c r="DK12">
        <v>-49.362664000000002</v>
      </c>
      <c r="DL12">
        <v>335.48600779999998</v>
      </c>
      <c r="DM12">
        <v>261.63286529999999</v>
      </c>
      <c r="DN12" t="s">
        <v>215</v>
      </c>
      <c r="DO12">
        <v>310.99552929999999</v>
      </c>
      <c r="DP12">
        <v>9.51</v>
      </c>
      <c r="DQ12">
        <v>209.7703564</v>
      </c>
      <c r="DR12">
        <v>0</v>
      </c>
      <c r="DS12">
        <v>91.715172899999999</v>
      </c>
      <c r="DT12">
        <v>-155.19999999999999</v>
      </c>
      <c r="DU12">
        <v>-49.362664000000002</v>
      </c>
      <c r="DV12">
        <v>282.23610059999999</v>
      </c>
      <c r="DW12">
        <v>155.7955293</v>
      </c>
      <c r="DX12" t="s">
        <v>216</v>
      </c>
      <c r="DY12">
        <v>310.99552929999999</v>
      </c>
      <c r="DZ12">
        <v>9.51</v>
      </c>
      <c r="EA12">
        <v>209.7703564</v>
      </c>
      <c r="EB12">
        <v>0</v>
      </c>
      <c r="EC12">
        <v>91.715172899999999</v>
      </c>
      <c r="ED12">
        <v>-155.19999999999999</v>
      </c>
      <c r="EE12">
        <v>-49.362664000000002</v>
      </c>
      <c r="EF12">
        <v>168.06421710000001</v>
      </c>
      <c r="EG12">
        <v>269.51824970000001</v>
      </c>
      <c r="EH12" t="s">
        <v>217</v>
      </c>
      <c r="EI12">
        <v>310.99552929999999</v>
      </c>
      <c r="EJ12">
        <v>9.51</v>
      </c>
      <c r="EK12">
        <v>209.7703564</v>
      </c>
      <c r="EL12">
        <v>0</v>
      </c>
      <c r="EM12">
        <v>91.715172899999999</v>
      </c>
      <c r="EN12">
        <v>-155.19999999999999</v>
      </c>
      <c r="EO12">
        <v>-49.362664000000002</v>
      </c>
      <c r="EP12">
        <v>290.74244850000002</v>
      </c>
      <c r="EQ12">
        <v>1853.5117009999999</v>
      </c>
      <c r="ER12">
        <v>-216.96269749999999</v>
      </c>
      <c r="ES12">
        <v>18.481100000000001</v>
      </c>
      <c r="ET12">
        <v>2051.9932979999999</v>
      </c>
      <c r="EU12">
        <v>0</v>
      </c>
      <c r="EV12">
        <v>1999.473248</v>
      </c>
      <c r="EW12" t="s">
        <v>224</v>
      </c>
      <c r="EX12">
        <v>0.92700000000000005</v>
      </c>
      <c r="EY12">
        <v>0.95</v>
      </c>
      <c r="EZ12">
        <v>318.7953</v>
      </c>
      <c r="FA12">
        <v>362</v>
      </c>
      <c r="FB12">
        <v>16315</v>
      </c>
      <c r="FC12">
        <v>0.88065000000000004</v>
      </c>
      <c r="FD12">
        <v>0.82</v>
      </c>
      <c r="FE12">
        <v>0.11</v>
      </c>
      <c r="FF12">
        <v>0.02</v>
      </c>
      <c r="FG12">
        <v>0.82</v>
      </c>
      <c r="FH12">
        <v>405.94256999999999</v>
      </c>
      <c r="FI12">
        <v>16.315000000000001</v>
      </c>
      <c r="FJ12">
        <v>0.8</v>
      </c>
      <c r="FK12">
        <v>740</v>
      </c>
      <c r="FL12">
        <v>1170</v>
      </c>
      <c r="FM12">
        <v>1.571428571</v>
      </c>
      <c r="FN12">
        <v>0.67</v>
      </c>
      <c r="FO12">
        <v>1.3333333329999999</v>
      </c>
      <c r="FP12">
        <v>35315</v>
      </c>
      <c r="FQ12">
        <v>265</v>
      </c>
      <c r="FR12">
        <v>28</v>
      </c>
      <c r="FS12">
        <v>-537.36</v>
      </c>
      <c r="FT12">
        <v>0.45</v>
      </c>
      <c r="FU12">
        <v>2.72</v>
      </c>
      <c r="FV12">
        <v>0.01</v>
      </c>
      <c r="FW12">
        <v>0.4</v>
      </c>
      <c r="FX12">
        <v>0.3</v>
      </c>
      <c r="FY12">
        <v>3</v>
      </c>
      <c r="FZ12">
        <v>0.57999999999999996</v>
      </c>
      <c r="GA12">
        <v>0.02</v>
      </c>
      <c r="GB12">
        <v>5.0000000000000001E-3</v>
      </c>
      <c r="GC12">
        <v>0.7</v>
      </c>
      <c r="GD12">
        <v>0.4</v>
      </c>
      <c r="GE12">
        <v>30</v>
      </c>
      <c r="GF12">
        <v>0.4</v>
      </c>
      <c r="GG12">
        <v>0.38</v>
      </c>
      <c r="GH12">
        <v>1.6E-2</v>
      </c>
      <c r="GI12">
        <v>1</v>
      </c>
      <c r="GJ12">
        <v>-388</v>
      </c>
      <c r="GK12">
        <v>1.4999999999999999E-2</v>
      </c>
      <c r="GL12">
        <v>0.84</v>
      </c>
      <c r="GM12">
        <v>0.03</v>
      </c>
      <c r="GN12">
        <v>5.0000000000000001E-3</v>
      </c>
      <c r="GO12">
        <v>4.1931882040000001</v>
      </c>
      <c r="GP12">
        <v>0.12</v>
      </c>
      <c r="GQ12">
        <v>0.55000000000000004</v>
      </c>
      <c r="GR12">
        <v>5.3999999999999999E-2</v>
      </c>
      <c r="GS12">
        <v>5.0000000000000001E-3</v>
      </c>
      <c r="GT12">
        <v>0.26</v>
      </c>
      <c r="GU12">
        <v>0.02</v>
      </c>
      <c r="GV12">
        <v>0.4</v>
      </c>
      <c r="GW12">
        <v>20</v>
      </c>
      <c r="GX12">
        <v>5.83</v>
      </c>
      <c r="GY12">
        <v>0.1</v>
      </c>
      <c r="GZ12">
        <v>11700</v>
      </c>
      <c r="HA12">
        <v>0.85</v>
      </c>
      <c r="HB12">
        <v>0.14399999999999999</v>
      </c>
      <c r="HC12">
        <v>0.9</v>
      </c>
      <c r="HD12">
        <v>1</v>
      </c>
      <c r="HE12">
        <v>0.2</v>
      </c>
      <c r="HF12">
        <v>1.2500000000000001E-2</v>
      </c>
      <c r="HG12">
        <v>-6.8</v>
      </c>
      <c r="HH12">
        <v>-5.4</v>
      </c>
      <c r="HI12">
        <v>0.7</v>
      </c>
      <c r="HJ12">
        <v>20</v>
      </c>
      <c r="HK12">
        <v>-592</v>
      </c>
      <c r="HL12">
        <v>0.88</v>
      </c>
      <c r="HM12">
        <v>0.88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12"/>
  <sheetViews>
    <sheetView workbookViewId="0">
      <selection activeCell="AO14" sqref="AO14"/>
    </sheetView>
  </sheetViews>
  <sheetFormatPr baseColWidth="10" defaultRowHeight="15" x14ac:dyDescent="0"/>
  <cols>
    <col min="2" max="12" width="10.83203125" hidden="1" customWidth="1"/>
    <col min="13" max="13" width="15" hidden="1" customWidth="1"/>
    <col min="14" max="33" width="10.83203125" hidden="1" customWidth="1"/>
    <col min="34" max="36" width="10.83203125" customWidth="1"/>
    <col min="37" max="37" width="14.6640625" customWidth="1"/>
    <col min="38" max="40" width="10.83203125" hidden="1" customWidth="1"/>
    <col min="41" max="42" width="10.83203125" customWidth="1"/>
    <col min="43" max="51" width="10.83203125" hidden="1" customWidth="1"/>
    <col min="52" max="52" width="10.83203125" customWidth="1"/>
    <col min="53" max="61" width="10.83203125" hidden="1" customWidth="1"/>
    <col min="63" max="63" width="10.83203125" hidden="1" customWidth="1"/>
    <col min="64" max="64" width="0" hidden="1" customWidth="1"/>
    <col min="65" max="71" width="10.83203125" hidden="1" customWidth="1"/>
    <col min="72" max="72" width="13.5" hidden="1" customWidth="1"/>
    <col min="73" max="75" width="10.83203125" hidden="1" customWidth="1"/>
  </cols>
  <sheetData>
    <row r="1" spans="1:222">
      <c r="B1" t="s">
        <v>232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233</v>
      </c>
      <c r="L1" t="s">
        <v>230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246</v>
      </c>
      <c r="AI1" t="s">
        <v>245</v>
      </c>
      <c r="AJ1" t="s">
        <v>247</v>
      </c>
      <c r="AK1" t="s">
        <v>248</v>
      </c>
      <c r="AL1" t="s">
        <v>34</v>
      </c>
      <c r="AM1" t="s">
        <v>35</v>
      </c>
      <c r="AN1" t="s">
        <v>36</v>
      </c>
      <c r="AO1" t="s">
        <v>249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234</v>
      </c>
      <c r="BK1" t="s">
        <v>230</v>
      </c>
      <c r="BL1" t="s">
        <v>231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228</v>
      </c>
      <c r="BW1" t="s">
        <v>229</v>
      </c>
      <c r="BX1" t="s">
        <v>235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t="s">
        <v>179</v>
      </c>
      <c r="GH1" t="s">
        <v>180</v>
      </c>
      <c r="GI1" t="s">
        <v>181</v>
      </c>
      <c r="GJ1" t="s">
        <v>182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U1" t="s">
        <v>193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202</v>
      </c>
      <c r="HE1" t="s">
        <v>203</v>
      </c>
      <c r="HF1" t="s">
        <v>204</v>
      </c>
      <c r="HG1" t="s">
        <v>205</v>
      </c>
      <c r="HH1" t="s">
        <v>206</v>
      </c>
      <c r="HI1" t="s">
        <v>207</v>
      </c>
      <c r="HJ1" t="s">
        <v>208</v>
      </c>
      <c r="HK1" t="s">
        <v>209</v>
      </c>
      <c r="HL1" t="s">
        <v>210</v>
      </c>
      <c r="HM1" t="s">
        <v>211</v>
      </c>
      <c r="HN1" t="s">
        <v>212</v>
      </c>
    </row>
    <row r="2" spans="1:222">
      <c r="A2" t="s">
        <v>225</v>
      </c>
      <c r="B2">
        <v>-14.81528926</v>
      </c>
      <c r="C2">
        <v>-389.87603309999997</v>
      </c>
      <c r="D2">
        <v>28.391823670000001</v>
      </c>
      <c r="E2">
        <v>-14.38306637</v>
      </c>
      <c r="F2">
        <v>20.119093790000001</v>
      </c>
      <c r="G2">
        <v>25.055617850000001</v>
      </c>
      <c r="H2">
        <v>-2.3998216000000001</v>
      </c>
      <c r="I2">
        <v>-3.7437894780000001</v>
      </c>
      <c r="J2">
        <v>747.15325459999997</v>
      </c>
      <c r="K2">
        <v>24.648034200000001</v>
      </c>
      <c r="L2">
        <f>D2-K2</f>
        <v>3.7437894699999994</v>
      </c>
      <c r="M2">
        <v>-14.38306637</v>
      </c>
      <c r="N2">
        <v>20.119093790000001</v>
      </c>
      <c r="O2">
        <v>25.055617850000001</v>
      </c>
      <c r="P2">
        <v>-2.3998216000000001</v>
      </c>
      <c r="Q2">
        <v>-3.7437894780000001</v>
      </c>
      <c r="R2">
        <v>648.63247879999994</v>
      </c>
      <c r="S2">
        <v>23.261735770000001</v>
      </c>
      <c r="T2" t="s">
        <v>214</v>
      </c>
      <c r="U2">
        <v>27.461423570000001</v>
      </c>
      <c r="V2">
        <v>-4.1996878000000004</v>
      </c>
      <c r="W2">
        <v>-5.2360692000000002</v>
      </c>
      <c r="X2">
        <v>612.15094139999997</v>
      </c>
      <c r="Y2">
        <v>18.025666569999999</v>
      </c>
      <c r="Z2" t="s">
        <v>215</v>
      </c>
      <c r="AA2">
        <v>27.461423570000001</v>
      </c>
      <c r="AB2">
        <v>-4.1996878000000004</v>
      </c>
      <c r="AC2">
        <v>-5.2360692000000002</v>
      </c>
      <c r="AD2">
        <v>474.35964660000002</v>
      </c>
      <c r="AE2">
        <v>49.251378780000003</v>
      </c>
      <c r="AF2" t="s">
        <v>214</v>
      </c>
      <c r="AG2">
        <v>49.251378780000003</v>
      </c>
      <c r="AH2">
        <v>9.51</v>
      </c>
      <c r="AI2">
        <v>9.9968544020000003</v>
      </c>
      <c r="AJ2">
        <v>-4.1996878000000004</v>
      </c>
      <c r="AK2">
        <v>33.944212180000001</v>
      </c>
      <c r="AL2">
        <v>-155.19999999999999</v>
      </c>
      <c r="AM2">
        <v>-4.2297887999999997</v>
      </c>
      <c r="AN2">
        <v>1296.088915</v>
      </c>
      <c r="AO2">
        <f>AM2*0.18+0.21*AL2</f>
        <v>-33.353361983999996</v>
      </c>
      <c r="AP2">
        <v>45.021589980000002</v>
      </c>
      <c r="AQ2" t="s">
        <v>215</v>
      </c>
      <c r="AR2">
        <v>49.251378780000003</v>
      </c>
      <c r="AS2">
        <v>9.51</v>
      </c>
      <c r="AT2">
        <v>9.9968544020000003</v>
      </c>
      <c r="AU2">
        <v>-4.1996878000000004</v>
      </c>
      <c r="AV2">
        <v>33.944212180000001</v>
      </c>
      <c r="AW2">
        <v>-155.19999999999999</v>
      </c>
      <c r="AX2">
        <v>-4.2297887999999997</v>
      </c>
      <c r="AY2">
        <v>1184.7786840000001</v>
      </c>
      <c r="AZ2">
        <v>-105.94862120000001</v>
      </c>
      <c r="BA2" t="s">
        <v>216</v>
      </c>
      <c r="BB2">
        <v>49.251378780000003</v>
      </c>
      <c r="BC2">
        <v>9.51</v>
      </c>
      <c r="BD2">
        <v>9.9968544020000003</v>
      </c>
      <c r="BE2">
        <v>-4.1996878000000004</v>
      </c>
      <c r="BF2">
        <v>33.944212180000001</v>
      </c>
      <c r="BG2">
        <v>-155.19999999999999</v>
      </c>
      <c r="BH2">
        <v>-4.2297887999999997</v>
      </c>
      <c r="BI2">
        <v>-2788.121611</v>
      </c>
      <c r="BJ2">
        <v>15.898016800000001</v>
      </c>
      <c r="BK2">
        <f t="shared" ref="BK2:BK12" si="0">AE2-BJ2</f>
        <v>33.353361980000003</v>
      </c>
      <c r="BL2">
        <f t="shared" ref="BL2:BL12" si="1">AE2-AZ2</f>
        <v>155.19999998</v>
      </c>
      <c r="BM2" t="s">
        <v>217</v>
      </c>
      <c r="BN2">
        <v>49.251378780000003</v>
      </c>
      <c r="BO2">
        <v>9.51</v>
      </c>
      <c r="BP2">
        <v>9.9968544020000003</v>
      </c>
      <c r="BQ2">
        <v>-4.1996878000000004</v>
      </c>
      <c r="BR2">
        <v>33.944212180000001</v>
      </c>
      <c r="BS2">
        <v>-155.19999999999999</v>
      </c>
      <c r="BT2">
        <v>-4.2297887999999997</v>
      </c>
      <c r="BU2">
        <v>418.3688631</v>
      </c>
      <c r="BV2">
        <f t="shared" ref="BV2:BV12" si="2">AE2-AZ2</f>
        <v>155.19999998</v>
      </c>
      <c r="BW2">
        <f t="shared" ref="BW2:BW12" si="3">-(AE2-AP2)</f>
        <v>-4.2297888000000015</v>
      </c>
      <c r="BX2">
        <v>86.796200479999996</v>
      </c>
      <c r="BY2">
        <v>-8.7865062819999995</v>
      </c>
      <c r="BZ2">
        <v>18.481100000000001</v>
      </c>
      <c r="CA2">
        <v>83.101160759999999</v>
      </c>
      <c r="CB2">
        <v>-5.9995539999999998</v>
      </c>
      <c r="CC2">
        <v>2284.1105389999998</v>
      </c>
      <c r="CD2">
        <v>30.79164527</v>
      </c>
      <c r="CE2">
        <v>-14.38306637</v>
      </c>
      <c r="CF2">
        <v>20.119093790000001</v>
      </c>
      <c r="CG2">
        <v>25.055617850000001</v>
      </c>
      <c r="CH2">
        <v>0</v>
      </c>
      <c r="CI2">
        <v>-3.7437894780000001</v>
      </c>
      <c r="CJ2">
        <v>810.30645460000005</v>
      </c>
      <c r="CK2">
        <v>27.047855800000001</v>
      </c>
      <c r="CL2">
        <v>-14.38306637</v>
      </c>
      <c r="CM2">
        <v>20.119093790000001</v>
      </c>
      <c r="CN2">
        <v>25.055617850000001</v>
      </c>
      <c r="CO2">
        <v>0</v>
      </c>
      <c r="CP2">
        <v>-3.7437894780000001</v>
      </c>
      <c r="CQ2">
        <v>711.78567880000003</v>
      </c>
      <c r="CR2">
        <v>27.461423570000001</v>
      </c>
      <c r="CS2" t="s">
        <v>214</v>
      </c>
      <c r="CT2">
        <v>27.461423570000001</v>
      </c>
      <c r="CU2">
        <v>0</v>
      </c>
      <c r="CV2">
        <v>-5.2360692000000002</v>
      </c>
      <c r="CW2">
        <v>722.66904139999997</v>
      </c>
      <c r="CX2">
        <v>22.225354370000002</v>
      </c>
      <c r="CY2" t="s">
        <v>215</v>
      </c>
      <c r="CZ2">
        <v>27.461423570000001</v>
      </c>
      <c r="DA2">
        <v>0</v>
      </c>
      <c r="DB2">
        <v>-5.2360692000000002</v>
      </c>
      <c r="DC2">
        <v>584.87774660000002</v>
      </c>
      <c r="DD2">
        <v>53.451066580000003</v>
      </c>
      <c r="DE2" t="s">
        <v>214</v>
      </c>
      <c r="DF2">
        <v>53.451066580000003</v>
      </c>
      <c r="DG2">
        <v>9.51</v>
      </c>
      <c r="DH2">
        <v>9.9968544020000003</v>
      </c>
      <c r="DI2">
        <v>0</v>
      </c>
      <c r="DJ2">
        <v>33.944212180000001</v>
      </c>
      <c r="DK2">
        <v>-155.19999999999999</v>
      </c>
      <c r="DL2">
        <v>-4.2297887999999997</v>
      </c>
      <c r="DM2">
        <v>1406.607015</v>
      </c>
      <c r="DN2">
        <v>49.221277780000001</v>
      </c>
      <c r="DO2" t="s">
        <v>215</v>
      </c>
      <c r="DP2">
        <v>53.451066580000003</v>
      </c>
      <c r="DQ2">
        <v>9.51</v>
      </c>
      <c r="DR2">
        <v>9.9968544020000003</v>
      </c>
      <c r="DS2">
        <v>0</v>
      </c>
      <c r="DT2">
        <v>33.944212180000001</v>
      </c>
      <c r="DU2">
        <v>-155.19999999999999</v>
      </c>
      <c r="DV2">
        <v>-4.2297887999999997</v>
      </c>
      <c r="DW2">
        <v>1295.2967839999999</v>
      </c>
      <c r="DX2">
        <v>-101.7489334</v>
      </c>
      <c r="DY2" t="s">
        <v>216</v>
      </c>
      <c r="DZ2">
        <v>53.451066580000003</v>
      </c>
      <c r="EA2">
        <v>9.51</v>
      </c>
      <c r="EB2">
        <v>9.9968544020000003</v>
      </c>
      <c r="EC2">
        <v>0</v>
      </c>
      <c r="ED2">
        <v>33.944212180000001</v>
      </c>
      <c r="EE2">
        <v>-155.19999999999999</v>
      </c>
      <c r="EF2">
        <v>-4.2297887999999997</v>
      </c>
      <c r="EG2">
        <v>-2677.6035109999998</v>
      </c>
      <c r="EH2">
        <v>20.0977046</v>
      </c>
      <c r="EI2" t="s">
        <v>217</v>
      </c>
      <c r="EJ2">
        <v>53.451066580000003</v>
      </c>
      <c r="EK2">
        <v>9.51</v>
      </c>
      <c r="EL2">
        <v>9.9968544020000003</v>
      </c>
      <c r="EM2">
        <v>0</v>
      </c>
      <c r="EN2">
        <v>33.944212180000001</v>
      </c>
      <c r="EO2">
        <v>-155.19999999999999</v>
      </c>
      <c r="EP2">
        <v>-4.2297887999999997</v>
      </c>
      <c r="EQ2">
        <v>528.8869631</v>
      </c>
      <c r="ER2">
        <v>92.795754479999999</v>
      </c>
      <c r="ES2">
        <v>-8.7865062819999995</v>
      </c>
      <c r="ET2">
        <v>18.481100000000001</v>
      </c>
      <c r="EU2">
        <v>83.101160759999999</v>
      </c>
      <c r="EV2">
        <v>0</v>
      </c>
      <c r="EW2">
        <v>2441.9935390000001</v>
      </c>
      <c r="EX2" t="s">
        <v>225</v>
      </c>
      <c r="EY2">
        <v>3.7999999999999999E-2</v>
      </c>
      <c r="EZ2">
        <v>0.90600000000000003</v>
      </c>
      <c r="FA2">
        <v>12.910500000000001</v>
      </c>
      <c r="FB2">
        <v>375</v>
      </c>
      <c r="FC2">
        <v>1398</v>
      </c>
      <c r="FD2">
        <v>3.4428E-2</v>
      </c>
      <c r="FE2">
        <v>0.66</v>
      </c>
      <c r="FF2">
        <v>0.23</v>
      </c>
      <c r="FG2">
        <v>0.02</v>
      </c>
      <c r="FH2">
        <v>0.9</v>
      </c>
      <c r="FI2">
        <v>16.36242</v>
      </c>
      <c r="FJ2">
        <v>1.3979999999999999</v>
      </c>
      <c r="FK2">
        <v>0.51</v>
      </c>
      <c r="FL2">
        <v>300</v>
      </c>
      <c r="FM2">
        <v>2300</v>
      </c>
      <c r="FN2">
        <v>1.571428571</v>
      </c>
      <c r="FO2">
        <v>0.67</v>
      </c>
      <c r="FP2">
        <v>1.3333333329999999</v>
      </c>
      <c r="FQ2">
        <v>35315</v>
      </c>
      <c r="FR2">
        <v>265</v>
      </c>
      <c r="FS2">
        <v>28</v>
      </c>
      <c r="FT2">
        <v>-537.36</v>
      </c>
      <c r="FU2">
        <v>0.45</v>
      </c>
      <c r="FV2">
        <v>2.72</v>
      </c>
      <c r="FW2">
        <v>0.01</v>
      </c>
      <c r="FX2">
        <v>0.4</v>
      </c>
      <c r="FY2">
        <v>0.3</v>
      </c>
      <c r="FZ2">
        <v>3</v>
      </c>
      <c r="GA2">
        <v>0.57999999999999996</v>
      </c>
      <c r="GB2">
        <v>0.02</v>
      </c>
      <c r="GC2">
        <v>5.0000000000000001E-3</v>
      </c>
      <c r="GD2">
        <v>0.7</v>
      </c>
      <c r="GE2">
        <v>0.4</v>
      </c>
      <c r="GF2">
        <v>30</v>
      </c>
      <c r="GG2">
        <v>0.4</v>
      </c>
      <c r="GH2">
        <v>0.38</v>
      </c>
      <c r="GI2">
        <v>1.6E-2</v>
      </c>
      <c r="GJ2">
        <v>1</v>
      </c>
      <c r="GK2">
        <v>-388</v>
      </c>
      <c r="GL2">
        <v>1.4999999999999999E-2</v>
      </c>
      <c r="GM2">
        <v>0.84</v>
      </c>
      <c r="GN2">
        <v>0.03</v>
      </c>
      <c r="GO2">
        <v>5.0000000000000001E-3</v>
      </c>
      <c r="GP2">
        <v>4.1931882040000001</v>
      </c>
      <c r="GQ2">
        <v>0.12</v>
      </c>
      <c r="GR2">
        <v>0.55000000000000004</v>
      </c>
      <c r="GS2">
        <v>5.3999999999999999E-2</v>
      </c>
      <c r="GT2">
        <v>5.0000000000000001E-3</v>
      </c>
      <c r="GU2">
        <v>0.26</v>
      </c>
      <c r="GV2">
        <v>0.02</v>
      </c>
      <c r="GW2">
        <v>0.4</v>
      </c>
      <c r="GX2">
        <v>20</v>
      </c>
      <c r="GY2">
        <v>5.83</v>
      </c>
      <c r="GZ2">
        <v>0.1</v>
      </c>
      <c r="HA2">
        <v>11700</v>
      </c>
      <c r="HB2">
        <v>0.85</v>
      </c>
      <c r="HC2">
        <v>0.14399999999999999</v>
      </c>
      <c r="HD2">
        <v>0.9</v>
      </c>
      <c r="HE2">
        <v>1</v>
      </c>
      <c r="HF2">
        <v>0.2</v>
      </c>
      <c r="HG2">
        <v>1.2500000000000001E-2</v>
      </c>
      <c r="HH2">
        <v>-6.8</v>
      </c>
      <c r="HI2">
        <v>-5.4</v>
      </c>
      <c r="HJ2">
        <v>0.7</v>
      </c>
      <c r="HK2">
        <v>20</v>
      </c>
      <c r="HL2">
        <v>-592</v>
      </c>
      <c r="HM2">
        <v>0.88</v>
      </c>
      <c r="HN2">
        <v>0.88</v>
      </c>
    </row>
    <row r="3" spans="1:222">
      <c r="A3" t="s">
        <v>221</v>
      </c>
      <c r="B3">
        <v>-41.204545449999998</v>
      </c>
      <c r="C3">
        <v>-535.12396690000003</v>
      </c>
      <c r="D3">
        <v>26.59109376</v>
      </c>
      <c r="E3">
        <v>-33.454694869999997</v>
      </c>
      <c r="F3">
        <v>36.649116990000003</v>
      </c>
      <c r="G3">
        <v>24.338942200000002</v>
      </c>
      <c r="H3">
        <v>-0.94227055999999998</v>
      </c>
      <c r="I3">
        <v>-3.299247952</v>
      </c>
      <c r="J3">
        <v>345.33888000000002</v>
      </c>
      <c r="K3">
        <v>23.291845810000002</v>
      </c>
      <c r="L3">
        <f t="shared" ref="L3:L12" si="4">D3-K3</f>
        <v>3.299247949999998</v>
      </c>
      <c r="M3">
        <v>-33.454694869999997</v>
      </c>
      <c r="N3">
        <v>36.649116990000003</v>
      </c>
      <c r="O3">
        <v>24.338942200000002</v>
      </c>
      <c r="P3">
        <v>-0.94227055999999998</v>
      </c>
      <c r="Q3">
        <v>-3.299247952</v>
      </c>
      <c r="R3">
        <v>302.49150400000002</v>
      </c>
      <c r="S3">
        <v>24.810106520000001</v>
      </c>
      <c r="T3" t="s">
        <v>214</v>
      </c>
      <c r="U3">
        <v>26.45908</v>
      </c>
      <c r="V3">
        <v>-1.64897348</v>
      </c>
      <c r="W3">
        <v>-4.6143327999999997</v>
      </c>
      <c r="X3">
        <v>322.20917559999998</v>
      </c>
      <c r="Y3">
        <v>20.195773719999998</v>
      </c>
      <c r="Z3" t="s">
        <v>215</v>
      </c>
      <c r="AA3">
        <v>26.45908</v>
      </c>
      <c r="AB3">
        <v>-1.64897348</v>
      </c>
      <c r="AC3">
        <v>-4.6143327999999997</v>
      </c>
      <c r="AD3">
        <v>262.28277559999998</v>
      </c>
      <c r="AE3">
        <v>57.638889319999997</v>
      </c>
      <c r="AF3" t="s">
        <v>214</v>
      </c>
      <c r="AG3">
        <v>57.638889319999997</v>
      </c>
      <c r="AH3">
        <v>9.51</v>
      </c>
      <c r="AI3">
        <v>16.476539899999999</v>
      </c>
      <c r="AJ3">
        <v>-1.64897348</v>
      </c>
      <c r="AK3">
        <v>33.301322890000002</v>
      </c>
      <c r="AL3">
        <v>-155.19999999999999</v>
      </c>
      <c r="AM3">
        <v>-3.7275391999999998</v>
      </c>
      <c r="AN3">
        <v>748.55700409999997</v>
      </c>
      <c r="AO3">
        <f t="shared" ref="AO3:AO12" si="5">AM3*0.18+0.21*AL3</f>
        <v>-33.262957055999998</v>
      </c>
      <c r="AP3">
        <v>53.911350120000002</v>
      </c>
      <c r="AQ3" t="s">
        <v>215</v>
      </c>
      <c r="AR3">
        <v>57.638889319999997</v>
      </c>
      <c r="AS3">
        <v>9.51</v>
      </c>
      <c r="AT3">
        <v>16.476539899999999</v>
      </c>
      <c r="AU3">
        <v>-1.64897348</v>
      </c>
      <c r="AV3">
        <v>33.301322890000002</v>
      </c>
      <c r="AW3">
        <v>-155.19999999999999</v>
      </c>
      <c r="AX3">
        <v>-3.7275391999999998</v>
      </c>
      <c r="AY3">
        <v>700.14740410000002</v>
      </c>
      <c r="AZ3">
        <v>-97.561110679999999</v>
      </c>
      <c r="BA3" t="s">
        <v>216</v>
      </c>
      <c r="BB3">
        <v>57.638889319999997</v>
      </c>
      <c r="BC3">
        <v>9.51</v>
      </c>
      <c r="BD3">
        <v>16.476539899999999</v>
      </c>
      <c r="BE3">
        <v>-1.64897348</v>
      </c>
      <c r="BF3">
        <v>33.301322890000002</v>
      </c>
      <c r="BG3">
        <v>-155.19999999999999</v>
      </c>
      <c r="BH3">
        <v>-3.7275391999999998</v>
      </c>
      <c r="BI3">
        <v>-1267.027411</v>
      </c>
      <c r="BJ3">
        <v>24.375932259999999</v>
      </c>
      <c r="BK3">
        <f t="shared" si="0"/>
        <v>33.262957059999998</v>
      </c>
      <c r="BL3">
        <f t="shared" si="1"/>
        <v>155.19999999999999</v>
      </c>
      <c r="BM3" t="s">
        <v>217</v>
      </c>
      <c r="BN3">
        <v>57.638889319999997</v>
      </c>
      <c r="BO3">
        <v>9.51</v>
      </c>
      <c r="BP3">
        <v>16.476539899999999</v>
      </c>
      <c r="BQ3">
        <v>-1.64897348</v>
      </c>
      <c r="BR3">
        <v>33.301322890000002</v>
      </c>
      <c r="BS3">
        <v>-155.19999999999999</v>
      </c>
      <c r="BT3">
        <v>-3.7275391999999998</v>
      </c>
      <c r="BU3">
        <v>316.57054890000001</v>
      </c>
      <c r="BV3">
        <f t="shared" si="2"/>
        <v>155.19999999999999</v>
      </c>
      <c r="BW3">
        <f t="shared" si="3"/>
        <v>-3.7275391999999954</v>
      </c>
      <c r="BX3">
        <v>188.97966940000001</v>
      </c>
      <c r="BY3">
        <v>-20.437219649999999</v>
      </c>
      <c r="BZ3">
        <v>18.481100000000001</v>
      </c>
      <c r="CA3">
        <v>193.29146549999999</v>
      </c>
      <c r="CB3">
        <v>-2.3556764000000001</v>
      </c>
      <c r="CC3">
        <v>2454.2814210000001</v>
      </c>
      <c r="CD3">
        <v>27.53336432</v>
      </c>
      <c r="CE3">
        <v>-33.454694869999997</v>
      </c>
      <c r="CF3">
        <v>36.649116990000003</v>
      </c>
      <c r="CG3">
        <v>24.338942200000002</v>
      </c>
      <c r="CH3">
        <v>0</v>
      </c>
      <c r="CI3">
        <v>-3.299247952</v>
      </c>
      <c r="CJ3">
        <v>357.57616000000002</v>
      </c>
      <c r="CK3">
        <v>24.234116369999999</v>
      </c>
      <c r="CL3">
        <v>-33.454694869999997</v>
      </c>
      <c r="CM3">
        <v>36.649116990000003</v>
      </c>
      <c r="CN3">
        <v>24.338942200000002</v>
      </c>
      <c r="CO3">
        <v>0</v>
      </c>
      <c r="CP3">
        <v>-3.299247952</v>
      </c>
      <c r="CQ3">
        <v>314.72878400000002</v>
      </c>
      <c r="CR3">
        <v>26.45908</v>
      </c>
      <c r="CS3" t="s">
        <v>214</v>
      </c>
      <c r="CT3">
        <v>26.45908</v>
      </c>
      <c r="CU3">
        <v>0</v>
      </c>
      <c r="CV3">
        <v>-4.6143327999999997</v>
      </c>
      <c r="CW3">
        <v>343.62441560000002</v>
      </c>
      <c r="CX3">
        <v>21.8447472</v>
      </c>
      <c r="CY3" t="s">
        <v>215</v>
      </c>
      <c r="CZ3">
        <v>26.45908</v>
      </c>
      <c r="DA3">
        <v>0</v>
      </c>
      <c r="DB3">
        <v>-4.6143327999999997</v>
      </c>
      <c r="DC3">
        <v>283.69801560000002</v>
      </c>
      <c r="DD3">
        <v>59.287862799999999</v>
      </c>
      <c r="DE3" t="s">
        <v>214</v>
      </c>
      <c r="DF3">
        <v>59.287862799999999</v>
      </c>
      <c r="DG3">
        <v>9.51</v>
      </c>
      <c r="DH3">
        <v>16.476539899999999</v>
      </c>
      <c r="DI3">
        <v>0</v>
      </c>
      <c r="DJ3">
        <v>33.301322890000002</v>
      </c>
      <c r="DK3">
        <v>-155.19999999999999</v>
      </c>
      <c r="DL3">
        <v>-3.7275391999999998</v>
      </c>
      <c r="DM3">
        <v>769.97224410000001</v>
      </c>
      <c r="DN3">
        <v>55.560323599999997</v>
      </c>
      <c r="DO3" t="s">
        <v>215</v>
      </c>
      <c r="DP3">
        <v>59.287862799999999</v>
      </c>
      <c r="DQ3">
        <v>9.51</v>
      </c>
      <c r="DR3">
        <v>16.476539899999999</v>
      </c>
      <c r="DS3">
        <v>0</v>
      </c>
      <c r="DT3">
        <v>33.301322890000002</v>
      </c>
      <c r="DU3">
        <v>-155.19999999999999</v>
      </c>
      <c r="DV3">
        <v>-3.7275391999999998</v>
      </c>
      <c r="DW3">
        <v>721.56264409999994</v>
      </c>
      <c r="DX3">
        <v>-95.912137200000004</v>
      </c>
      <c r="DY3" t="s">
        <v>216</v>
      </c>
      <c r="DZ3">
        <v>59.287862799999999</v>
      </c>
      <c r="EA3">
        <v>9.51</v>
      </c>
      <c r="EB3">
        <v>16.476539899999999</v>
      </c>
      <c r="EC3">
        <v>0</v>
      </c>
      <c r="ED3">
        <v>33.301322890000002</v>
      </c>
      <c r="EE3">
        <v>-155.19999999999999</v>
      </c>
      <c r="EF3">
        <v>-3.7275391999999998</v>
      </c>
      <c r="EG3">
        <v>-1245.612171</v>
      </c>
      <c r="EH3">
        <v>26.024905740000001</v>
      </c>
      <c r="EI3" t="s">
        <v>217</v>
      </c>
      <c r="EJ3">
        <v>59.287862799999999</v>
      </c>
      <c r="EK3">
        <v>9.51</v>
      </c>
      <c r="EL3">
        <v>16.476539899999999</v>
      </c>
      <c r="EM3">
        <v>0</v>
      </c>
      <c r="EN3">
        <v>33.301322890000002</v>
      </c>
      <c r="EO3">
        <v>-155.19999999999999</v>
      </c>
      <c r="EP3">
        <v>-3.7275391999999998</v>
      </c>
      <c r="EQ3">
        <v>337.98578889999999</v>
      </c>
      <c r="ER3">
        <v>191.3353458</v>
      </c>
      <c r="ES3">
        <v>-20.437219649999999</v>
      </c>
      <c r="ET3">
        <v>18.481100000000001</v>
      </c>
      <c r="EU3">
        <v>193.29146549999999</v>
      </c>
      <c r="EV3">
        <v>0</v>
      </c>
      <c r="EW3">
        <v>2484.8746209999999</v>
      </c>
      <c r="EX3" t="s">
        <v>221</v>
      </c>
      <c r="EY3">
        <v>7.6999999999999999E-2</v>
      </c>
      <c r="EZ3">
        <v>0.93300000000000005</v>
      </c>
      <c r="FA3">
        <v>30.029537999999999</v>
      </c>
      <c r="FB3">
        <v>418</v>
      </c>
      <c r="FC3">
        <v>1232</v>
      </c>
      <c r="FD3">
        <v>7.1841000000000002E-2</v>
      </c>
      <c r="FE3">
        <v>0.82</v>
      </c>
      <c r="FF3">
        <v>0.1</v>
      </c>
      <c r="FG3">
        <v>0</v>
      </c>
      <c r="FH3">
        <v>0.98</v>
      </c>
      <c r="FI3">
        <v>32.122860000000003</v>
      </c>
      <c r="FJ3">
        <v>1.232</v>
      </c>
      <c r="FK3">
        <v>0.7</v>
      </c>
      <c r="FL3">
        <v>330</v>
      </c>
      <c r="FM3">
        <v>2315</v>
      </c>
      <c r="FN3">
        <v>1.571428571</v>
      </c>
      <c r="FO3">
        <v>0.67</v>
      </c>
      <c r="FP3">
        <v>1.3333333329999999</v>
      </c>
      <c r="FQ3">
        <v>35315</v>
      </c>
      <c r="FR3">
        <v>265</v>
      </c>
      <c r="FS3">
        <v>28</v>
      </c>
      <c r="FT3">
        <v>-537.36</v>
      </c>
      <c r="FU3">
        <v>0.45</v>
      </c>
      <c r="FV3">
        <v>2.72</v>
      </c>
      <c r="FW3">
        <v>0.01</v>
      </c>
      <c r="FX3">
        <v>0.4</v>
      </c>
      <c r="FY3">
        <v>0.3</v>
      </c>
      <c r="FZ3">
        <v>3</v>
      </c>
      <c r="GA3">
        <v>0.57999999999999996</v>
      </c>
      <c r="GB3">
        <v>0.02</v>
      </c>
      <c r="GC3">
        <v>5.0000000000000001E-3</v>
      </c>
      <c r="GD3">
        <v>0.7</v>
      </c>
      <c r="GE3">
        <v>0.4</v>
      </c>
      <c r="GF3">
        <v>30</v>
      </c>
      <c r="GG3">
        <v>0.4</v>
      </c>
      <c r="GH3">
        <v>0.38</v>
      </c>
      <c r="GI3">
        <v>1.6E-2</v>
      </c>
      <c r="GJ3">
        <v>1</v>
      </c>
      <c r="GK3">
        <v>-388</v>
      </c>
      <c r="GL3">
        <v>1.4999999999999999E-2</v>
      </c>
      <c r="GM3">
        <v>0.84</v>
      </c>
      <c r="GN3">
        <v>0.03</v>
      </c>
      <c r="GO3">
        <v>5.0000000000000001E-3</v>
      </c>
      <c r="GP3">
        <v>4.1931882040000001</v>
      </c>
      <c r="GQ3">
        <v>0.12</v>
      </c>
      <c r="GR3">
        <v>0.55000000000000004</v>
      </c>
      <c r="GS3">
        <v>5.3999999999999999E-2</v>
      </c>
      <c r="GT3">
        <v>5.0000000000000001E-3</v>
      </c>
      <c r="GU3">
        <v>0.26</v>
      </c>
      <c r="GV3">
        <v>0.02</v>
      </c>
      <c r="GW3">
        <v>0.4</v>
      </c>
      <c r="GX3">
        <v>20</v>
      </c>
      <c r="GY3">
        <v>5.83</v>
      </c>
      <c r="GZ3">
        <v>0.1</v>
      </c>
      <c r="HA3">
        <v>11700</v>
      </c>
      <c r="HB3">
        <v>0.85</v>
      </c>
      <c r="HC3">
        <v>0.14399999999999999</v>
      </c>
      <c r="HD3">
        <v>0.9</v>
      </c>
      <c r="HE3">
        <v>1</v>
      </c>
      <c r="HF3">
        <v>0.2</v>
      </c>
      <c r="HG3">
        <v>1.2500000000000001E-2</v>
      </c>
      <c r="HH3">
        <v>-6.8</v>
      </c>
      <c r="HI3">
        <v>-5.4</v>
      </c>
      <c r="HJ3">
        <v>0.7</v>
      </c>
      <c r="HK3">
        <v>20</v>
      </c>
      <c r="HL3">
        <v>-592</v>
      </c>
      <c r="HM3">
        <v>0.88</v>
      </c>
      <c r="HN3">
        <v>0.88</v>
      </c>
    </row>
    <row r="4" spans="1:222">
      <c r="A4" t="s">
        <v>219</v>
      </c>
      <c r="B4">
        <v>-56.188016529999999</v>
      </c>
      <c r="C4">
        <v>-535.12396690000003</v>
      </c>
      <c r="D4">
        <v>33.726408210000002</v>
      </c>
      <c r="E4">
        <v>-46.25849487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</v>
      </c>
      <c r="K4">
        <v>26.977946490000001</v>
      </c>
      <c r="L4">
        <f t="shared" si="4"/>
        <v>6.7484617200000017</v>
      </c>
      <c r="M4">
        <v>-46.25849487</v>
      </c>
      <c r="N4">
        <v>51.390028979999997</v>
      </c>
      <c r="O4">
        <v>29.8996545</v>
      </c>
      <c r="P4">
        <v>-1.3047804000000001</v>
      </c>
      <c r="Q4">
        <v>-6.7484617199999999</v>
      </c>
      <c r="R4">
        <v>256.93282369999997</v>
      </c>
      <c r="S4">
        <v>31.952934299999999</v>
      </c>
      <c r="T4" t="s">
        <v>214</v>
      </c>
      <c r="U4">
        <v>34.2363</v>
      </c>
      <c r="V4">
        <v>-2.2833657000000001</v>
      </c>
      <c r="W4">
        <v>-9.4384080000000008</v>
      </c>
      <c r="X4">
        <v>304.31366000000003</v>
      </c>
      <c r="Y4">
        <v>22.5145263</v>
      </c>
      <c r="Z4" t="s">
        <v>215</v>
      </c>
      <c r="AA4">
        <v>34.2363</v>
      </c>
      <c r="AB4">
        <v>-2.2833657000000001</v>
      </c>
      <c r="AC4">
        <v>-9.4384080000000008</v>
      </c>
      <c r="AD4">
        <v>214.42406</v>
      </c>
      <c r="AE4">
        <v>70.026461760000004</v>
      </c>
      <c r="AF4" t="s">
        <v>214</v>
      </c>
      <c r="AG4">
        <v>70.026461760000004</v>
      </c>
      <c r="AH4">
        <v>9.51</v>
      </c>
      <c r="AI4">
        <v>24.510303360000002</v>
      </c>
      <c r="AJ4">
        <v>-2.2833657000000001</v>
      </c>
      <c r="AK4">
        <v>38.289524100000001</v>
      </c>
      <c r="AL4">
        <v>-155.19999999999999</v>
      </c>
      <c r="AM4">
        <v>-7.6245120000000002</v>
      </c>
      <c r="AN4">
        <v>666.91868339999996</v>
      </c>
      <c r="AO4">
        <f t="shared" si="5"/>
        <v>-33.964412160000002</v>
      </c>
      <c r="AP4">
        <v>62.401949760000001</v>
      </c>
      <c r="AQ4" t="s">
        <v>215</v>
      </c>
      <c r="AR4">
        <v>70.026461760000004</v>
      </c>
      <c r="AS4">
        <v>9.51</v>
      </c>
      <c r="AT4">
        <v>24.510303360000002</v>
      </c>
      <c r="AU4">
        <v>-2.2833657000000001</v>
      </c>
      <c r="AV4">
        <v>38.289524100000001</v>
      </c>
      <c r="AW4">
        <v>-155.19999999999999</v>
      </c>
      <c r="AX4">
        <v>-7.6245120000000002</v>
      </c>
      <c r="AY4">
        <v>594.30428340000003</v>
      </c>
      <c r="AZ4">
        <v>-85.173538239999999</v>
      </c>
      <c r="BA4" t="s">
        <v>216</v>
      </c>
      <c r="BB4">
        <v>70.026461760000004</v>
      </c>
      <c r="BC4">
        <v>9.51</v>
      </c>
      <c r="BD4">
        <v>24.510303360000002</v>
      </c>
      <c r="BE4">
        <v>-2.2833657000000001</v>
      </c>
      <c r="BF4">
        <v>38.289524100000001</v>
      </c>
      <c r="BG4">
        <v>-155.19999999999999</v>
      </c>
      <c r="BH4">
        <v>-7.6245120000000002</v>
      </c>
      <c r="BI4">
        <v>-811.1765547</v>
      </c>
      <c r="BJ4">
        <v>36.062049600000002</v>
      </c>
      <c r="BK4">
        <f t="shared" si="0"/>
        <v>33.964412160000002</v>
      </c>
      <c r="BL4">
        <f t="shared" si="1"/>
        <v>155.19999999999999</v>
      </c>
      <c r="BM4" t="s">
        <v>217</v>
      </c>
      <c r="BN4">
        <v>70.026461760000004</v>
      </c>
      <c r="BO4">
        <v>9.51</v>
      </c>
      <c r="BP4">
        <v>24.510303360000002</v>
      </c>
      <c r="BQ4">
        <v>-2.2833657000000001</v>
      </c>
      <c r="BR4">
        <v>38.289524100000001</v>
      </c>
      <c r="BS4">
        <v>-155.19999999999999</v>
      </c>
      <c r="BT4">
        <v>-7.6245120000000002</v>
      </c>
      <c r="BU4">
        <v>343.44809140000001</v>
      </c>
      <c r="BV4">
        <f t="shared" si="2"/>
        <v>155.19999999999999</v>
      </c>
      <c r="BW4">
        <f t="shared" si="3"/>
        <v>-7.6245120000000028</v>
      </c>
      <c r="BX4">
        <v>254.22827090000001</v>
      </c>
      <c r="BY4">
        <v>-28.258964070000001</v>
      </c>
      <c r="BZ4">
        <v>18.481100000000001</v>
      </c>
      <c r="CA4">
        <v>267.26808590000002</v>
      </c>
      <c r="CB4">
        <v>-3.2619509999999998</v>
      </c>
      <c r="CC4">
        <v>2421.2216269999999</v>
      </c>
      <c r="CD4">
        <v>35.031188610000001</v>
      </c>
      <c r="CE4">
        <v>-46.25849487</v>
      </c>
      <c r="CF4">
        <v>51.390028979999997</v>
      </c>
      <c r="CG4">
        <v>29.8996545</v>
      </c>
      <c r="CH4">
        <v>0</v>
      </c>
      <c r="CI4">
        <v>-6.7484617199999999</v>
      </c>
      <c r="CJ4">
        <v>333.63036770000002</v>
      </c>
      <c r="CK4">
        <v>28.282726889999999</v>
      </c>
      <c r="CL4">
        <v>-46.25849487</v>
      </c>
      <c r="CM4">
        <v>51.390028979999997</v>
      </c>
      <c r="CN4">
        <v>29.8996545</v>
      </c>
      <c r="CO4">
        <v>0</v>
      </c>
      <c r="CP4">
        <v>-6.7484617199999999</v>
      </c>
      <c r="CQ4">
        <v>269.3593037</v>
      </c>
      <c r="CR4">
        <v>34.2363</v>
      </c>
      <c r="CS4" t="s">
        <v>214</v>
      </c>
      <c r="CT4">
        <v>34.2363</v>
      </c>
      <c r="CU4">
        <v>0</v>
      </c>
      <c r="CV4">
        <v>-9.4384080000000008</v>
      </c>
      <c r="CW4">
        <v>326.06</v>
      </c>
      <c r="CX4">
        <v>24.797892000000001</v>
      </c>
      <c r="CY4" t="s">
        <v>215</v>
      </c>
      <c r="CZ4">
        <v>34.2363</v>
      </c>
      <c r="DA4">
        <v>0</v>
      </c>
      <c r="DB4">
        <v>-9.4384080000000008</v>
      </c>
      <c r="DC4">
        <v>236.1704</v>
      </c>
      <c r="DD4">
        <v>72.309827459999994</v>
      </c>
      <c r="DE4" t="s">
        <v>214</v>
      </c>
      <c r="DF4">
        <v>72.309827459999994</v>
      </c>
      <c r="DG4">
        <v>9.51</v>
      </c>
      <c r="DH4">
        <v>24.510303360000002</v>
      </c>
      <c r="DI4">
        <v>0</v>
      </c>
      <c r="DJ4">
        <v>38.289524100000001</v>
      </c>
      <c r="DK4">
        <v>-155.19999999999999</v>
      </c>
      <c r="DL4">
        <v>-7.6245120000000002</v>
      </c>
      <c r="DM4">
        <v>688.6650234</v>
      </c>
      <c r="DN4">
        <v>64.685315459999998</v>
      </c>
      <c r="DO4" t="s">
        <v>215</v>
      </c>
      <c r="DP4">
        <v>72.309827459999994</v>
      </c>
      <c r="DQ4">
        <v>9.51</v>
      </c>
      <c r="DR4">
        <v>24.510303360000002</v>
      </c>
      <c r="DS4">
        <v>0</v>
      </c>
      <c r="DT4">
        <v>38.289524100000001</v>
      </c>
      <c r="DU4">
        <v>-155.19999999999999</v>
      </c>
      <c r="DV4">
        <v>-7.6245120000000002</v>
      </c>
      <c r="DW4">
        <v>616.05062339999995</v>
      </c>
      <c r="DX4">
        <v>-82.890172539999995</v>
      </c>
      <c r="DY4" t="s">
        <v>216</v>
      </c>
      <c r="DZ4">
        <v>72.309827459999994</v>
      </c>
      <c r="EA4">
        <v>9.51</v>
      </c>
      <c r="EB4">
        <v>24.510303360000002</v>
      </c>
      <c r="EC4">
        <v>0</v>
      </c>
      <c r="ED4">
        <v>38.289524100000001</v>
      </c>
      <c r="EE4">
        <v>-155.19999999999999</v>
      </c>
      <c r="EF4">
        <v>-7.6245120000000002</v>
      </c>
      <c r="EG4">
        <v>-789.43021469999996</v>
      </c>
      <c r="EH4">
        <v>38.345415299999999</v>
      </c>
      <c r="EI4" t="s">
        <v>217</v>
      </c>
      <c r="EJ4">
        <v>72.309827459999994</v>
      </c>
      <c r="EK4">
        <v>9.51</v>
      </c>
      <c r="EL4">
        <v>24.510303360000002</v>
      </c>
      <c r="EM4">
        <v>0</v>
      </c>
      <c r="EN4">
        <v>38.289524100000001</v>
      </c>
      <c r="EO4">
        <v>-155.19999999999999</v>
      </c>
      <c r="EP4">
        <v>-7.6245120000000002</v>
      </c>
      <c r="EQ4">
        <v>365.19443139999998</v>
      </c>
      <c r="ER4">
        <v>257.49022189999999</v>
      </c>
      <c r="ES4">
        <v>-28.258964070000001</v>
      </c>
      <c r="ET4">
        <v>18.481100000000001</v>
      </c>
      <c r="EU4">
        <v>267.26808590000002</v>
      </c>
      <c r="EV4">
        <v>0</v>
      </c>
      <c r="EW4">
        <v>2452.2878270000001</v>
      </c>
      <c r="EX4" t="s">
        <v>219</v>
      </c>
      <c r="EY4">
        <v>0.105</v>
      </c>
      <c r="EZ4">
        <v>0.90700000000000003</v>
      </c>
      <c r="FA4">
        <v>41.522460000000002</v>
      </c>
      <c r="FB4">
        <v>436</v>
      </c>
      <c r="FC4">
        <v>2520</v>
      </c>
      <c r="FD4">
        <v>9.5235E-2</v>
      </c>
      <c r="FE4">
        <v>0.74</v>
      </c>
      <c r="FF4">
        <v>0.15</v>
      </c>
      <c r="FG4">
        <v>0.02</v>
      </c>
      <c r="FH4">
        <v>0.98</v>
      </c>
      <c r="FI4">
        <v>44.48115</v>
      </c>
      <c r="FJ4">
        <v>2.52</v>
      </c>
      <c r="FK4">
        <v>0.7</v>
      </c>
      <c r="FL4">
        <v>370</v>
      </c>
      <c r="FM4">
        <v>1380</v>
      </c>
      <c r="FN4">
        <v>1.571428571</v>
      </c>
      <c r="FO4">
        <v>0.67</v>
      </c>
      <c r="FP4">
        <v>1.3333333329999999</v>
      </c>
      <c r="FQ4">
        <v>35315</v>
      </c>
      <c r="FR4">
        <v>265</v>
      </c>
      <c r="FS4">
        <v>28</v>
      </c>
      <c r="FT4">
        <v>-537.36</v>
      </c>
      <c r="FU4">
        <v>0.45</v>
      </c>
      <c r="FV4">
        <v>2.72</v>
      </c>
      <c r="FW4">
        <v>0.01</v>
      </c>
      <c r="FX4">
        <v>0.4</v>
      </c>
      <c r="FY4">
        <v>0.3</v>
      </c>
      <c r="FZ4">
        <v>3</v>
      </c>
      <c r="GA4">
        <v>0.57999999999999996</v>
      </c>
      <c r="GB4">
        <v>0.02</v>
      </c>
      <c r="GC4">
        <v>5.0000000000000001E-3</v>
      </c>
      <c r="GD4">
        <v>0.7</v>
      </c>
      <c r="GE4">
        <v>0.4</v>
      </c>
      <c r="GF4">
        <v>30</v>
      </c>
      <c r="GG4">
        <v>0.4</v>
      </c>
      <c r="GH4">
        <v>0.38</v>
      </c>
      <c r="GI4">
        <v>1.6E-2</v>
      </c>
      <c r="GJ4">
        <v>1</v>
      </c>
      <c r="GK4">
        <v>-388</v>
      </c>
      <c r="GL4">
        <v>1.4999999999999999E-2</v>
      </c>
      <c r="GM4">
        <v>0.84</v>
      </c>
      <c r="GN4">
        <v>0.03</v>
      </c>
      <c r="GO4">
        <v>5.0000000000000001E-3</v>
      </c>
      <c r="GP4">
        <v>4.1931882040000001</v>
      </c>
      <c r="GQ4">
        <v>0.12</v>
      </c>
      <c r="GR4">
        <v>0.55000000000000004</v>
      </c>
      <c r="GS4">
        <v>5.3999999999999999E-2</v>
      </c>
      <c r="GT4">
        <v>5.0000000000000001E-3</v>
      </c>
      <c r="GU4">
        <v>0.26</v>
      </c>
      <c r="GV4">
        <v>0.02</v>
      </c>
      <c r="GW4">
        <v>0.4</v>
      </c>
      <c r="GX4">
        <v>20</v>
      </c>
      <c r="GY4">
        <v>5.83</v>
      </c>
      <c r="GZ4">
        <v>0.1</v>
      </c>
      <c r="HA4">
        <v>11700</v>
      </c>
      <c r="HB4">
        <v>0.85</v>
      </c>
      <c r="HC4">
        <v>0.14399999999999999</v>
      </c>
      <c r="HD4">
        <v>0.9</v>
      </c>
      <c r="HE4">
        <v>1</v>
      </c>
      <c r="HF4">
        <v>0.2</v>
      </c>
      <c r="HG4">
        <v>1.2500000000000001E-2</v>
      </c>
      <c r="HH4">
        <v>-6.8</v>
      </c>
      <c r="HI4">
        <v>-5.4</v>
      </c>
      <c r="HJ4">
        <v>0.7</v>
      </c>
      <c r="HK4">
        <v>20</v>
      </c>
      <c r="HL4">
        <v>-592</v>
      </c>
      <c r="HM4">
        <v>0.88</v>
      </c>
      <c r="HN4">
        <v>0.88</v>
      </c>
    </row>
    <row r="5" spans="1:222">
      <c r="A5" t="s">
        <v>223</v>
      </c>
      <c r="B5">
        <v>-71.056818179999993</v>
      </c>
      <c r="C5">
        <v>-496.90082640000003</v>
      </c>
      <c r="D5">
        <v>10.776897849999999</v>
      </c>
      <c r="E5">
        <v>-40.146251479999997</v>
      </c>
      <c r="F5">
        <v>66.638628569999995</v>
      </c>
      <c r="G5">
        <v>20.997334030000001</v>
      </c>
      <c r="H5">
        <v>-36.712813279999999</v>
      </c>
      <c r="I5">
        <v>-1.226506138</v>
      </c>
      <c r="J5">
        <v>75.362921999999998</v>
      </c>
      <c r="K5">
        <v>9.5503917079999994</v>
      </c>
      <c r="L5">
        <f t="shared" si="4"/>
        <v>1.2265061419999999</v>
      </c>
      <c r="M5">
        <v>-40.146251479999997</v>
      </c>
      <c r="N5">
        <v>66.638628569999995</v>
      </c>
      <c r="O5">
        <v>20.997334030000001</v>
      </c>
      <c r="P5">
        <v>-36.712813279999999</v>
      </c>
      <c r="Q5">
        <v>-1.226506138</v>
      </c>
      <c r="R5">
        <v>66.785955999999999</v>
      </c>
      <c r="S5">
        <v>-42.461921099999998</v>
      </c>
      <c r="T5" t="s">
        <v>214</v>
      </c>
      <c r="U5">
        <v>21.785502139999998</v>
      </c>
      <c r="V5">
        <v>-64.247423240000003</v>
      </c>
      <c r="W5">
        <v>-1.7153932000000001</v>
      </c>
      <c r="X5">
        <v>-296.93651119999998</v>
      </c>
      <c r="Y5">
        <v>-44.177314299999999</v>
      </c>
      <c r="Z5" t="s">
        <v>215</v>
      </c>
      <c r="AA5">
        <v>21.785502139999998</v>
      </c>
      <c r="AB5">
        <v>-64.247423240000003</v>
      </c>
      <c r="AC5">
        <v>-1.7153932000000001</v>
      </c>
      <c r="AD5">
        <v>-308.93226779999998</v>
      </c>
      <c r="AE5">
        <v>1.1569813819999999</v>
      </c>
      <c r="AF5" t="s">
        <v>214</v>
      </c>
      <c r="AG5">
        <v>1.1569813819999999</v>
      </c>
      <c r="AH5">
        <v>9.51</v>
      </c>
      <c r="AI5">
        <v>25.590649840000001</v>
      </c>
      <c r="AJ5">
        <v>-64.247423240000003</v>
      </c>
      <c r="AK5">
        <v>30.303754779999998</v>
      </c>
      <c r="AL5">
        <v>-155.19999999999999</v>
      </c>
      <c r="AM5">
        <v>-1.3857248</v>
      </c>
      <c r="AN5">
        <v>8.0907788919999994</v>
      </c>
      <c r="AO5">
        <f t="shared" si="5"/>
        <v>-32.841430463999998</v>
      </c>
      <c r="AP5">
        <v>-0.228743418</v>
      </c>
      <c r="AQ5" t="s">
        <v>215</v>
      </c>
      <c r="AR5">
        <v>1.1569813819999999</v>
      </c>
      <c r="AS5">
        <v>9.51</v>
      </c>
      <c r="AT5">
        <v>25.590649840000001</v>
      </c>
      <c r="AU5">
        <v>-64.247423240000003</v>
      </c>
      <c r="AV5">
        <v>30.303754779999998</v>
      </c>
      <c r="AW5">
        <v>-155.19999999999999</v>
      </c>
      <c r="AX5">
        <v>-1.3857248</v>
      </c>
      <c r="AY5">
        <v>-1.599604325</v>
      </c>
      <c r="AZ5">
        <v>-154.04301860000001</v>
      </c>
      <c r="BA5" t="s">
        <v>216</v>
      </c>
      <c r="BB5">
        <v>1.1569813819999999</v>
      </c>
      <c r="BC5">
        <v>9.51</v>
      </c>
      <c r="BD5">
        <v>25.590649840000001</v>
      </c>
      <c r="BE5">
        <v>-64.247423240000003</v>
      </c>
      <c r="BF5">
        <v>30.303754779999998</v>
      </c>
      <c r="BG5">
        <v>-155.19999999999999</v>
      </c>
      <c r="BH5">
        <v>-1.3857248</v>
      </c>
      <c r="BI5">
        <v>-1077.2239059999999</v>
      </c>
      <c r="BJ5">
        <v>-31.68444908</v>
      </c>
      <c r="BK5">
        <f t="shared" si="0"/>
        <v>32.841430461999998</v>
      </c>
      <c r="BL5">
        <f t="shared" si="1"/>
        <v>155.19999998200001</v>
      </c>
      <c r="BM5" t="s">
        <v>217</v>
      </c>
      <c r="BN5">
        <v>1.1569813819999999</v>
      </c>
      <c r="BO5">
        <v>9.51</v>
      </c>
      <c r="BP5">
        <v>25.590649840000001</v>
      </c>
      <c r="BQ5">
        <v>-64.247423240000003</v>
      </c>
      <c r="BR5">
        <v>30.303754779999998</v>
      </c>
      <c r="BS5">
        <v>-155.19999999999999</v>
      </c>
      <c r="BT5">
        <v>-1.3857248</v>
      </c>
      <c r="BU5">
        <v>-221.56957399999999</v>
      </c>
      <c r="BV5">
        <f t="shared" si="2"/>
        <v>155.19999998200001</v>
      </c>
      <c r="BW5">
        <f t="shared" si="3"/>
        <v>-1.3857248</v>
      </c>
      <c r="BX5">
        <v>134.127353</v>
      </c>
      <c r="BY5">
        <v>-24.52504089</v>
      </c>
      <c r="BZ5">
        <v>18.481100000000001</v>
      </c>
      <c r="CA5">
        <v>231.9533271</v>
      </c>
      <c r="CB5">
        <v>-91.782033200000001</v>
      </c>
      <c r="CC5">
        <v>937.95351730000004</v>
      </c>
      <c r="CD5">
        <v>47.489711130000003</v>
      </c>
      <c r="CE5">
        <v>-40.146251479999997</v>
      </c>
      <c r="CF5">
        <v>66.638628569999995</v>
      </c>
      <c r="CG5">
        <v>20.997334030000001</v>
      </c>
      <c r="CH5">
        <v>0</v>
      </c>
      <c r="CI5">
        <v>-1.226506138</v>
      </c>
      <c r="CJ5">
        <v>332.09588200000002</v>
      </c>
      <c r="CK5">
        <v>46.263204989999998</v>
      </c>
      <c r="CL5">
        <v>-40.146251479999997</v>
      </c>
      <c r="CM5">
        <v>66.638628569999995</v>
      </c>
      <c r="CN5">
        <v>20.997334030000001</v>
      </c>
      <c r="CO5">
        <v>0</v>
      </c>
      <c r="CP5">
        <v>-1.226506138</v>
      </c>
      <c r="CQ5">
        <v>323.51891599999999</v>
      </c>
      <c r="CR5">
        <v>21.785502139999998</v>
      </c>
      <c r="CS5" t="s">
        <v>214</v>
      </c>
      <c r="CT5">
        <v>21.785502139999998</v>
      </c>
      <c r="CU5">
        <v>0</v>
      </c>
      <c r="CV5">
        <v>-1.7153932000000001</v>
      </c>
      <c r="CW5">
        <v>152.34616879999999</v>
      </c>
      <c r="CX5">
        <v>20.070108940000001</v>
      </c>
      <c r="CY5" t="s">
        <v>215</v>
      </c>
      <c r="CZ5">
        <v>21.785502139999998</v>
      </c>
      <c r="DA5">
        <v>0</v>
      </c>
      <c r="DB5">
        <v>-1.7153932000000001</v>
      </c>
      <c r="DC5">
        <v>140.35041219999999</v>
      </c>
      <c r="DD5">
        <v>65.404404619999994</v>
      </c>
      <c r="DE5" t="s">
        <v>214</v>
      </c>
      <c r="DF5">
        <v>65.404404619999994</v>
      </c>
      <c r="DG5">
        <v>9.51</v>
      </c>
      <c r="DH5">
        <v>25.590649840000001</v>
      </c>
      <c r="DI5">
        <v>0</v>
      </c>
      <c r="DJ5">
        <v>30.303754779999998</v>
      </c>
      <c r="DK5">
        <v>-155.19999999999999</v>
      </c>
      <c r="DL5">
        <v>-1.3857248</v>
      </c>
      <c r="DM5">
        <v>457.3734589</v>
      </c>
      <c r="DN5">
        <v>64.018679820000003</v>
      </c>
      <c r="DO5" t="s">
        <v>215</v>
      </c>
      <c r="DP5">
        <v>65.404404619999994</v>
      </c>
      <c r="DQ5">
        <v>9.51</v>
      </c>
      <c r="DR5">
        <v>25.590649840000001</v>
      </c>
      <c r="DS5">
        <v>0</v>
      </c>
      <c r="DT5">
        <v>30.303754779999998</v>
      </c>
      <c r="DU5">
        <v>-155.19999999999999</v>
      </c>
      <c r="DV5">
        <v>-1.3857248</v>
      </c>
      <c r="DW5">
        <v>447.68307570000002</v>
      </c>
      <c r="DX5">
        <v>-89.795595379999995</v>
      </c>
      <c r="DY5" t="s">
        <v>216</v>
      </c>
      <c r="DZ5">
        <v>65.404404619999994</v>
      </c>
      <c r="EA5">
        <v>9.51</v>
      </c>
      <c r="EB5">
        <v>25.590649840000001</v>
      </c>
      <c r="EC5">
        <v>0</v>
      </c>
      <c r="ED5">
        <v>30.303754779999998</v>
      </c>
      <c r="EE5">
        <v>-155.19999999999999</v>
      </c>
      <c r="EF5">
        <v>-1.3857248</v>
      </c>
      <c r="EG5">
        <v>-627.94122640000001</v>
      </c>
      <c r="EH5">
        <v>32.562974160000003</v>
      </c>
      <c r="EI5" t="s">
        <v>217</v>
      </c>
      <c r="EJ5">
        <v>65.404404619999994</v>
      </c>
      <c r="EK5">
        <v>9.51</v>
      </c>
      <c r="EL5">
        <v>25.590649840000001</v>
      </c>
      <c r="EM5">
        <v>0</v>
      </c>
      <c r="EN5">
        <v>30.303754779999998</v>
      </c>
      <c r="EO5">
        <v>-155.19999999999999</v>
      </c>
      <c r="EP5">
        <v>-1.3857248</v>
      </c>
      <c r="EQ5">
        <v>227.71310600000001</v>
      </c>
      <c r="ER5">
        <v>225.9093862</v>
      </c>
      <c r="ES5">
        <v>-24.52504089</v>
      </c>
      <c r="ET5">
        <v>18.481100000000001</v>
      </c>
      <c r="EU5">
        <v>231.9533271</v>
      </c>
      <c r="EV5">
        <v>0</v>
      </c>
      <c r="EW5">
        <v>1579.7859169999999</v>
      </c>
      <c r="EX5" t="s">
        <v>223</v>
      </c>
      <c r="EY5">
        <v>0.14299999999999999</v>
      </c>
      <c r="EZ5">
        <v>1</v>
      </c>
      <c r="FA5">
        <v>36.036000000000001</v>
      </c>
      <c r="FB5">
        <v>252</v>
      </c>
      <c r="FC5">
        <v>458</v>
      </c>
      <c r="FD5">
        <v>0.14299999999999999</v>
      </c>
      <c r="FE5">
        <v>0.82</v>
      </c>
      <c r="FF5">
        <v>0.02</v>
      </c>
      <c r="FG5">
        <v>0.03</v>
      </c>
      <c r="FH5">
        <v>0.56000000000000005</v>
      </c>
      <c r="FI5">
        <v>56.889690000000002</v>
      </c>
      <c r="FJ5">
        <v>0.45800000000000002</v>
      </c>
      <c r="FK5">
        <v>0.65</v>
      </c>
      <c r="FL5">
        <v>977</v>
      </c>
      <c r="FM5">
        <v>1200</v>
      </c>
      <c r="FN5">
        <v>1.571428571</v>
      </c>
      <c r="FO5">
        <v>0.67</v>
      </c>
      <c r="FP5">
        <v>1.3333333329999999</v>
      </c>
      <c r="FQ5">
        <v>35315</v>
      </c>
      <c r="FR5">
        <v>265</v>
      </c>
      <c r="FS5">
        <v>28</v>
      </c>
      <c r="FT5">
        <v>-537.36</v>
      </c>
      <c r="FU5">
        <v>0.45</v>
      </c>
      <c r="FV5">
        <v>2.72</v>
      </c>
      <c r="FW5">
        <v>0.01</v>
      </c>
      <c r="FX5">
        <v>0.4</v>
      </c>
      <c r="FY5">
        <v>0.3</v>
      </c>
      <c r="FZ5">
        <v>3</v>
      </c>
      <c r="GA5">
        <v>0.57999999999999996</v>
      </c>
      <c r="GB5">
        <v>0.02</v>
      </c>
      <c r="GC5">
        <v>5.0000000000000001E-3</v>
      </c>
      <c r="GD5">
        <v>0.7</v>
      </c>
      <c r="GE5">
        <v>0.4</v>
      </c>
      <c r="GF5">
        <v>30</v>
      </c>
      <c r="GG5">
        <v>0.4</v>
      </c>
      <c r="GH5">
        <v>0.38</v>
      </c>
      <c r="GI5">
        <v>1.6E-2</v>
      </c>
      <c r="GJ5">
        <v>1</v>
      </c>
      <c r="GK5">
        <v>-388</v>
      </c>
      <c r="GL5">
        <v>1.4999999999999999E-2</v>
      </c>
      <c r="GM5">
        <v>0.84</v>
      </c>
      <c r="GN5">
        <v>0.03</v>
      </c>
      <c r="GO5">
        <v>5.0000000000000001E-3</v>
      </c>
      <c r="GP5">
        <v>4.1931882040000001</v>
      </c>
      <c r="GQ5">
        <v>0.12</v>
      </c>
      <c r="GR5">
        <v>0.55000000000000004</v>
      </c>
      <c r="GS5">
        <v>5.3999999999999999E-2</v>
      </c>
      <c r="GT5">
        <v>5.0000000000000001E-3</v>
      </c>
      <c r="GU5">
        <v>0.26</v>
      </c>
      <c r="GV5">
        <v>0.02</v>
      </c>
      <c r="GW5">
        <v>0.4</v>
      </c>
      <c r="GX5">
        <v>20</v>
      </c>
      <c r="GY5">
        <v>5.83</v>
      </c>
      <c r="GZ5">
        <v>0.1</v>
      </c>
      <c r="HA5">
        <v>11700</v>
      </c>
      <c r="HB5">
        <v>0.85</v>
      </c>
      <c r="HC5">
        <v>0.14399999999999999</v>
      </c>
      <c r="HD5">
        <v>0.9</v>
      </c>
      <c r="HE5">
        <v>1</v>
      </c>
      <c r="HF5">
        <v>0.2</v>
      </c>
      <c r="HG5">
        <v>1.2500000000000001E-2</v>
      </c>
      <c r="HH5">
        <v>-6.8</v>
      </c>
      <c r="HI5">
        <v>-5.4</v>
      </c>
      <c r="HJ5">
        <v>0.7</v>
      </c>
      <c r="HK5">
        <v>20</v>
      </c>
      <c r="HL5">
        <v>-592</v>
      </c>
      <c r="HM5">
        <v>0.88</v>
      </c>
      <c r="HN5">
        <v>0.88</v>
      </c>
    </row>
    <row r="6" spans="1:222">
      <c r="A6" t="s">
        <v>220</v>
      </c>
      <c r="B6">
        <v>-44.797520660000004</v>
      </c>
      <c r="C6">
        <v>-152.892562</v>
      </c>
      <c r="D6">
        <v>52.422561170000002</v>
      </c>
      <c r="E6">
        <v>-118.3091014</v>
      </c>
      <c r="F6">
        <v>157.85825019999999</v>
      </c>
      <c r="G6">
        <v>53.42906602</v>
      </c>
      <c r="H6">
        <v>-40.555653599999999</v>
      </c>
      <c r="I6">
        <v>-21.34334917</v>
      </c>
      <c r="J6">
        <v>178.91659100000001</v>
      </c>
      <c r="K6">
        <v>31.079211999999998</v>
      </c>
      <c r="L6">
        <f t="shared" si="4"/>
        <v>21.343349170000003</v>
      </c>
      <c r="M6">
        <v>-118.3091014</v>
      </c>
      <c r="N6">
        <v>157.85825019999999</v>
      </c>
      <c r="O6">
        <v>53.42906602</v>
      </c>
      <c r="P6">
        <v>-40.555653599999999</v>
      </c>
      <c r="Q6">
        <v>-21.34334917</v>
      </c>
      <c r="R6">
        <v>106.0723959</v>
      </c>
      <c r="S6">
        <v>-3.8278259430000001</v>
      </c>
      <c r="T6" t="s">
        <v>214</v>
      </c>
      <c r="U6">
        <v>67.144567859999995</v>
      </c>
      <c r="V6">
        <v>-70.972393800000006</v>
      </c>
      <c r="W6">
        <v>-29.850838</v>
      </c>
      <c r="X6">
        <v>-13.064252359999999</v>
      </c>
      <c r="Y6">
        <v>-33.67866394</v>
      </c>
      <c r="Z6" t="s">
        <v>215</v>
      </c>
      <c r="AA6">
        <v>67.144567859999995</v>
      </c>
      <c r="AB6">
        <v>-70.972393800000006</v>
      </c>
      <c r="AC6">
        <v>-29.850838</v>
      </c>
      <c r="AD6">
        <v>-114.94424549999999</v>
      </c>
      <c r="AE6">
        <v>74.403608379999994</v>
      </c>
      <c r="AF6" t="s">
        <v>214</v>
      </c>
      <c r="AG6">
        <v>74.403608379999994</v>
      </c>
      <c r="AH6">
        <v>9.51</v>
      </c>
      <c r="AI6">
        <v>76.4695708</v>
      </c>
      <c r="AJ6">
        <v>-70.972393800000006</v>
      </c>
      <c r="AK6">
        <v>59.396431380000003</v>
      </c>
      <c r="AL6">
        <v>-155.19999999999999</v>
      </c>
      <c r="AM6">
        <v>-24.114032000000002</v>
      </c>
      <c r="AN6">
        <v>253.93723</v>
      </c>
      <c r="AO6">
        <f t="shared" si="5"/>
        <v>-36.932525759999997</v>
      </c>
      <c r="AP6">
        <v>50.28957638</v>
      </c>
      <c r="AQ6" t="s">
        <v>215</v>
      </c>
      <c r="AR6">
        <v>74.403608379999994</v>
      </c>
      <c r="AS6">
        <v>9.51</v>
      </c>
      <c r="AT6">
        <v>76.4695708</v>
      </c>
      <c r="AU6">
        <v>-70.972393800000006</v>
      </c>
      <c r="AV6">
        <v>59.396431380000003</v>
      </c>
      <c r="AW6">
        <v>-155.19999999999999</v>
      </c>
      <c r="AX6">
        <v>-24.114032000000002</v>
      </c>
      <c r="AY6">
        <v>171.63677939999999</v>
      </c>
      <c r="AZ6">
        <v>-80.796391619999994</v>
      </c>
      <c r="BA6" t="s">
        <v>216</v>
      </c>
      <c r="BB6">
        <v>74.403608379999994</v>
      </c>
      <c r="BC6">
        <v>9.51</v>
      </c>
      <c r="BD6">
        <v>76.4695708</v>
      </c>
      <c r="BE6">
        <v>-70.972393800000006</v>
      </c>
      <c r="BF6">
        <v>59.396431380000003</v>
      </c>
      <c r="BG6">
        <v>-155.19999999999999</v>
      </c>
      <c r="BH6">
        <v>-24.114032000000002</v>
      </c>
      <c r="BI6">
        <v>-275.75560280000002</v>
      </c>
      <c r="BJ6">
        <v>37.471082619999997</v>
      </c>
      <c r="BK6">
        <f t="shared" si="0"/>
        <v>36.932525759999997</v>
      </c>
      <c r="BL6">
        <f t="shared" si="1"/>
        <v>155.19999999999999</v>
      </c>
      <c r="BM6" t="s">
        <v>217</v>
      </c>
      <c r="BN6">
        <v>74.403608379999994</v>
      </c>
      <c r="BO6">
        <v>9.51</v>
      </c>
      <c r="BP6">
        <v>76.4695708</v>
      </c>
      <c r="BQ6">
        <v>-70.972393800000006</v>
      </c>
      <c r="BR6">
        <v>59.396431380000003</v>
      </c>
      <c r="BS6">
        <v>-155.19999999999999</v>
      </c>
      <c r="BT6">
        <v>-24.114032000000002</v>
      </c>
      <c r="BU6">
        <v>127.887654</v>
      </c>
      <c r="BV6">
        <f t="shared" si="2"/>
        <v>155.19999999999999</v>
      </c>
      <c r="BW6">
        <f t="shared" si="3"/>
        <v>-24.114031999999995</v>
      </c>
      <c r="BX6">
        <v>528.3732996</v>
      </c>
      <c r="BY6">
        <v>-72.274133759999998</v>
      </c>
      <c r="BZ6">
        <v>18.481100000000001</v>
      </c>
      <c r="CA6">
        <v>683.5554674</v>
      </c>
      <c r="CB6">
        <v>-101.389134</v>
      </c>
      <c r="CC6">
        <v>1803.3218420000001</v>
      </c>
      <c r="CD6">
        <v>92.978214769999994</v>
      </c>
      <c r="CE6">
        <v>-118.3091014</v>
      </c>
      <c r="CF6">
        <v>157.85825019999999</v>
      </c>
      <c r="CG6">
        <v>53.42906602</v>
      </c>
      <c r="CH6">
        <v>0</v>
      </c>
      <c r="CI6">
        <v>-21.34334917</v>
      </c>
      <c r="CJ6">
        <v>317.33179100000001</v>
      </c>
      <c r="CK6">
        <v>71.634865599999998</v>
      </c>
      <c r="CL6">
        <v>-118.3091014</v>
      </c>
      <c r="CM6">
        <v>157.85825019999999</v>
      </c>
      <c r="CN6">
        <v>53.42906602</v>
      </c>
      <c r="CO6">
        <v>0</v>
      </c>
      <c r="CP6">
        <v>-21.34334917</v>
      </c>
      <c r="CQ6">
        <v>244.4875959</v>
      </c>
      <c r="CR6">
        <v>67.144567859999995</v>
      </c>
      <c r="CS6" t="s">
        <v>214</v>
      </c>
      <c r="CT6">
        <v>67.144567859999995</v>
      </c>
      <c r="CU6">
        <v>0</v>
      </c>
      <c r="CV6">
        <v>-29.850838</v>
      </c>
      <c r="CW6">
        <v>229.1623476</v>
      </c>
      <c r="CX6">
        <v>37.293729859999999</v>
      </c>
      <c r="CY6" t="s">
        <v>215</v>
      </c>
      <c r="CZ6">
        <v>67.144567859999995</v>
      </c>
      <c r="DA6">
        <v>0</v>
      </c>
      <c r="DB6">
        <v>-29.850838</v>
      </c>
      <c r="DC6">
        <v>127.2823545</v>
      </c>
      <c r="DD6">
        <v>145.37600219999999</v>
      </c>
      <c r="DE6" t="s">
        <v>214</v>
      </c>
      <c r="DF6">
        <v>145.37600219999999</v>
      </c>
      <c r="DG6">
        <v>9.51</v>
      </c>
      <c r="DH6">
        <v>76.4695708</v>
      </c>
      <c r="DI6">
        <v>0</v>
      </c>
      <c r="DJ6">
        <v>59.396431380000003</v>
      </c>
      <c r="DK6">
        <v>-155.19999999999999</v>
      </c>
      <c r="DL6">
        <v>-24.114032000000002</v>
      </c>
      <c r="DM6">
        <v>496.16383000000002</v>
      </c>
      <c r="DN6">
        <v>121.26197019999999</v>
      </c>
      <c r="DO6" t="s">
        <v>215</v>
      </c>
      <c r="DP6">
        <v>145.37600219999999</v>
      </c>
      <c r="DQ6">
        <v>9.51</v>
      </c>
      <c r="DR6">
        <v>76.4695708</v>
      </c>
      <c r="DS6">
        <v>0</v>
      </c>
      <c r="DT6">
        <v>59.396431380000003</v>
      </c>
      <c r="DU6">
        <v>-155.19999999999999</v>
      </c>
      <c r="DV6">
        <v>-24.114032000000002</v>
      </c>
      <c r="DW6">
        <v>413.86337939999999</v>
      </c>
      <c r="DX6">
        <v>-9.8239978229999991</v>
      </c>
      <c r="DY6" t="s">
        <v>216</v>
      </c>
      <c r="DZ6">
        <v>145.37600219999999</v>
      </c>
      <c r="EA6">
        <v>9.51</v>
      </c>
      <c r="EB6">
        <v>76.4695708</v>
      </c>
      <c r="EC6">
        <v>0</v>
      </c>
      <c r="ED6">
        <v>59.396431380000003</v>
      </c>
      <c r="EE6">
        <v>-155.19999999999999</v>
      </c>
      <c r="EF6">
        <v>-24.114032000000002</v>
      </c>
      <c r="EG6">
        <v>-33.529002810000001</v>
      </c>
      <c r="EH6">
        <v>108.44347639999999</v>
      </c>
      <c r="EI6" t="s">
        <v>217</v>
      </c>
      <c r="EJ6">
        <v>145.37600219999999</v>
      </c>
      <c r="EK6">
        <v>9.51</v>
      </c>
      <c r="EL6">
        <v>76.4695708</v>
      </c>
      <c r="EM6">
        <v>0</v>
      </c>
      <c r="EN6">
        <v>59.396431380000003</v>
      </c>
      <c r="EO6">
        <v>-155.19999999999999</v>
      </c>
      <c r="EP6">
        <v>-24.114032000000002</v>
      </c>
      <c r="EQ6">
        <v>370.11425400000002</v>
      </c>
      <c r="ER6">
        <v>629.76243360000001</v>
      </c>
      <c r="ES6">
        <v>-72.274133759999998</v>
      </c>
      <c r="ET6">
        <v>18.481100000000001</v>
      </c>
      <c r="EU6">
        <v>683.5554674</v>
      </c>
      <c r="EV6">
        <v>0</v>
      </c>
      <c r="EW6">
        <v>2149.3598419999998</v>
      </c>
      <c r="EX6" t="s">
        <v>220</v>
      </c>
      <c r="EY6">
        <v>0.29299999999999998</v>
      </c>
      <c r="EZ6">
        <v>0.99299999999999999</v>
      </c>
      <c r="FA6">
        <v>106.19638500000001</v>
      </c>
      <c r="FB6">
        <v>365</v>
      </c>
      <c r="FC6">
        <v>7970</v>
      </c>
      <c r="FD6">
        <v>0.29094900000000001</v>
      </c>
      <c r="FE6">
        <v>0.79</v>
      </c>
      <c r="FF6">
        <v>0.17</v>
      </c>
      <c r="FG6">
        <v>0.04</v>
      </c>
      <c r="FH6">
        <v>0.8</v>
      </c>
      <c r="FI6">
        <v>138.25791000000001</v>
      </c>
      <c r="FJ6">
        <v>7.97</v>
      </c>
      <c r="FK6">
        <v>0.2</v>
      </c>
      <c r="FL6">
        <v>2670</v>
      </c>
      <c r="FM6">
        <v>1435</v>
      </c>
      <c r="FN6">
        <v>1.571428571</v>
      </c>
      <c r="FO6">
        <v>0.67</v>
      </c>
      <c r="FP6">
        <v>1.3333333329999999</v>
      </c>
      <c r="FQ6">
        <v>35315</v>
      </c>
      <c r="FR6">
        <v>265</v>
      </c>
      <c r="FS6">
        <v>28</v>
      </c>
      <c r="FT6">
        <v>-537.36</v>
      </c>
      <c r="FU6">
        <v>0.45</v>
      </c>
      <c r="FV6">
        <v>2.72</v>
      </c>
      <c r="FW6">
        <v>0.01</v>
      </c>
      <c r="FX6">
        <v>0.4</v>
      </c>
      <c r="FY6">
        <v>0.3</v>
      </c>
      <c r="FZ6">
        <v>3</v>
      </c>
      <c r="GA6">
        <v>0.57999999999999996</v>
      </c>
      <c r="GB6">
        <v>0.02</v>
      </c>
      <c r="GC6">
        <v>5.0000000000000001E-3</v>
      </c>
      <c r="GD6">
        <v>0.7</v>
      </c>
      <c r="GE6">
        <v>0.4</v>
      </c>
      <c r="GF6">
        <v>30</v>
      </c>
      <c r="GG6">
        <v>0.4</v>
      </c>
      <c r="GH6">
        <v>0.38</v>
      </c>
      <c r="GI6">
        <v>1.6E-2</v>
      </c>
      <c r="GJ6">
        <v>1</v>
      </c>
      <c r="GK6">
        <v>-388</v>
      </c>
      <c r="GL6">
        <v>1.4999999999999999E-2</v>
      </c>
      <c r="GM6">
        <v>0.84</v>
      </c>
      <c r="GN6">
        <v>0.03</v>
      </c>
      <c r="GO6">
        <v>5.0000000000000001E-3</v>
      </c>
      <c r="GP6">
        <v>4.1931882040000001</v>
      </c>
      <c r="GQ6">
        <v>0.12</v>
      </c>
      <c r="GR6">
        <v>0.55000000000000004</v>
      </c>
      <c r="GS6">
        <v>5.3999999999999999E-2</v>
      </c>
      <c r="GT6">
        <v>5.0000000000000001E-3</v>
      </c>
      <c r="GU6">
        <v>0.26</v>
      </c>
      <c r="GV6">
        <v>0.02</v>
      </c>
      <c r="GW6">
        <v>0.4</v>
      </c>
      <c r="GX6">
        <v>20</v>
      </c>
      <c r="GY6">
        <v>5.83</v>
      </c>
      <c r="GZ6">
        <v>0.1</v>
      </c>
      <c r="HA6">
        <v>11700</v>
      </c>
      <c r="HB6">
        <v>0.85</v>
      </c>
      <c r="HC6">
        <v>0.14399999999999999</v>
      </c>
      <c r="HD6">
        <v>0.9</v>
      </c>
      <c r="HE6">
        <v>1</v>
      </c>
      <c r="HF6">
        <v>0.2</v>
      </c>
      <c r="HG6">
        <v>1.2500000000000001E-2</v>
      </c>
      <c r="HH6">
        <v>-6.8</v>
      </c>
      <c r="HI6">
        <v>-5.4</v>
      </c>
      <c r="HJ6">
        <v>0.7</v>
      </c>
      <c r="HK6">
        <v>20</v>
      </c>
      <c r="HL6">
        <v>-592</v>
      </c>
      <c r="HM6">
        <v>0.88</v>
      </c>
      <c r="HN6">
        <v>0.88</v>
      </c>
    </row>
    <row r="7" spans="1:222">
      <c r="A7" t="s">
        <v>213</v>
      </c>
      <c r="B7">
        <v>-183.47107439999999</v>
      </c>
      <c r="C7">
        <v>-611.57024790000003</v>
      </c>
      <c r="D7">
        <v>51.502275939999997</v>
      </c>
      <c r="E7">
        <v>-100.4658941</v>
      </c>
      <c r="F7">
        <v>140.80756</v>
      </c>
      <c r="G7">
        <v>43.197009999999999</v>
      </c>
      <c r="H7">
        <v>-32.0364</v>
      </c>
      <c r="I7">
        <v>-14.996581600000001</v>
      </c>
      <c r="J7">
        <v>171.67425309999999</v>
      </c>
      <c r="K7">
        <v>36.505694339999998</v>
      </c>
      <c r="L7">
        <f t="shared" si="4"/>
        <v>14.996581599999999</v>
      </c>
      <c r="M7">
        <v>-100.4658941</v>
      </c>
      <c r="N7">
        <v>140.80756</v>
      </c>
      <c r="O7">
        <v>43.197009999999999</v>
      </c>
      <c r="P7">
        <v>-32.0364</v>
      </c>
      <c r="Q7">
        <v>-14.996581600000001</v>
      </c>
      <c r="R7">
        <v>121.6856478</v>
      </c>
      <c r="S7">
        <v>-3.2296999999999998</v>
      </c>
      <c r="T7" t="s">
        <v>214</v>
      </c>
      <c r="U7">
        <v>52.834000000000003</v>
      </c>
      <c r="V7">
        <v>-56.063699999999997</v>
      </c>
      <c r="W7">
        <v>-20.974240000000002</v>
      </c>
      <c r="X7">
        <v>-10.76566667</v>
      </c>
      <c r="Y7">
        <v>-24.203939999999999</v>
      </c>
      <c r="Z7" t="s">
        <v>215</v>
      </c>
      <c r="AA7">
        <v>52.834000000000003</v>
      </c>
      <c r="AB7">
        <v>-56.063699999999997</v>
      </c>
      <c r="AC7">
        <v>-20.974240000000002</v>
      </c>
      <c r="AD7">
        <v>-80.6798</v>
      </c>
      <c r="AE7">
        <v>78.387299330000005</v>
      </c>
      <c r="AF7" t="s">
        <v>214</v>
      </c>
      <c r="AG7">
        <v>78.387299330000005</v>
      </c>
      <c r="AH7">
        <v>9.51</v>
      </c>
      <c r="AI7">
        <v>74.723168000000001</v>
      </c>
      <c r="AJ7">
        <v>-56.063699999999997</v>
      </c>
      <c r="AK7">
        <v>50.217831330000003</v>
      </c>
      <c r="AL7">
        <v>-155.19999999999999</v>
      </c>
      <c r="AM7">
        <v>-16.943359999999998</v>
      </c>
      <c r="AN7">
        <v>261.29099780000001</v>
      </c>
      <c r="AO7">
        <f t="shared" si="5"/>
        <v>-35.641804799999996</v>
      </c>
      <c r="AP7">
        <v>61.443939329999999</v>
      </c>
      <c r="AQ7" t="s">
        <v>215</v>
      </c>
      <c r="AR7">
        <v>78.387299330000005</v>
      </c>
      <c r="AS7">
        <v>9.51</v>
      </c>
      <c r="AT7">
        <v>74.723168000000001</v>
      </c>
      <c r="AU7">
        <v>-56.063699999999997</v>
      </c>
      <c r="AV7">
        <v>50.217831330000003</v>
      </c>
      <c r="AW7">
        <v>-155.19999999999999</v>
      </c>
      <c r="AX7">
        <v>-16.943359999999998</v>
      </c>
      <c r="AY7">
        <v>204.81313109999999</v>
      </c>
      <c r="AZ7">
        <v>-76.812700669999998</v>
      </c>
      <c r="BA7" t="s">
        <v>216</v>
      </c>
      <c r="BB7">
        <v>78.387299330000005</v>
      </c>
      <c r="BC7">
        <v>9.51</v>
      </c>
      <c r="BD7">
        <v>74.723168000000001</v>
      </c>
      <c r="BE7">
        <v>-56.063699999999997</v>
      </c>
      <c r="BF7">
        <v>50.217831330000003</v>
      </c>
      <c r="BG7">
        <v>-155.19999999999999</v>
      </c>
      <c r="BH7">
        <v>-16.943359999999998</v>
      </c>
      <c r="BI7">
        <v>-256.0423356</v>
      </c>
      <c r="BJ7">
        <v>42.745494530000002</v>
      </c>
      <c r="BK7">
        <f t="shared" si="0"/>
        <v>35.641804800000003</v>
      </c>
      <c r="BL7">
        <f t="shared" si="1"/>
        <v>155.19999999999999</v>
      </c>
      <c r="BM7" t="s">
        <v>217</v>
      </c>
      <c r="BN7">
        <v>78.387299330000005</v>
      </c>
      <c r="BO7">
        <v>9.51</v>
      </c>
      <c r="BP7">
        <v>74.723168000000001</v>
      </c>
      <c r="BQ7">
        <v>-56.063699999999997</v>
      </c>
      <c r="BR7">
        <v>50.217831330000003</v>
      </c>
      <c r="BS7">
        <v>-155.19999999999999</v>
      </c>
      <c r="BT7">
        <v>-16.943359999999998</v>
      </c>
      <c r="BU7">
        <v>142.48498180000001</v>
      </c>
      <c r="BV7">
        <f t="shared" si="2"/>
        <v>155.19999999999999</v>
      </c>
      <c r="BW7">
        <f t="shared" si="3"/>
        <v>-16.943360000000006</v>
      </c>
      <c r="BX7">
        <v>457.4788681</v>
      </c>
      <c r="BY7">
        <v>-61.373853570000001</v>
      </c>
      <c r="BZ7">
        <v>18.481100000000001</v>
      </c>
      <c r="CA7">
        <v>580.4626217</v>
      </c>
      <c r="CB7">
        <v>-80.090999999999994</v>
      </c>
      <c r="CC7">
        <v>1524.92956</v>
      </c>
      <c r="CD7">
        <v>83.538675940000005</v>
      </c>
      <c r="CE7">
        <v>-100.4658941</v>
      </c>
      <c r="CF7">
        <v>140.80756</v>
      </c>
      <c r="CG7">
        <v>43.197009999999999</v>
      </c>
      <c r="CH7">
        <v>0</v>
      </c>
      <c r="CI7">
        <v>-14.996581600000001</v>
      </c>
      <c r="CJ7">
        <v>278.4622531</v>
      </c>
      <c r="CK7">
        <v>68.542094340000006</v>
      </c>
      <c r="CL7">
        <v>-100.4658941</v>
      </c>
      <c r="CM7">
        <v>140.80756</v>
      </c>
      <c r="CN7">
        <v>43.197009999999999</v>
      </c>
      <c r="CO7">
        <v>0</v>
      </c>
      <c r="CP7">
        <v>-14.996581600000001</v>
      </c>
      <c r="CQ7">
        <v>228.47364780000001</v>
      </c>
      <c r="CR7">
        <v>52.834000000000003</v>
      </c>
      <c r="CS7" t="s">
        <v>214</v>
      </c>
      <c r="CT7">
        <v>52.834000000000003</v>
      </c>
      <c r="CU7">
        <v>0</v>
      </c>
      <c r="CV7">
        <v>-20.974240000000002</v>
      </c>
      <c r="CW7">
        <v>176.11333329999999</v>
      </c>
      <c r="CX7">
        <v>31.859760000000001</v>
      </c>
      <c r="CY7" t="s">
        <v>215</v>
      </c>
      <c r="CZ7">
        <v>52.834000000000003</v>
      </c>
      <c r="DA7">
        <v>0</v>
      </c>
      <c r="DB7">
        <v>-20.974240000000002</v>
      </c>
      <c r="DC7">
        <v>106.1992</v>
      </c>
      <c r="DD7">
        <v>134.45099930000001</v>
      </c>
      <c r="DE7" t="s">
        <v>214</v>
      </c>
      <c r="DF7">
        <v>134.45099930000001</v>
      </c>
      <c r="DG7">
        <v>9.51</v>
      </c>
      <c r="DH7">
        <v>74.723168000000001</v>
      </c>
      <c r="DI7">
        <v>0</v>
      </c>
      <c r="DJ7">
        <v>50.217831330000003</v>
      </c>
      <c r="DK7">
        <v>-155.19999999999999</v>
      </c>
      <c r="DL7">
        <v>-16.943359999999998</v>
      </c>
      <c r="DM7">
        <v>448.16999779999998</v>
      </c>
      <c r="DN7">
        <v>117.50763929999999</v>
      </c>
      <c r="DO7" t="s">
        <v>215</v>
      </c>
      <c r="DP7">
        <v>134.45099930000001</v>
      </c>
      <c r="DQ7">
        <v>9.51</v>
      </c>
      <c r="DR7">
        <v>74.723168000000001</v>
      </c>
      <c r="DS7">
        <v>0</v>
      </c>
      <c r="DT7">
        <v>50.217831330000003</v>
      </c>
      <c r="DU7">
        <v>-155.19999999999999</v>
      </c>
      <c r="DV7">
        <v>-16.943359999999998</v>
      </c>
      <c r="DW7">
        <v>391.69213109999998</v>
      </c>
      <c r="DX7">
        <v>-20.749000670000001</v>
      </c>
      <c r="DY7" t="s">
        <v>216</v>
      </c>
      <c r="DZ7">
        <v>134.45099930000001</v>
      </c>
      <c r="EA7">
        <v>9.51</v>
      </c>
      <c r="EB7">
        <v>74.723168000000001</v>
      </c>
      <c r="EC7">
        <v>0</v>
      </c>
      <c r="ED7">
        <v>50.217831330000003</v>
      </c>
      <c r="EE7">
        <v>-155.19999999999999</v>
      </c>
      <c r="EF7">
        <v>-16.943359999999998</v>
      </c>
      <c r="EG7">
        <v>-69.163335549999999</v>
      </c>
      <c r="EH7">
        <v>98.809194529999999</v>
      </c>
      <c r="EI7" t="s">
        <v>217</v>
      </c>
      <c r="EJ7">
        <v>134.45099930000001</v>
      </c>
      <c r="EK7">
        <v>9.51</v>
      </c>
      <c r="EL7">
        <v>74.723168000000001</v>
      </c>
      <c r="EM7">
        <v>0</v>
      </c>
      <c r="EN7">
        <v>50.217831330000003</v>
      </c>
      <c r="EO7">
        <v>-155.19999999999999</v>
      </c>
      <c r="EP7">
        <v>-16.943359999999998</v>
      </c>
      <c r="EQ7">
        <v>329.36398179999998</v>
      </c>
      <c r="ER7">
        <v>537.56986810000001</v>
      </c>
      <c r="ES7">
        <v>-61.373853570000001</v>
      </c>
      <c r="ET7">
        <v>18.481100000000001</v>
      </c>
      <c r="EU7">
        <v>580.4626217</v>
      </c>
      <c r="EV7">
        <v>0</v>
      </c>
      <c r="EW7">
        <v>1791.8995600000001</v>
      </c>
      <c r="EX7" t="s">
        <v>213</v>
      </c>
      <c r="EY7">
        <v>0.3</v>
      </c>
      <c r="EZ7">
        <v>0.9</v>
      </c>
      <c r="FA7">
        <v>90.18</v>
      </c>
      <c r="FB7">
        <v>334</v>
      </c>
      <c r="FC7">
        <v>5600</v>
      </c>
      <c r="FD7">
        <v>0.27</v>
      </c>
      <c r="FE7">
        <v>0.8</v>
      </c>
      <c r="FF7">
        <v>0.1</v>
      </c>
      <c r="FG7">
        <v>0.1</v>
      </c>
      <c r="FH7">
        <v>0.85</v>
      </c>
      <c r="FI7">
        <v>145.62</v>
      </c>
      <c r="FJ7">
        <v>5.6</v>
      </c>
      <c r="FK7">
        <v>0.8</v>
      </c>
      <c r="FL7">
        <v>1200</v>
      </c>
      <c r="FM7">
        <v>3200</v>
      </c>
      <c r="FN7">
        <v>1.571428571</v>
      </c>
      <c r="FO7">
        <v>0.67</v>
      </c>
      <c r="FP7">
        <v>1.3333333329999999</v>
      </c>
      <c r="FQ7">
        <v>35315</v>
      </c>
      <c r="FR7">
        <v>265</v>
      </c>
      <c r="FS7">
        <v>28</v>
      </c>
      <c r="FT7">
        <v>-537.36</v>
      </c>
      <c r="FU7">
        <v>0.45</v>
      </c>
      <c r="FV7">
        <v>2.72</v>
      </c>
      <c r="FW7">
        <v>0.01</v>
      </c>
      <c r="FX7">
        <v>0.4</v>
      </c>
      <c r="FY7">
        <v>0.3</v>
      </c>
      <c r="FZ7">
        <v>3</v>
      </c>
      <c r="GA7">
        <v>0.57999999999999996</v>
      </c>
      <c r="GB7">
        <v>0.02</v>
      </c>
      <c r="GC7">
        <v>5.0000000000000001E-3</v>
      </c>
      <c r="GD7">
        <v>0.7</v>
      </c>
      <c r="GE7">
        <v>0.4</v>
      </c>
      <c r="GF7">
        <v>30</v>
      </c>
      <c r="GG7">
        <v>0.4</v>
      </c>
      <c r="GH7">
        <v>0.38</v>
      </c>
      <c r="GI7">
        <v>1.6E-2</v>
      </c>
      <c r="GJ7">
        <v>1</v>
      </c>
      <c r="GK7">
        <v>-388</v>
      </c>
      <c r="GL7">
        <v>1.4999999999999999E-2</v>
      </c>
      <c r="GM7">
        <v>0.84</v>
      </c>
      <c r="GN7">
        <v>0.03</v>
      </c>
      <c r="GO7">
        <v>5.0000000000000001E-3</v>
      </c>
      <c r="GP7">
        <v>4.1931882040000001</v>
      </c>
      <c r="GQ7">
        <v>0.12</v>
      </c>
      <c r="GR7">
        <v>0.55000000000000004</v>
      </c>
      <c r="GS7">
        <v>5.3999999999999999E-2</v>
      </c>
      <c r="GT7">
        <v>5.0000000000000001E-3</v>
      </c>
      <c r="GU7">
        <v>0.26</v>
      </c>
      <c r="GV7">
        <v>0.02</v>
      </c>
      <c r="GW7">
        <v>0.4</v>
      </c>
      <c r="GX7">
        <v>20</v>
      </c>
      <c r="GY7">
        <v>5.83</v>
      </c>
      <c r="GZ7">
        <v>0.1</v>
      </c>
      <c r="HA7">
        <v>11700</v>
      </c>
      <c r="HB7">
        <v>0.85</v>
      </c>
      <c r="HC7">
        <v>0.14399999999999999</v>
      </c>
      <c r="HD7">
        <v>0.9</v>
      </c>
      <c r="HE7">
        <v>1</v>
      </c>
      <c r="HF7">
        <v>0.2</v>
      </c>
      <c r="HG7">
        <v>1.2500000000000001E-2</v>
      </c>
      <c r="HH7">
        <v>-6.8</v>
      </c>
      <c r="HI7">
        <v>-5.4</v>
      </c>
      <c r="HJ7">
        <v>0.7</v>
      </c>
      <c r="HK7">
        <v>20</v>
      </c>
      <c r="HL7">
        <v>-592</v>
      </c>
      <c r="HM7">
        <v>0.88</v>
      </c>
      <c r="HN7">
        <v>0.88</v>
      </c>
    </row>
    <row r="8" spans="1:222">
      <c r="A8" t="s">
        <v>227</v>
      </c>
      <c r="B8">
        <v>-219.6836777</v>
      </c>
      <c r="C8">
        <v>-710.95041319999996</v>
      </c>
      <c r="D8">
        <v>53.61053742</v>
      </c>
      <c r="E8">
        <v>-153.00493779999999</v>
      </c>
      <c r="F8">
        <v>159.8122257</v>
      </c>
      <c r="G8">
        <v>48.904511290000002</v>
      </c>
      <c r="H8">
        <v>-2.1012618000000001</v>
      </c>
      <c r="I8">
        <v>-18.53684604</v>
      </c>
      <c r="J8">
        <v>173.4968849</v>
      </c>
      <c r="K8">
        <v>35.07369138</v>
      </c>
      <c r="L8">
        <f t="shared" si="4"/>
        <v>18.53684604</v>
      </c>
      <c r="M8">
        <v>-153.00493779999999</v>
      </c>
      <c r="N8">
        <v>159.8122257</v>
      </c>
      <c r="O8">
        <v>48.904511290000002</v>
      </c>
      <c r="P8">
        <v>-2.1012618000000001</v>
      </c>
      <c r="Q8">
        <v>-18.53684604</v>
      </c>
      <c r="R8">
        <v>113.5070918</v>
      </c>
      <c r="S8">
        <v>57.139311139999997</v>
      </c>
      <c r="T8" t="s">
        <v>214</v>
      </c>
      <c r="U8">
        <v>60.816519290000002</v>
      </c>
      <c r="V8">
        <v>-3.6772081499999998</v>
      </c>
      <c r="W8">
        <v>-25.925658800000001</v>
      </c>
      <c r="X8">
        <v>184.9168645</v>
      </c>
      <c r="Y8">
        <v>31.213652339999999</v>
      </c>
      <c r="Z8" t="s">
        <v>215</v>
      </c>
      <c r="AA8">
        <v>60.816519290000002</v>
      </c>
      <c r="AB8">
        <v>-3.6772081499999998</v>
      </c>
      <c r="AC8">
        <v>-25.925658800000001</v>
      </c>
      <c r="AD8">
        <v>101.0150561</v>
      </c>
      <c r="AE8">
        <v>137.62762359999999</v>
      </c>
      <c r="AF8" t="s">
        <v>214</v>
      </c>
      <c r="AG8">
        <v>137.62762359999999</v>
      </c>
      <c r="AH8">
        <v>9.51</v>
      </c>
      <c r="AI8">
        <v>76.457123100000004</v>
      </c>
      <c r="AJ8">
        <v>-3.6772081499999998</v>
      </c>
      <c r="AK8">
        <v>55.337708659999997</v>
      </c>
      <c r="AL8">
        <v>-155.19999999999999</v>
      </c>
      <c r="AM8">
        <v>-20.943203199999999</v>
      </c>
      <c r="AN8">
        <v>445.39684019999999</v>
      </c>
      <c r="AO8">
        <f t="shared" si="5"/>
        <v>-36.361776575999997</v>
      </c>
      <c r="AP8">
        <v>116.68442039999999</v>
      </c>
      <c r="AQ8" t="s">
        <v>215</v>
      </c>
      <c r="AR8">
        <v>137.62762359999999</v>
      </c>
      <c r="AS8">
        <v>9.51</v>
      </c>
      <c r="AT8">
        <v>76.457123100000004</v>
      </c>
      <c r="AU8">
        <v>-3.6772081499999998</v>
      </c>
      <c r="AV8">
        <v>55.337708659999997</v>
      </c>
      <c r="AW8">
        <v>-155.19999999999999</v>
      </c>
      <c r="AX8">
        <v>-20.943203199999999</v>
      </c>
      <c r="AY8">
        <v>377.6194835</v>
      </c>
      <c r="AZ8">
        <v>-17.572376389999999</v>
      </c>
      <c r="BA8" t="s">
        <v>216</v>
      </c>
      <c r="BB8">
        <v>137.62762359999999</v>
      </c>
      <c r="BC8">
        <v>9.51</v>
      </c>
      <c r="BD8">
        <v>76.457123100000004</v>
      </c>
      <c r="BE8">
        <v>-3.6772081499999998</v>
      </c>
      <c r="BF8">
        <v>55.337708659999997</v>
      </c>
      <c r="BG8">
        <v>-155.19999999999999</v>
      </c>
      <c r="BH8">
        <v>-20.943203199999999</v>
      </c>
      <c r="BI8">
        <v>-56.868532020000004</v>
      </c>
      <c r="BJ8">
        <v>101.26584699999999</v>
      </c>
      <c r="BK8">
        <f t="shared" si="0"/>
        <v>36.361776599999999</v>
      </c>
      <c r="BL8">
        <f t="shared" si="1"/>
        <v>155.19999998999998</v>
      </c>
      <c r="BM8" t="s">
        <v>217</v>
      </c>
      <c r="BN8">
        <v>137.62762359999999</v>
      </c>
      <c r="BO8">
        <v>9.51</v>
      </c>
      <c r="BP8">
        <v>76.457123100000004</v>
      </c>
      <c r="BQ8">
        <v>-3.6772081499999998</v>
      </c>
      <c r="BR8">
        <v>55.337708659999997</v>
      </c>
      <c r="BS8">
        <v>-155.19999999999999</v>
      </c>
      <c r="BT8">
        <v>-20.943203199999999</v>
      </c>
      <c r="BU8">
        <v>327.7211878</v>
      </c>
      <c r="BV8">
        <f t="shared" si="2"/>
        <v>155.19999998999998</v>
      </c>
      <c r="BW8">
        <f t="shared" si="3"/>
        <v>-20.943203199999999</v>
      </c>
      <c r="BX8">
        <v>803.77627440000003</v>
      </c>
      <c r="BY8">
        <v>-93.469557339999994</v>
      </c>
      <c r="BZ8">
        <v>18.481100000000001</v>
      </c>
      <c r="CA8">
        <v>884.01788620000002</v>
      </c>
      <c r="CB8">
        <v>-5.2531544999999999</v>
      </c>
      <c r="CC8">
        <v>2601.2177160000001</v>
      </c>
      <c r="CD8">
        <v>55.711799220000003</v>
      </c>
      <c r="CE8">
        <v>-153.00493779999999</v>
      </c>
      <c r="CF8">
        <v>159.8122257</v>
      </c>
      <c r="CG8">
        <v>48.904511290000002</v>
      </c>
      <c r="CH8">
        <v>0</v>
      </c>
      <c r="CI8">
        <v>-18.53684604</v>
      </c>
      <c r="CJ8">
        <v>180.29708489999999</v>
      </c>
      <c r="CK8">
        <v>37.174953180000003</v>
      </c>
      <c r="CL8">
        <v>-153.00493779999999</v>
      </c>
      <c r="CM8">
        <v>159.8122257</v>
      </c>
      <c r="CN8">
        <v>48.904511290000002</v>
      </c>
      <c r="CO8">
        <v>0</v>
      </c>
      <c r="CP8">
        <v>-18.53684604</v>
      </c>
      <c r="CQ8">
        <v>120.3072918</v>
      </c>
      <c r="CR8">
        <v>60.816519290000002</v>
      </c>
      <c r="CS8" t="s">
        <v>214</v>
      </c>
      <c r="CT8">
        <v>60.816519290000002</v>
      </c>
      <c r="CU8">
        <v>0</v>
      </c>
      <c r="CV8">
        <v>-25.925658800000001</v>
      </c>
      <c r="CW8">
        <v>196.81721450000001</v>
      </c>
      <c r="CX8">
        <v>34.890860490000001</v>
      </c>
      <c r="CY8" t="s">
        <v>215</v>
      </c>
      <c r="CZ8">
        <v>60.816519290000002</v>
      </c>
      <c r="DA8">
        <v>0</v>
      </c>
      <c r="DB8">
        <v>-25.925658800000001</v>
      </c>
      <c r="DC8">
        <v>112.9154061</v>
      </c>
      <c r="DD8">
        <v>141.30483179999999</v>
      </c>
      <c r="DE8" t="s">
        <v>214</v>
      </c>
      <c r="DF8">
        <v>141.30483179999999</v>
      </c>
      <c r="DG8">
        <v>9.51</v>
      </c>
      <c r="DH8">
        <v>76.457123100000004</v>
      </c>
      <c r="DI8">
        <v>0</v>
      </c>
      <c r="DJ8">
        <v>55.337708659999997</v>
      </c>
      <c r="DK8">
        <v>-155.19999999999999</v>
      </c>
      <c r="DL8">
        <v>-20.943203199999999</v>
      </c>
      <c r="DM8">
        <v>457.29719019999999</v>
      </c>
      <c r="DN8">
        <v>120.3616286</v>
      </c>
      <c r="DO8" t="s">
        <v>215</v>
      </c>
      <c r="DP8">
        <v>141.30483179999999</v>
      </c>
      <c r="DQ8">
        <v>9.51</v>
      </c>
      <c r="DR8">
        <v>76.457123100000004</v>
      </c>
      <c r="DS8">
        <v>0</v>
      </c>
      <c r="DT8">
        <v>55.337708659999997</v>
      </c>
      <c r="DU8">
        <v>-155.19999999999999</v>
      </c>
      <c r="DV8">
        <v>-20.943203199999999</v>
      </c>
      <c r="DW8">
        <v>389.5198335</v>
      </c>
      <c r="DX8">
        <v>-13.89516824</v>
      </c>
      <c r="DY8" t="s">
        <v>216</v>
      </c>
      <c r="DZ8">
        <v>141.30483179999999</v>
      </c>
      <c r="EA8">
        <v>9.51</v>
      </c>
      <c r="EB8">
        <v>76.457123100000004</v>
      </c>
      <c r="EC8">
        <v>0</v>
      </c>
      <c r="ED8">
        <v>55.337708659999997</v>
      </c>
      <c r="EE8">
        <v>-155.19999999999999</v>
      </c>
      <c r="EF8">
        <v>-20.943203199999999</v>
      </c>
      <c r="EG8">
        <v>-44.96818202</v>
      </c>
      <c r="EH8">
        <v>104.9430552</v>
      </c>
      <c r="EI8" t="s">
        <v>217</v>
      </c>
      <c r="EJ8">
        <v>141.30483179999999</v>
      </c>
      <c r="EK8">
        <v>9.51</v>
      </c>
      <c r="EL8">
        <v>76.457123100000004</v>
      </c>
      <c r="EM8">
        <v>0</v>
      </c>
      <c r="EN8">
        <v>55.337708659999997</v>
      </c>
      <c r="EO8">
        <v>-155.19999999999999</v>
      </c>
      <c r="EP8">
        <v>-20.943203199999999</v>
      </c>
      <c r="EQ8">
        <v>339.6215378</v>
      </c>
      <c r="ER8">
        <v>809.02942889999997</v>
      </c>
      <c r="ES8">
        <v>-93.469557339999994</v>
      </c>
      <c r="ET8">
        <v>18.481100000000001</v>
      </c>
      <c r="EU8">
        <v>884.01788620000002</v>
      </c>
      <c r="EV8">
        <v>0</v>
      </c>
      <c r="EW8">
        <v>2618.2182160000002</v>
      </c>
      <c r="EX8" t="s">
        <v>227</v>
      </c>
      <c r="EY8">
        <v>0.309</v>
      </c>
      <c r="EZ8">
        <v>0.97899999999999998</v>
      </c>
      <c r="FA8">
        <v>137.33999399999999</v>
      </c>
      <c r="FB8">
        <v>454</v>
      </c>
      <c r="FC8">
        <v>6922</v>
      </c>
      <c r="FD8">
        <v>0.30251099999999997</v>
      </c>
      <c r="FE8">
        <v>0.79</v>
      </c>
      <c r="FF8">
        <v>0.14000000000000001</v>
      </c>
      <c r="FG8">
        <v>0.05</v>
      </c>
      <c r="FH8">
        <v>0.99</v>
      </c>
      <c r="FI8">
        <v>143.26785000000001</v>
      </c>
      <c r="FJ8">
        <v>6.9219999999999997</v>
      </c>
      <c r="FK8">
        <v>0.93</v>
      </c>
      <c r="FL8">
        <v>1100</v>
      </c>
      <c r="FM8">
        <v>1500</v>
      </c>
      <c r="FN8">
        <v>1.571428571</v>
      </c>
      <c r="FO8">
        <v>0.67</v>
      </c>
      <c r="FP8">
        <v>1.3333333329999999</v>
      </c>
      <c r="FQ8">
        <v>35315</v>
      </c>
      <c r="FR8">
        <v>265</v>
      </c>
      <c r="FS8">
        <v>28</v>
      </c>
      <c r="FT8">
        <v>-537.36</v>
      </c>
      <c r="FU8">
        <v>0.45</v>
      </c>
      <c r="FV8">
        <v>2.72</v>
      </c>
      <c r="FW8">
        <v>0.01</v>
      </c>
      <c r="FX8">
        <v>0.4</v>
      </c>
      <c r="FY8">
        <v>0.3</v>
      </c>
      <c r="FZ8">
        <v>3</v>
      </c>
      <c r="GA8">
        <v>0.57999999999999996</v>
      </c>
      <c r="GB8">
        <v>0.02</v>
      </c>
      <c r="GC8">
        <v>5.0000000000000001E-3</v>
      </c>
      <c r="GD8">
        <v>0.7</v>
      </c>
      <c r="GE8">
        <v>0.4</v>
      </c>
      <c r="GF8">
        <v>30</v>
      </c>
      <c r="GG8">
        <v>0.4</v>
      </c>
      <c r="GH8">
        <v>0.38</v>
      </c>
      <c r="GI8">
        <v>1.6E-2</v>
      </c>
      <c r="GJ8">
        <v>1</v>
      </c>
      <c r="GK8">
        <v>-388</v>
      </c>
      <c r="GL8">
        <v>1.4999999999999999E-2</v>
      </c>
      <c r="GM8">
        <v>0.84</v>
      </c>
      <c r="GN8">
        <v>0.03</v>
      </c>
      <c r="GO8">
        <v>5.0000000000000001E-3</v>
      </c>
      <c r="GP8">
        <v>4.1931882040000001</v>
      </c>
      <c r="GQ8">
        <v>0.12</v>
      </c>
      <c r="GR8">
        <v>0.55000000000000004</v>
      </c>
      <c r="GS8">
        <v>5.3999999999999999E-2</v>
      </c>
      <c r="GT8">
        <v>5.0000000000000001E-3</v>
      </c>
      <c r="GU8">
        <v>0.26</v>
      </c>
      <c r="GV8">
        <v>0.02</v>
      </c>
      <c r="GW8">
        <v>0.4</v>
      </c>
      <c r="GX8">
        <v>20</v>
      </c>
      <c r="GY8">
        <v>5.83</v>
      </c>
      <c r="GZ8">
        <v>0.1</v>
      </c>
      <c r="HA8">
        <v>11700</v>
      </c>
      <c r="HB8">
        <v>0.85</v>
      </c>
      <c r="HC8">
        <v>0.14399999999999999</v>
      </c>
      <c r="HD8">
        <v>0.9</v>
      </c>
      <c r="HE8">
        <v>1</v>
      </c>
      <c r="HF8">
        <v>0.2</v>
      </c>
      <c r="HG8">
        <v>1.2500000000000001E-2</v>
      </c>
      <c r="HH8">
        <v>-6.8</v>
      </c>
      <c r="HI8">
        <v>-5.4</v>
      </c>
      <c r="HJ8">
        <v>0.7</v>
      </c>
      <c r="HK8">
        <v>20</v>
      </c>
      <c r="HL8">
        <v>-592</v>
      </c>
      <c r="HM8">
        <v>0.88</v>
      </c>
      <c r="HN8">
        <v>0.88</v>
      </c>
    </row>
    <row r="9" spans="1:222">
      <c r="A9" t="s">
        <v>222</v>
      </c>
      <c r="B9">
        <v>-284.9917355</v>
      </c>
      <c r="C9">
        <v>-611.57024790000003</v>
      </c>
      <c r="D9">
        <v>40.166857729999997</v>
      </c>
      <c r="E9">
        <v>-243.47854609999999</v>
      </c>
      <c r="F9">
        <v>248.7494356</v>
      </c>
      <c r="G9">
        <v>76.962794860000002</v>
      </c>
      <c r="H9">
        <v>-42.066826560000003</v>
      </c>
      <c r="I9">
        <v>-35.940914579999998</v>
      </c>
      <c r="J9">
        <v>86.194973680000004</v>
      </c>
      <c r="K9">
        <v>4.2259431520000001</v>
      </c>
      <c r="L9">
        <f t="shared" si="4"/>
        <v>35.940914577999997</v>
      </c>
      <c r="M9">
        <v>-243.47854609999999</v>
      </c>
      <c r="N9">
        <v>248.7494356</v>
      </c>
      <c r="O9">
        <v>76.962794860000002</v>
      </c>
      <c r="P9">
        <v>-42.066826560000003</v>
      </c>
      <c r="Q9">
        <v>-35.940914579999998</v>
      </c>
      <c r="R9">
        <v>9.0685475360000005</v>
      </c>
      <c r="S9">
        <v>26.441927450000001</v>
      </c>
      <c r="T9" t="s">
        <v>214</v>
      </c>
      <c r="U9">
        <v>100.05887389999999</v>
      </c>
      <c r="V9">
        <v>-73.616946479999996</v>
      </c>
      <c r="W9">
        <v>-50.267013400000003</v>
      </c>
      <c r="X9">
        <v>56.74233358</v>
      </c>
      <c r="Y9">
        <v>-23.825085949999998</v>
      </c>
      <c r="Z9" t="s">
        <v>215</v>
      </c>
      <c r="AA9">
        <v>100.05887389999999</v>
      </c>
      <c r="AB9">
        <v>-73.616946479999996</v>
      </c>
      <c r="AC9">
        <v>-50.267013400000003</v>
      </c>
      <c r="AD9">
        <v>-51.126793890000002</v>
      </c>
      <c r="AE9">
        <v>147.85459270000001</v>
      </c>
      <c r="AF9" t="s">
        <v>214</v>
      </c>
      <c r="AG9">
        <v>147.85459270000001</v>
      </c>
      <c r="AH9">
        <v>9.51</v>
      </c>
      <c r="AI9">
        <v>131.45432769999999</v>
      </c>
      <c r="AJ9">
        <v>-73.616946479999996</v>
      </c>
      <c r="AK9">
        <v>80.507211490000003</v>
      </c>
      <c r="AL9">
        <v>-155.19999999999999</v>
      </c>
      <c r="AM9">
        <v>-40.606577600000001</v>
      </c>
      <c r="AN9">
        <v>317.28453359999997</v>
      </c>
      <c r="AO9">
        <f t="shared" si="5"/>
        <v>-39.901183967999998</v>
      </c>
      <c r="AP9">
        <v>107.2480151</v>
      </c>
      <c r="AQ9" t="s">
        <v>215</v>
      </c>
      <c r="AR9">
        <v>147.85459270000001</v>
      </c>
      <c r="AS9">
        <v>9.51</v>
      </c>
      <c r="AT9">
        <v>131.45432769999999</v>
      </c>
      <c r="AU9">
        <v>-73.616946479999996</v>
      </c>
      <c r="AV9">
        <v>80.507211490000003</v>
      </c>
      <c r="AW9">
        <v>-155.19999999999999</v>
      </c>
      <c r="AX9">
        <v>-40.606577600000001</v>
      </c>
      <c r="AY9">
        <v>230.14595510000001</v>
      </c>
      <c r="AZ9">
        <v>-7.3454073209999997</v>
      </c>
      <c r="BA9" t="s">
        <v>216</v>
      </c>
      <c r="BB9">
        <v>147.85459270000001</v>
      </c>
      <c r="BC9">
        <v>9.51</v>
      </c>
      <c r="BD9">
        <v>131.45432769999999</v>
      </c>
      <c r="BE9">
        <v>-73.616946479999996</v>
      </c>
      <c r="BF9">
        <v>80.507211490000003</v>
      </c>
      <c r="BG9">
        <v>-155.19999999999999</v>
      </c>
      <c r="BH9">
        <v>-40.606577600000001</v>
      </c>
      <c r="BI9">
        <v>-15.76267665</v>
      </c>
      <c r="BJ9">
        <v>107.9534087</v>
      </c>
      <c r="BK9">
        <f t="shared" si="0"/>
        <v>39.901184000000015</v>
      </c>
      <c r="BL9">
        <f t="shared" si="1"/>
        <v>155.20000002100002</v>
      </c>
      <c r="BM9" t="s">
        <v>217</v>
      </c>
      <c r="BN9">
        <v>147.85459270000001</v>
      </c>
      <c r="BO9">
        <v>9.51</v>
      </c>
      <c r="BP9">
        <v>131.45432769999999</v>
      </c>
      <c r="BQ9">
        <v>-73.616946479999996</v>
      </c>
      <c r="BR9">
        <v>80.507211490000003</v>
      </c>
      <c r="BS9">
        <v>-155.19999999999999</v>
      </c>
      <c r="BT9">
        <v>-40.606577600000001</v>
      </c>
      <c r="BU9">
        <v>231.6596753</v>
      </c>
      <c r="BV9">
        <f t="shared" si="2"/>
        <v>155.20000002100002</v>
      </c>
      <c r="BW9">
        <f t="shared" si="3"/>
        <v>-40.606577600000008</v>
      </c>
      <c r="BX9">
        <v>1171.322831</v>
      </c>
      <c r="BY9">
        <v>-148.7391993</v>
      </c>
      <c r="BZ9">
        <v>18.481100000000001</v>
      </c>
      <c r="CA9">
        <v>1406.7479969999999</v>
      </c>
      <c r="CB9">
        <v>-105.1670664</v>
      </c>
      <c r="CC9">
        <v>2513.568307</v>
      </c>
      <c r="CD9">
        <v>82.233684289999999</v>
      </c>
      <c r="CE9">
        <v>-243.47854609999999</v>
      </c>
      <c r="CF9">
        <v>248.7494356</v>
      </c>
      <c r="CG9">
        <v>76.962794860000002</v>
      </c>
      <c r="CH9">
        <v>0</v>
      </c>
      <c r="CI9">
        <v>-35.940914579999998</v>
      </c>
      <c r="CJ9">
        <v>176.46713370000001</v>
      </c>
      <c r="CK9">
        <v>46.292769710000002</v>
      </c>
      <c r="CL9">
        <v>-243.47854609999999</v>
      </c>
      <c r="CM9">
        <v>248.7494356</v>
      </c>
      <c r="CN9">
        <v>76.962794860000002</v>
      </c>
      <c r="CO9">
        <v>0</v>
      </c>
      <c r="CP9">
        <v>-35.940914579999998</v>
      </c>
      <c r="CQ9">
        <v>99.340707539999997</v>
      </c>
      <c r="CR9">
        <v>100.05887389999999</v>
      </c>
      <c r="CS9" t="s">
        <v>214</v>
      </c>
      <c r="CT9">
        <v>100.05887389999999</v>
      </c>
      <c r="CU9">
        <v>0</v>
      </c>
      <c r="CV9">
        <v>-50.267013400000003</v>
      </c>
      <c r="CW9">
        <v>214.7186136</v>
      </c>
      <c r="CX9">
        <v>49.791860530000001</v>
      </c>
      <c r="CY9" t="s">
        <v>215</v>
      </c>
      <c r="CZ9">
        <v>100.05887389999999</v>
      </c>
      <c r="DA9">
        <v>0</v>
      </c>
      <c r="DB9">
        <v>-50.267013400000003</v>
      </c>
      <c r="DC9">
        <v>106.84948609999999</v>
      </c>
      <c r="DD9">
        <v>221.4715392</v>
      </c>
      <c r="DE9" t="s">
        <v>214</v>
      </c>
      <c r="DF9">
        <v>221.4715392</v>
      </c>
      <c r="DG9">
        <v>9.51</v>
      </c>
      <c r="DH9">
        <v>131.45432769999999</v>
      </c>
      <c r="DI9">
        <v>0</v>
      </c>
      <c r="DJ9">
        <v>80.507211490000003</v>
      </c>
      <c r="DK9">
        <v>-155.19999999999999</v>
      </c>
      <c r="DL9">
        <v>-40.606577600000001</v>
      </c>
      <c r="DM9">
        <v>475.26081360000001</v>
      </c>
      <c r="DN9">
        <v>180.86496159999999</v>
      </c>
      <c r="DO9" t="s">
        <v>215</v>
      </c>
      <c r="DP9">
        <v>221.4715392</v>
      </c>
      <c r="DQ9">
        <v>9.51</v>
      </c>
      <c r="DR9">
        <v>131.45432769999999</v>
      </c>
      <c r="DS9">
        <v>0</v>
      </c>
      <c r="DT9">
        <v>80.507211490000003</v>
      </c>
      <c r="DU9">
        <v>-155.19999999999999</v>
      </c>
      <c r="DV9">
        <v>-40.606577600000001</v>
      </c>
      <c r="DW9">
        <v>388.12223510000001</v>
      </c>
      <c r="DX9">
        <v>66.271539160000003</v>
      </c>
      <c r="DY9" t="s">
        <v>216</v>
      </c>
      <c r="DZ9">
        <v>221.4715392</v>
      </c>
      <c r="EA9">
        <v>9.51</v>
      </c>
      <c r="EB9">
        <v>131.45432769999999</v>
      </c>
      <c r="EC9">
        <v>0</v>
      </c>
      <c r="ED9">
        <v>80.507211490000003</v>
      </c>
      <c r="EE9">
        <v>-155.19999999999999</v>
      </c>
      <c r="EF9">
        <v>-40.606577600000001</v>
      </c>
      <c r="EG9">
        <v>142.21360329999999</v>
      </c>
      <c r="EH9">
        <v>181.57035519999999</v>
      </c>
      <c r="EI9" t="s">
        <v>217</v>
      </c>
      <c r="EJ9">
        <v>221.4715392</v>
      </c>
      <c r="EK9">
        <v>9.51</v>
      </c>
      <c r="EL9">
        <v>131.45432769999999</v>
      </c>
      <c r="EM9">
        <v>0</v>
      </c>
      <c r="EN9">
        <v>80.507211490000003</v>
      </c>
      <c r="EO9">
        <v>-155.19999999999999</v>
      </c>
      <c r="EP9">
        <v>-40.606577600000001</v>
      </c>
      <c r="EQ9">
        <v>389.63595529999998</v>
      </c>
      <c r="ER9">
        <v>1276.4898969999999</v>
      </c>
      <c r="ES9">
        <v>-148.7391993</v>
      </c>
      <c r="ET9">
        <v>18.481100000000001</v>
      </c>
      <c r="EU9">
        <v>1406.7479969999999</v>
      </c>
      <c r="EV9">
        <v>0</v>
      </c>
      <c r="EW9">
        <v>2739.2487070000002</v>
      </c>
      <c r="EX9" t="s">
        <v>222</v>
      </c>
      <c r="EY9">
        <v>0.46600000000000003</v>
      </c>
      <c r="EZ9">
        <v>0.97099999999999997</v>
      </c>
      <c r="FA9">
        <v>218.550738</v>
      </c>
      <c r="FB9">
        <v>483</v>
      </c>
      <c r="FC9">
        <v>13421</v>
      </c>
      <c r="FD9">
        <v>0.452486</v>
      </c>
      <c r="FE9">
        <v>0.61</v>
      </c>
      <c r="FF9">
        <v>0.18</v>
      </c>
      <c r="FG9">
        <v>0.19</v>
      </c>
      <c r="FH9">
        <v>0.88</v>
      </c>
      <c r="FI9">
        <v>239.01606000000001</v>
      </c>
      <c r="FJ9">
        <v>13.420999999999999</v>
      </c>
      <c r="FK9">
        <v>0.8</v>
      </c>
      <c r="FL9">
        <v>1200</v>
      </c>
      <c r="FM9">
        <v>3200</v>
      </c>
      <c r="FN9">
        <v>1.571428571</v>
      </c>
      <c r="FO9">
        <v>0.67</v>
      </c>
      <c r="FP9">
        <v>1.3333333329999999</v>
      </c>
      <c r="FQ9">
        <v>35315</v>
      </c>
      <c r="FR9">
        <v>265</v>
      </c>
      <c r="FS9">
        <v>28</v>
      </c>
      <c r="FT9">
        <v>-537.36</v>
      </c>
      <c r="FU9">
        <v>0.45</v>
      </c>
      <c r="FV9">
        <v>2.72</v>
      </c>
      <c r="FW9">
        <v>0.01</v>
      </c>
      <c r="FX9">
        <v>0.4</v>
      </c>
      <c r="FY9">
        <v>0.3</v>
      </c>
      <c r="FZ9">
        <v>3</v>
      </c>
      <c r="GA9">
        <v>0.57999999999999996</v>
      </c>
      <c r="GB9">
        <v>0.02</v>
      </c>
      <c r="GC9">
        <v>5.0000000000000001E-3</v>
      </c>
      <c r="GD9">
        <v>0.7</v>
      </c>
      <c r="GE9">
        <v>0.4</v>
      </c>
      <c r="GF9">
        <v>30</v>
      </c>
      <c r="GG9">
        <v>0.4</v>
      </c>
      <c r="GH9">
        <v>0.38</v>
      </c>
      <c r="GI9">
        <v>1.6E-2</v>
      </c>
      <c r="GJ9">
        <v>1</v>
      </c>
      <c r="GK9">
        <v>-388</v>
      </c>
      <c r="GL9">
        <v>1.4999999999999999E-2</v>
      </c>
      <c r="GM9">
        <v>0.84</v>
      </c>
      <c r="GN9">
        <v>0.03</v>
      </c>
      <c r="GO9">
        <v>5.0000000000000001E-3</v>
      </c>
      <c r="GP9">
        <v>4.1931882040000001</v>
      </c>
      <c r="GQ9">
        <v>0.12</v>
      </c>
      <c r="GR9">
        <v>0.55000000000000004</v>
      </c>
      <c r="GS9">
        <v>5.3999999999999999E-2</v>
      </c>
      <c r="GT9">
        <v>5.0000000000000001E-3</v>
      </c>
      <c r="GU9">
        <v>0.26</v>
      </c>
      <c r="GV9">
        <v>0.02</v>
      </c>
      <c r="GW9">
        <v>0.4</v>
      </c>
      <c r="GX9">
        <v>20</v>
      </c>
      <c r="GY9">
        <v>5.83</v>
      </c>
      <c r="GZ9">
        <v>0.1</v>
      </c>
      <c r="HA9">
        <v>11700</v>
      </c>
      <c r="HB9">
        <v>0.85</v>
      </c>
      <c r="HC9">
        <v>0.14399999999999999</v>
      </c>
      <c r="HD9">
        <v>0.9</v>
      </c>
      <c r="HE9">
        <v>1</v>
      </c>
      <c r="HF9">
        <v>0.2</v>
      </c>
      <c r="HG9">
        <v>1.2500000000000001E-2</v>
      </c>
      <c r="HH9">
        <v>-6.8</v>
      </c>
      <c r="HI9">
        <v>-5.4</v>
      </c>
      <c r="HJ9">
        <v>0.7</v>
      </c>
      <c r="HK9">
        <v>20</v>
      </c>
      <c r="HL9">
        <v>-592</v>
      </c>
      <c r="HM9">
        <v>0.88</v>
      </c>
      <c r="HN9">
        <v>0.88</v>
      </c>
    </row>
    <row r="10" spans="1:222">
      <c r="A10" t="s">
        <v>218</v>
      </c>
      <c r="B10">
        <v>-623.2206612</v>
      </c>
      <c r="C10">
        <v>-680.37190080000005</v>
      </c>
      <c r="D10">
        <v>34.610264209999997</v>
      </c>
      <c r="E10">
        <v>-464.5575695</v>
      </c>
      <c r="F10">
        <v>455.19015739999998</v>
      </c>
      <c r="G10">
        <v>82.294689030000001</v>
      </c>
      <c r="H10">
        <v>-38.317012800000001</v>
      </c>
      <c r="I10">
        <v>-39.248196419999999</v>
      </c>
      <c r="J10">
        <v>37.784131240000001</v>
      </c>
      <c r="K10">
        <v>-4.637932202</v>
      </c>
      <c r="L10">
        <f t="shared" si="4"/>
        <v>39.248196411999999</v>
      </c>
      <c r="M10">
        <v>-464.5575695</v>
      </c>
      <c r="N10">
        <v>455.19015739999998</v>
      </c>
      <c r="O10">
        <v>82.294689030000001</v>
      </c>
      <c r="P10">
        <v>-38.317012800000001</v>
      </c>
      <c r="Q10">
        <v>-39.248196419999999</v>
      </c>
      <c r="R10">
        <v>-5.0632447620000001</v>
      </c>
      <c r="S10">
        <v>40.461296169999997</v>
      </c>
      <c r="T10" t="s">
        <v>214</v>
      </c>
      <c r="U10">
        <v>107.5160686</v>
      </c>
      <c r="V10">
        <v>-67.054772400000004</v>
      </c>
      <c r="W10">
        <v>-54.892582400000002</v>
      </c>
      <c r="X10">
        <v>44.171720710000002</v>
      </c>
      <c r="Y10">
        <v>-14.43128623</v>
      </c>
      <c r="Z10" t="s">
        <v>215</v>
      </c>
      <c r="AA10">
        <v>107.5160686</v>
      </c>
      <c r="AB10">
        <v>-67.054772400000004</v>
      </c>
      <c r="AC10">
        <v>-54.892582400000002</v>
      </c>
      <c r="AD10">
        <v>-15.75467929</v>
      </c>
      <c r="AE10">
        <v>246.827414</v>
      </c>
      <c r="AF10" t="s">
        <v>214</v>
      </c>
      <c r="AG10">
        <v>246.827414</v>
      </c>
      <c r="AH10">
        <v>9.51</v>
      </c>
      <c r="AI10">
        <v>219.08203359999999</v>
      </c>
      <c r="AJ10">
        <v>-67.054772400000004</v>
      </c>
      <c r="AK10">
        <v>85.290152860000006</v>
      </c>
      <c r="AL10">
        <v>-155.19999999999999</v>
      </c>
      <c r="AM10">
        <v>-44.343193599999999</v>
      </c>
      <c r="AN10">
        <v>269.46224239999998</v>
      </c>
      <c r="AO10">
        <f t="shared" si="5"/>
        <v>-40.573774847999999</v>
      </c>
      <c r="AP10">
        <v>202.4842204</v>
      </c>
      <c r="AQ10" t="s">
        <v>215</v>
      </c>
      <c r="AR10">
        <v>246.827414</v>
      </c>
      <c r="AS10">
        <v>9.51</v>
      </c>
      <c r="AT10">
        <v>219.08203359999999</v>
      </c>
      <c r="AU10">
        <v>-67.054772400000004</v>
      </c>
      <c r="AV10">
        <v>85.290152860000006</v>
      </c>
      <c r="AW10">
        <v>-155.19999999999999</v>
      </c>
      <c r="AX10">
        <v>-44.343193599999999</v>
      </c>
      <c r="AY10">
        <v>221.0526424</v>
      </c>
      <c r="AZ10">
        <v>91.627414020000003</v>
      </c>
      <c r="BA10" t="s">
        <v>216</v>
      </c>
      <c r="BB10">
        <v>246.827414</v>
      </c>
      <c r="BC10">
        <v>9.51</v>
      </c>
      <c r="BD10">
        <v>219.08203359999999</v>
      </c>
      <c r="BE10">
        <v>-67.054772400000004</v>
      </c>
      <c r="BF10">
        <v>85.290152860000006</v>
      </c>
      <c r="BG10">
        <v>-155.19999999999999</v>
      </c>
      <c r="BH10">
        <v>-44.343193599999999</v>
      </c>
      <c r="BI10">
        <v>100.029928</v>
      </c>
      <c r="BJ10">
        <v>206.25363920000001</v>
      </c>
      <c r="BK10">
        <f t="shared" si="0"/>
        <v>40.573774799999995</v>
      </c>
      <c r="BL10">
        <f t="shared" si="1"/>
        <v>155.19999998</v>
      </c>
      <c r="BM10" t="s">
        <v>217</v>
      </c>
      <c r="BN10">
        <v>246.827414</v>
      </c>
      <c r="BO10">
        <v>9.51</v>
      </c>
      <c r="BP10">
        <v>219.08203359999999</v>
      </c>
      <c r="BQ10">
        <v>-67.054772400000004</v>
      </c>
      <c r="BR10">
        <v>85.290152860000006</v>
      </c>
      <c r="BS10">
        <v>-155.19999999999999</v>
      </c>
      <c r="BT10">
        <v>-44.343193599999999</v>
      </c>
      <c r="BU10">
        <v>225.16772839999999</v>
      </c>
      <c r="BV10">
        <f t="shared" si="2"/>
        <v>155.19999998</v>
      </c>
      <c r="BW10">
        <f t="shared" si="3"/>
        <v>-44.343193600000006</v>
      </c>
      <c r="BX10">
        <v>2322.971955</v>
      </c>
      <c r="BY10">
        <v>-283.79469979999999</v>
      </c>
      <c r="BZ10">
        <v>18.481100000000001</v>
      </c>
      <c r="CA10">
        <v>2684.0780869999999</v>
      </c>
      <c r="CB10">
        <v>-95.792531999999994</v>
      </c>
      <c r="CC10">
        <v>2535.9955839999998</v>
      </c>
      <c r="CD10">
        <v>72.927277009999997</v>
      </c>
      <c r="CE10">
        <v>-464.5575695</v>
      </c>
      <c r="CF10">
        <v>455.19015739999998</v>
      </c>
      <c r="CG10">
        <v>82.294689030000001</v>
      </c>
      <c r="CH10">
        <v>0</v>
      </c>
      <c r="CI10">
        <v>-39.248196419999999</v>
      </c>
      <c r="CJ10">
        <v>79.614931240000004</v>
      </c>
      <c r="CK10">
        <v>33.679080599999999</v>
      </c>
      <c r="CL10">
        <v>-464.5575695</v>
      </c>
      <c r="CM10">
        <v>455.19015739999998</v>
      </c>
      <c r="CN10">
        <v>82.294689030000001</v>
      </c>
      <c r="CO10">
        <v>0</v>
      </c>
      <c r="CP10">
        <v>-39.248196419999999</v>
      </c>
      <c r="CQ10">
        <v>36.76755524</v>
      </c>
      <c r="CR10">
        <v>107.5160686</v>
      </c>
      <c r="CS10" t="s">
        <v>214</v>
      </c>
      <c r="CT10">
        <v>107.5160686</v>
      </c>
      <c r="CU10">
        <v>0</v>
      </c>
      <c r="CV10">
        <v>-54.892582400000002</v>
      </c>
      <c r="CW10">
        <v>117.3756207</v>
      </c>
      <c r="CX10">
        <v>52.62348617</v>
      </c>
      <c r="CY10" t="s">
        <v>215</v>
      </c>
      <c r="CZ10">
        <v>107.5160686</v>
      </c>
      <c r="DA10">
        <v>0</v>
      </c>
      <c r="DB10">
        <v>-54.892582400000002</v>
      </c>
      <c r="DC10">
        <v>57.449220709999999</v>
      </c>
      <c r="DD10">
        <v>313.88218640000002</v>
      </c>
      <c r="DE10" t="s">
        <v>214</v>
      </c>
      <c r="DF10">
        <v>313.88218640000002</v>
      </c>
      <c r="DG10">
        <v>9.51</v>
      </c>
      <c r="DH10">
        <v>219.08203359999999</v>
      </c>
      <c r="DI10">
        <v>0</v>
      </c>
      <c r="DJ10">
        <v>85.290152860000006</v>
      </c>
      <c r="DK10">
        <v>-155.19999999999999</v>
      </c>
      <c r="DL10">
        <v>-44.343193599999999</v>
      </c>
      <c r="DM10">
        <v>342.66614240000001</v>
      </c>
      <c r="DN10">
        <v>269.53899280000002</v>
      </c>
      <c r="DO10" t="s">
        <v>215</v>
      </c>
      <c r="DP10">
        <v>313.88218640000002</v>
      </c>
      <c r="DQ10">
        <v>9.51</v>
      </c>
      <c r="DR10">
        <v>219.08203359999999</v>
      </c>
      <c r="DS10">
        <v>0</v>
      </c>
      <c r="DT10">
        <v>85.290152860000006</v>
      </c>
      <c r="DU10">
        <v>-155.19999999999999</v>
      </c>
      <c r="DV10">
        <v>-44.343193599999999</v>
      </c>
      <c r="DW10">
        <v>294.2565424</v>
      </c>
      <c r="DX10">
        <v>158.68218640000001</v>
      </c>
      <c r="DY10" t="s">
        <v>216</v>
      </c>
      <c r="DZ10">
        <v>313.88218640000002</v>
      </c>
      <c r="EA10">
        <v>9.51</v>
      </c>
      <c r="EB10">
        <v>219.08203359999999</v>
      </c>
      <c r="EC10">
        <v>0</v>
      </c>
      <c r="ED10">
        <v>85.290152860000006</v>
      </c>
      <c r="EE10">
        <v>-155.19999999999999</v>
      </c>
      <c r="EF10">
        <v>-44.343193599999999</v>
      </c>
      <c r="EG10">
        <v>173.23382799999999</v>
      </c>
      <c r="EH10">
        <v>273.3084116</v>
      </c>
      <c r="EI10" t="s">
        <v>217</v>
      </c>
      <c r="EJ10">
        <v>313.88218640000002</v>
      </c>
      <c r="EK10">
        <v>9.51</v>
      </c>
      <c r="EL10">
        <v>219.08203359999999</v>
      </c>
      <c r="EM10">
        <v>0</v>
      </c>
      <c r="EN10">
        <v>85.290152860000006</v>
      </c>
      <c r="EO10">
        <v>-155.19999999999999</v>
      </c>
      <c r="EP10">
        <v>-44.343193599999999</v>
      </c>
      <c r="EQ10">
        <v>298.37162840000002</v>
      </c>
      <c r="ER10">
        <v>2418.7644869999999</v>
      </c>
      <c r="ES10">
        <v>-283.79469979999999</v>
      </c>
      <c r="ET10">
        <v>18.481100000000001</v>
      </c>
      <c r="EU10">
        <v>2684.0780869999999</v>
      </c>
      <c r="EV10">
        <v>0</v>
      </c>
      <c r="EW10">
        <v>2640.572584</v>
      </c>
      <c r="EX10" t="s">
        <v>218</v>
      </c>
      <c r="EY10">
        <v>0.91600000000000004</v>
      </c>
      <c r="EZ10">
        <v>0.97899999999999998</v>
      </c>
      <c r="FA10">
        <v>416.99525999999997</v>
      </c>
      <c r="FB10">
        <v>465</v>
      </c>
      <c r="FC10">
        <v>14656</v>
      </c>
      <c r="FD10">
        <v>0.89676400000000001</v>
      </c>
      <c r="FE10">
        <v>0.76</v>
      </c>
      <c r="FF10">
        <v>0.1</v>
      </c>
      <c r="FG10">
        <v>0.11</v>
      </c>
      <c r="FH10">
        <v>0.94</v>
      </c>
      <c r="FI10">
        <v>435.42059999999998</v>
      </c>
      <c r="FJ10">
        <v>14.656000000000001</v>
      </c>
      <c r="FK10">
        <v>0.89</v>
      </c>
      <c r="FL10">
        <v>1200</v>
      </c>
      <c r="FM10">
        <v>1400</v>
      </c>
      <c r="FN10">
        <v>1.571428571</v>
      </c>
      <c r="FO10">
        <v>0.67</v>
      </c>
      <c r="FP10">
        <v>1.3333333329999999</v>
      </c>
      <c r="FQ10">
        <v>35315</v>
      </c>
      <c r="FR10">
        <v>265</v>
      </c>
      <c r="FS10">
        <v>28</v>
      </c>
      <c r="FT10">
        <v>-537.36</v>
      </c>
      <c r="FU10">
        <v>0.45</v>
      </c>
      <c r="FV10">
        <v>2.72</v>
      </c>
      <c r="FW10">
        <v>0.01</v>
      </c>
      <c r="FX10">
        <v>0.4</v>
      </c>
      <c r="FY10">
        <v>0.3</v>
      </c>
      <c r="FZ10">
        <v>3</v>
      </c>
      <c r="GA10">
        <v>0.57999999999999996</v>
      </c>
      <c r="GB10">
        <v>0.02</v>
      </c>
      <c r="GC10">
        <v>5.0000000000000001E-3</v>
      </c>
      <c r="GD10">
        <v>0.7</v>
      </c>
      <c r="GE10">
        <v>0.4</v>
      </c>
      <c r="GF10">
        <v>30</v>
      </c>
      <c r="GG10">
        <v>0.4</v>
      </c>
      <c r="GH10">
        <v>0.38</v>
      </c>
      <c r="GI10">
        <v>1.6E-2</v>
      </c>
      <c r="GJ10">
        <v>1</v>
      </c>
      <c r="GK10">
        <v>-388</v>
      </c>
      <c r="GL10">
        <v>1.4999999999999999E-2</v>
      </c>
      <c r="GM10">
        <v>0.84</v>
      </c>
      <c r="GN10">
        <v>0.03</v>
      </c>
      <c r="GO10">
        <v>5.0000000000000001E-3</v>
      </c>
      <c r="GP10">
        <v>4.1931882040000001</v>
      </c>
      <c r="GQ10">
        <v>0.12</v>
      </c>
      <c r="GR10">
        <v>0.55000000000000004</v>
      </c>
      <c r="GS10">
        <v>5.3999999999999999E-2</v>
      </c>
      <c r="GT10">
        <v>5.0000000000000001E-3</v>
      </c>
      <c r="GU10">
        <v>0.26</v>
      </c>
      <c r="GV10">
        <v>0.02</v>
      </c>
      <c r="GW10">
        <v>0.4</v>
      </c>
      <c r="GX10">
        <v>20</v>
      </c>
      <c r="GY10">
        <v>5.83</v>
      </c>
      <c r="GZ10">
        <v>0.1</v>
      </c>
      <c r="HA10">
        <v>11700</v>
      </c>
      <c r="HB10">
        <v>0.85</v>
      </c>
      <c r="HC10">
        <v>0.14399999999999999</v>
      </c>
      <c r="HD10">
        <v>0.9</v>
      </c>
      <c r="HE10">
        <v>1</v>
      </c>
      <c r="HF10">
        <v>0.2</v>
      </c>
      <c r="HG10">
        <v>1.2500000000000001E-2</v>
      </c>
      <c r="HH10">
        <v>-6.8</v>
      </c>
      <c r="HI10">
        <v>-5.4</v>
      </c>
      <c r="HJ10">
        <v>0.7</v>
      </c>
      <c r="HK10">
        <v>20</v>
      </c>
      <c r="HL10">
        <v>-592</v>
      </c>
      <c r="HM10">
        <v>0.88</v>
      </c>
      <c r="HN10">
        <v>0.88</v>
      </c>
    </row>
    <row r="11" spans="1:222">
      <c r="A11" t="s">
        <v>226</v>
      </c>
      <c r="B11">
        <v>-522.70909089999998</v>
      </c>
      <c r="C11">
        <v>-565.70247930000005</v>
      </c>
      <c r="D11">
        <v>85.425622529999998</v>
      </c>
      <c r="E11">
        <v>-320.14473829999997</v>
      </c>
      <c r="F11">
        <v>468.10287790000001</v>
      </c>
      <c r="G11">
        <v>95.613631139999995</v>
      </c>
      <c r="H11">
        <v>-158.1461482</v>
      </c>
      <c r="I11">
        <v>-47.509706100000002</v>
      </c>
      <c r="J11">
        <v>92.451972440000006</v>
      </c>
      <c r="K11">
        <v>37.915916430000003</v>
      </c>
      <c r="L11">
        <f t="shared" si="4"/>
        <v>47.509706099999995</v>
      </c>
      <c r="M11">
        <v>-320.14473829999997</v>
      </c>
      <c r="N11">
        <v>468.10287790000001</v>
      </c>
      <c r="O11">
        <v>95.613631139999995</v>
      </c>
      <c r="P11">
        <v>-158.1461482</v>
      </c>
      <c r="Q11">
        <v>-47.509706100000002</v>
      </c>
      <c r="R11">
        <v>41.034541590000003</v>
      </c>
      <c r="S11">
        <v>-150.61179960000001</v>
      </c>
      <c r="T11" t="s">
        <v>214</v>
      </c>
      <c r="U11">
        <v>126.1439596</v>
      </c>
      <c r="V11">
        <v>-276.75575930000002</v>
      </c>
      <c r="W11">
        <v>-66.447141400000007</v>
      </c>
      <c r="X11">
        <v>-162.9997832</v>
      </c>
      <c r="Y11">
        <v>-217.058941</v>
      </c>
      <c r="Z11" t="s">
        <v>215</v>
      </c>
      <c r="AA11">
        <v>126.1439596</v>
      </c>
      <c r="AB11">
        <v>-276.75575930000002</v>
      </c>
      <c r="AC11">
        <v>-66.447141400000007</v>
      </c>
      <c r="AD11">
        <v>-234.91227380000001</v>
      </c>
      <c r="AE11">
        <v>46.532301670000003</v>
      </c>
      <c r="AF11" t="s">
        <v>214</v>
      </c>
      <c r="AG11">
        <v>46.532301670000003</v>
      </c>
      <c r="AH11">
        <v>9.51</v>
      </c>
      <c r="AI11">
        <v>216.54023670000001</v>
      </c>
      <c r="AJ11">
        <v>-276.75575930000002</v>
      </c>
      <c r="AK11">
        <v>97.237824230000001</v>
      </c>
      <c r="AL11">
        <v>-155.19999999999999</v>
      </c>
      <c r="AM11">
        <v>-53.677169599999999</v>
      </c>
      <c r="AN11">
        <v>50.359633840000001</v>
      </c>
      <c r="AO11">
        <f t="shared" si="5"/>
        <v>-42.253890527999999</v>
      </c>
      <c r="AP11">
        <v>-7.1448679310000003</v>
      </c>
      <c r="AQ11" t="s">
        <v>215</v>
      </c>
      <c r="AR11">
        <v>46.532301670000003</v>
      </c>
      <c r="AS11">
        <v>9.51</v>
      </c>
      <c r="AT11">
        <v>216.54023670000001</v>
      </c>
      <c r="AU11">
        <v>-276.75575930000002</v>
      </c>
      <c r="AV11">
        <v>97.237824230000001</v>
      </c>
      <c r="AW11">
        <v>-155.19999999999999</v>
      </c>
      <c r="AX11">
        <v>-53.677169599999999</v>
      </c>
      <c r="AY11">
        <v>-7.73254105</v>
      </c>
      <c r="AZ11">
        <v>-108.6676983</v>
      </c>
      <c r="BA11" t="s">
        <v>216</v>
      </c>
      <c r="BB11">
        <v>46.532301670000003</v>
      </c>
      <c r="BC11">
        <v>9.51</v>
      </c>
      <c r="BD11">
        <v>216.54023670000001</v>
      </c>
      <c r="BE11">
        <v>-276.75575930000002</v>
      </c>
      <c r="BF11">
        <v>97.237824230000001</v>
      </c>
      <c r="BG11">
        <v>-155.19999999999999</v>
      </c>
      <c r="BH11">
        <v>-53.677169599999999</v>
      </c>
      <c r="BI11">
        <v>-117.60573410000001</v>
      </c>
      <c r="BJ11">
        <v>4.2784111410000003</v>
      </c>
      <c r="BK11">
        <f t="shared" si="0"/>
        <v>42.253890529000003</v>
      </c>
      <c r="BL11">
        <f t="shared" si="1"/>
        <v>155.19999996999999</v>
      </c>
      <c r="BM11" t="s">
        <v>217</v>
      </c>
      <c r="BN11">
        <v>46.532301670000003</v>
      </c>
      <c r="BO11">
        <v>9.51</v>
      </c>
      <c r="BP11">
        <v>216.54023670000001</v>
      </c>
      <c r="BQ11">
        <v>-276.75575930000002</v>
      </c>
      <c r="BR11">
        <v>97.237824230000001</v>
      </c>
      <c r="BS11">
        <v>-155.19999999999999</v>
      </c>
      <c r="BT11">
        <v>-53.677169599999999</v>
      </c>
      <c r="BU11">
        <v>4.6303150879999997</v>
      </c>
      <c r="BV11">
        <f t="shared" si="2"/>
        <v>155.19999996999999</v>
      </c>
      <c r="BW11">
        <f t="shared" si="3"/>
        <v>-53.677169601000003</v>
      </c>
      <c r="BX11">
        <v>1277.2446199999999</v>
      </c>
      <c r="BY11">
        <v>-195.57399530000001</v>
      </c>
      <c r="BZ11">
        <v>18.481100000000001</v>
      </c>
      <c r="CA11">
        <v>1849.7028849999999</v>
      </c>
      <c r="CB11">
        <v>-395.36537040000002</v>
      </c>
      <c r="CC11">
        <v>1382.2993719999999</v>
      </c>
      <c r="CD11">
        <v>243.5717707</v>
      </c>
      <c r="CE11">
        <v>-320.14473829999997</v>
      </c>
      <c r="CF11">
        <v>468.10287790000001</v>
      </c>
      <c r="CG11">
        <v>95.613631139999995</v>
      </c>
      <c r="CH11">
        <v>0</v>
      </c>
      <c r="CI11">
        <v>-47.509706100000002</v>
      </c>
      <c r="CJ11">
        <v>263.60581239999999</v>
      </c>
      <c r="CK11">
        <v>196.06206460000001</v>
      </c>
      <c r="CL11">
        <v>-320.14473829999997</v>
      </c>
      <c r="CM11">
        <v>468.10287790000001</v>
      </c>
      <c r="CN11">
        <v>95.613631139999995</v>
      </c>
      <c r="CO11">
        <v>0</v>
      </c>
      <c r="CP11">
        <v>-47.509706100000002</v>
      </c>
      <c r="CQ11">
        <v>212.18838160000001</v>
      </c>
      <c r="CR11">
        <v>126.1439596</v>
      </c>
      <c r="CS11" t="s">
        <v>214</v>
      </c>
      <c r="CT11">
        <v>126.1439596</v>
      </c>
      <c r="CU11">
        <v>0</v>
      </c>
      <c r="CV11">
        <v>-66.447141400000007</v>
      </c>
      <c r="CW11">
        <v>136.51943679999999</v>
      </c>
      <c r="CX11">
        <v>59.696818239999999</v>
      </c>
      <c r="CY11" t="s">
        <v>215</v>
      </c>
      <c r="CZ11">
        <v>126.1439596</v>
      </c>
      <c r="DA11">
        <v>0</v>
      </c>
      <c r="DB11">
        <v>-66.447141400000007</v>
      </c>
      <c r="DC11">
        <v>64.606946149999999</v>
      </c>
      <c r="DD11">
        <v>323.2880609</v>
      </c>
      <c r="DE11" t="s">
        <v>214</v>
      </c>
      <c r="DF11">
        <v>323.2880609</v>
      </c>
      <c r="DG11">
        <v>9.51</v>
      </c>
      <c r="DH11">
        <v>216.54023670000001</v>
      </c>
      <c r="DI11">
        <v>0</v>
      </c>
      <c r="DJ11">
        <v>97.237824230000001</v>
      </c>
      <c r="DK11">
        <v>-155.19999999999999</v>
      </c>
      <c r="DL11">
        <v>-53.677169599999999</v>
      </c>
      <c r="DM11">
        <v>349.8788538</v>
      </c>
      <c r="DN11">
        <v>269.61089129999999</v>
      </c>
      <c r="DO11" t="s">
        <v>215</v>
      </c>
      <c r="DP11">
        <v>323.2880609</v>
      </c>
      <c r="DQ11">
        <v>9.51</v>
      </c>
      <c r="DR11">
        <v>216.54023670000001</v>
      </c>
      <c r="DS11">
        <v>0</v>
      </c>
      <c r="DT11">
        <v>97.237824230000001</v>
      </c>
      <c r="DU11">
        <v>-155.19999999999999</v>
      </c>
      <c r="DV11">
        <v>-53.677169599999999</v>
      </c>
      <c r="DW11">
        <v>291.78667890000003</v>
      </c>
      <c r="DX11">
        <v>168.08806089999999</v>
      </c>
      <c r="DY11" t="s">
        <v>216</v>
      </c>
      <c r="DZ11">
        <v>323.2880609</v>
      </c>
      <c r="EA11">
        <v>9.51</v>
      </c>
      <c r="EB11">
        <v>216.54023670000001</v>
      </c>
      <c r="EC11">
        <v>0</v>
      </c>
      <c r="ED11">
        <v>97.237824230000001</v>
      </c>
      <c r="EE11">
        <v>-155.19999999999999</v>
      </c>
      <c r="EF11">
        <v>-53.677169599999999</v>
      </c>
      <c r="EG11">
        <v>181.91348590000001</v>
      </c>
      <c r="EH11">
        <v>281.03417039999999</v>
      </c>
      <c r="EI11" t="s">
        <v>217</v>
      </c>
      <c r="EJ11">
        <v>323.2880609</v>
      </c>
      <c r="EK11">
        <v>9.51</v>
      </c>
      <c r="EL11">
        <v>216.54023670000001</v>
      </c>
      <c r="EM11">
        <v>0</v>
      </c>
      <c r="EN11">
        <v>97.237824230000001</v>
      </c>
      <c r="EO11">
        <v>-155.19999999999999</v>
      </c>
      <c r="EP11">
        <v>-53.677169599999999</v>
      </c>
      <c r="EQ11">
        <v>304.14953509999998</v>
      </c>
      <c r="ER11">
        <v>1672.6099899999999</v>
      </c>
      <c r="ES11">
        <v>-195.57399530000001</v>
      </c>
      <c r="ET11">
        <v>18.481100000000001</v>
      </c>
      <c r="EU11">
        <v>1849.7028849999999</v>
      </c>
      <c r="EV11">
        <v>0</v>
      </c>
      <c r="EW11">
        <v>1810.183972</v>
      </c>
      <c r="EX11" t="s">
        <v>226</v>
      </c>
      <c r="EY11">
        <v>0.92400000000000004</v>
      </c>
      <c r="EZ11">
        <v>0.97799999999999998</v>
      </c>
      <c r="FA11">
        <v>287.36769600000002</v>
      </c>
      <c r="FB11">
        <v>318</v>
      </c>
      <c r="FC11">
        <v>17741</v>
      </c>
      <c r="FD11">
        <v>0.90367200000000003</v>
      </c>
      <c r="FE11">
        <v>0.85</v>
      </c>
      <c r="FF11">
        <v>0.12</v>
      </c>
      <c r="FG11">
        <v>0.01</v>
      </c>
      <c r="FH11">
        <v>0.74</v>
      </c>
      <c r="FI11">
        <v>414.71892000000003</v>
      </c>
      <c r="FJ11">
        <v>17.741</v>
      </c>
      <c r="FK11">
        <v>0.74</v>
      </c>
      <c r="FL11">
        <v>1630</v>
      </c>
      <c r="FM11">
        <v>2010</v>
      </c>
      <c r="FN11">
        <v>1.571428571</v>
      </c>
      <c r="FO11">
        <v>0.67</v>
      </c>
      <c r="FP11">
        <v>1.3333333329999999</v>
      </c>
      <c r="FQ11">
        <v>35315</v>
      </c>
      <c r="FR11">
        <v>265</v>
      </c>
      <c r="FS11">
        <v>28</v>
      </c>
      <c r="FT11">
        <v>-537.36</v>
      </c>
      <c r="FU11">
        <v>0.45</v>
      </c>
      <c r="FV11">
        <v>2.72</v>
      </c>
      <c r="FW11">
        <v>0.01</v>
      </c>
      <c r="FX11">
        <v>0.4</v>
      </c>
      <c r="FY11">
        <v>0.3</v>
      </c>
      <c r="FZ11">
        <v>3</v>
      </c>
      <c r="GA11">
        <v>0.57999999999999996</v>
      </c>
      <c r="GB11">
        <v>0.02</v>
      </c>
      <c r="GC11">
        <v>5.0000000000000001E-3</v>
      </c>
      <c r="GD11">
        <v>0.7</v>
      </c>
      <c r="GE11">
        <v>0.4</v>
      </c>
      <c r="GF11">
        <v>30</v>
      </c>
      <c r="GG11">
        <v>0.4</v>
      </c>
      <c r="GH11">
        <v>0.38</v>
      </c>
      <c r="GI11">
        <v>1.6E-2</v>
      </c>
      <c r="GJ11">
        <v>1</v>
      </c>
      <c r="GK11">
        <v>-388</v>
      </c>
      <c r="GL11">
        <v>1.4999999999999999E-2</v>
      </c>
      <c r="GM11">
        <v>0.84</v>
      </c>
      <c r="GN11">
        <v>0.03</v>
      </c>
      <c r="GO11">
        <v>5.0000000000000001E-3</v>
      </c>
      <c r="GP11">
        <v>4.1931882040000001</v>
      </c>
      <c r="GQ11">
        <v>0.12</v>
      </c>
      <c r="GR11">
        <v>0.55000000000000004</v>
      </c>
      <c r="GS11">
        <v>5.3999999999999999E-2</v>
      </c>
      <c r="GT11">
        <v>5.0000000000000001E-3</v>
      </c>
      <c r="GU11">
        <v>0.26</v>
      </c>
      <c r="GV11">
        <v>0.02</v>
      </c>
      <c r="GW11">
        <v>0.4</v>
      </c>
      <c r="GX11">
        <v>20</v>
      </c>
      <c r="GY11">
        <v>5.83</v>
      </c>
      <c r="GZ11">
        <v>0.1</v>
      </c>
      <c r="HA11">
        <v>11700</v>
      </c>
      <c r="HB11">
        <v>0.85</v>
      </c>
      <c r="HC11">
        <v>0.14399999999999999</v>
      </c>
      <c r="HD11">
        <v>0.9</v>
      </c>
      <c r="HE11">
        <v>1</v>
      </c>
      <c r="HF11">
        <v>0.2</v>
      </c>
      <c r="HG11">
        <v>1.2500000000000001E-2</v>
      </c>
      <c r="HH11">
        <v>-6.8</v>
      </c>
      <c r="HI11">
        <v>-5.4</v>
      </c>
      <c r="HJ11">
        <v>0.7</v>
      </c>
      <c r="HK11">
        <v>20</v>
      </c>
      <c r="HL11">
        <v>-592</v>
      </c>
      <c r="HM11">
        <v>0.88</v>
      </c>
      <c r="HN11">
        <v>0.88</v>
      </c>
    </row>
    <row r="12" spans="1:222">
      <c r="A12" t="s">
        <v>224</v>
      </c>
      <c r="B12">
        <v>-566.92561980000005</v>
      </c>
      <c r="C12">
        <v>-611.57024790000003</v>
      </c>
      <c r="D12">
        <v>80.226126219999998</v>
      </c>
      <c r="E12">
        <v>-355.15696200000002</v>
      </c>
      <c r="F12">
        <v>453.09479850000002</v>
      </c>
      <c r="G12">
        <v>89.457128240000003</v>
      </c>
      <c r="H12">
        <v>-107.16883850000001</v>
      </c>
      <c r="I12">
        <v>-43.690933719999997</v>
      </c>
      <c r="J12">
        <v>86.543825479999995</v>
      </c>
      <c r="K12">
        <v>36.535192510000002</v>
      </c>
      <c r="L12">
        <f t="shared" si="4"/>
        <v>43.690933709999996</v>
      </c>
      <c r="M12">
        <v>-355.15696200000002</v>
      </c>
      <c r="N12">
        <v>453.09479850000002</v>
      </c>
      <c r="O12">
        <v>89.457128240000003</v>
      </c>
      <c r="P12">
        <v>-107.16883850000001</v>
      </c>
      <c r="Q12">
        <v>-43.690933719999997</v>
      </c>
      <c r="R12">
        <v>39.412289649999998</v>
      </c>
      <c r="S12">
        <v>-70.012001269999999</v>
      </c>
      <c r="T12" t="s">
        <v>214</v>
      </c>
      <c r="U12">
        <v>117.5334661</v>
      </c>
      <c r="V12">
        <v>-187.54546730000001</v>
      </c>
      <c r="W12">
        <v>-61.106200999999999</v>
      </c>
      <c r="X12">
        <v>-75.525351959999995</v>
      </c>
      <c r="Y12">
        <v>-131.11820230000001</v>
      </c>
      <c r="Z12" t="s">
        <v>215</v>
      </c>
      <c r="AA12">
        <v>117.5334661</v>
      </c>
      <c r="AB12">
        <v>-187.54546730000001</v>
      </c>
      <c r="AC12">
        <v>-61.106200999999999</v>
      </c>
      <c r="AD12">
        <v>-141.44358389999999</v>
      </c>
      <c r="AE12">
        <v>123.45006189999999</v>
      </c>
      <c r="AF12" t="s">
        <v>214</v>
      </c>
      <c r="AG12">
        <v>123.45006189999999</v>
      </c>
      <c r="AH12">
        <v>9.51</v>
      </c>
      <c r="AI12">
        <v>209.7703564</v>
      </c>
      <c r="AJ12">
        <v>-187.54546730000001</v>
      </c>
      <c r="AK12">
        <v>91.715172899999999</v>
      </c>
      <c r="AL12">
        <v>-155.19999999999999</v>
      </c>
      <c r="AM12">
        <v>-49.362664000000002</v>
      </c>
      <c r="AN12">
        <v>133.1715878</v>
      </c>
      <c r="AO12">
        <f t="shared" si="5"/>
        <v>-41.477279519999996</v>
      </c>
      <c r="AP12">
        <v>74.087397920000001</v>
      </c>
      <c r="AQ12" t="s">
        <v>215</v>
      </c>
      <c r="AR12">
        <v>123.45006189999999</v>
      </c>
      <c r="AS12">
        <v>9.51</v>
      </c>
      <c r="AT12">
        <v>209.7703564</v>
      </c>
      <c r="AU12">
        <v>-187.54546730000001</v>
      </c>
      <c r="AV12">
        <v>91.715172899999999</v>
      </c>
      <c r="AW12">
        <v>-155.19999999999999</v>
      </c>
      <c r="AX12">
        <v>-49.362664000000002</v>
      </c>
      <c r="AY12">
        <v>79.921680600000002</v>
      </c>
      <c r="AZ12">
        <v>-31.74993808</v>
      </c>
      <c r="BA12" t="s">
        <v>216</v>
      </c>
      <c r="BB12">
        <v>123.45006189999999</v>
      </c>
      <c r="BC12">
        <v>9.51</v>
      </c>
      <c r="BD12">
        <v>209.7703564</v>
      </c>
      <c r="BE12">
        <v>-187.54546730000001</v>
      </c>
      <c r="BF12">
        <v>91.715172899999999</v>
      </c>
      <c r="BG12">
        <v>-155.19999999999999</v>
      </c>
      <c r="BH12">
        <v>-49.362664000000002</v>
      </c>
      <c r="BI12">
        <v>-34.250202889999997</v>
      </c>
      <c r="BJ12">
        <v>81.9727824</v>
      </c>
      <c r="BK12">
        <f t="shared" si="0"/>
        <v>41.477279499999995</v>
      </c>
      <c r="BL12">
        <f t="shared" si="1"/>
        <v>155.19999998</v>
      </c>
      <c r="BM12" t="s">
        <v>217</v>
      </c>
      <c r="BN12">
        <v>123.45006189999999</v>
      </c>
      <c r="BO12">
        <v>9.51</v>
      </c>
      <c r="BP12">
        <v>209.7703564</v>
      </c>
      <c r="BQ12">
        <v>-187.54546730000001</v>
      </c>
      <c r="BR12">
        <v>91.715172899999999</v>
      </c>
      <c r="BS12">
        <v>-155.19999999999999</v>
      </c>
      <c r="BT12">
        <v>-49.362664000000002</v>
      </c>
      <c r="BU12">
        <v>88.428028479999995</v>
      </c>
      <c r="BV12">
        <f t="shared" si="2"/>
        <v>155.19999998</v>
      </c>
      <c r="BW12">
        <f t="shared" si="3"/>
        <v>-49.362663979999994</v>
      </c>
      <c r="BX12">
        <v>1585.589604</v>
      </c>
      <c r="BY12">
        <v>-216.96269749999999</v>
      </c>
      <c r="BZ12">
        <v>18.481100000000001</v>
      </c>
      <c r="CA12">
        <v>2051.9932979999999</v>
      </c>
      <c r="CB12">
        <v>-267.9220962</v>
      </c>
      <c r="CC12">
        <v>1710.452648</v>
      </c>
      <c r="CD12">
        <v>187.3949647</v>
      </c>
      <c r="CE12">
        <v>-355.15696200000002</v>
      </c>
      <c r="CF12">
        <v>453.09479850000002</v>
      </c>
      <c r="CG12">
        <v>89.457128240000003</v>
      </c>
      <c r="CH12">
        <v>0</v>
      </c>
      <c r="CI12">
        <v>-43.690933719999997</v>
      </c>
      <c r="CJ12">
        <v>202.15206549999999</v>
      </c>
      <c r="CK12">
        <v>143.70403099999999</v>
      </c>
      <c r="CL12">
        <v>-355.15696200000002</v>
      </c>
      <c r="CM12">
        <v>453.09479850000002</v>
      </c>
      <c r="CN12">
        <v>89.457128240000003</v>
      </c>
      <c r="CO12">
        <v>0</v>
      </c>
      <c r="CP12">
        <v>-43.690933719999997</v>
      </c>
      <c r="CQ12">
        <v>155.0205297</v>
      </c>
      <c r="CR12">
        <v>117.5334661</v>
      </c>
      <c r="CS12" t="s">
        <v>214</v>
      </c>
      <c r="CT12">
        <v>117.5334661</v>
      </c>
      <c r="CU12">
        <v>0</v>
      </c>
      <c r="CV12">
        <v>-61.106200999999999</v>
      </c>
      <c r="CW12">
        <v>126.789068</v>
      </c>
      <c r="CX12">
        <v>56.427265069999997</v>
      </c>
      <c r="CY12" t="s">
        <v>215</v>
      </c>
      <c r="CZ12">
        <v>117.5334661</v>
      </c>
      <c r="DA12">
        <v>0</v>
      </c>
      <c r="DB12">
        <v>-61.106200999999999</v>
      </c>
      <c r="DC12">
        <v>60.870836109999999</v>
      </c>
      <c r="DD12">
        <v>310.99552929999999</v>
      </c>
      <c r="DE12" t="s">
        <v>214</v>
      </c>
      <c r="DF12">
        <v>310.99552929999999</v>
      </c>
      <c r="DG12">
        <v>9.51</v>
      </c>
      <c r="DH12">
        <v>209.7703564</v>
      </c>
      <c r="DI12">
        <v>0</v>
      </c>
      <c r="DJ12">
        <v>91.715172899999999</v>
      </c>
      <c r="DK12">
        <v>-155.19999999999999</v>
      </c>
      <c r="DL12">
        <v>-49.362664000000002</v>
      </c>
      <c r="DM12">
        <v>335.48600779999998</v>
      </c>
      <c r="DN12">
        <v>261.63286529999999</v>
      </c>
      <c r="DO12" t="s">
        <v>215</v>
      </c>
      <c r="DP12">
        <v>310.99552929999999</v>
      </c>
      <c r="DQ12">
        <v>9.51</v>
      </c>
      <c r="DR12">
        <v>209.7703564</v>
      </c>
      <c r="DS12">
        <v>0</v>
      </c>
      <c r="DT12">
        <v>91.715172899999999</v>
      </c>
      <c r="DU12">
        <v>-155.19999999999999</v>
      </c>
      <c r="DV12">
        <v>-49.362664000000002</v>
      </c>
      <c r="DW12">
        <v>282.23610059999999</v>
      </c>
      <c r="DX12">
        <v>155.7955293</v>
      </c>
      <c r="DY12" t="s">
        <v>216</v>
      </c>
      <c r="DZ12">
        <v>310.99552929999999</v>
      </c>
      <c r="EA12">
        <v>9.51</v>
      </c>
      <c r="EB12">
        <v>209.7703564</v>
      </c>
      <c r="EC12">
        <v>0</v>
      </c>
      <c r="ED12">
        <v>91.715172899999999</v>
      </c>
      <c r="EE12">
        <v>-155.19999999999999</v>
      </c>
      <c r="EF12">
        <v>-49.362664000000002</v>
      </c>
      <c r="EG12">
        <v>168.06421710000001</v>
      </c>
      <c r="EH12">
        <v>269.51824970000001</v>
      </c>
      <c r="EI12" t="s">
        <v>217</v>
      </c>
      <c r="EJ12">
        <v>310.99552929999999</v>
      </c>
      <c r="EK12">
        <v>9.51</v>
      </c>
      <c r="EL12">
        <v>209.7703564</v>
      </c>
      <c r="EM12">
        <v>0</v>
      </c>
      <c r="EN12">
        <v>91.715172899999999</v>
      </c>
      <c r="EO12">
        <v>-155.19999999999999</v>
      </c>
      <c r="EP12">
        <v>-49.362664000000002</v>
      </c>
      <c r="EQ12">
        <v>290.74244850000002</v>
      </c>
      <c r="ER12">
        <v>1853.5117009999999</v>
      </c>
      <c r="ES12">
        <v>-216.96269749999999</v>
      </c>
      <c r="ET12">
        <v>18.481100000000001</v>
      </c>
      <c r="EU12">
        <v>2051.9932979999999</v>
      </c>
      <c r="EV12">
        <v>0</v>
      </c>
      <c r="EW12">
        <v>1999.473248</v>
      </c>
      <c r="EX12" t="s">
        <v>224</v>
      </c>
      <c r="EY12">
        <v>0.92700000000000005</v>
      </c>
      <c r="EZ12">
        <v>0.95</v>
      </c>
      <c r="FA12">
        <v>318.7953</v>
      </c>
      <c r="FB12">
        <v>362</v>
      </c>
      <c r="FC12">
        <v>16315</v>
      </c>
      <c r="FD12">
        <v>0.88065000000000004</v>
      </c>
      <c r="FE12">
        <v>0.82</v>
      </c>
      <c r="FF12">
        <v>0.11</v>
      </c>
      <c r="FG12">
        <v>0.02</v>
      </c>
      <c r="FH12">
        <v>0.82</v>
      </c>
      <c r="FI12">
        <v>405.94256999999999</v>
      </c>
      <c r="FJ12">
        <v>16.315000000000001</v>
      </c>
      <c r="FK12">
        <v>0.8</v>
      </c>
      <c r="FL12">
        <v>740</v>
      </c>
      <c r="FM12">
        <v>1170</v>
      </c>
      <c r="FN12">
        <v>1.571428571</v>
      </c>
      <c r="FO12">
        <v>0.67</v>
      </c>
      <c r="FP12">
        <v>1.3333333329999999</v>
      </c>
      <c r="FQ12">
        <v>35315</v>
      </c>
      <c r="FR12">
        <v>265</v>
      </c>
      <c r="FS12">
        <v>28</v>
      </c>
      <c r="FT12">
        <v>-537.36</v>
      </c>
      <c r="FU12">
        <v>0.45</v>
      </c>
      <c r="FV12">
        <v>2.72</v>
      </c>
      <c r="FW12">
        <v>0.01</v>
      </c>
      <c r="FX12">
        <v>0.4</v>
      </c>
      <c r="FY12">
        <v>0.3</v>
      </c>
      <c r="FZ12">
        <v>3</v>
      </c>
      <c r="GA12">
        <v>0.57999999999999996</v>
      </c>
      <c r="GB12">
        <v>0.02</v>
      </c>
      <c r="GC12">
        <v>5.0000000000000001E-3</v>
      </c>
      <c r="GD12">
        <v>0.7</v>
      </c>
      <c r="GE12">
        <v>0.4</v>
      </c>
      <c r="GF12">
        <v>30</v>
      </c>
      <c r="GG12">
        <v>0.4</v>
      </c>
      <c r="GH12">
        <v>0.38</v>
      </c>
      <c r="GI12">
        <v>1.6E-2</v>
      </c>
      <c r="GJ12">
        <v>1</v>
      </c>
      <c r="GK12">
        <v>-388</v>
      </c>
      <c r="GL12">
        <v>1.4999999999999999E-2</v>
      </c>
      <c r="GM12">
        <v>0.84</v>
      </c>
      <c r="GN12">
        <v>0.03</v>
      </c>
      <c r="GO12">
        <v>5.0000000000000001E-3</v>
      </c>
      <c r="GP12">
        <v>4.1931882040000001</v>
      </c>
      <c r="GQ12">
        <v>0.12</v>
      </c>
      <c r="GR12">
        <v>0.55000000000000004</v>
      </c>
      <c r="GS12">
        <v>5.3999999999999999E-2</v>
      </c>
      <c r="GT12">
        <v>5.0000000000000001E-3</v>
      </c>
      <c r="GU12">
        <v>0.26</v>
      </c>
      <c r="GV12">
        <v>0.02</v>
      </c>
      <c r="GW12">
        <v>0.4</v>
      </c>
      <c r="GX12">
        <v>20</v>
      </c>
      <c r="GY12">
        <v>5.83</v>
      </c>
      <c r="GZ12">
        <v>0.1</v>
      </c>
      <c r="HA12">
        <v>11700</v>
      </c>
      <c r="HB12">
        <v>0.85</v>
      </c>
      <c r="HC12">
        <v>0.14399999999999999</v>
      </c>
      <c r="HD12">
        <v>0.9</v>
      </c>
      <c r="HE12">
        <v>1</v>
      </c>
      <c r="HF12">
        <v>0.2</v>
      </c>
      <c r="HG12">
        <v>1.2500000000000001E-2</v>
      </c>
      <c r="HH12">
        <v>-6.8</v>
      </c>
      <c r="HI12">
        <v>-5.4</v>
      </c>
      <c r="HJ12">
        <v>0.7</v>
      </c>
      <c r="HK12">
        <v>20</v>
      </c>
      <c r="HL12">
        <v>-592</v>
      </c>
      <c r="HM12">
        <v>0.88</v>
      </c>
      <c r="HN12">
        <v>0.88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2"/>
  <sheetViews>
    <sheetView workbookViewId="0">
      <selection activeCell="M31" sqref="M31"/>
    </sheetView>
  </sheetViews>
  <sheetFormatPr baseColWidth="10" defaultRowHeight="15" x14ac:dyDescent="0"/>
  <cols>
    <col min="2" max="2" width="10.83203125" customWidth="1"/>
    <col min="3" max="3" width="10.83203125" hidden="1" customWidth="1"/>
    <col min="4" max="11" width="10.83203125" customWidth="1"/>
    <col min="13" max="13" width="15" customWidth="1"/>
    <col min="14" max="31" width="10.83203125" customWidth="1"/>
    <col min="32" max="40" width="10.83203125" hidden="1" customWidth="1"/>
    <col min="41" max="41" width="10.83203125" customWidth="1"/>
    <col min="42" max="50" width="10.83203125" hidden="1" customWidth="1"/>
    <col min="51" max="51" width="10.83203125" customWidth="1"/>
    <col min="52" max="60" width="10.83203125" hidden="1" customWidth="1"/>
    <col min="62" max="62" width="10.83203125" customWidth="1"/>
    <col min="64" max="74" width="10.83203125" hidden="1" customWidth="1"/>
  </cols>
  <sheetData>
    <row r="1" spans="1:221">
      <c r="B1" t="s">
        <v>232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233</v>
      </c>
      <c r="L1" t="s">
        <v>230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234</v>
      </c>
      <c r="BJ1" t="s">
        <v>230</v>
      </c>
      <c r="BK1" t="s">
        <v>231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228</v>
      </c>
      <c r="BV1" t="s">
        <v>229</v>
      </c>
      <c r="BW1" t="s">
        <v>235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</row>
    <row r="2" spans="1:221">
      <c r="A2" t="s">
        <v>225</v>
      </c>
      <c r="B2">
        <v>-14.81528926</v>
      </c>
      <c r="C2">
        <v>-389.87603309999997</v>
      </c>
      <c r="D2">
        <v>28.391823670000001</v>
      </c>
      <c r="E2">
        <v>-14.38306637</v>
      </c>
      <c r="F2">
        <v>20.119093790000001</v>
      </c>
      <c r="G2">
        <v>25.055617850000001</v>
      </c>
      <c r="H2">
        <v>-2.3998216000000001</v>
      </c>
      <c r="I2">
        <v>-3.7437894780000001</v>
      </c>
      <c r="J2">
        <v>747.15325459999997</v>
      </c>
      <c r="K2">
        <v>24.648034200000001</v>
      </c>
      <c r="L2">
        <f>D2-K2</f>
        <v>3.7437894699999994</v>
      </c>
      <c r="M2">
        <v>-14.38306637</v>
      </c>
      <c r="N2">
        <v>20.119093790000001</v>
      </c>
      <c r="O2">
        <v>25.055617850000001</v>
      </c>
      <c r="P2">
        <v>-2.3998216000000001</v>
      </c>
      <c r="Q2">
        <v>-3.7437894780000001</v>
      </c>
      <c r="R2">
        <v>648.63247879999994</v>
      </c>
      <c r="S2">
        <v>23.261735770000001</v>
      </c>
      <c r="T2" t="s">
        <v>214</v>
      </c>
      <c r="U2">
        <v>27.461423570000001</v>
      </c>
      <c r="V2">
        <v>-4.1996878000000004</v>
      </c>
      <c r="W2">
        <v>-5.2360692000000002</v>
      </c>
      <c r="X2">
        <v>612.15094139999997</v>
      </c>
      <c r="Y2">
        <v>18.025666569999999</v>
      </c>
      <c r="Z2" t="s">
        <v>215</v>
      </c>
      <c r="AA2">
        <v>27.461423570000001</v>
      </c>
      <c r="AB2">
        <v>-4.1996878000000004</v>
      </c>
      <c r="AC2">
        <v>-5.2360692000000002</v>
      </c>
      <c r="AD2">
        <v>474.35964660000002</v>
      </c>
      <c r="AE2">
        <v>49.251378780000003</v>
      </c>
      <c r="AF2" t="s">
        <v>214</v>
      </c>
      <c r="AG2">
        <v>49.251378780000003</v>
      </c>
      <c r="AH2">
        <v>9.51</v>
      </c>
      <c r="AI2">
        <v>9.9968544020000003</v>
      </c>
      <c r="AJ2">
        <v>-4.1996878000000004</v>
      </c>
      <c r="AK2">
        <v>33.944212180000001</v>
      </c>
      <c r="AL2">
        <v>-155.19999999999999</v>
      </c>
      <c r="AM2">
        <v>-4.2297887999999997</v>
      </c>
      <c r="AN2">
        <v>1296.088915</v>
      </c>
      <c r="AO2">
        <v>45.021589980000002</v>
      </c>
      <c r="AP2" t="s">
        <v>215</v>
      </c>
      <c r="AQ2">
        <v>49.251378780000003</v>
      </c>
      <c r="AR2">
        <v>9.51</v>
      </c>
      <c r="AS2">
        <v>9.9968544020000003</v>
      </c>
      <c r="AT2">
        <v>-4.1996878000000004</v>
      </c>
      <c r="AU2">
        <v>33.944212180000001</v>
      </c>
      <c r="AV2">
        <v>-155.19999999999999</v>
      </c>
      <c r="AW2">
        <v>-4.2297887999999997</v>
      </c>
      <c r="AX2">
        <v>1184.7786840000001</v>
      </c>
      <c r="AY2">
        <v>-105.94862120000001</v>
      </c>
      <c r="AZ2" t="s">
        <v>216</v>
      </c>
      <c r="BA2">
        <v>49.251378780000003</v>
      </c>
      <c r="BB2">
        <v>9.51</v>
      </c>
      <c r="BC2">
        <v>9.9968544020000003</v>
      </c>
      <c r="BD2">
        <v>-4.1996878000000004</v>
      </c>
      <c r="BE2">
        <v>33.944212180000001</v>
      </c>
      <c r="BF2">
        <v>-155.19999999999999</v>
      </c>
      <c r="BG2">
        <v>-4.2297887999999997</v>
      </c>
      <c r="BH2">
        <v>-2788.121611</v>
      </c>
      <c r="BI2">
        <v>15.898016800000001</v>
      </c>
      <c r="BJ2">
        <f>AE2-BI2</f>
        <v>33.353361980000003</v>
      </c>
      <c r="BK2">
        <f>AE2-AY2</f>
        <v>155.19999998</v>
      </c>
      <c r="BL2" t="s">
        <v>217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f t="shared" ref="BU2:BU12" si="0">AE2-AY2</f>
        <v>155.19999998</v>
      </c>
      <c r="BV2">
        <f t="shared" ref="BV2:BV12" si="1">-(AE2-AO2)</f>
        <v>-4.2297888000000015</v>
      </c>
      <c r="BW2">
        <v>86.796200479999996</v>
      </c>
      <c r="BX2">
        <v>-8.7865062819999995</v>
      </c>
      <c r="BY2">
        <v>18.481100000000001</v>
      </c>
      <c r="BZ2">
        <v>83.101160759999999</v>
      </c>
      <c r="CA2">
        <v>-5.9995539999999998</v>
      </c>
      <c r="CB2">
        <v>2284.1105389999998</v>
      </c>
      <c r="CC2">
        <v>30.79164527</v>
      </c>
      <c r="CD2">
        <v>-14.38306637</v>
      </c>
      <c r="CE2">
        <v>20.119093790000001</v>
      </c>
      <c r="CF2">
        <v>25.055617850000001</v>
      </c>
      <c r="CG2">
        <v>0</v>
      </c>
      <c r="CH2">
        <v>-3.7437894780000001</v>
      </c>
      <c r="CI2">
        <v>810.30645460000005</v>
      </c>
      <c r="CJ2">
        <v>27.047855800000001</v>
      </c>
      <c r="CK2">
        <v>-14.38306637</v>
      </c>
      <c r="CL2">
        <v>20.119093790000001</v>
      </c>
      <c r="CM2">
        <v>25.055617850000001</v>
      </c>
      <c r="CN2">
        <v>0</v>
      </c>
      <c r="CO2">
        <v>-3.7437894780000001</v>
      </c>
      <c r="CP2">
        <v>711.78567880000003</v>
      </c>
      <c r="CQ2">
        <v>27.461423570000001</v>
      </c>
      <c r="CR2" t="s">
        <v>214</v>
      </c>
      <c r="CS2">
        <v>27.461423570000001</v>
      </c>
      <c r="CT2">
        <v>0</v>
      </c>
      <c r="CU2">
        <v>-5.2360692000000002</v>
      </c>
      <c r="CV2">
        <v>722.66904139999997</v>
      </c>
      <c r="CW2">
        <v>22.225354370000002</v>
      </c>
      <c r="CX2" t="s">
        <v>215</v>
      </c>
      <c r="CY2">
        <v>27.461423570000001</v>
      </c>
      <c r="CZ2">
        <v>0</v>
      </c>
      <c r="DA2">
        <v>-5.2360692000000002</v>
      </c>
      <c r="DB2">
        <v>584.87774660000002</v>
      </c>
      <c r="DC2">
        <v>53.451066580000003</v>
      </c>
      <c r="DD2" t="s">
        <v>214</v>
      </c>
      <c r="DE2">
        <v>53.451066580000003</v>
      </c>
      <c r="DF2">
        <v>9.51</v>
      </c>
      <c r="DG2">
        <v>9.9968544020000003</v>
      </c>
      <c r="DH2">
        <v>0</v>
      </c>
      <c r="DI2">
        <v>33.944212180000001</v>
      </c>
      <c r="DJ2">
        <v>-155.19999999999999</v>
      </c>
      <c r="DK2">
        <v>-4.2297887999999997</v>
      </c>
      <c r="DL2">
        <v>1406.607015</v>
      </c>
      <c r="DM2">
        <v>49.221277780000001</v>
      </c>
      <c r="DN2" t="s">
        <v>215</v>
      </c>
      <c r="DO2">
        <v>53.451066580000003</v>
      </c>
      <c r="DP2">
        <v>9.51</v>
      </c>
      <c r="DQ2">
        <v>9.9968544020000003</v>
      </c>
      <c r="DR2">
        <v>0</v>
      </c>
      <c r="DS2">
        <v>33.944212180000001</v>
      </c>
      <c r="DT2">
        <v>-155.19999999999999</v>
      </c>
      <c r="DU2">
        <v>-4.2297887999999997</v>
      </c>
      <c r="DV2">
        <v>1295.2967839999999</v>
      </c>
      <c r="DW2">
        <v>-101.7489334</v>
      </c>
      <c r="DX2" t="s">
        <v>216</v>
      </c>
      <c r="DY2">
        <v>53.451066580000003</v>
      </c>
      <c r="DZ2">
        <v>9.51</v>
      </c>
      <c r="EA2">
        <v>9.9968544020000003</v>
      </c>
      <c r="EB2">
        <v>0</v>
      </c>
      <c r="EC2">
        <v>33.944212180000001</v>
      </c>
      <c r="ED2">
        <v>-155.19999999999999</v>
      </c>
      <c r="EE2">
        <v>-4.2297887999999997</v>
      </c>
      <c r="EF2">
        <v>-2677.6035109999998</v>
      </c>
      <c r="EG2">
        <v>20.0977046</v>
      </c>
      <c r="EH2" t="s">
        <v>217</v>
      </c>
      <c r="EI2">
        <v>53.451066580000003</v>
      </c>
      <c r="EJ2">
        <v>9.51</v>
      </c>
      <c r="EK2">
        <v>9.9968544020000003</v>
      </c>
      <c r="EL2">
        <v>0</v>
      </c>
      <c r="EM2">
        <v>33.944212180000001</v>
      </c>
      <c r="EN2">
        <v>-155.19999999999999</v>
      </c>
      <c r="EO2">
        <v>-4.2297887999999997</v>
      </c>
      <c r="EP2">
        <v>528.8869631</v>
      </c>
      <c r="EQ2">
        <v>92.795754479999999</v>
      </c>
      <c r="ER2">
        <v>-8.7865062819999995</v>
      </c>
      <c r="ES2">
        <v>18.481100000000001</v>
      </c>
      <c r="ET2">
        <v>83.101160759999999</v>
      </c>
      <c r="EU2">
        <v>0</v>
      </c>
      <c r="EV2">
        <v>2441.9935390000001</v>
      </c>
      <c r="EW2" t="s">
        <v>225</v>
      </c>
      <c r="EX2">
        <v>3.7999999999999999E-2</v>
      </c>
      <c r="EY2">
        <v>0.90600000000000003</v>
      </c>
      <c r="EZ2">
        <v>12.910500000000001</v>
      </c>
      <c r="FA2">
        <v>375</v>
      </c>
      <c r="FB2">
        <v>1398</v>
      </c>
      <c r="FC2">
        <v>3.4428E-2</v>
      </c>
      <c r="FD2">
        <v>0.66</v>
      </c>
      <c r="FE2">
        <v>0.23</v>
      </c>
      <c r="FF2">
        <v>0.02</v>
      </c>
      <c r="FG2">
        <v>0.9</v>
      </c>
      <c r="FH2">
        <v>16.36242</v>
      </c>
      <c r="FI2">
        <v>1.3979999999999999</v>
      </c>
      <c r="FJ2">
        <v>0.51</v>
      </c>
      <c r="FK2">
        <v>300</v>
      </c>
      <c r="FL2">
        <v>2300</v>
      </c>
      <c r="FM2">
        <v>1.571428571</v>
      </c>
      <c r="FN2">
        <v>0.67</v>
      </c>
      <c r="FO2">
        <v>1.3333333329999999</v>
      </c>
      <c r="FP2">
        <v>35315</v>
      </c>
      <c r="FQ2">
        <v>265</v>
      </c>
      <c r="FR2">
        <v>28</v>
      </c>
      <c r="FS2">
        <v>-537.36</v>
      </c>
      <c r="FT2">
        <v>0.45</v>
      </c>
      <c r="FU2">
        <v>2.72</v>
      </c>
      <c r="FV2">
        <v>0.01</v>
      </c>
      <c r="FW2">
        <v>0.4</v>
      </c>
      <c r="FX2">
        <v>0.3</v>
      </c>
      <c r="FY2">
        <v>3</v>
      </c>
      <c r="FZ2">
        <v>0.57999999999999996</v>
      </c>
      <c r="GA2">
        <v>0.02</v>
      </c>
      <c r="GB2">
        <v>5.0000000000000001E-3</v>
      </c>
      <c r="GC2">
        <v>0.7</v>
      </c>
      <c r="GD2">
        <v>0.4</v>
      </c>
      <c r="GE2">
        <v>30</v>
      </c>
      <c r="GF2">
        <v>0.4</v>
      </c>
      <c r="GG2">
        <v>0.38</v>
      </c>
      <c r="GH2">
        <v>1.6E-2</v>
      </c>
      <c r="GI2">
        <v>1</v>
      </c>
      <c r="GJ2">
        <v>-388</v>
      </c>
      <c r="GK2">
        <v>1.4999999999999999E-2</v>
      </c>
      <c r="GL2">
        <v>0.84</v>
      </c>
      <c r="GM2">
        <v>0.03</v>
      </c>
      <c r="GN2">
        <v>5.0000000000000001E-3</v>
      </c>
      <c r="GO2">
        <v>4.1931882040000001</v>
      </c>
      <c r="GP2">
        <v>0.12</v>
      </c>
      <c r="GQ2">
        <v>0.55000000000000004</v>
      </c>
      <c r="GR2">
        <v>5.3999999999999999E-2</v>
      </c>
      <c r="GS2">
        <v>5.0000000000000001E-3</v>
      </c>
      <c r="GT2">
        <v>0.26</v>
      </c>
      <c r="GU2">
        <v>0.02</v>
      </c>
      <c r="GV2">
        <v>0.4</v>
      </c>
      <c r="GW2">
        <v>20</v>
      </c>
      <c r="GX2">
        <v>5.83</v>
      </c>
      <c r="GY2">
        <v>0.1</v>
      </c>
      <c r="GZ2">
        <v>11700</v>
      </c>
      <c r="HA2">
        <v>0.85</v>
      </c>
      <c r="HB2">
        <v>0.14399999999999999</v>
      </c>
      <c r="HC2">
        <v>0.9</v>
      </c>
      <c r="HD2">
        <v>1</v>
      </c>
      <c r="HE2">
        <v>0.2</v>
      </c>
      <c r="HF2">
        <v>1.2500000000000001E-2</v>
      </c>
      <c r="HG2">
        <v>-6.8</v>
      </c>
      <c r="HH2">
        <v>-5.4</v>
      </c>
      <c r="HI2">
        <v>0.7</v>
      </c>
      <c r="HJ2">
        <v>20</v>
      </c>
      <c r="HK2">
        <v>-592</v>
      </c>
      <c r="HL2">
        <v>0.88</v>
      </c>
      <c r="HM2">
        <v>0.88</v>
      </c>
    </row>
    <row r="3" spans="1:221">
      <c r="A3" t="s">
        <v>221</v>
      </c>
      <c r="B3">
        <v>-41.204545449999998</v>
      </c>
      <c r="C3">
        <v>-535.12396690000003</v>
      </c>
      <c r="D3">
        <v>26.59109376</v>
      </c>
      <c r="E3">
        <v>-33.454694869999997</v>
      </c>
      <c r="F3">
        <v>36.649116990000003</v>
      </c>
      <c r="G3">
        <v>24.338942200000002</v>
      </c>
      <c r="H3">
        <v>-0.94227055999999998</v>
      </c>
      <c r="I3">
        <v>-3.299247952</v>
      </c>
      <c r="J3">
        <v>345.33888000000002</v>
      </c>
      <c r="K3">
        <v>23.291845810000002</v>
      </c>
      <c r="L3">
        <f t="shared" ref="L3:L12" si="2">D3-K3</f>
        <v>3.299247949999998</v>
      </c>
      <c r="M3">
        <v>-33.454694869999997</v>
      </c>
      <c r="N3">
        <v>36.649116990000003</v>
      </c>
      <c r="O3">
        <v>24.338942200000002</v>
      </c>
      <c r="P3">
        <v>-0.94227055999999998</v>
      </c>
      <c r="Q3">
        <v>-3.299247952</v>
      </c>
      <c r="R3">
        <v>302.49150400000002</v>
      </c>
      <c r="S3">
        <v>24.810106520000001</v>
      </c>
      <c r="T3" t="s">
        <v>214</v>
      </c>
      <c r="U3">
        <v>26.45908</v>
      </c>
      <c r="V3">
        <v>-1.64897348</v>
      </c>
      <c r="W3">
        <v>-4.6143327999999997</v>
      </c>
      <c r="X3">
        <v>322.20917559999998</v>
      </c>
      <c r="Y3">
        <v>20.195773719999998</v>
      </c>
      <c r="Z3" t="s">
        <v>215</v>
      </c>
      <c r="AA3">
        <v>26.45908</v>
      </c>
      <c r="AB3">
        <v>-1.64897348</v>
      </c>
      <c r="AC3">
        <v>-4.6143327999999997</v>
      </c>
      <c r="AD3">
        <v>262.28277559999998</v>
      </c>
      <c r="AE3">
        <v>57.638889319999997</v>
      </c>
      <c r="AF3" t="s">
        <v>214</v>
      </c>
      <c r="AG3">
        <v>57.638889319999997</v>
      </c>
      <c r="AH3">
        <v>9.51</v>
      </c>
      <c r="AI3">
        <v>16.476539899999999</v>
      </c>
      <c r="AJ3">
        <v>-1.64897348</v>
      </c>
      <c r="AK3">
        <v>33.301322890000002</v>
      </c>
      <c r="AL3">
        <v>-155.19999999999999</v>
      </c>
      <c r="AM3">
        <v>-3.7275391999999998</v>
      </c>
      <c r="AN3">
        <v>748.55700409999997</v>
      </c>
      <c r="AO3">
        <v>53.911350120000002</v>
      </c>
      <c r="AP3" t="s">
        <v>215</v>
      </c>
      <c r="AQ3">
        <v>57.638889319999997</v>
      </c>
      <c r="AR3">
        <v>9.51</v>
      </c>
      <c r="AS3">
        <v>16.476539899999999</v>
      </c>
      <c r="AT3">
        <v>-1.64897348</v>
      </c>
      <c r="AU3">
        <v>33.301322890000002</v>
      </c>
      <c r="AV3">
        <v>-155.19999999999999</v>
      </c>
      <c r="AW3">
        <v>-3.7275391999999998</v>
      </c>
      <c r="AX3">
        <v>700.14740410000002</v>
      </c>
      <c r="AY3">
        <v>-97.561110679999999</v>
      </c>
      <c r="AZ3" t="s">
        <v>216</v>
      </c>
      <c r="BA3">
        <v>57.638889319999997</v>
      </c>
      <c r="BB3">
        <v>9.51</v>
      </c>
      <c r="BC3">
        <v>16.476539899999999</v>
      </c>
      <c r="BD3">
        <v>-1.64897348</v>
      </c>
      <c r="BE3">
        <v>33.301322890000002</v>
      </c>
      <c r="BF3">
        <v>-155.19999999999999</v>
      </c>
      <c r="BG3">
        <v>-3.7275391999999998</v>
      </c>
      <c r="BH3">
        <v>-1267.027411</v>
      </c>
      <c r="BI3">
        <v>24.375932259999999</v>
      </c>
      <c r="BJ3">
        <f t="shared" ref="BJ3:BJ12" si="3">AE3-BI3</f>
        <v>33.262957059999998</v>
      </c>
      <c r="BK3">
        <f t="shared" ref="BK3:BK12" si="4">AE3-AY3</f>
        <v>155.19999999999999</v>
      </c>
      <c r="BL3" t="s">
        <v>217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f t="shared" si="0"/>
        <v>155.19999999999999</v>
      </c>
      <c r="BV3">
        <f t="shared" si="1"/>
        <v>-3.7275391999999954</v>
      </c>
      <c r="BW3">
        <v>188.97966940000001</v>
      </c>
      <c r="BX3">
        <v>-20.437219649999999</v>
      </c>
      <c r="BY3">
        <v>18.481100000000001</v>
      </c>
      <c r="BZ3">
        <v>193.29146549999999</v>
      </c>
      <c r="CA3">
        <v>-2.3556764000000001</v>
      </c>
      <c r="CB3">
        <v>2454.2814210000001</v>
      </c>
      <c r="CC3">
        <v>27.53336432</v>
      </c>
      <c r="CD3">
        <v>-33.454694869999997</v>
      </c>
      <c r="CE3">
        <v>36.649116990000003</v>
      </c>
      <c r="CF3">
        <v>24.338942200000002</v>
      </c>
      <c r="CG3">
        <v>0</v>
      </c>
      <c r="CH3">
        <v>-3.299247952</v>
      </c>
      <c r="CI3">
        <v>357.57616000000002</v>
      </c>
      <c r="CJ3">
        <v>24.234116369999999</v>
      </c>
      <c r="CK3">
        <v>-33.454694869999997</v>
      </c>
      <c r="CL3">
        <v>36.649116990000003</v>
      </c>
      <c r="CM3">
        <v>24.338942200000002</v>
      </c>
      <c r="CN3">
        <v>0</v>
      </c>
      <c r="CO3">
        <v>-3.299247952</v>
      </c>
      <c r="CP3">
        <v>314.72878400000002</v>
      </c>
      <c r="CQ3">
        <v>26.45908</v>
      </c>
      <c r="CR3" t="s">
        <v>214</v>
      </c>
      <c r="CS3">
        <v>26.45908</v>
      </c>
      <c r="CT3">
        <v>0</v>
      </c>
      <c r="CU3">
        <v>-4.6143327999999997</v>
      </c>
      <c r="CV3">
        <v>343.62441560000002</v>
      </c>
      <c r="CW3">
        <v>21.8447472</v>
      </c>
      <c r="CX3" t="s">
        <v>215</v>
      </c>
      <c r="CY3">
        <v>26.45908</v>
      </c>
      <c r="CZ3">
        <v>0</v>
      </c>
      <c r="DA3">
        <v>-4.6143327999999997</v>
      </c>
      <c r="DB3">
        <v>283.69801560000002</v>
      </c>
      <c r="DC3">
        <v>59.287862799999999</v>
      </c>
      <c r="DD3" t="s">
        <v>214</v>
      </c>
      <c r="DE3">
        <v>59.287862799999999</v>
      </c>
      <c r="DF3">
        <v>9.51</v>
      </c>
      <c r="DG3">
        <v>16.476539899999999</v>
      </c>
      <c r="DH3">
        <v>0</v>
      </c>
      <c r="DI3">
        <v>33.301322890000002</v>
      </c>
      <c r="DJ3">
        <v>-155.19999999999999</v>
      </c>
      <c r="DK3">
        <v>-3.7275391999999998</v>
      </c>
      <c r="DL3">
        <v>769.97224410000001</v>
      </c>
      <c r="DM3">
        <v>55.560323599999997</v>
      </c>
      <c r="DN3" t="s">
        <v>215</v>
      </c>
      <c r="DO3">
        <v>59.287862799999999</v>
      </c>
      <c r="DP3">
        <v>9.51</v>
      </c>
      <c r="DQ3">
        <v>16.476539899999999</v>
      </c>
      <c r="DR3">
        <v>0</v>
      </c>
      <c r="DS3">
        <v>33.301322890000002</v>
      </c>
      <c r="DT3">
        <v>-155.19999999999999</v>
      </c>
      <c r="DU3">
        <v>-3.7275391999999998</v>
      </c>
      <c r="DV3">
        <v>721.56264409999994</v>
      </c>
      <c r="DW3">
        <v>-95.912137200000004</v>
      </c>
      <c r="DX3" t="s">
        <v>216</v>
      </c>
      <c r="DY3">
        <v>59.287862799999999</v>
      </c>
      <c r="DZ3">
        <v>9.51</v>
      </c>
      <c r="EA3">
        <v>16.476539899999999</v>
      </c>
      <c r="EB3">
        <v>0</v>
      </c>
      <c r="EC3">
        <v>33.301322890000002</v>
      </c>
      <c r="ED3">
        <v>-155.19999999999999</v>
      </c>
      <c r="EE3">
        <v>-3.7275391999999998</v>
      </c>
      <c r="EF3">
        <v>-1245.612171</v>
      </c>
      <c r="EG3">
        <v>26.024905740000001</v>
      </c>
      <c r="EH3" t="s">
        <v>217</v>
      </c>
      <c r="EI3">
        <v>59.287862799999999</v>
      </c>
      <c r="EJ3">
        <v>9.51</v>
      </c>
      <c r="EK3">
        <v>16.476539899999999</v>
      </c>
      <c r="EL3">
        <v>0</v>
      </c>
      <c r="EM3">
        <v>33.301322890000002</v>
      </c>
      <c r="EN3">
        <v>-155.19999999999999</v>
      </c>
      <c r="EO3">
        <v>-3.7275391999999998</v>
      </c>
      <c r="EP3">
        <v>337.98578889999999</v>
      </c>
      <c r="EQ3">
        <v>191.3353458</v>
      </c>
      <c r="ER3">
        <v>-20.437219649999999</v>
      </c>
      <c r="ES3">
        <v>18.481100000000001</v>
      </c>
      <c r="ET3">
        <v>193.29146549999999</v>
      </c>
      <c r="EU3">
        <v>0</v>
      </c>
      <c r="EV3">
        <v>2484.8746209999999</v>
      </c>
      <c r="EW3" t="s">
        <v>221</v>
      </c>
      <c r="EX3">
        <v>7.6999999999999999E-2</v>
      </c>
      <c r="EY3">
        <v>0.93300000000000005</v>
      </c>
      <c r="EZ3">
        <v>30.029537999999999</v>
      </c>
      <c r="FA3">
        <v>418</v>
      </c>
      <c r="FB3">
        <v>1232</v>
      </c>
      <c r="FC3">
        <v>7.1841000000000002E-2</v>
      </c>
      <c r="FD3">
        <v>0.82</v>
      </c>
      <c r="FE3">
        <v>0.1</v>
      </c>
      <c r="FF3">
        <v>0</v>
      </c>
      <c r="FG3">
        <v>0.98</v>
      </c>
      <c r="FH3">
        <v>32.122860000000003</v>
      </c>
      <c r="FI3">
        <v>1.232</v>
      </c>
      <c r="FJ3">
        <v>0.7</v>
      </c>
      <c r="FK3">
        <v>330</v>
      </c>
      <c r="FL3">
        <v>2315</v>
      </c>
      <c r="FM3">
        <v>1.571428571</v>
      </c>
      <c r="FN3">
        <v>0.67</v>
      </c>
      <c r="FO3">
        <v>1.3333333329999999</v>
      </c>
      <c r="FP3">
        <v>35315</v>
      </c>
      <c r="FQ3">
        <v>265</v>
      </c>
      <c r="FR3">
        <v>28</v>
      </c>
      <c r="FS3">
        <v>-537.36</v>
      </c>
      <c r="FT3">
        <v>0.45</v>
      </c>
      <c r="FU3">
        <v>2.72</v>
      </c>
      <c r="FV3">
        <v>0.01</v>
      </c>
      <c r="FW3">
        <v>0.4</v>
      </c>
      <c r="FX3">
        <v>0.3</v>
      </c>
      <c r="FY3">
        <v>3</v>
      </c>
      <c r="FZ3">
        <v>0.57999999999999996</v>
      </c>
      <c r="GA3">
        <v>0.02</v>
      </c>
      <c r="GB3">
        <v>5.0000000000000001E-3</v>
      </c>
      <c r="GC3">
        <v>0.7</v>
      </c>
      <c r="GD3">
        <v>0.4</v>
      </c>
      <c r="GE3">
        <v>30</v>
      </c>
      <c r="GF3">
        <v>0.4</v>
      </c>
      <c r="GG3">
        <v>0.38</v>
      </c>
      <c r="GH3">
        <v>1.6E-2</v>
      </c>
      <c r="GI3">
        <v>1</v>
      </c>
      <c r="GJ3">
        <v>-388</v>
      </c>
      <c r="GK3">
        <v>1.4999999999999999E-2</v>
      </c>
      <c r="GL3">
        <v>0.84</v>
      </c>
      <c r="GM3">
        <v>0.03</v>
      </c>
      <c r="GN3">
        <v>5.0000000000000001E-3</v>
      </c>
      <c r="GO3">
        <v>4.1931882040000001</v>
      </c>
      <c r="GP3">
        <v>0.12</v>
      </c>
      <c r="GQ3">
        <v>0.55000000000000004</v>
      </c>
      <c r="GR3">
        <v>5.3999999999999999E-2</v>
      </c>
      <c r="GS3">
        <v>5.0000000000000001E-3</v>
      </c>
      <c r="GT3">
        <v>0.26</v>
      </c>
      <c r="GU3">
        <v>0.02</v>
      </c>
      <c r="GV3">
        <v>0.4</v>
      </c>
      <c r="GW3">
        <v>20</v>
      </c>
      <c r="GX3">
        <v>5.83</v>
      </c>
      <c r="GY3">
        <v>0.1</v>
      </c>
      <c r="GZ3">
        <v>11700</v>
      </c>
      <c r="HA3">
        <v>0.85</v>
      </c>
      <c r="HB3">
        <v>0.14399999999999999</v>
      </c>
      <c r="HC3">
        <v>0.9</v>
      </c>
      <c r="HD3">
        <v>1</v>
      </c>
      <c r="HE3">
        <v>0.2</v>
      </c>
      <c r="HF3">
        <v>1.2500000000000001E-2</v>
      </c>
      <c r="HG3">
        <v>-6.8</v>
      </c>
      <c r="HH3">
        <v>-5.4</v>
      </c>
      <c r="HI3">
        <v>0.7</v>
      </c>
      <c r="HJ3">
        <v>20</v>
      </c>
      <c r="HK3">
        <v>-592</v>
      </c>
      <c r="HL3">
        <v>0.88</v>
      </c>
      <c r="HM3">
        <v>0.88</v>
      </c>
    </row>
    <row r="4" spans="1:221">
      <c r="A4" t="s">
        <v>219</v>
      </c>
      <c r="B4">
        <v>-56.188016529999999</v>
      </c>
      <c r="C4">
        <v>-535.12396690000003</v>
      </c>
      <c r="D4">
        <v>33.726408210000002</v>
      </c>
      <c r="E4">
        <v>-46.25849487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</v>
      </c>
      <c r="K4">
        <v>26.977946490000001</v>
      </c>
      <c r="L4">
        <f t="shared" si="2"/>
        <v>6.7484617200000017</v>
      </c>
      <c r="M4">
        <v>-46.25849487</v>
      </c>
      <c r="N4">
        <v>51.390028979999997</v>
      </c>
      <c r="O4">
        <v>29.8996545</v>
      </c>
      <c r="P4">
        <v>-1.3047804000000001</v>
      </c>
      <c r="Q4">
        <v>-6.7484617199999999</v>
      </c>
      <c r="R4">
        <v>256.93282369999997</v>
      </c>
      <c r="S4">
        <v>31.952934299999999</v>
      </c>
      <c r="T4" t="s">
        <v>214</v>
      </c>
      <c r="U4">
        <v>34.2363</v>
      </c>
      <c r="V4">
        <v>-2.2833657000000001</v>
      </c>
      <c r="W4">
        <v>-9.4384080000000008</v>
      </c>
      <c r="X4">
        <v>304.31366000000003</v>
      </c>
      <c r="Y4">
        <v>22.5145263</v>
      </c>
      <c r="Z4" t="s">
        <v>215</v>
      </c>
      <c r="AA4">
        <v>34.2363</v>
      </c>
      <c r="AB4">
        <v>-2.2833657000000001</v>
      </c>
      <c r="AC4">
        <v>-9.4384080000000008</v>
      </c>
      <c r="AD4">
        <v>214.42406</v>
      </c>
      <c r="AE4">
        <v>70.026461760000004</v>
      </c>
      <c r="AF4" t="s">
        <v>214</v>
      </c>
      <c r="AG4">
        <v>70.026461760000004</v>
      </c>
      <c r="AH4">
        <v>9.51</v>
      </c>
      <c r="AI4">
        <v>24.510303360000002</v>
      </c>
      <c r="AJ4">
        <v>-2.2833657000000001</v>
      </c>
      <c r="AK4">
        <v>38.289524100000001</v>
      </c>
      <c r="AL4">
        <v>-155.19999999999999</v>
      </c>
      <c r="AM4">
        <v>-7.6245120000000002</v>
      </c>
      <c r="AN4">
        <v>666.91868339999996</v>
      </c>
      <c r="AO4">
        <v>62.401949760000001</v>
      </c>
      <c r="AP4" t="s">
        <v>215</v>
      </c>
      <c r="AQ4">
        <v>70.026461760000004</v>
      </c>
      <c r="AR4">
        <v>9.51</v>
      </c>
      <c r="AS4">
        <v>24.510303360000002</v>
      </c>
      <c r="AT4">
        <v>-2.2833657000000001</v>
      </c>
      <c r="AU4">
        <v>38.289524100000001</v>
      </c>
      <c r="AV4">
        <v>-155.19999999999999</v>
      </c>
      <c r="AW4">
        <v>-7.6245120000000002</v>
      </c>
      <c r="AX4">
        <v>594.30428340000003</v>
      </c>
      <c r="AY4">
        <v>-85.173538239999999</v>
      </c>
      <c r="AZ4" t="s">
        <v>216</v>
      </c>
      <c r="BA4">
        <v>70.026461760000004</v>
      </c>
      <c r="BB4">
        <v>9.51</v>
      </c>
      <c r="BC4">
        <v>24.510303360000002</v>
      </c>
      <c r="BD4">
        <v>-2.2833657000000001</v>
      </c>
      <c r="BE4">
        <v>38.289524100000001</v>
      </c>
      <c r="BF4">
        <v>-155.19999999999999</v>
      </c>
      <c r="BG4">
        <v>-7.6245120000000002</v>
      </c>
      <c r="BH4">
        <v>-811.1765547</v>
      </c>
      <c r="BI4">
        <v>36.062049600000002</v>
      </c>
      <c r="BJ4">
        <f t="shared" si="3"/>
        <v>33.964412160000002</v>
      </c>
      <c r="BK4">
        <f t="shared" si="4"/>
        <v>155.19999999999999</v>
      </c>
      <c r="BL4" t="s">
        <v>217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f t="shared" si="0"/>
        <v>155.19999999999999</v>
      </c>
      <c r="BV4">
        <f t="shared" si="1"/>
        <v>-7.6245120000000028</v>
      </c>
      <c r="BW4">
        <v>254.22827090000001</v>
      </c>
      <c r="BX4">
        <v>-28.258964070000001</v>
      </c>
      <c r="BY4">
        <v>18.481100000000001</v>
      </c>
      <c r="BZ4">
        <v>267.26808590000002</v>
      </c>
      <c r="CA4">
        <v>-3.2619509999999998</v>
      </c>
      <c r="CB4">
        <v>2421.2216269999999</v>
      </c>
      <c r="CC4">
        <v>35.031188610000001</v>
      </c>
      <c r="CD4">
        <v>-46.25849487</v>
      </c>
      <c r="CE4">
        <v>51.390028979999997</v>
      </c>
      <c r="CF4">
        <v>29.8996545</v>
      </c>
      <c r="CG4">
        <v>0</v>
      </c>
      <c r="CH4">
        <v>-6.7484617199999999</v>
      </c>
      <c r="CI4">
        <v>333.63036770000002</v>
      </c>
      <c r="CJ4">
        <v>28.282726889999999</v>
      </c>
      <c r="CK4">
        <v>-46.25849487</v>
      </c>
      <c r="CL4">
        <v>51.390028979999997</v>
      </c>
      <c r="CM4">
        <v>29.8996545</v>
      </c>
      <c r="CN4">
        <v>0</v>
      </c>
      <c r="CO4">
        <v>-6.7484617199999999</v>
      </c>
      <c r="CP4">
        <v>269.3593037</v>
      </c>
      <c r="CQ4">
        <v>34.2363</v>
      </c>
      <c r="CR4" t="s">
        <v>214</v>
      </c>
      <c r="CS4">
        <v>34.2363</v>
      </c>
      <c r="CT4">
        <v>0</v>
      </c>
      <c r="CU4">
        <v>-9.4384080000000008</v>
      </c>
      <c r="CV4">
        <v>326.06</v>
      </c>
      <c r="CW4">
        <v>24.797892000000001</v>
      </c>
      <c r="CX4" t="s">
        <v>215</v>
      </c>
      <c r="CY4">
        <v>34.2363</v>
      </c>
      <c r="CZ4">
        <v>0</v>
      </c>
      <c r="DA4">
        <v>-9.4384080000000008</v>
      </c>
      <c r="DB4">
        <v>236.1704</v>
      </c>
      <c r="DC4">
        <v>72.309827459999994</v>
      </c>
      <c r="DD4" t="s">
        <v>214</v>
      </c>
      <c r="DE4">
        <v>72.309827459999994</v>
      </c>
      <c r="DF4">
        <v>9.51</v>
      </c>
      <c r="DG4">
        <v>24.510303360000002</v>
      </c>
      <c r="DH4">
        <v>0</v>
      </c>
      <c r="DI4">
        <v>38.289524100000001</v>
      </c>
      <c r="DJ4">
        <v>-155.19999999999999</v>
      </c>
      <c r="DK4">
        <v>-7.6245120000000002</v>
      </c>
      <c r="DL4">
        <v>688.6650234</v>
      </c>
      <c r="DM4">
        <v>64.685315459999998</v>
      </c>
      <c r="DN4" t="s">
        <v>215</v>
      </c>
      <c r="DO4">
        <v>72.309827459999994</v>
      </c>
      <c r="DP4">
        <v>9.51</v>
      </c>
      <c r="DQ4">
        <v>24.510303360000002</v>
      </c>
      <c r="DR4">
        <v>0</v>
      </c>
      <c r="DS4">
        <v>38.289524100000001</v>
      </c>
      <c r="DT4">
        <v>-155.19999999999999</v>
      </c>
      <c r="DU4">
        <v>-7.6245120000000002</v>
      </c>
      <c r="DV4">
        <v>616.05062339999995</v>
      </c>
      <c r="DW4">
        <v>-82.890172539999995</v>
      </c>
      <c r="DX4" t="s">
        <v>216</v>
      </c>
      <c r="DY4">
        <v>72.309827459999994</v>
      </c>
      <c r="DZ4">
        <v>9.51</v>
      </c>
      <c r="EA4">
        <v>24.510303360000002</v>
      </c>
      <c r="EB4">
        <v>0</v>
      </c>
      <c r="EC4">
        <v>38.289524100000001</v>
      </c>
      <c r="ED4">
        <v>-155.19999999999999</v>
      </c>
      <c r="EE4">
        <v>-7.6245120000000002</v>
      </c>
      <c r="EF4">
        <v>-789.43021469999996</v>
      </c>
      <c r="EG4">
        <v>38.345415299999999</v>
      </c>
      <c r="EH4" t="s">
        <v>217</v>
      </c>
      <c r="EI4">
        <v>72.309827459999994</v>
      </c>
      <c r="EJ4">
        <v>9.51</v>
      </c>
      <c r="EK4">
        <v>24.510303360000002</v>
      </c>
      <c r="EL4">
        <v>0</v>
      </c>
      <c r="EM4">
        <v>38.289524100000001</v>
      </c>
      <c r="EN4">
        <v>-155.19999999999999</v>
      </c>
      <c r="EO4">
        <v>-7.6245120000000002</v>
      </c>
      <c r="EP4">
        <v>365.19443139999998</v>
      </c>
      <c r="EQ4">
        <v>257.49022189999999</v>
      </c>
      <c r="ER4">
        <v>-28.258964070000001</v>
      </c>
      <c r="ES4">
        <v>18.481100000000001</v>
      </c>
      <c r="ET4">
        <v>267.26808590000002</v>
      </c>
      <c r="EU4">
        <v>0</v>
      </c>
      <c r="EV4">
        <v>2452.2878270000001</v>
      </c>
      <c r="EW4" t="s">
        <v>219</v>
      </c>
      <c r="EX4">
        <v>0.105</v>
      </c>
      <c r="EY4">
        <v>0.90700000000000003</v>
      </c>
      <c r="EZ4">
        <v>41.522460000000002</v>
      </c>
      <c r="FA4">
        <v>436</v>
      </c>
      <c r="FB4">
        <v>2520</v>
      </c>
      <c r="FC4">
        <v>9.5235E-2</v>
      </c>
      <c r="FD4">
        <v>0.74</v>
      </c>
      <c r="FE4">
        <v>0.15</v>
      </c>
      <c r="FF4">
        <v>0.02</v>
      </c>
      <c r="FG4">
        <v>0.98</v>
      </c>
      <c r="FH4">
        <v>44.48115</v>
      </c>
      <c r="FI4">
        <v>2.52</v>
      </c>
      <c r="FJ4">
        <v>0.7</v>
      </c>
      <c r="FK4">
        <v>370</v>
      </c>
      <c r="FL4">
        <v>1380</v>
      </c>
      <c r="FM4">
        <v>1.571428571</v>
      </c>
      <c r="FN4">
        <v>0.67</v>
      </c>
      <c r="FO4">
        <v>1.3333333329999999</v>
      </c>
      <c r="FP4">
        <v>35315</v>
      </c>
      <c r="FQ4">
        <v>265</v>
      </c>
      <c r="FR4">
        <v>28</v>
      </c>
      <c r="FS4">
        <v>-537.36</v>
      </c>
      <c r="FT4">
        <v>0.45</v>
      </c>
      <c r="FU4">
        <v>2.72</v>
      </c>
      <c r="FV4">
        <v>0.01</v>
      </c>
      <c r="FW4">
        <v>0.4</v>
      </c>
      <c r="FX4">
        <v>0.3</v>
      </c>
      <c r="FY4">
        <v>3</v>
      </c>
      <c r="FZ4">
        <v>0.57999999999999996</v>
      </c>
      <c r="GA4">
        <v>0.02</v>
      </c>
      <c r="GB4">
        <v>5.0000000000000001E-3</v>
      </c>
      <c r="GC4">
        <v>0.7</v>
      </c>
      <c r="GD4">
        <v>0.4</v>
      </c>
      <c r="GE4">
        <v>30</v>
      </c>
      <c r="GF4">
        <v>0.4</v>
      </c>
      <c r="GG4">
        <v>0.38</v>
      </c>
      <c r="GH4">
        <v>1.6E-2</v>
      </c>
      <c r="GI4">
        <v>1</v>
      </c>
      <c r="GJ4">
        <v>-388</v>
      </c>
      <c r="GK4">
        <v>1.4999999999999999E-2</v>
      </c>
      <c r="GL4">
        <v>0.84</v>
      </c>
      <c r="GM4">
        <v>0.03</v>
      </c>
      <c r="GN4">
        <v>5.0000000000000001E-3</v>
      </c>
      <c r="GO4">
        <v>4.1931882040000001</v>
      </c>
      <c r="GP4">
        <v>0.12</v>
      </c>
      <c r="GQ4">
        <v>0.55000000000000004</v>
      </c>
      <c r="GR4">
        <v>5.3999999999999999E-2</v>
      </c>
      <c r="GS4">
        <v>5.0000000000000001E-3</v>
      </c>
      <c r="GT4">
        <v>0.26</v>
      </c>
      <c r="GU4">
        <v>0.02</v>
      </c>
      <c r="GV4">
        <v>0.4</v>
      </c>
      <c r="GW4">
        <v>20</v>
      </c>
      <c r="GX4">
        <v>5.83</v>
      </c>
      <c r="GY4">
        <v>0.1</v>
      </c>
      <c r="GZ4">
        <v>11700</v>
      </c>
      <c r="HA4">
        <v>0.85</v>
      </c>
      <c r="HB4">
        <v>0.14399999999999999</v>
      </c>
      <c r="HC4">
        <v>0.9</v>
      </c>
      <c r="HD4">
        <v>1</v>
      </c>
      <c r="HE4">
        <v>0.2</v>
      </c>
      <c r="HF4">
        <v>1.2500000000000001E-2</v>
      </c>
      <c r="HG4">
        <v>-6.8</v>
      </c>
      <c r="HH4">
        <v>-5.4</v>
      </c>
      <c r="HI4">
        <v>0.7</v>
      </c>
      <c r="HJ4">
        <v>20</v>
      </c>
      <c r="HK4">
        <v>-592</v>
      </c>
      <c r="HL4">
        <v>0.88</v>
      </c>
      <c r="HM4">
        <v>0.88</v>
      </c>
    </row>
    <row r="5" spans="1:221">
      <c r="A5" t="s">
        <v>223</v>
      </c>
      <c r="B5">
        <v>-71.056818179999993</v>
      </c>
      <c r="C5">
        <v>-496.90082640000003</v>
      </c>
      <c r="D5">
        <v>10.776897849999999</v>
      </c>
      <c r="E5">
        <v>-40.146251479999997</v>
      </c>
      <c r="F5">
        <v>66.638628569999995</v>
      </c>
      <c r="G5">
        <v>20.997334030000001</v>
      </c>
      <c r="H5">
        <v>-36.712813279999999</v>
      </c>
      <c r="I5">
        <v>-1.226506138</v>
      </c>
      <c r="J5">
        <v>75.362921999999998</v>
      </c>
      <c r="K5">
        <v>9.5503917079999994</v>
      </c>
      <c r="L5">
        <f t="shared" si="2"/>
        <v>1.2265061419999999</v>
      </c>
      <c r="M5">
        <v>-40.146251479999997</v>
      </c>
      <c r="N5">
        <v>66.638628569999995</v>
      </c>
      <c r="O5">
        <v>20.997334030000001</v>
      </c>
      <c r="P5">
        <v>-36.712813279999999</v>
      </c>
      <c r="Q5">
        <v>-1.226506138</v>
      </c>
      <c r="R5">
        <v>66.785955999999999</v>
      </c>
      <c r="S5">
        <v>-42.461921099999998</v>
      </c>
      <c r="T5" t="s">
        <v>214</v>
      </c>
      <c r="U5">
        <v>21.785502139999998</v>
      </c>
      <c r="V5">
        <v>-64.247423240000003</v>
      </c>
      <c r="W5">
        <v>-1.7153932000000001</v>
      </c>
      <c r="X5">
        <v>-296.93651119999998</v>
      </c>
      <c r="Y5">
        <v>-44.177314299999999</v>
      </c>
      <c r="Z5" t="s">
        <v>215</v>
      </c>
      <c r="AA5">
        <v>21.785502139999998</v>
      </c>
      <c r="AB5">
        <v>-64.247423240000003</v>
      </c>
      <c r="AC5">
        <v>-1.7153932000000001</v>
      </c>
      <c r="AD5">
        <v>-308.93226779999998</v>
      </c>
      <c r="AE5">
        <v>1.1569813819999999</v>
      </c>
      <c r="AF5" t="s">
        <v>214</v>
      </c>
      <c r="AG5">
        <v>1.1569813819999999</v>
      </c>
      <c r="AH5">
        <v>9.51</v>
      </c>
      <c r="AI5">
        <v>25.590649840000001</v>
      </c>
      <c r="AJ5">
        <v>-64.247423240000003</v>
      </c>
      <c r="AK5">
        <v>30.303754779999998</v>
      </c>
      <c r="AL5">
        <v>-155.19999999999999</v>
      </c>
      <c r="AM5">
        <v>-1.3857248</v>
      </c>
      <c r="AN5">
        <v>8.0907788919999994</v>
      </c>
      <c r="AO5">
        <v>-0.228743418</v>
      </c>
      <c r="AP5" t="s">
        <v>215</v>
      </c>
      <c r="AQ5">
        <v>1.1569813819999999</v>
      </c>
      <c r="AR5">
        <v>9.51</v>
      </c>
      <c r="AS5">
        <v>25.590649840000001</v>
      </c>
      <c r="AT5">
        <v>-64.247423240000003</v>
      </c>
      <c r="AU5">
        <v>30.303754779999998</v>
      </c>
      <c r="AV5">
        <v>-155.19999999999999</v>
      </c>
      <c r="AW5">
        <v>-1.3857248</v>
      </c>
      <c r="AX5">
        <v>-1.599604325</v>
      </c>
      <c r="AY5">
        <v>-154.04301860000001</v>
      </c>
      <c r="AZ5" t="s">
        <v>216</v>
      </c>
      <c r="BA5">
        <v>1.1569813819999999</v>
      </c>
      <c r="BB5">
        <v>9.51</v>
      </c>
      <c r="BC5">
        <v>25.590649840000001</v>
      </c>
      <c r="BD5">
        <v>-64.247423240000003</v>
      </c>
      <c r="BE5">
        <v>30.303754779999998</v>
      </c>
      <c r="BF5">
        <v>-155.19999999999999</v>
      </c>
      <c r="BG5">
        <v>-1.3857248</v>
      </c>
      <c r="BH5">
        <v>-1077.2239059999999</v>
      </c>
      <c r="BI5">
        <v>-31.68444908</v>
      </c>
      <c r="BJ5">
        <f t="shared" si="3"/>
        <v>32.841430461999998</v>
      </c>
      <c r="BK5">
        <f t="shared" si="4"/>
        <v>155.19999998200001</v>
      </c>
      <c r="BL5" t="s">
        <v>217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f t="shared" si="0"/>
        <v>155.19999998200001</v>
      </c>
      <c r="BV5">
        <f t="shared" si="1"/>
        <v>-1.3857248</v>
      </c>
      <c r="BW5">
        <v>134.127353</v>
      </c>
      <c r="BX5">
        <v>-24.52504089</v>
      </c>
      <c r="BY5">
        <v>18.481100000000001</v>
      </c>
      <c r="BZ5">
        <v>231.9533271</v>
      </c>
      <c r="CA5">
        <v>-91.782033200000001</v>
      </c>
      <c r="CB5">
        <v>937.95351730000004</v>
      </c>
      <c r="CC5">
        <v>47.489711130000003</v>
      </c>
      <c r="CD5">
        <v>-40.146251479999997</v>
      </c>
      <c r="CE5">
        <v>66.638628569999995</v>
      </c>
      <c r="CF5">
        <v>20.997334030000001</v>
      </c>
      <c r="CG5">
        <v>0</v>
      </c>
      <c r="CH5">
        <v>-1.226506138</v>
      </c>
      <c r="CI5">
        <v>332.09588200000002</v>
      </c>
      <c r="CJ5">
        <v>46.263204989999998</v>
      </c>
      <c r="CK5">
        <v>-40.146251479999997</v>
      </c>
      <c r="CL5">
        <v>66.638628569999995</v>
      </c>
      <c r="CM5">
        <v>20.997334030000001</v>
      </c>
      <c r="CN5">
        <v>0</v>
      </c>
      <c r="CO5">
        <v>-1.226506138</v>
      </c>
      <c r="CP5">
        <v>323.51891599999999</v>
      </c>
      <c r="CQ5">
        <v>21.785502139999998</v>
      </c>
      <c r="CR5" t="s">
        <v>214</v>
      </c>
      <c r="CS5">
        <v>21.785502139999998</v>
      </c>
      <c r="CT5">
        <v>0</v>
      </c>
      <c r="CU5">
        <v>-1.7153932000000001</v>
      </c>
      <c r="CV5">
        <v>152.34616879999999</v>
      </c>
      <c r="CW5">
        <v>20.070108940000001</v>
      </c>
      <c r="CX5" t="s">
        <v>215</v>
      </c>
      <c r="CY5">
        <v>21.785502139999998</v>
      </c>
      <c r="CZ5">
        <v>0</v>
      </c>
      <c r="DA5">
        <v>-1.7153932000000001</v>
      </c>
      <c r="DB5">
        <v>140.35041219999999</v>
      </c>
      <c r="DC5">
        <v>65.404404619999994</v>
      </c>
      <c r="DD5" t="s">
        <v>214</v>
      </c>
      <c r="DE5">
        <v>65.404404619999994</v>
      </c>
      <c r="DF5">
        <v>9.51</v>
      </c>
      <c r="DG5">
        <v>25.590649840000001</v>
      </c>
      <c r="DH5">
        <v>0</v>
      </c>
      <c r="DI5">
        <v>30.303754779999998</v>
      </c>
      <c r="DJ5">
        <v>-155.19999999999999</v>
      </c>
      <c r="DK5">
        <v>-1.3857248</v>
      </c>
      <c r="DL5">
        <v>457.3734589</v>
      </c>
      <c r="DM5">
        <v>64.018679820000003</v>
      </c>
      <c r="DN5" t="s">
        <v>215</v>
      </c>
      <c r="DO5">
        <v>65.404404619999994</v>
      </c>
      <c r="DP5">
        <v>9.51</v>
      </c>
      <c r="DQ5">
        <v>25.590649840000001</v>
      </c>
      <c r="DR5">
        <v>0</v>
      </c>
      <c r="DS5">
        <v>30.303754779999998</v>
      </c>
      <c r="DT5">
        <v>-155.19999999999999</v>
      </c>
      <c r="DU5">
        <v>-1.3857248</v>
      </c>
      <c r="DV5">
        <v>447.68307570000002</v>
      </c>
      <c r="DW5">
        <v>-89.795595379999995</v>
      </c>
      <c r="DX5" t="s">
        <v>216</v>
      </c>
      <c r="DY5">
        <v>65.404404619999994</v>
      </c>
      <c r="DZ5">
        <v>9.51</v>
      </c>
      <c r="EA5">
        <v>25.590649840000001</v>
      </c>
      <c r="EB5">
        <v>0</v>
      </c>
      <c r="EC5">
        <v>30.303754779999998</v>
      </c>
      <c r="ED5">
        <v>-155.19999999999999</v>
      </c>
      <c r="EE5">
        <v>-1.3857248</v>
      </c>
      <c r="EF5">
        <v>-627.94122640000001</v>
      </c>
      <c r="EG5">
        <v>32.562974160000003</v>
      </c>
      <c r="EH5" t="s">
        <v>217</v>
      </c>
      <c r="EI5">
        <v>65.404404619999994</v>
      </c>
      <c r="EJ5">
        <v>9.51</v>
      </c>
      <c r="EK5">
        <v>25.590649840000001</v>
      </c>
      <c r="EL5">
        <v>0</v>
      </c>
      <c r="EM5">
        <v>30.303754779999998</v>
      </c>
      <c r="EN5">
        <v>-155.19999999999999</v>
      </c>
      <c r="EO5">
        <v>-1.3857248</v>
      </c>
      <c r="EP5">
        <v>227.71310600000001</v>
      </c>
      <c r="EQ5">
        <v>225.9093862</v>
      </c>
      <c r="ER5">
        <v>-24.52504089</v>
      </c>
      <c r="ES5">
        <v>18.481100000000001</v>
      </c>
      <c r="ET5">
        <v>231.9533271</v>
      </c>
      <c r="EU5">
        <v>0</v>
      </c>
      <c r="EV5">
        <v>1579.7859169999999</v>
      </c>
      <c r="EW5" t="s">
        <v>223</v>
      </c>
      <c r="EX5">
        <v>0.14299999999999999</v>
      </c>
      <c r="EY5">
        <v>1</v>
      </c>
      <c r="EZ5">
        <v>36.036000000000001</v>
      </c>
      <c r="FA5">
        <v>252</v>
      </c>
      <c r="FB5">
        <v>458</v>
      </c>
      <c r="FC5">
        <v>0.14299999999999999</v>
      </c>
      <c r="FD5">
        <v>0.82</v>
      </c>
      <c r="FE5">
        <v>0.02</v>
      </c>
      <c r="FF5">
        <v>0.03</v>
      </c>
      <c r="FG5">
        <v>0.56000000000000005</v>
      </c>
      <c r="FH5">
        <v>56.889690000000002</v>
      </c>
      <c r="FI5">
        <v>0.45800000000000002</v>
      </c>
      <c r="FJ5">
        <v>0.65</v>
      </c>
      <c r="FK5">
        <v>977</v>
      </c>
      <c r="FL5">
        <v>1200</v>
      </c>
      <c r="FM5">
        <v>1.571428571</v>
      </c>
      <c r="FN5">
        <v>0.67</v>
      </c>
      <c r="FO5">
        <v>1.3333333329999999</v>
      </c>
      <c r="FP5">
        <v>35315</v>
      </c>
      <c r="FQ5">
        <v>265</v>
      </c>
      <c r="FR5">
        <v>28</v>
      </c>
      <c r="FS5">
        <v>-537.36</v>
      </c>
      <c r="FT5">
        <v>0.45</v>
      </c>
      <c r="FU5">
        <v>2.72</v>
      </c>
      <c r="FV5">
        <v>0.01</v>
      </c>
      <c r="FW5">
        <v>0.4</v>
      </c>
      <c r="FX5">
        <v>0.3</v>
      </c>
      <c r="FY5">
        <v>3</v>
      </c>
      <c r="FZ5">
        <v>0.57999999999999996</v>
      </c>
      <c r="GA5">
        <v>0.02</v>
      </c>
      <c r="GB5">
        <v>5.0000000000000001E-3</v>
      </c>
      <c r="GC5">
        <v>0.7</v>
      </c>
      <c r="GD5">
        <v>0.4</v>
      </c>
      <c r="GE5">
        <v>30</v>
      </c>
      <c r="GF5">
        <v>0.4</v>
      </c>
      <c r="GG5">
        <v>0.38</v>
      </c>
      <c r="GH5">
        <v>1.6E-2</v>
      </c>
      <c r="GI5">
        <v>1</v>
      </c>
      <c r="GJ5">
        <v>-388</v>
      </c>
      <c r="GK5">
        <v>1.4999999999999999E-2</v>
      </c>
      <c r="GL5">
        <v>0.84</v>
      </c>
      <c r="GM5">
        <v>0.03</v>
      </c>
      <c r="GN5">
        <v>5.0000000000000001E-3</v>
      </c>
      <c r="GO5">
        <v>4.1931882040000001</v>
      </c>
      <c r="GP5">
        <v>0.12</v>
      </c>
      <c r="GQ5">
        <v>0.55000000000000004</v>
      </c>
      <c r="GR5">
        <v>5.3999999999999999E-2</v>
      </c>
      <c r="GS5">
        <v>5.0000000000000001E-3</v>
      </c>
      <c r="GT5">
        <v>0.26</v>
      </c>
      <c r="GU5">
        <v>0.02</v>
      </c>
      <c r="GV5">
        <v>0.4</v>
      </c>
      <c r="GW5">
        <v>20</v>
      </c>
      <c r="GX5">
        <v>5.83</v>
      </c>
      <c r="GY5">
        <v>0.1</v>
      </c>
      <c r="GZ5">
        <v>11700</v>
      </c>
      <c r="HA5">
        <v>0.85</v>
      </c>
      <c r="HB5">
        <v>0.14399999999999999</v>
      </c>
      <c r="HC5">
        <v>0.9</v>
      </c>
      <c r="HD5">
        <v>1</v>
      </c>
      <c r="HE5">
        <v>0.2</v>
      </c>
      <c r="HF5">
        <v>1.2500000000000001E-2</v>
      </c>
      <c r="HG5">
        <v>-6.8</v>
      </c>
      <c r="HH5">
        <v>-5.4</v>
      </c>
      <c r="HI5">
        <v>0.7</v>
      </c>
      <c r="HJ5">
        <v>20</v>
      </c>
      <c r="HK5">
        <v>-592</v>
      </c>
      <c r="HL5">
        <v>0.88</v>
      </c>
      <c r="HM5">
        <v>0.88</v>
      </c>
    </row>
    <row r="6" spans="1:221">
      <c r="A6" t="s">
        <v>220</v>
      </c>
      <c r="B6">
        <v>-44.797520660000004</v>
      </c>
      <c r="C6">
        <v>-152.892562</v>
      </c>
      <c r="D6">
        <v>52.422561170000002</v>
      </c>
      <c r="E6">
        <v>-118.3091014</v>
      </c>
      <c r="F6">
        <v>157.85825019999999</v>
      </c>
      <c r="G6">
        <v>53.42906602</v>
      </c>
      <c r="H6">
        <v>-40.555653599999999</v>
      </c>
      <c r="I6">
        <v>-21.34334917</v>
      </c>
      <c r="J6">
        <v>178.91659100000001</v>
      </c>
      <c r="K6">
        <v>31.079211999999998</v>
      </c>
      <c r="L6">
        <f t="shared" si="2"/>
        <v>21.343349170000003</v>
      </c>
      <c r="M6">
        <v>-118.3091014</v>
      </c>
      <c r="N6">
        <v>157.85825019999999</v>
      </c>
      <c r="O6">
        <v>53.42906602</v>
      </c>
      <c r="P6">
        <v>-40.555653599999999</v>
      </c>
      <c r="Q6">
        <v>-21.34334917</v>
      </c>
      <c r="R6">
        <v>106.0723959</v>
      </c>
      <c r="S6">
        <v>-3.8278259430000001</v>
      </c>
      <c r="T6" t="s">
        <v>214</v>
      </c>
      <c r="U6">
        <v>67.144567859999995</v>
      </c>
      <c r="V6">
        <v>-70.972393800000006</v>
      </c>
      <c r="W6">
        <v>-29.850838</v>
      </c>
      <c r="X6">
        <v>-13.064252359999999</v>
      </c>
      <c r="Y6">
        <v>-33.67866394</v>
      </c>
      <c r="Z6" t="s">
        <v>215</v>
      </c>
      <c r="AA6">
        <v>67.144567859999995</v>
      </c>
      <c r="AB6">
        <v>-70.972393800000006</v>
      </c>
      <c r="AC6">
        <v>-29.850838</v>
      </c>
      <c r="AD6">
        <v>-114.94424549999999</v>
      </c>
      <c r="AE6">
        <v>74.403608379999994</v>
      </c>
      <c r="AF6" t="s">
        <v>214</v>
      </c>
      <c r="AG6">
        <v>74.403608379999994</v>
      </c>
      <c r="AH6">
        <v>9.51</v>
      </c>
      <c r="AI6">
        <v>76.4695708</v>
      </c>
      <c r="AJ6">
        <v>-70.972393800000006</v>
      </c>
      <c r="AK6">
        <v>59.396431380000003</v>
      </c>
      <c r="AL6">
        <v>-155.19999999999999</v>
      </c>
      <c r="AM6">
        <v>-24.114032000000002</v>
      </c>
      <c r="AN6">
        <v>253.93723</v>
      </c>
      <c r="AO6">
        <v>50.28957638</v>
      </c>
      <c r="AP6" t="s">
        <v>215</v>
      </c>
      <c r="AQ6">
        <v>74.403608379999994</v>
      </c>
      <c r="AR6">
        <v>9.51</v>
      </c>
      <c r="AS6">
        <v>76.4695708</v>
      </c>
      <c r="AT6">
        <v>-70.972393800000006</v>
      </c>
      <c r="AU6">
        <v>59.396431380000003</v>
      </c>
      <c r="AV6">
        <v>-155.19999999999999</v>
      </c>
      <c r="AW6">
        <v>-24.114032000000002</v>
      </c>
      <c r="AX6">
        <v>171.63677939999999</v>
      </c>
      <c r="AY6">
        <v>-80.796391619999994</v>
      </c>
      <c r="AZ6" t="s">
        <v>216</v>
      </c>
      <c r="BA6">
        <v>74.403608379999994</v>
      </c>
      <c r="BB6">
        <v>9.51</v>
      </c>
      <c r="BC6">
        <v>76.4695708</v>
      </c>
      <c r="BD6">
        <v>-70.972393800000006</v>
      </c>
      <c r="BE6">
        <v>59.396431380000003</v>
      </c>
      <c r="BF6">
        <v>-155.19999999999999</v>
      </c>
      <c r="BG6">
        <v>-24.114032000000002</v>
      </c>
      <c r="BH6">
        <v>-275.75560280000002</v>
      </c>
      <c r="BI6">
        <v>37.471082619999997</v>
      </c>
      <c r="BJ6">
        <f t="shared" si="3"/>
        <v>36.932525759999997</v>
      </c>
      <c r="BK6">
        <f t="shared" si="4"/>
        <v>155.19999999999999</v>
      </c>
      <c r="BL6" t="s">
        <v>217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f t="shared" si="0"/>
        <v>155.19999999999999</v>
      </c>
      <c r="BV6">
        <f t="shared" si="1"/>
        <v>-24.114031999999995</v>
      </c>
      <c r="BW6">
        <v>528.3732996</v>
      </c>
      <c r="BX6">
        <v>-72.274133759999998</v>
      </c>
      <c r="BY6">
        <v>18.481100000000001</v>
      </c>
      <c r="BZ6">
        <v>683.5554674</v>
      </c>
      <c r="CA6">
        <v>-101.389134</v>
      </c>
      <c r="CB6">
        <v>1803.3218420000001</v>
      </c>
      <c r="CC6">
        <v>92.978214769999994</v>
      </c>
      <c r="CD6">
        <v>-118.3091014</v>
      </c>
      <c r="CE6">
        <v>157.85825019999999</v>
      </c>
      <c r="CF6">
        <v>53.42906602</v>
      </c>
      <c r="CG6">
        <v>0</v>
      </c>
      <c r="CH6">
        <v>-21.34334917</v>
      </c>
      <c r="CI6">
        <v>317.33179100000001</v>
      </c>
      <c r="CJ6">
        <v>71.634865599999998</v>
      </c>
      <c r="CK6">
        <v>-118.3091014</v>
      </c>
      <c r="CL6">
        <v>157.85825019999999</v>
      </c>
      <c r="CM6">
        <v>53.42906602</v>
      </c>
      <c r="CN6">
        <v>0</v>
      </c>
      <c r="CO6">
        <v>-21.34334917</v>
      </c>
      <c r="CP6">
        <v>244.4875959</v>
      </c>
      <c r="CQ6">
        <v>67.144567859999995</v>
      </c>
      <c r="CR6" t="s">
        <v>214</v>
      </c>
      <c r="CS6">
        <v>67.144567859999995</v>
      </c>
      <c r="CT6">
        <v>0</v>
      </c>
      <c r="CU6">
        <v>-29.850838</v>
      </c>
      <c r="CV6">
        <v>229.1623476</v>
      </c>
      <c r="CW6">
        <v>37.293729859999999</v>
      </c>
      <c r="CX6" t="s">
        <v>215</v>
      </c>
      <c r="CY6">
        <v>67.144567859999995</v>
      </c>
      <c r="CZ6">
        <v>0</v>
      </c>
      <c r="DA6">
        <v>-29.850838</v>
      </c>
      <c r="DB6">
        <v>127.2823545</v>
      </c>
      <c r="DC6">
        <v>145.37600219999999</v>
      </c>
      <c r="DD6" t="s">
        <v>214</v>
      </c>
      <c r="DE6">
        <v>145.37600219999999</v>
      </c>
      <c r="DF6">
        <v>9.51</v>
      </c>
      <c r="DG6">
        <v>76.4695708</v>
      </c>
      <c r="DH6">
        <v>0</v>
      </c>
      <c r="DI6">
        <v>59.396431380000003</v>
      </c>
      <c r="DJ6">
        <v>-155.19999999999999</v>
      </c>
      <c r="DK6">
        <v>-24.114032000000002</v>
      </c>
      <c r="DL6">
        <v>496.16383000000002</v>
      </c>
      <c r="DM6">
        <v>121.26197019999999</v>
      </c>
      <c r="DN6" t="s">
        <v>215</v>
      </c>
      <c r="DO6">
        <v>145.37600219999999</v>
      </c>
      <c r="DP6">
        <v>9.51</v>
      </c>
      <c r="DQ6">
        <v>76.4695708</v>
      </c>
      <c r="DR6">
        <v>0</v>
      </c>
      <c r="DS6">
        <v>59.396431380000003</v>
      </c>
      <c r="DT6">
        <v>-155.19999999999999</v>
      </c>
      <c r="DU6">
        <v>-24.114032000000002</v>
      </c>
      <c r="DV6">
        <v>413.86337939999999</v>
      </c>
      <c r="DW6">
        <v>-9.8239978229999991</v>
      </c>
      <c r="DX6" t="s">
        <v>216</v>
      </c>
      <c r="DY6">
        <v>145.37600219999999</v>
      </c>
      <c r="DZ6">
        <v>9.51</v>
      </c>
      <c r="EA6">
        <v>76.4695708</v>
      </c>
      <c r="EB6">
        <v>0</v>
      </c>
      <c r="EC6">
        <v>59.396431380000003</v>
      </c>
      <c r="ED6">
        <v>-155.19999999999999</v>
      </c>
      <c r="EE6">
        <v>-24.114032000000002</v>
      </c>
      <c r="EF6">
        <v>-33.529002810000001</v>
      </c>
      <c r="EG6">
        <v>108.44347639999999</v>
      </c>
      <c r="EH6" t="s">
        <v>217</v>
      </c>
      <c r="EI6">
        <v>145.37600219999999</v>
      </c>
      <c r="EJ6">
        <v>9.51</v>
      </c>
      <c r="EK6">
        <v>76.4695708</v>
      </c>
      <c r="EL6">
        <v>0</v>
      </c>
      <c r="EM6">
        <v>59.396431380000003</v>
      </c>
      <c r="EN6">
        <v>-155.19999999999999</v>
      </c>
      <c r="EO6">
        <v>-24.114032000000002</v>
      </c>
      <c r="EP6">
        <v>370.11425400000002</v>
      </c>
      <c r="EQ6">
        <v>629.76243360000001</v>
      </c>
      <c r="ER6">
        <v>-72.274133759999998</v>
      </c>
      <c r="ES6">
        <v>18.481100000000001</v>
      </c>
      <c r="ET6">
        <v>683.5554674</v>
      </c>
      <c r="EU6">
        <v>0</v>
      </c>
      <c r="EV6">
        <v>2149.3598419999998</v>
      </c>
      <c r="EW6" t="s">
        <v>220</v>
      </c>
      <c r="EX6">
        <v>0.29299999999999998</v>
      </c>
      <c r="EY6">
        <v>0.99299999999999999</v>
      </c>
      <c r="EZ6">
        <v>106.19638500000001</v>
      </c>
      <c r="FA6">
        <v>365</v>
      </c>
      <c r="FB6">
        <v>7970</v>
      </c>
      <c r="FC6">
        <v>0.29094900000000001</v>
      </c>
      <c r="FD6">
        <v>0.79</v>
      </c>
      <c r="FE6">
        <v>0.17</v>
      </c>
      <c r="FF6">
        <v>0.04</v>
      </c>
      <c r="FG6">
        <v>0.8</v>
      </c>
      <c r="FH6">
        <v>138.25791000000001</v>
      </c>
      <c r="FI6">
        <v>7.97</v>
      </c>
      <c r="FJ6">
        <v>0.2</v>
      </c>
      <c r="FK6">
        <v>2670</v>
      </c>
      <c r="FL6">
        <v>1435</v>
      </c>
      <c r="FM6">
        <v>1.571428571</v>
      </c>
      <c r="FN6">
        <v>0.67</v>
      </c>
      <c r="FO6">
        <v>1.3333333329999999</v>
      </c>
      <c r="FP6">
        <v>35315</v>
      </c>
      <c r="FQ6">
        <v>265</v>
      </c>
      <c r="FR6">
        <v>28</v>
      </c>
      <c r="FS6">
        <v>-537.36</v>
      </c>
      <c r="FT6">
        <v>0.45</v>
      </c>
      <c r="FU6">
        <v>2.72</v>
      </c>
      <c r="FV6">
        <v>0.01</v>
      </c>
      <c r="FW6">
        <v>0.4</v>
      </c>
      <c r="FX6">
        <v>0.3</v>
      </c>
      <c r="FY6">
        <v>3</v>
      </c>
      <c r="FZ6">
        <v>0.57999999999999996</v>
      </c>
      <c r="GA6">
        <v>0.02</v>
      </c>
      <c r="GB6">
        <v>5.0000000000000001E-3</v>
      </c>
      <c r="GC6">
        <v>0.7</v>
      </c>
      <c r="GD6">
        <v>0.4</v>
      </c>
      <c r="GE6">
        <v>30</v>
      </c>
      <c r="GF6">
        <v>0.4</v>
      </c>
      <c r="GG6">
        <v>0.38</v>
      </c>
      <c r="GH6">
        <v>1.6E-2</v>
      </c>
      <c r="GI6">
        <v>1</v>
      </c>
      <c r="GJ6">
        <v>-388</v>
      </c>
      <c r="GK6">
        <v>1.4999999999999999E-2</v>
      </c>
      <c r="GL6">
        <v>0.84</v>
      </c>
      <c r="GM6">
        <v>0.03</v>
      </c>
      <c r="GN6">
        <v>5.0000000000000001E-3</v>
      </c>
      <c r="GO6">
        <v>4.1931882040000001</v>
      </c>
      <c r="GP6">
        <v>0.12</v>
      </c>
      <c r="GQ6">
        <v>0.55000000000000004</v>
      </c>
      <c r="GR6">
        <v>5.3999999999999999E-2</v>
      </c>
      <c r="GS6">
        <v>5.0000000000000001E-3</v>
      </c>
      <c r="GT6">
        <v>0.26</v>
      </c>
      <c r="GU6">
        <v>0.02</v>
      </c>
      <c r="GV6">
        <v>0.4</v>
      </c>
      <c r="GW6">
        <v>20</v>
      </c>
      <c r="GX6">
        <v>5.83</v>
      </c>
      <c r="GY6">
        <v>0.1</v>
      </c>
      <c r="GZ6">
        <v>11700</v>
      </c>
      <c r="HA6">
        <v>0.85</v>
      </c>
      <c r="HB6">
        <v>0.14399999999999999</v>
      </c>
      <c r="HC6">
        <v>0.9</v>
      </c>
      <c r="HD6">
        <v>1</v>
      </c>
      <c r="HE6">
        <v>0.2</v>
      </c>
      <c r="HF6">
        <v>1.2500000000000001E-2</v>
      </c>
      <c r="HG6">
        <v>-6.8</v>
      </c>
      <c r="HH6">
        <v>-5.4</v>
      </c>
      <c r="HI6">
        <v>0.7</v>
      </c>
      <c r="HJ6">
        <v>20</v>
      </c>
      <c r="HK6">
        <v>-592</v>
      </c>
      <c r="HL6">
        <v>0.88</v>
      </c>
      <c r="HM6">
        <v>0.88</v>
      </c>
    </row>
    <row r="7" spans="1:221">
      <c r="A7" t="s">
        <v>213</v>
      </c>
      <c r="B7">
        <v>-183.47107439999999</v>
      </c>
      <c r="C7">
        <v>-611.57024790000003</v>
      </c>
      <c r="D7">
        <v>51.502275939999997</v>
      </c>
      <c r="E7">
        <v>-100.4658941</v>
      </c>
      <c r="F7">
        <v>140.80756</v>
      </c>
      <c r="G7">
        <v>43.197009999999999</v>
      </c>
      <c r="H7">
        <v>-32.0364</v>
      </c>
      <c r="I7">
        <v>-14.996581600000001</v>
      </c>
      <c r="J7">
        <v>171.67425309999999</v>
      </c>
      <c r="K7">
        <v>36.505694339999998</v>
      </c>
      <c r="L7">
        <f t="shared" si="2"/>
        <v>14.996581599999999</v>
      </c>
      <c r="M7">
        <v>-100.4658941</v>
      </c>
      <c r="N7">
        <v>140.80756</v>
      </c>
      <c r="O7">
        <v>43.197009999999999</v>
      </c>
      <c r="P7">
        <v>-32.0364</v>
      </c>
      <c r="Q7">
        <v>-14.996581600000001</v>
      </c>
      <c r="R7">
        <v>121.6856478</v>
      </c>
      <c r="S7">
        <v>-3.2296999999999998</v>
      </c>
      <c r="T7" t="s">
        <v>214</v>
      </c>
      <c r="U7">
        <v>52.834000000000003</v>
      </c>
      <c r="V7">
        <v>-56.063699999999997</v>
      </c>
      <c r="W7">
        <v>-20.974240000000002</v>
      </c>
      <c r="X7">
        <v>-10.76566667</v>
      </c>
      <c r="Y7">
        <v>-24.203939999999999</v>
      </c>
      <c r="Z7" t="s">
        <v>215</v>
      </c>
      <c r="AA7">
        <v>52.834000000000003</v>
      </c>
      <c r="AB7">
        <v>-56.063699999999997</v>
      </c>
      <c r="AC7">
        <v>-20.974240000000002</v>
      </c>
      <c r="AD7">
        <v>-80.6798</v>
      </c>
      <c r="AE7">
        <v>78.387299330000005</v>
      </c>
      <c r="AF7" t="s">
        <v>214</v>
      </c>
      <c r="AG7">
        <v>78.387299330000005</v>
      </c>
      <c r="AH7">
        <v>9.51</v>
      </c>
      <c r="AI7">
        <v>74.723168000000001</v>
      </c>
      <c r="AJ7">
        <v>-56.063699999999997</v>
      </c>
      <c r="AK7">
        <v>50.217831330000003</v>
      </c>
      <c r="AL7">
        <v>-155.19999999999999</v>
      </c>
      <c r="AM7">
        <v>-16.943359999999998</v>
      </c>
      <c r="AN7">
        <v>261.29099780000001</v>
      </c>
      <c r="AO7">
        <v>61.443939329999999</v>
      </c>
      <c r="AP7" t="s">
        <v>215</v>
      </c>
      <c r="AQ7">
        <v>78.387299330000005</v>
      </c>
      <c r="AR7">
        <v>9.51</v>
      </c>
      <c r="AS7">
        <v>74.723168000000001</v>
      </c>
      <c r="AT7">
        <v>-56.063699999999997</v>
      </c>
      <c r="AU7">
        <v>50.217831330000003</v>
      </c>
      <c r="AV7">
        <v>-155.19999999999999</v>
      </c>
      <c r="AW7">
        <v>-16.943359999999998</v>
      </c>
      <c r="AX7">
        <v>204.81313109999999</v>
      </c>
      <c r="AY7">
        <v>-76.812700669999998</v>
      </c>
      <c r="AZ7" t="s">
        <v>216</v>
      </c>
      <c r="BA7">
        <v>78.387299330000005</v>
      </c>
      <c r="BB7">
        <v>9.51</v>
      </c>
      <c r="BC7">
        <v>74.723168000000001</v>
      </c>
      <c r="BD7">
        <v>-56.063699999999997</v>
      </c>
      <c r="BE7">
        <v>50.217831330000003</v>
      </c>
      <c r="BF7">
        <v>-155.19999999999999</v>
      </c>
      <c r="BG7">
        <v>-16.943359999999998</v>
      </c>
      <c r="BH7">
        <v>-256.0423356</v>
      </c>
      <c r="BI7">
        <v>42.745494530000002</v>
      </c>
      <c r="BJ7">
        <f t="shared" si="3"/>
        <v>35.641804800000003</v>
      </c>
      <c r="BK7">
        <f t="shared" si="4"/>
        <v>155.19999999999999</v>
      </c>
      <c r="BL7" t="s">
        <v>217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f t="shared" si="0"/>
        <v>155.19999999999999</v>
      </c>
      <c r="BV7">
        <f t="shared" si="1"/>
        <v>-16.943360000000006</v>
      </c>
      <c r="BW7">
        <v>457.4788681</v>
      </c>
      <c r="BX7">
        <v>-61.373853570000001</v>
      </c>
      <c r="BY7">
        <v>18.481100000000001</v>
      </c>
      <c r="BZ7">
        <v>580.4626217</v>
      </c>
      <c r="CA7">
        <v>-80.090999999999994</v>
      </c>
      <c r="CB7">
        <v>1524.92956</v>
      </c>
      <c r="CC7">
        <v>83.538675940000005</v>
      </c>
      <c r="CD7">
        <v>-100.4658941</v>
      </c>
      <c r="CE7">
        <v>140.80756</v>
      </c>
      <c r="CF7">
        <v>43.197009999999999</v>
      </c>
      <c r="CG7">
        <v>0</v>
      </c>
      <c r="CH7">
        <v>-14.996581600000001</v>
      </c>
      <c r="CI7">
        <v>278.4622531</v>
      </c>
      <c r="CJ7">
        <v>68.542094340000006</v>
      </c>
      <c r="CK7">
        <v>-100.4658941</v>
      </c>
      <c r="CL7">
        <v>140.80756</v>
      </c>
      <c r="CM7">
        <v>43.197009999999999</v>
      </c>
      <c r="CN7">
        <v>0</v>
      </c>
      <c r="CO7">
        <v>-14.996581600000001</v>
      </c>
      <c r="CP7">
        <v>228.47364780000001</v>
      </c>
      <c r="CQ7">
        <v>52.834000000000003</v>
      </c>
      <c r="CR7" t="s">
        <v>214</v>
      </c>
      <c r="CS7">
        <v>52.834000000000003</v>
      </c>
      <c r="CT7">
        <v>0</v>
      </c>
      <c r="CU7">
        <v>-20.974240000000002</v>
      </c>
      <c r="CV7">
        <v>176.11333329999999</v>
      </c>
      <c r="CW7">
        <v>31.859760000000001</v>
      </c>
      <c r="CX7" t="s">
        <v>215</v>
      </c>
      <c r="CY7">
        <v>52.834000000000003</v>
      </c>
      <c r="CZ7">
        <v>0</v>
      </c>
      <c r="DA7">
        <v>-20.974240000000002</v>
      </c>
      <c r="DB7">
        <v>106.1992</v>
      </c>
      <c r="DC7">
        <v>134.45099930000001</v>
      </c>
      <c r="DD7" t="s">
        <v>214</v>
      </c>
      <c r="DE7">
        <v>134.45099930000001</v>
      </c>
      <c r="DF7">
        <v>9.51</v>
      </c>
      <c r="DG7">
        <v>74.723168000000001</v>
      </c>
      <c r="DH7">
        <v>0</v>
      </c>
      <c r="DI7">
        <v>50.217831330000003</v>
      </c>
      <c r="DJ7">
        <v>-155.19999999999999</v>
      </c>
      <c r="DK7">
        <v>-16.943359999999998</v>
      </c>
      <c r="DL7">
        <v>448.16999779999998</v>
      </c>
      <c r="DM7">
        <v>117.50763929999999</v>
      </c>
      <c r="DN7" t="s">
        <v>215</v>
      </c>
      <c r="DO7">
        <v>134.45099930000001</v>
      </c>
      <c r="DP7">
        <v>9.51</v>
      </c>
      <c r="DQ7">
        <v>74.723168000000001</v>
      </c>
      <c r="DR7">
        <v>0</v>
      </c>
      <c r="DS7">
        <v>50.217831330000003</v>
      </c>
      <c r="DT7">
        <v>-155.19999999999999</v>
      </c>
      <c r="DU7">
        <v>-16.943359999999998</v>
      </c>
      <c r="DV7">
        <v>391.69213109999998</v>
      </c>
      <c r="DW7">
        <v>-20.749000670000001</v>
      </c>
      <c r="DX7" t="s">
        <v>216</v>
      </c>
      <c r="DY7">
        <v>134.45099930000001</v>
      </c>
      <c r="DZ7">
        <v>9.51</v>
      </c>
      <c r="EA7">
        <v>74.723168000000001</v>
      </c>
      <c r="EB7">
        <v>0</v>
      </c>
      <c r="EC7">
        <v>50.217831330000003</v>
      </c>
      <c r="ED7">
        <v>-155.19999999999999</v>
      </c>
      <c r="EE7">
        <v>-16.943359999999998</v>
      </c>
      <c r="EF7">
        <v>-69.163335549999999</v>
      </c>
      <c r="EG7">
        <v>98.809194529999999</v>
      </c>
      <c r="EH7" t="s">
        <v>217</v>
      </c>
      <c r="EI7">
        <v>134.45099930000001</v>
      </c>
      <c r="EJ7">
        <v>9.51</v>
      </c>
      <c r="EK7">
        <v>74.723168000000001</v>
      </c>
      <c r="EL7">
        <v>0</v>
      </c>
      <c r="EM7">
        <v>50.217831330000003</v>
      </c>
      <c r="EN7">
        <v>-155.19999999999999</v>
      </c>
      <c r="EO7">
        <v>-16.943359999999998</v>
      </c>
      <c r="EP7">
        <v>329.36398179999998</v>
      </c>
      <c r="EQ7">
        <v>537.56986810000001</v>
      </c>
      <c r="ER7">
        <v>-61.373853570000001</v>
      </c>
      <c r="ES7">
        <v>18.481100000000001</v>
      </c>
      <c r="ET7">
        <v>580.4626217</v>
      </c>
      <c r="EU7">
        <v>0</v>
      </c>
      <c r="EV7">
        <v>1791.8995600000001</v>
      </c>
      <c r="EW7" t="s">
        <v>213</v>
      </c>
      <c r="EX7">
        <v>0.3</v>
      </c>
      <c r="EY7">
        <v>0.9</v>
      </c>
      <c r="EZ7">
        <v>90.18</v>
      </c>
      <c r="FA7">
        <v>334</v>
      </c>
      <c r="FB7">
        <v>5600</v>
      </c>
      <c r="FC7">
        <v>0.27</v>
      </c>
      <c r="FD7">
        <v>0.8</v>
      </c>
      <c r="FE7">
        <v>0.1</v>
      </c>
      <c r="FF7">
        <v>0.1</v>
      </c>
      <c r="FG7">
        <v>0.85</v>
      </c>
      <c r="FH7">
        <v>145.62</v>
      </c>
      <c r="FI7">
        <v>5.6</v>
      </c>
      <c r="FJ7">
        <v>0.8</v>
      </c>
      <c r="FK7">
        <v>1200</v>
      </c>
      <c r="FL7">
        <v>3200</v>
      </c>
      <c r="FM7">
        <v>1.571428571</v>
      </c>
      <c r="FN7">
        <v>0.67</v>
      </c>
      <c r="FO7">
        <v>1.3333333329999999</v>
      </c>
      <c r="FP7">
        <v>35315</v>
      </c>
      <c r="FQ7">
        <v>265</v>
      </c>
      <c r="FR7">
        <v>28</v>
      </c>
      <c r="FS7">
        <v>-537.36</v>
      </c>
      <c r="FT7">
        <v>0.45</v>
      </c>
      <c r="FU7">
        <v>2.72</v>
      </c>
      <c r="FV7">
        <v>0.01</v>
      </c>
      <c r="FW7">
        <v>0.4</v>
      </c>
      <c r="FX7">
        <v>0.3</v>
      </c>
      <c r="FY7">
        <v>3</v>
      </c>
      <c r="FZ7">
        <v>0.57999999999999996</v>
      </c>
      <c r="GA7">
        <v>0.02</v>
      </c>
      <c r="GB7">
        <v>5.0000000000000001E-3</v>
      </c>
      <c r="GC7">
        <v>0.7</v>
      </c>
      <c r="GD7">
        <v>0.4</v>
      </c>
      <c r="GE7">
        <v>30</v>
      </c>
      <c r="GF7">
        <v>0.4</v>
      </c>
      <c r="GG7">
        <v>0.38</v>
      </c>
      <c r="GH7">
        <v>1.6E-2</v>
      </c>
      <c r="GI7">
        <v>1</v>
      </c>
      <c r="GJ7">
        <v>-388</v>
      </c>
      <c r="GK7">
        <v>1.4999999999999999E-2</v>
      </c>
      <c r="GL7">
        <v>0.84</v>
      </c>
      <c r="GM7">
        <v>0.03</v>
      </c>
      <c r="GN7">
        <v>5.0000000000000001E-3</v>
      </c>
      <c r="GO7">
        <v>4.1931882040000001</v>
      </c>
      <c r="GP7">
        <v>0.12</v>
      </c>
      <c r="GQ7">
        <v>0.55000000000000004</v>
      </c>
      <c r="GR7">
        <v>5.3999999999999999E-2</v>
      </c>
      <c r="GS7">
        <v>5.0000000000000001E-3</v>
      </c>
      <c r="GT7">
        <v>0.26</v>
      </c>
      <c r="GU7">
        <v>0.02</v>
      </c>
      <c r="GV7">
        <v>0.4</v>
      </c>
      <c r="GW7">
        <v>20</v>
      </c>
      <c r="GX7">
        <v>5.83</v>
      </c>
      <c r="GY7">
        <v>0.1</v>
      </c>
      <c r="GZ7">
        <v>11700</v>
      </c>
      <c r="HA7">
        <v>0.85</v>
      </c>
      <c r="HB7">
        <v>0.14399999999999999</v>
      </c>
      <c r="HC7">
        <v>0.9</v>
      </c>
      <c r="HD7">
        <v>1</v>
      </c>
      <c r="HE7">
        <v>0.2</v>
      </c>
      <c r="HF7">
        <v>1.2500000000000001E-2</v>
      </c>
      <c r="HG7">
        <v>-6.8</v>
      </c>
      <c r="HH7">
        <v>-5.4</v>
      </c>
      <c r="HI7">
        <v>0.7</v>
      </c>
      <c r="HJ7">
        <v>20</v>
      </c>
      <c r="HK7">
        <v>-592</v>
      </c>
      <c r="HL7">
        <v>0.88</v>
      </c>
      <c r="HM7">
        <v>0.88</v>
      </c>
    </row>
    <row r="8" spans="1:221">
      <c r="A8" t="s">
        <v>227</v>
      </c>
      <c r="B8">
        <v>-219.6836777</v>
      </c>
      <c r="C8">
        <v>-710.95041319999996</v>
      </c>
      <c r="D8">
        <v>53.61053742</v>
      </c>
      <c r="E8">
        <v>-153.00493779999999</v>
      </c>
      <c r="F8">
        <v>159.8122257</v>
      </c>
      <c r="G8">
        <v>48.904511290000002</v>
      </c>
      <c r="H8">
        <v>-2.1012618000000001</v>
      </c>
      <c r="I8">
        <v>-18.53684604</v>
      </c>
      <c r="J8">
        <v>173.4968849</v>
      </c>
      <c r="K8">
        <v>35.07369138</v>
      </c>
      <c r="L8">
        <f t="shared" si="2"/>
        <v>18.53684604</v>
      </c>
      <c r="M8">
        <v>-153.00493779999999</v>
      </c>
      <c r="N8">
        <v>159.8122257</v>
      </c>
      <c r="O8">
        <v>48.904511290000002</v>
      </c>
      <c r="P8">
        <v>-2.1012618000000001</v>
      </c>
      <c r="Q8">
        <v>-18.53684604</v>
      </c>
      <c r="R8">
        <v>113.5070918</v>
      </c>
      <c r="S8">
        <v>57.139311139999997</v>
      </c>
      <c r="T8" t="s">
        <v>214</v>
      </c>
      <c r="U8">
        <v>60.816519290000002</v>
      </c>
      <c r="V8">
        <v>-3.6772081499999998</v>
      </c>
      <c r="W8">
        <v>-25.925658800000001</v>
      </c>
      <c r="X8">
        <v>184.9168645</v>
      </c>
      <c r="Y8">
        <v>31.213652339999999</v>
      </c>
      <c r="Z8" t="s">
        <v>215</v>
      </c>
      <c r="AA8">
        <v>60.816519290000002</v>
      </c>
      <c r="AB8">
        <v>-3.6772081499999998</v>
      </c>
      <c r="AC8">
        <v>-25.925658800000001</v>
      </c>
      <c r="AD8">
        <v>101.0150561</v>
      </c>
      <c r="AE8">
        <v>137.62762359999999</v>
      </c>
      <c r="AF8" t="s">
        <v>214</v>
      </c>
      <c r="AG8">
        <v>137.62762359999999</v>
      </c>
      <c r="AH8">
        <v>9.51</v>
      </c>
      <c r="AI8">
        <v>76.457123100000004</v>
      </c>
      <c r="AJ8">
        <v>-3.6772081499999998</v>
      </c>
      <c r="AK8">
        <v>55.337708659999997</v>
      </c>
      <c r="AL8">
        <v>-155.19999999999999</v>
      </c>
      <c r="AM8">
        <v>-20.943203199999999</v>
      </c>
      <c r="AN8">
        <v>445.39684019999999</v>
      </c>
      <c r="AO8">
        <v>116.68442039999999</v>
      </c>
      <c r="AP8" t="s">
        <v>215</v>
      </c>
      <c r="AQ8">
        <v>137.62762359999999</v>
      </c>
      <c r="AR8">
        <v>9.51</v>
      </c>
      <c r="AS8">
        <v>76.457123100000004</v>
      </c>
      <c r="AT8">
        <v>-3.6772081499999998</v>
      </c>
      <c r="AU8">
        <v>55.337708659999997</v>
      </c>
      <c r="AV8">
        <v>-155.19999999999999</v>
      </c>
      <c r="AW8">
        <v>-20.943203199999999</v>
      </c>
      <c r="AX8">
        <v>377.6194835</v>
      </c>
      <c r="AY8">
        <v>-17.572376389999999</v>
      </c>
      <c r="AZ8" t="s">
        <v>216</v>
      </c>
      <c r="BA8">
        <v>137.62762359999999</v>
      </c>
      <c r="BB8">
        <v>9.51</v>
      </c>
      <c r="BC8">
        <v>76.457123100000004</v>
      </c>
      <c r="BD8">
        <v>-3.6772081499999998</v>
      </c>
      <c r="BE8">
        <v>55.337708659999997</v>
      </c>
      <c r="BF8">
        <v>-155.19999999999999</v>
      </c>
      <c r="BG8">
        <v>-20.943203199999999</v>
      </c>
      <c r="BH8">
        <v>-56.868532020000004</v>
      </c>
      <c r="BI8">
        <v>101.26584699999999</v>
      </c>
      <c r="BJ8">
        <f t="shared" si="3"/>
        <v>36.361776599999999</v>
      </c>
      <c r="BK8">
        <f t="shared" si="4"/>
        <v>155.19999998999998</v>
      </c>
      <c r="BL8" t="s">
        <v>217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f t="shared" si="0"/>
        <v>155.19999998999998</v>
      </c>
      <c r="BV8">
        <f t="shared" si="1"/>
        <v>-20.943203199999999</v>
      </c>
      <c r="BW8">
        <v>803.77627440000003</v>
      </c>
      <c r="BX8">
        <v>-93.469557339999994</v>
      </c>
      <c r="BY8">
        <v>18.481100000000001</v>
      </c>
      <c r="BZ8">
        <v>884.01788620000002</v>
      </c>
      <c r="CA8">
        <v>-5.2531544999999999</v>
      </c>
      <c r="CB8">
        <v>2601.2177160000001</v>
      </c>
      <c r="CC8">
        <v>55.711799220000003</v>
      </c>
      <c r="CD8">
        <v>-153.00493779999999</v>
      </c>
      <c r="CE8">
        <v>159.8122257</v>
      </c>
      <c r="CF8">
        <v>48.904511290000002</v>
      </c>
      <c r="CG8">
        <v>0</v>
      </c>
      <c r="CH8">
        <v>-18.53684604</v>
      </c>
      <c r="CI8">
        <v>180.29708489999999</v>
      </c>
      <c r="CJ8">
        <v>37.174953180000003</v>
      </c>
      <c r="CK8">
        <v>-153.00493779999999</v>
      </c>
      <c r="CL8">
        <v>159.8122257</v>
      </c>
      <c r="CM8">
        <v>48.904511290000002</v>
      </c>
      <c r="CN8">
        <v>0</v>
      </c>
      <c r="CO8">
        <v>-18.53684604</v>
      </c>
      <c r="CP8">
        <v>120.3072918</v>
      </c>
      <c r="CQ8">
        <v>60.816519290000002</v>
      </c>
      <c r="CR8" t="s">
        <v>214</v>
      </c>
      <c r="CS8">
        <v>60.816519290000002</v>
      </c>
      <c r="CT8">
        <v>0</v>
      </c>
      <c r="CU8">
        <v>-25.925658800000001</v>
      </c>
      <c r="CV8">
        <v>196.81721450000001</v>
      </c>
      <c r="CW8">
        <v>34.890860490000001</v>
      </c>
      <c r="CX8" t="s">
        <v>215</v>
      </c>
      <c r="CY8">
        <v>60.816519290000002</v>
      </c>
      <c r="CZ8">
        <v>0</v>
      </c>
      <c r="DA8">
        <v>-25.925658800000001</v>
      </c>
      <c r="DB8">
        <v>112.9154061</v>
      </c>
      <c r="DC8">
        <v>141.30483179999999</v>
      </c>
      <c r="DD8" t="s">
        <v>214</v>
      </c>
      <c r="DE8">
        <v>141.30483179999999</v>
      </c>
      <c r="DF8">
        <v>9.51</v>
      </c>
      <c r="DG8">
        <v>76.457123100000004</v>
      </c>
      <c r="DH8">
        <v>0</v>
      </c>
      <c r="DI8">
        <v>55.337708659999997</v>
      </c>
      <c r="DJ8">
        <v>-155.19999999999999</v>
      </c>
      <c r="DK8">
        <v>-20.943203199999999</v>
      </c>
      <c r="DL8">
        <v>457.29719019999999</v>
      </c>
      <c r="DM8">
        <v>120.3616286</v>
      </c>
      <c r="DN8" t="s">
        <v>215</v>
      </c>
      <c r="DO8">
        <v>141.30483179999999</v>
      </c>
      <c r="DP8">
        <v>9.51</v>
      </c>
      <c r="DQ8">
        <v>76.457123100000004</v>
      </c>
      <c r="DR8">
        <v>0</v>
      </c>
      <c r="DS8">
        <v>55.337708659999997</v>
      </c>
      <c r="DT8">
        <v>-155.19999999999999</v>
      </c>
      <c r="DU8">
        <v>-20.943203199999999</v>
      </c>
      <c r="DV8">
        <v>389.5198335</v>
      </c>
      <c r="DW8">
        <v>-13.89516824</v>
      </c>
      <c r="DX8" t="s">
        <v>216</v>
      </c>
      <c r="DY8">
        <v>141.30483179999999</v>
      </c>
      <c r="DZ8">
        <v>9.51</v>
      </c>
      <c r="EA8">
        <v>76.457123100000004</v>
      </c>
      <c r="EB8">
        <v>0</v>
      </c>
      <c r="EC8">
        <v>55.337708659999997</v>
      </c>
      <c r="ED8">
        <v>-155.19999999999999</v>
      </c>
      <c r="EE8">
        <v>-20.943203199999999</v>
      </c>
      <c r="EF8">
        <v>-44.96818202</v>
      </c>
      <c r="EG8">
        <v>104.9430552</v>
      </c>
      <c r="EH8" t="s">
        <v>217</v>
      </c>
      <c r="EI8">
        <v>141.30483179999999</v>
      </c>
      <c r="EJ8">
        <v>9.51</v>
      </c>
      <c r="EK8">
        <v>76.457123100000004</v>
      </c>
      <c r="EL8">
        <v>0</v>
      </c>
      <c r="EM8">
        <v>55.337708659999997</v>
      </c>
      <c r="EN8">
        <v>-155.19999999999999</v>
      </c>
      <c r="EO8">
        <v>-20.943203199999999</v>
      </c>
      <c r="EP8">
        <v>339.6215378</v>
      </c>
      <c r="EQ8">
        <v>809.02942889999997</v>
      </c>
      <c r="ER8">
        <v>-93.469557339999994</v>
      </c>
      <c r="ES8">
        <v>18.481100000000001</v>
      </c>
      <c r="ET8">
        <v>884.01788620000002</v>
      </c>
      <c r="EU8">
        <v>0</v>
      </c>
      <c r="EV8">
        <v>2618.2182160000002</v>
      </c>
      <c r="EW8" t="s">
        <v>227</v>
      </c>
      <c r="EX8">
        <v>0.309</v>
      </c>
      <c r="EY8">
        <v>0.97899999999999998</v>
      </c>
      <c r="EZ8">
        <v>137.33999399999999</v>
      </c>
      <c r="FA8">
        <v>454</v>
      </c>
      <c r="FB8">
        <v>6922</v>
      </c>
      <c r="FC8">
        <v>0.30251099999999997</v>
      </c>
      <c r="FD8">
        <v>0.79</v>
      </c>
      <c r="FE8">
        <v>0.14000000000000001</v>
      </c>
      <c r="FF8">
        <v>0.05</v>
      </c>
      <c r="FG8">
        <v>0.99</v>
      </c>
      <c r="FH8">
        <v>143.26785000000001</v>
      </c>
      <c r="FI8">
        <v>6.9219999999999997</v>
      </c>
      <c r="FJ8">
        <v>0.93</v>
      </c>
      <c r="FK8">
        <v>1100</v>
      </c>
      <c r="FL8">
        <v>1500</v>
      </c>
      <c r="FM8">
        <v>1.571428571</v>
      </c>
      <c r="FN8">
        <v>0.67</v>
      </c>
      <c r="FO8">
        <v>1.3333333329999999</v>
      </c>
      <c r="FP8">
        <v>35315</v>
      </c>
      <c r="FQ8">
        <v>265</v>
      </c>
      <c r="FR8">
        <v>28</v>
      </c>
      <c r="FS8">
        <v>-537.36</v>
      </c>
      <c r="FT8">
        <v>0.45</v>
      </c>
      <c r="FU8">
        <v>2.72</v>
      </c>
      <c r="FV8">
        <v>0.01</v>
      </c>
      <c r="FW8">
        <v>0.4</v>
      </c>
      <c r="FX8">
        <v>0.3</v>
      </c>
      <c r="FY8">
        <v>3</v>
      </c>
      <c r="FZ8">
        <v>0.57999999999999996</v>
      </c>
      <c r="GA8">
        <v>0.02</v>
      </c>
      <c r="GB8">
        <v>5.0000000000000001E-3</v>
      </c>
      <c r="GC8">
        <v>0.7</v>
      </c>
      <c r="GD8">
        <v>0.4</v>
      </c>
      <c r="GE8">
        <v>30</v>
      </c>
      <c r="GF8">
        <v>0.4</v>
      </c>
      <c r="GG8">
        <v>0.38</v>
      </c>
      <c r="GH8">
        <v>1.6E-2</v>
      </c>
      <c r="GI8">
        <v>1</v>
      </c>
      <c r="GJ8">
        <v>-388</v>
      </c>
      <c r="GK8">
        <v>1.4999999999999999E-2</v>
      </c>
      <c r="GL8">
        <v>0.84</v>
      </c>
      <c r="GM8">
        <v>0.03</v>
      </c>
      <c r="GN8">
        <v>5.0000000000000001E-3</v>
      </c>
      <c r="GO8">
        <v>4.1931882040000001</v>
      </c>
      <c r="GP8">
        <v>0.12</v>
      </c>
      <c r="GQ8">
        <v>0.55000000000000004</v>
      </c>
      <c r="GR8">
        <v>5.3999999999999999E-2</v>
      </c>
      <c r="GS8">
        <v>5.0000000000000001E-3</v>
      </c>
      <c r="GT8">
        <v>0.26</v>
      </c>
      <c r="GU8">
        <v>0.02</v>
      </c>
      <c r="GV8">
        <v>0.4</v>
      </c>
      <c r="GW8">
        <v>20</v>
      </c>
      <c r="GX8">
        <v>5.83</v>
      </c>
      <c r="GY8">
        <v>0.1</v>
      </c>
      <c r="GZ8">
        <v>11700</v>
      </c>
      <c r="HA8">
        <v>0.85</v>
      </c>
      <c r="HB8">
        <v>0.14399999999999999</v>
      </c>
      <c r="HC8">
        <v>0.9</v>
      </c>
      <c r="HD8">
        <v>1</v>
      </c>
      <c r="HE8">
        <v>0.2</v>
      </c>
      <c r="HF8">
        <v>1.2500000000000001E-2</v>
      </c>
      <c r="HG8">
        <v>-6.8</v>
      </c>
      <c r="HH8">
        <v>-5.4</v>
      </c>
      <c r="HI8">
        <v>0.7</v>
      </c>
      <c r="HJ8">
        <v>20</v>
      </c>
      <c r="HK8">
        <v>-592</v>
      </c>
      <c r="HL8">
        <v>0.88</v>
      </c>
      <c r="HM8">
        <v>0.88</v>
      </c>
    </row>
    <row r="9" spans="1:221">
      <c r="A9" t="s">
        <v>222</v>
      </c>
      <c r="B9">
        <v>-284.9917355</v>
      </c>
      <c r="C9">
        <v>-611.57024790000003</v>
      </c>
      <c r="D9">
        <v>40.166857729999997</v>
      </c>
      <c r="E9">
        <v>-243.47854609999999</v>
      </c>
      <c r="F9">
        <v>248.7494356</v>
      </c>
      <c r="G9">
        <v>76.962794860000002</v>
      </c>
      <c r="H9">
        <v>-42.066826560000003</v>
      </c>
      <c r="I9">
        <v>-35.940914579999998</v>
      </c>
      <c r="J9">
        <v>86.194973680000004</v>
      </c>
      <c r="K9">
        <v>4.2259431520000001</v>
      </c>
      <c r="L9">
        <f t="shared" si="2"/>
        <v>35.940914577999997</v>
      </c>
      <c r="M9">
        <v>-243.47854609999999</v>
      </c>
      <c r="N9">
        <v>248.7494356</v>
      </c>
      <c r="O9">
        <v>76.962794860000002</v>
      </c>
      <c r="P9">
        <v>-42.066826560000003</v>
      </c>
      <c r="Q9">
        <v>-35.940914579999998</v>
      </c>
      <c r="R9">
        <v>9.0685475360000005</v>
      </c>
      <c r="S9">
        <v>26.441927450000001</v>
      </c>
      <c r="T9" t="s">
        <v>214</v>
      </c>
      <c r="U9">
        <v>100.05887389999999</v>
      </c>
      <c r="V9">
        <v>-73.616946479999996</v>
      </c>
      <c r="W9">
        <v>-50.267013400000003</v>
      </c>
      <c r="X9">
        <v>56.74233358</v>
      </c>
      <c r="Y9">
        <v>-23.825085949999998</v>
      </c>
      <c r="Z9" t="s">
        <v>215</v>
      </c>
      <c r="AA9">
        <v>100.05887389999999</v>
      </c>
      <c r="AB9">
        <v>-73.616946479999996</v>
      </c>
      <c r="AC9">
        <v>-50.267013400000003</v>
      </c>
      <c r="AD9">
        <v>-51.126793890000002</v>
      </c>
      <c r="AE9">
        <v>147.85459270000001</v>
      </c>
      <c r="AF9" t="s">
        <v>214</v>
      </c>
      <c r="AG9">
        <v>147.85459270000001</v>
      </c>
      <c r="AH9">
        <v>9.51</v>
      </c>
      <c r="AI9">
        <v>131.45432769999999</v>
      </c>
      <c r="AJ9">
        <v>-73.616946479999996</v>
      </c>
      <c r="AK9">
        <v>80.507211490000003</v>
      </c>
      <c r="AL9">
        <v>-155.19999999999999</v>
      </c>
      <c r="AM9">
        <v>-40.606577600000001</v>
      </c>
      <c r="AN9">
        <v>317.28453359999997</v>
      </c>
      <c r="AO9">
        <v>107.2480151</v>
      </c>
      <c r="AP9" t="s">
        <v>215</v>
      </c>
      <c r="AQ9">
        <v>147.85459270000001</v>
      </c>
      <c r="AR9">
        <v>9.51</v>
      </c>
      <c r="AS9">
        <v>131.45432769999999</v>
      </c>
      <c r="AT9">
        <v>-73.616946479999996</v>
      </c>
      <c r="AU9">
        <v>80.507211490000003</v>
      </c>
      <c r="AV9">
        <v>-155.19999999999999</v>
      </c>
      <c r="AW9">
        <v>-40.606577600000001</v>
      </c>
      <c r="AX9">
        <v>230.14595510000001</v>
      </c>
      <c r="AY9">
        <v>-7.3454073209999997</v>
      </c>
      <c r="AZ9" t="s">
        <v>216</v>
      </c>
      <c r="BA9">
        <v>147.85459270000001</v>
      </c>
      <c r="BB9">
        <v>9.51</v>
      </c>
      <c r="BC9">
        <v>131.45432769999999</v>
      </c>
      <c r="BD9">
        <v>-73.616946479999996</v>
      </c>
      <c r="BE9">
        <v>80.507211490000003</v>
      </c>
      <c r="BF9">
        <v>-155.19999999999999</v>
      </c>
      <c r="BG9">
        <v>-40.606577600000001</v>
      </c>
      <c r="BH9">
        <v>-15.76267665</v>
      </c>
      <c r="BI9">
        <v>107.9534087</v>
      </c>
      <c r="BJ9">
        <f t="shared" si="3"/>
        <v>39.901184000000015</v>
      </c>
      <c r="BK9">
        <f t="shared" si="4"/>
        <v>155.20000002100002</v>
      </c>
      <c r="BL9" t="s">
        <v>217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f t="shared" si="0"/>
        <v>155.20000002100002</v>
      </c>
      <c r="BV9">
        <f t="shared" si="1"/>
        <v>-40.606577600000008</v>
      </c>
      <c r="BW9">
        <v>1171.322831</v>
      </c>
      <c r="BX9">
        <v>-148.7391993</v>
      </c>
      <c r="BY9">
        <v>18.481100000000001</v>
      </c>
      <c r="BZ9">
        <v>1406.7479969999999</v>
      </c>
      <c r="CA9">
        <v>-105.1670664</v>
      </c>
      <c r="CB9">
        <v>2513.568307</v>
      </c>
      <c r="CC9">
        <v>82.233684289999999</v>
      </c>
      <c r="CD9">
        <v>-243.47854609999999</v>
      </c>
      <c r="CE9">
        <v>248.7494356</v>
      </c>
      <c r="CF9">
        <v>76.962794860000002</v>
      </c>
      <c r="CG9">
        <v>0</v>
      </c>
      <c r="CH9">
        <v>-35.940914579999998</v>
      </c>
      <c r="CI9">
        <v>176.46713370000001</v>
      </c>
      <c r="CJ9">
        <v>46.292769710000002</v>
      </c>
      <c r="CK9">
        <v>-243.47854609999999</v>
      </c>
      <c r="CL9">
        <v>248.7494356</v>
      </c>
      <c r="CM9">
        <v>76.962794860000002</v>
      </c>
      <c r="CN9">
        <v>0</v>
      </c>
      <c r="CO9">
        <v>-35.940914579999998</v>
      </c>
      <c r="CP9">
        <v>99.340707539999997</v>
      </c>
      <c r="CQ9">
        <v>100.05887389999999</v>
      </c>
      <c r="CR9" t="s">
        <v>214</v>
      </c>
      <c r="CS9">
        <v>100.05887389999999</v>
      </c>
      <c r="CT9">
        <v>0</v>
      </c>
      <c r="CU9">
        <v>-50.267013400000003</v>
      </c>
      <c r="CV9">
        <v>214.7186136</v>
      </c>
      <c r="CW9">
        <v>49.791860530000001</v>
      </c>
      <c r="CX9" t="s">
        <v>215</v>
      </c>
      <c r="CY9">
        <v>100.05887389999999</v>
      </c>
      <c r="CZ9">
        <v>0</v>
      </c>
      <c r="DA9">
        <v>-50.267013400000003</v>
      </c>
      <c r="DB9">
        <v>106.84948609999999</v>
      </c>
      <c r="DC9">
        <v>221.4715392</v>
      </c>
      <c r="DD9" t="s">
        <v>214</v>
      </c>
      <c r="DE9">
        <v>221.4715392</v>
      </c>
      <c r="DF9">
        <v>9.51</v>
      </c>
      <c r="DG9">
        <v>131.45432769999999</v>
      </c>
      <c r="DH9">
        <v>0</v>
      </c>
      <c r="DI9">
        <v>80.507211490000003</v>
      </c>
      <c r="DJ9">
        <v>-155.19999999999999</v>
      </c>
      <c r="DK9">
        <v>-40.606577600000001</v>
      </c>
      <c r="DL9">
        <v>475.26081360000001</v>
      </c>
      <c r="DM9">
        <v>180.86496159999999</v>
      </c>
      <c r="DN9" t="s">
        <v>215</v>
      </c>
      <c r="DO9">
        <v>221.4715392</v>
      </c>
      <c r="DP9">
        <v>9.51</v>
      </c>
      <c r="DQ9">
        <v>131.45432769999999</v>
      </c>
      <c r="DR9">
        <v>0</v>
      </c>
      <c r="DS9">
        <v>80.507211490000003</v>
      </c>
      <c r="DT9">
        <v>-155.19999999999999</v>
      </c>
      <c r="DU9">
        <v>-40.606577600000001</v>
      </c>
      <c r="DV9">
        <v>388.12223510000001</v>
      </c>
      <c r="DW9">
        <v>66.271539160000003</v>
      </c>
      <c r="DX9" t="s">
        <v>216</v>
      </c>
      <c r="DY9">
        <v>221.4715392</v>
      </c>
      <c r="DZ9">
        <v>9.51</v>
      </c>
      <c r="EA9">
        <v>131.45432769999999</v>
      </c>
      <c r="EB9">
        <v>0</v>
      </c>
      <c r="EC9">
        <v>80.507211490000003</v>
      </c>
      <c r="ED9">
        <v>-155.19999999999999</v>
      </c>
      <c r="EE9">
        <v>-40.606577600000001</v>
      </c>
      <c r="EF9">
        <v>142.21360329999999</v>
      </c>
      <c r="EG9">
        <v>181.57035519999999</v>
      </c>
      <c r="EH9" t="s">
        <v>217</v>
      </c>
      <c r="EI9">
        <v>221.4715392</v>
      </c>
      <c r="EJ9">
        <v>9.51</v>
      </c>
      <c r="EK9">
        <v>131.45432769999999</v>
      </c>
      <c r="EL9">
        <v>0</v>
      </c>
      <c r="EM9">
        <v>80.507211490000003</v>
      </c>
      <c r="EN9">
        <v>-155.19999999999999</v>
      </c>
      <c r="EO9">
        <v>-40.606577600000001</v>
      </c>
      <c r="EP9">
        <v>389.63595529999998</v>
      </c>
      <c r="EQ9">
        <v>1276.4898969999999</v>
      </c>
      <c r="ER9">
        <v>-148.7391993</v>
      </c>
      <c r="ES9">
        <v>18.481100000000001</v>
      </c>
      <c r="ET9">
        <v>1406.7479969999999</v>
      </c>
      <c r="EU9">
        <v>0</v>
      </c>
      <c r="EV9">
        <v>2739.2487070000002</v>
      </c>
      <c r="EW9" t="s">
        <v>222</v>
      </c>
      <c r="EX9">
        <v>0.46600000000000003</v>
      </c>
      <c r="EY9">
        <v>0.97099999999999997</v>
      </c>
      <c r="EZ9">
        <v>218.550738</v>
      </c>
      <c r="FA9">
        <v>483</v>
      </c>
      <c r="FB9">
        <v>13421</v>
      </c>
      <c r="FC9">
        <v>0.452486</v>
      </c>
      <c r="FD9">
        <v>0.61</v>
      </c>
      <c r="FE9">
        <v>0.18</v>
      </c>
      <c r="FF9">
        <v>0.19</v>
      </c>
      <c r="FG9">
        <v>0.88</v>
      </c>
      <c r="FH9">
        <v>239.01606000000001</v>
      </c>
      <c r="FI9">
        <v>13.420999999999999</v>
      </c>
      <c r="FJ9">
        <v>0.8</v>
      </c>
      <c r="FK9">
        <v>1200</v>
      </c>
      <c r="FL9">
        <v>3200</v>
      </c>
      <c r="FM9">
        <v>1.571428571</v>
      </c>
      <c r="FN9">
        <v>0.67</v>
      </c>
      <c r="FO9">
        <v>1.3333333329999999</v>
      </c>
      <c r="FP9">
        <v>35315</v>
      </c>
      <c r="FQ9">
        <v>265</v>
      </c>
      <c r="FR9">
        <v>28</v>
      </c>
      <c r="FS9">
        <v>-537.36</v>
      </c>
      <c r="FT9">
        <v>0.45</v>
      </c>
      <c r="FU9">
        <v>2.72</v>
      </c>
      <c r="FV9">
        <v>0.01</v>
      </c>
      <c r="FW9">
        <v>0.4</v>
      </c>
      <c r="FX9">
        <v>0.3</v>
      </c>
      <c r="FY9">
        <v>3</v>
      </c>
      <c r="FZ9">
        <v>0.57999999999999996</v>
      </c>
      <c r="GA9">
        <v>0.02</v>
      </c>
      <c r="GB9">
        <v>5.0000000000000001E-3</v>
      </c>
      <c r="GC9">
        <v>0.7</v>
      </c>
      <c r="GD9">
        <v>0.4</v>
      </c>
      <c r="GE9">
        <v>30</v>
      </c>
      <c r="GF9">
        <v>0.4</v>
      </c>
      <c r="GG9">
        <v>0.38</v>
      </c>
      <c r="GH9">
        <v>1.6E-2</v>
      </c>
      <c r="GI9">
        <v>1</v>
      </c>
      <c r="GJ9">
        <v>-388</v>
      </c>
      <c r="GK9">
        <v>1.4999999999999999E-2</v>
      </c>
      <c r="GL9">
        <v>0.84</v>
      </c>
      <c r="GM9">
        <v>0.03</v>
      </c>
      <c r="GN9">
        <v>5.0000000000000001E-3</v>
      </c>
      <c r="GO9">
        <v>4.1931882040000001</v>
      </c>
      <c r="GP9">
        <v>0.12</v>
      </c>
      <c r="GQ9">
        <v>0.55000000000000004</v>
      </c>
      <c r="GR9">
        <v>5.3999999999999999E-2</v>
      </c>
      <c r="GS9">
        <v>5.0000000000000001E-3</v>
      </c>
      <c r="GT9">
        <v>0.26</v>
      </c>
      <c r="GU9">
        <v>0.02</v>
      </c>
      <c r="GV9">
        <v>0.4</v>
      </c>
      <c r="GW9">
        <v>20</v>
      </c>
      <c r="GX9">
        <v>5.83</v>
      </c>
      <c r="GY9">
        <v>0.1</v>
      </c>
      <c r="GZ9">
        <v>11700</v>
      </c>
      <c r="HA9">
        <v>0.85</v>
      </c>
      <c r="HB9">
        <v>0.14399999999999999</v>
      </c>
      <c r="HC9">
        <v>0.9</v>
      </c>
      <c r="HD9">
        <v>1</v>
      </c>
      <c r="HE9">
        <v>0.2</v>
      </c>
      <c r="HF9">
        <v>1.2500000000000001E-2</v>
      </c>
      <c r="HG9">
        <v>-6.8</v>
      </c>
      <c r="HH9">
        <v>-5.4</v>
      </c>
      <c r="HI9">
        <v>0.7</v>
      </c>
      <c r="HJ9">
        <v>20</v>
      </c>
      <c r="HK9">
        <v>-592</v>
      </c>
      <c r="HL9">
        <v>0.88</v>
      </c>
      <c r="HM9">
        <v>0.88</v>
      </c>
    </row>
    <row r="10" spans="1:221">
      <c r="A10" t="s">
        <v>218</v>
      </c>
      <c r="B10">
        <v>-623.2206612</v>
      </c>
      <c r="C10">
        <v>-680.37190080000005</v>
      </c>
      <c r="D10">
        <v>34.610264209999997</v>
      </c>
      <c r="E10">
        <v>-464.5575695</v>
      </c>
      <c r="F10">
        <v>455.19015739999998</v>
      </c>
      <c r="G10">
        <v>82.294689030000001</v>
      </c>
      <c r="H10">
        <v>-38.317012800000001</v>
      </c>
      <c r="I10">
        <v>-39.248196419999999</v>
      </c>
      <c r="J10">
        <v>37.784131240000001</v>
      </c>
      <c r="K10">
        <v>-4.637932202</v>
      </c>
      <c r="L10">
        <f t="shared" si="2"/>
        <v>39.248196411999999</v>
      </c>
      <c r="M10">
        <v>-464.5575695</v>
      </c>
      <c r="N10">
        <v>455.19015739999998</v>
      </c>
      <c r="O10">
        <v>82.294689030000001</v>
      </c>
      <c r="P10">
        <v>-38.317012800000001</v>
      </c>
      <c r="Q10">
        <v>-39.248196419999999</v>
      </c>
      <c r="R10">
        <v>-5.0632447620000001</v>
      </c>
      <c r="S10">
        <v>40.461296169999997</v>
      </c>
      <c r="T10" t="s">
        <v>214</v>
      </c>
      <c r="U10">
        <v>107.5160686</v>
      </c>
      <c r="V10">
        <v>-67.054772400000004</v>
      </c>
      <c r="W10">
        <v>-54.892582400000002</v>
      </c>
      <c r="X10">
        <v>44.171720710000002</v>
      </c>
      <c r="Y10">
        <v>-14.43128623</v>
      </c>
      <c r="Z10" t="s">
        <v>215</v>
      </c>
      <c r="AA10">
        <v>107.5160686</v>
      </c>
      <c r="AB10">
        <v>-67.054772400000004</v>
      </c>
      <c r="AC10">
        <v>-54.892582400000002</v>
      </c>
      <c r="AD10">
        <v>-15.75467929</v>
      </c>
      <c r="AE10">
        <v>246.827414</v>
      </c>
      <c r="AF10" t="s">
        <v>214</v>
      </c>
      <c r="AG10">
        <v>246.827414</v>
      </c>
      <c r="AH10">
        <v>9.51</v>
      </c>
      <c r="AI10">
        <v>219.08203359999999</v>
      </c>
      <c r="AJ10">
        <v>-67.054772400000004</v>
      </c>
      <c r="AK10">
        <v>85.290152860000006</v>
      </c>
      <c r="AL10">
        <v>-155.19999999999999</v>
      </c>
      <c r="AM10">
        <v>-44.343193599999999</v>
      </c>
      <c r="AN10">
        <v>269.46224239999998</v>
      </c>
      <c r="AO10">
        <v>202.4842204</v>
      </c>
      <c r="AP10" t="s">
        <v>215</v>
      </c>
      <c r="AQ10">
        <v>246.827414</v>
      </c>
      <c r="AR10">
        <v>9.51</v>
      </c>
      <c r="AS10">
        <v>219.08203359999999</v>
      </c>
      <c r="AT10">
        <v>-67.054772400000004</v>
      </c>
      <c r="AU10">
        <v>85.290152860000006</v>
      </c>
      <c r="AV10">
        <v>-155.19999999999999</v>
      </c>
      <c r="AW10">
        <v>-44.343193599999999</v>
      </c>
      <c r="AX10">
        <v>221.0526424</v>
      </c>
      <c r="AY10">
        <v>91.627414020000003</v>
      </c>
      <c r="AZ10" t="s">
        <v>216</v>
      </c>
      <c r="BA10">
        <v>246.827414</v>
      </c>
      <c r="BB10">
        <v>9.51</v>
      </c>
      <c r="BC10">
        <v>219.08203359999999</v>
      </c>
      <c r="BD10">
        <v>-67.054772400000004</v>
      </c>
      <c r="BE10">
        <v>85.290152860000006</v>
      </c>
      <c r="BF10">
        <v>-155.19999999999999</v>
      </c>
      <c r="BG10">
        <v>-44.343193599999999</v>
      </c>
      <c r="BH10">
        <v>100.029928</v>
      </c>
      <c r="BI10">
        <v>206.25363920000001</v>
      </c>
      <c r="BJ10">
        <f t="shared" si="3"/>
        <v>40.573774799999995</v>
      </c>
      <c r="BK10">
        <f t="shared" si="4"/>
        <v>155.19999998</v>
      </c>
      <c r="BL10" t="s">
        <v>217</v>
      </c>
      <c r="BM10">
        <v>246.827414</v>
      </c>
      <c r="BN10">
        <v>9.51</v>
      </c>
      <c r="BO10">
        <v>219.08203359999999</v>
      </c>
      <c r="BP10">
        <v>-67.054772400000004</v>
      </c>
      <c r="BQ10">
        <v>85.290152860000006</v>
      </c>
      <c r="BR10">
        <v>-155.19999999999999</v>
      </c>
      <c r="BS10">
        <v>-44.343193599999999</v>
      </c>
      <c r="BT10">
        <v>225.16772839999999</v>
      </c>
      <c r="BU10">
        <f t="shared" si="0"/>
        <v>155.19999998</v>
      </c>
      <c r="BV10">
        <f t="shared" si="1"/>
        <v>-44.343193600000006</v>
      </c>
      <c r="BW10">
        <v>2322.971955</v>
      </c>
      <c r="BX10">
        <v>-283.79469979999999</v>
      </c>
      <c r="BY10">
        <v>18.481100000000001</v>
      </c>
      <c r="BZ10">
        <v>2684.0780869999999</v>
      </c>
      <c r="CA10">
        <v>-95.792531999999994</v>
      </c>
      <c r="CB10">
        <v>2535.9955839999998</v>
      </c>
      <c r="CC10">
        <v>72.927277009999997</v>
      </c>
      <c r="CD10">
        <v>-464.5575695</v>
      </c>
      <c r="CE10">
        <v>455.19015739999998</v>
      </c>
      <c r="CF10">
        <v>82.294689030000001</v>
      </c>
      <c r="CG10">
        <v>0</v>
      </c>
      <c r="CH10">
        <v>-39.248196419999999</v>
      </c>
      <c r="CI10">
        <v>79.614931240000004</v>
      </c>
      <c r="CJ10">
        <v>33.679080599999999</v>
      </c>
      <c r="CK10">
        <v>-464.5575695</v>
      </c>
      <c r="CL10">
        <v>455.19015739999998</v>
      </c>
      <c r="CM10">
        <v>82.294689030000001</v>
      </c>
      <c r="CN10">
        <v>0</v>
      </c>
      <c r="CO10">
        <v>-39.248196419999999</v>
      </c>
      <c r="CP10">
        <v>36.76755524</v>
      </c>
      <c r="CQ10">
        <v>107.5160686</v>
      </c>
      <c r="CR10" t="s">
        <v>214</v>
      </c>
      <c r="CS10">
        <v>107.5160686</v>
      </c>
      <c r="CT10">
        <v>0</v>
      </c>
      <c r="CU10">
        <v>-54.892582400000002</v>
      </c>
      <c r="CV10">
        <v>117.3756207</v>
      </c>
      <c r="CW10">
        <v>52.62348617</v>
      </c>
      <c r="CX10" t="s">
        <v>215</v>
      </c>
      <c r="CY10">
        <v>107.5160686</v>
      </c>
      <c r="CZ10">
        <v>0</v>
      </c>
      <c r="DA10">
        <v>-54.892582400000002</v>
      </c>
      <c r="DB10">
        <v>57.449220709999999</v>
      </c>
      <c r="DC10">
        <v>313.88218640000002</v>
      </c>
      <c r="DD10" t="s">
        <v>214</v>
      </c>
      <c r="DE10">
        <v>313.88218640000002</v>
      </c>
      <c r="DF10">
        <v>9.51</v>
      </c>
      <c r="DG10">
        <v>219.08203359999999</v>
      </c>
      <c r="DH10">
        <v>0</v>
      </c>
      <c r="DI10">
        <v>85.290152860000006</v>
      </c>
      <c r="DJ10">
        <v>-155.19999999999999</v>
      </c>
      <c r="DK10">
        <v>-44.343193599999999</v>
      </c>
      <c r="DL10">
        <v>342.66614240000001</v>
      </c>
      <c r="DM10">
        <v>269.53899280000002</v>
      </c>
      <c r="DN10" t="s">
        <v>215</v>
      </c>
      <c r="DO10">
        <v>313.88218640000002</v>
      </c>
      <c r="DP10">
        <v>9.51</v>
      </c>
      <c r="DQ10">
        <v>219.08203359999999</v>
      </c>
      <c r="DR10">
        <v>0</v>
      </c>
      <c r="DS10">
        <v>85.290152860000006</v>
      </c>
      <c r="DT10">
        <v>-155.19999999999999</v>
      </c>
      <c r="DU10">
        <v>-44.343193599999999</v>
      </c>
      <c r="DV10">
        <v>294.2565424</v>
      </c>
      <c r="DW10">
        <v>158.68218640000001</v>
      </c>
      <c r="DX10" t="s">
        <v>216</v>
      </c>
      <c r="DY10">
        <v>313.88218640000002</v>
      </c>
      <c r="DZ10">
        <v>9.51</v>
      </c>
      <c r="EA10">
        <v>219.08203359999999</v>
      </c>
      <c r="EB10">
        <v>0</v>
      </c>
      <c r="EC10">
        <v>85.290152860000006</v>
      </c>
      <c r="ED10">
        <v>-155.19999999999999</v>
      </c>
      <c r="EE10">
        <v>-44.343193599999999</v>
      </c>
      <c r="EF10">
        <v>173.23382799999999</v>
      </c>
      <c r="EG10">
        <v>273.3084116</v>
      </c>
      <c r="EH10" t="s">
        <v>217</v>
      </c>
      <c r="EI10">
        <v>313.88218640000002</v>
      </c>
      <c r="EJ10">
        <v>9.51</v>
      </c>
      <c r="EK10">
        <v>219.08203359999999</v>
      </c>
      <c r="EL10">
        <v>0</v>
      </c>
      <c r="EM10">
        <v>85.290152860000006</v>
      </c>
      <c r="EN10">
        <v>-155.19999999999999</v>
      </c>
      <c r="EO10">
        <v>-44.343193599999999</v>
      </c>
      <c r="EP10">
        <v>298.37162840000002</v>
      </c>
      <c r="EQ10">
        <v>2418.7644869999999</v>
      </c>
      <c r="ER10">
        <v>-283.79469979999999</v>
      </c>
      <c r="ES10">
        <v>18.481100000000001</v>
      </c>
      <c r="ET10">
        <v>2684.0780869999999</v>
      </c>
      <c r="EU10">
        <v>0</v>
      </c>
      <c r="EV10">
        <v>2640.572584</v>
      </c>
      <c r="EW10" t="s">
        <v>218</v>
      </c>
      <c r="EX10">
        <v>0.91600000000000004</v>
      </c>
      <c r="EY10">
        <v>0.97899999999999998</v>
      </c>
      <c r="EZ10">
        <v>416.99525999999997</v>
      </c>
      <c r="FA10">
        <v>465</v>
      </c>
      <c r="FB10">
        <v>14656</v>
      </c>
      <c r="FC10">
        <v>0.89676400000000001</v>
      </c>
      <c r="FD10">
        <v>0.76</v>
      </c>
      <c r="FE10">
        <v>0.1</v>
      </c>
      <c r="FF10">
        <v>0.11</v>
      </c>
      <c r="FG10">
        <v>0.94</v>
      </c>
      <c r="FH10">
        <v>435.42059999999998</v>
      </c>
      <c r="FI10">
        <v>14.656000000000001</v>
      </c>
      <c r="FJ10">
        <v>0.89</v>
      </c>
      <c r="FK10">
        <v>1200</v>
      </c>
      <c r="FL10">
        <v>1400</v>
      </c>
      <c r="FM10">
        <v>1.571428571</v>
      </c>
      <c r="FN10">
        <v>0.67</v>
      </c>
      <c r="FO10">
        <v>1.3333333329999999</v>
      </c>
      <c r="FP10">
        <v>35315</v>
      </c>
      <c r="FQ10">
        <v>265</v>
      </c>
      <c r="FR10">
        <v>28</v>
      </c>
      <c r="FS10">
        <v>-537.36</v>
      </c>
      <c r="FT10">
        <v>0.45</v>
      </c>
      <c r="FU10">
        <v>2.72</v>
      </c>
      <c r="FV10">
        <v>0.01</v>
      </c>
      <c r="FW10">
        <v>0.4</v>
      </c>
      <c r="FX10">
        <v>0.3</v>
      </c>
      <c r="FY10">
        <v>3</v>
      </c>
      <c r="FZ10">
        <v>0.57999999999999996</v>
      </c>
      <c r="GA10">
        <v>0.02</v>
      </c>
      <c r="GB10">
        <v>5.0000000000000001E-3</v>
      </c>
      <c r="GC10">
        <v>0.7</v>
      </c>
      <c r="GD10">
        <v>0.4</v>
      </c>
      <c r="GE10">
        <v>30</v>
      </c>
      <c r="GF10">
        <v>0.4</v>
      </c>
      <c r="GG10">
        <v>0.38</v>
      </c>
      <c r="GH10">
        <v>1.6E-2</v>
      </c>
      <c r="GI10">
        <v>1</v>
      </c>
      <c r="GJ10">
        <v>-388</v>
      </c>
      <c r="GK10">
        <v>1.4999999999999999E-2</v>
      </c>
      <c r="GL10">
        <v>0.84</v>
      </c>
      <c r="GM10">
        <v>0.03</v>
      </c>
      <c r="GN10">
        <v>5.0000000000000001E-3</v>
      </c>
      <c r="GO10">
        <v>4.1931882040000001</v>
      </c>
      <c r="GP10">
        <v>0.12</v>
      </c>
      <c r="GQ10">
        <v>0.55000000000000004</v>
      </c>
      <c r="GR10">
        <v>5.3999999999999999E-2</v>
      </c>
      <c r="GS10">
        <v>5.0000000000000001E-3</v>
      </c>
      <c r="GT10">
        <v>0.26</v>
      </c>
      <c r="GU10">
        <v>0.02</v>
      </c>
      <c r="GV10">
        <v>0.4</v>
      </c>
      <c r="GW10">
        <v>20</v>
      </c>
      <c r="GX10">
        <v>5.83</v>
      </c>
      <c r="GY10">
        <v>0.1</v>
      </c>
      <c r="GZ10">
        <v>11700</v>
      </c>
      <c r="HA10">
        <v>0.85</v>
      </c>
      <c r="HB10">
        <v>0.14399999999999999</v>
      </c>
      <c r="HC10">
        <v>0.9</v>
      </c>
      <c r="HD10">
        <v>1</v>
      </c>
      <c r="HE10">
        <v>0.2</v>
      </c>
      <c r="HF10">
        <v>1.2500000000000001E-2</v>
      </c>
      <c r="HG10">
        <v>-6.8</v>
      </c>
      <c r="HH10">
        <v>-5.4</v>
      </c>
      <c r="HI10">
        <v>0.7</v>
      </c>
      <c r="HJ10">
        <v>20</v>
      </c>
      <c r="HK10">
        <v>-592</v>
      </c>
      <c r="HL10">
        <v>0.88</v>
      </c>
      <c r="HM10">
        <v>0.88</v>
      </c>
    </row>
    <row r="11" spans="1:221">
      <c r="A11" t="s">
        <v>250</v>
      </c>
      <c r="B11">
        <v>-522.70909089999998</v>
      </c>
      <c r="C11">
        <v>-565.70247930000005</v>
      </c>
      <c r="D11">
        <v>85.425622529999998</v>
      </c>
      <c r="E11">
        <v>-320.14473829999997</v>
      </c>
      <c r="F11">
        <v>468.10287790000001</v>
      </c>
      <c r="G11">
        <v>95.613631139999995</v>
      </c>
      <c r="H11">
        <v>-158.1461482</v>
      </c>
      <c r="I11">
        <v>-47.509706100000002</v>
      </c>
      <c r="J11">
        <v>92.451972440000006</v>
      </c>
      <c r="K11">
        <v>37.915916430000003</v>
      </c>
      <c r="L11">
        <f t="shared" si="2"/>
        <v>47.509706099999995</v>
      </c>
      <c r="M11">
        <v>-320.14473829999997</v>
      </c>
      <c r="N11">
        <v>468.10287790000001</v>
      </c>
      <c r="O11">
        <v>95.613631139999995</v>
      </c>
      <c r="P11">
        <v>-158.1461482</v>
      </c>
      <c r="Q11">
        <v>-47.509706100000002</v>
      </c>
      <c r="R11">
        <v>41.034541590000003</v>
      </c>
      <c r="S11">
        <v>-150.61179960000001</v>
      </c>
      <c r="T11" t="s">
        <v>214</v>
      </c>
      <c r="U11">
        <v>126.1439596</v>
      </c>
      <c r="V11">
        <v>-276.75575930000002</v>
      </c>
      <c r="W11">
        <v>-66.447141400000007</v>
      </c>
      <c r="X11">
        <v>-162.9997832</v>
      </c>
      <c r="Y11">
        <v>-217.058941</v>
      </c>
      <c r="Z11" t="s">
        <v>215</v>
      </c>
      <c r="AA11">
        <v>126.1439596</v>
      </c>
      <c r="AB11">
        <v>-276.75575930000002</v>
      </c>
      <c r="AC11">
        <v>-66.447141400000007</v>
      </c>
      <c r="AD11">
        <v>-234.91227380000001</v>
      </c>
      <c r="AE11">
        <v>46.532301670000003</v>
      </c>
      <c r="AF11" t="s">
        <v>214</v>
      </c>
      <c r="AG11">
        <v>46.532301670000003</v>
      </c>
      <c r="AH11">
        <v>9.51</v>
      </c>
      <c r="AI11">
        <v>216.54023670000001</v>
      </c>
      <c r="AJ11">
        <v>-276.75575930000002</v>
      </c>
      <c r="AK11">
        <v>97.237824230000001</v>
      </c>
      <c r="AL11">
        <v>-155.19999999999999</v>
      </c>
      <c r="AM11">
        <v>-53.677169599999999</v>
      </c>
      <c r="AN11">
        <v>50.359633840000001</v>
      </c>
      <c r="AO11">
        <v>-7.1448679310000003</v>
      </c>
      <c r="AP11" t="s">
        <v>215</v>
      </c>
      <c r="AQ11">
        <v>46.532301670000003</v>
      </c>
      <c r="AR11">
        <v>9.51</v>
      </c>
      <c r="AS11">
        <v>216.54023670000001</v>
      </c>
      <c r="AT11">
        <v>-276.75575930000002</v>
      </c>
      <c r="AU11">
        <v>97.237824230000001</v>
      </c>
      <c r="AV11">
        <v>-155.19999999999999</v>
      </c>
      <c r="AW11">
        <v>-53.677169599999999</v>
      </c>
      <c r="AX11">
        <v>-7.73254105</v>
      </c>
      <c r="AY11">
        <v>-108.6676983</v>
      </c>
      <c r="AZ11" t="s">
        <v>216</v>
      </c>
      <c r="BA11">
        <v>46.532301670000003</v>
      </c>
      <c r="BB11">
        <v>9.51</v>
      </c>
      <c r="BC11">
        <v>216.54023670000001</v>
      </c>
      <c r="BD11">
        <v>-276.75575930000002</v>
      </c>
      <c r="BE11">
        <v>97.237824230000001</v>
      </c>
      <c r="BF11">
        <v>-155.19999999999999</v>
      </c>
      <c r="BG11">
        <v>-53.677169599999999</v>
      </c>
      <c r="BH11">
        <v>-117.60573410000001</v>
      </c>
      <c r="BI11">
        <v>4.2784111410000003</v>
      </c>
      <c r="BJ11">
        <f t="shared" si="3"/>
        <v>42.253890529000003</v>
      </c>
      <c r="BK11">
        <f t="shared" si="4"/>
        <v>155.19999996999999</v>
      </c>
      <c r="BL11" t="s">
        <v>217</v>
      </c>
      <c r="BM11">
        <v>46.532301670000003</v>
      </c>
      <c r="BN11">
        <v>9.51</v>
      </c>
      <c r="BO11">
        <v>216.54023670000001</v>
      </c>
      <c r="BP11">
        <v>-276.75575930000002</v>
      </c>
      <c r="BQ11">
        <v>97.237824230000001</v>
      </c>
      <c r="BR11">
        <v>-155.19999999999999</v>
      </c>
      <c r="BS11">
        <v>-53.677169599999999</v>
      </c>
      <c r="BT11">
        <v>4.6303150879999997</v>
      </c>
      <c r="BU11">
        <f t="shared" si="0"/>
        <v>155.19999996999999</v>
      </c>
      <c r="BV11">
        <f t="shared" si="1"/>
        <v>-53.677169601000003</v>
      </c>
      <c r="BW11">
        <v>1277.2446199999999</v>
      </c>
      <c r="BX11">
        <v>-195.57399530000001</v>
      </c>
      <c r="BY11">
        <v>18.481100000000001</v>
      </c>
      <c r="BZ11">
        <v>1849.7028849999999</v>
      </c>
      <c r="CA11">
        <v>-395.36537040000002</v>
      </c>
      <c r="CB11">
        <v>1382.2993719999999</v>
      </c>
      <c r="CC11">
        <v>243.5717707</v>
      </c>
      <c r="CD11">
        <v>-320.14473829999997</v>
      </c>
      <c r="CE11">
        <v>468.10287790000001</v>
      </c>
      <c r="CF11">
        <v>95.613631139999995</v>
      </c>
      <c r="CG11">
        <v>0</v>
      </c>
      <c r="CH11">
        <v>-47.509706100000002</v>
      </c>
      <c r="CI11">
        <v>263.60581239999999</v>
      </c>
      <c r="CJ11">
        <v>196.06206460000001</v>
      </c>
      <c r="CK11">
        <v>-320.14473829999997</v>
      </c>
      <c r="CL11">
        <v>468.10287790000001</v>
      </c>
      <c r="CM11">
        <v>95.613631139999995</v>
      </c>
      <c r="CN11">
        <v>0</v>
      </c>
      <c r="CO11">
        <v>-47.509706100000002</v>
      </c>
      <c r="CP11">
        <v>212.18838160000001</v>
      </c>
      <c r="CQ11">
        <v>126.1439596</v>
      </c>
      <c r="CR11" t="s">
        <v>214</v>
      </c>
      <c r="CS11">
        <v>126.1439596</v>
      </c>
      <c r="CT11">
        <v>0</v>
      </c>
      <c r="CU11">
        <v>-66.447141400000007</v>
      </c>
      <c r="CV11">
        <v>136.51943679999999</v>
      </c>
      <c r="CW11">
        <v>59.696818239999999</v>
      </c>
      <c r="CX11" t="s">
        <v>215</v>
      </c>
      <c r="CY11">
        <v>126.1439596</v>
      </c>
      <c r="CZ11">
        <v>0</v>
      </c>
      <c r="DA11">
        <v>-66.447141400000007</v>
      </c>
      <c r="DB11">
        <v>64.606946149999999</v>
      </c>
      <c r="DC11">
        <v>323.2880609</v>
      </c>
      <c r="DD11" t="s">
        <v>214</v>
      </c>
      <c r="DE11">
        <v>323.2880609</v>
      </c>
      <c r="DF11">
        <v>9.51</v>
      </c>
      <c r="DG11">
        <v>216.54023670000001</v>
      </c>
      <c r="DH11">
        <v>0</v>
      </c>
      <c r="DI11">
        <v>97.237824230000001</v>
      </c>
      <c r="DJ11">
        <v>-155.19999999999999</v>
      </c>
      <c r="DK11">
        <v>-53.677169599999999</v>
      </c>
      <c r="DL11">
        <v>349.8788538</v>
      </c>
      <c r="DM11">
        <v>269.61089129999999</v>
      </c>
      <c r="DN11" t="s">
        <v>215</v>
      </c>
      <c r="DO11">
        <v>323.2880609</v>
      </c>
      <c r="DP11">
        <v>9.51</v>
      </c>
      <c r="DQ11">
        <v>216.54023670000001</v>
      </c>
      <c r="DR11">
        <v>0</v>
      </c>
      <c r="DS11">
        <v>97.237824230000001</v>
      </c>
      <c r="DT11">
        <v>-155.19999999999999</v>
      </c>
      <c r="DU11">
        <v>-53.677169599999999</v>
      </c>
      <c r="DV11">
        <v>291.78667890000003</v>
      </c>
      <c r="DW11">
        <v>168.08806089999999</v>
      </c>
      <c r="DX11" t="s">
        <v>216</v>
      </c>
      <c r="DY11">
        <v>323.2880609</v>
      </c>
      <c r="DZ11">
        <v>9.51</v>
      </c>
      <c r="EA11">
        <v>216.54023670000001</v>
      </c>
      <c r="EB11">
        <v>0</v>
      </c>
      <c r="EC11">
        <v>97.237824230000001</v>
      </c>
      <c r="ED11">
        <v>-155.19999999999999</v>
      </c>
      <c r="EE11">
        <v>-53.677169599999999</v>
      </c>
      <c r="EF11">
        <v>181.91348590000001</v>
      </c>
      <c r="EG11">
        <v>281.03417039999999</v>
      </c>
      <c r="EH11" t="s">
        <v>217</v>
      </c>
      <c r="EI11">
        <v>323.2880609</v>
      </c>
      <c r="EJ11">
        <v>9.51</v>
      </c>
      <c r="EK11">
        <v>216.54023670000001</v>
      </c>
      <c r="EL11">
        <v>0</v>
      </c>
      <c r="EM11">
        <v>97.237824230000001</v>
      </c>
      <c r="EN11">
        <v>-155.19999999999999</v>
      </c>
      <c r="EO11">
        <v>-53.677169599999999</v>
      </c>
      <c r="EP11">
        <v>304.14953509999998</v>
      </c>
      <c r="EQ11">
        <v>1672.6099899999999</v>
      </c>
      <c r="ER11">
        <v>-195.57399530000001</v>
      </c>
      <c r="ES11">
        <v>18.481100000000001</v>
      </c>
      <c r="ET11">
        <v>1849.7028849999999</v>
      </c>
      <c r="EU11">
        <v>0</v>
      </c>
      <c r="EV11">
        <v>1810.183972</v>
      </c>
      <c r="EW11" t="s">
        <v>226</v>
      </c>
      <c r="EX11">
        <v>0.92400000000000004</v>
      </c>
      <c r="EY11">
        <v>0.97799999999999998</v>
      </c>
      <c r="EZ11">
        <v>287.36769600000002</v>
      </c>
      <c r="FA11">
        <v>318</v>
      </c>
      <c r="FB11">
        <v>17741</v>
      </c>
      <c r="FC11">
        <v>0.90367200000000003</v>
      </c>
      <c r="FD11">
        <v>0.85</v>
      </c>
      <c r="FE11">
        <v>0.12</v>
      </c>
      <c r="FF11">
        <v>0.01</v>
      </c>
      <c r="FG11">
        <v>0.74</v>
      </c>
      <c r="FH11">
        <v>414.71892000000003</v>
      </c>
      <c r="FI11">
        <v>17.741</v>
      </c>
      <c r="FJ11">
        <v>0.74</v>
      </c>
      <c r="FK11">
        <v>1630</v>
      </c>
      <c r="FL11">
        <v>2010</v>
      </c>
      <c r="FM11">
        <v>1.571428571</v>
      </c>
      <c r="FN11">
        <v>0.67</v>
      </c>
      <c r="FO11">
        <v>1.3333333329999999</v>
      </c>
      <c r="FP11">
        <v>35315</v>
      </c>
      <c r="FQ11">
        <v>265</v>
      </c>
      <c r="FR11">
        <v>28</v>
      </c>
      <c r="FS11">
        <v>-537.36</v>
      </c>
      <c r="FT11">
        <v>0.45</v>
      </c>
      <c r="FU11">
        <v>2.72</v>
      </c>
      <c r="FV11">
        <v>0.01</v>
      </c>
      <c r="FW11">
        <v>0.4</v>
      </c>
      <c r="FX11">
        <v>0.3</v>
      </c>
      <c r="FY11">
        <v>3</v>
      </c>
      <c r="FZ11">
        <v>0.57999999999999996</v>
      </c>
      <c r="GA11">
        <v>0.02</v>
      </c>
      <c r="GB11">
        <v>5.0000000000000001E-3</v>
      </c>
      <c r="GC11">
        <v>0.7</v>
      </c>
      <c r="GD11">
        <v>0.4</v>
      </c>
      <c r="GE11">
        <v>30</v>
      </c>
      <c r="GF11">
        <v>0.4</v>
      </c>
      <c r="GG11">
        <v>0.38</v>
      </c>
      <c r="GH11">
        <v>1.6E-2</v>
      </c>
      <c r="GI11">
        <v>1</v>
      </c>
      <c r="GJ11">
        <v>-388</v>
      </c>
      <c r="GK11">
        <v>1.4999999999999999E-2</v>
      </c>
      <c r="GL11">
        <v>0.84</v>
      </c>
      <c r="GM11">
        <v>0.03</v>
      </c>
      <c r="GN11">
        <v>5.0000000000000001E-3</v>
      </c>
      <c r="GO11">
        <v>4.1931882040000001</v>
      </c>
      <c r="GP11">
        <v>0.12</v>
      </c>
      <c r="GQ11">
        <v>0.55000000000000004</v>
      </c>
      <c r="GR11">
        <v>5.3999999999999999E-2</v>
      </c>
      <c r="GS11">
        <v>5.0000000000000001E-3</v>
      </c>
      <c r="GT11">
        <v>0.26</v>
      </c>
      <c r="GU11">
        <v>0.02</v>
      </c>
      <c r="GV11">
        <v>0.4</v>
      </c>
      <c r="GW11">
        <v>20</v>
      </c>
      <c r="GX11">
        <v>5.83</v>
      </c>
      <c r="GY11">
        <v>0.1</v>
      </c>
      <c r="GZ11">
        <v>11700</v>
      </c>
      <c r="HA11">
        <v>0.85</v>
      </c>
      <c r="HB11">
        <v>0.14399999999999999</v>
      </c>
      <c r="HC11">
        <v>0.9</v>
      </c>
      <c r="HD11">
        <v>1</v>
      </c>
      <c r="HE11">
        <v>0.2</v>
      </c>
      <c r="HF11">
        <v>1.2500000000000001E-2</v>
      </c>
      <c r="HG11">
        <v>-6.8</v>
      </c>
      <c r="HH11">
        <v>-5.4</v>
      </c>
      <c r="HI11">
        <v>0.7</v>
      </c>
      <c r="HJ11">
        <v>20</v>
      </c>
      <c r="HK11">
        <v>-592</v>
      </c>
      <c r="HL11">
        <v>0.88</v>
      </c>
      <c r="HM11">
        <v>0.88</v>
      </c>
    </row>
    <row r="12" spans="1:221">
      <c r="A12" t="s">
        <v>251</v>
      </c>
      <c r="B12">
        <v>-566.92561980000005</v>
      </c>
      <c r="C12">
        <v>-611.57024790000003</v>
      </c>
      <c r="D12">
        <v>80.226126219999998</v>
      </c>
      <c r="E12">
        <v>-355.15696200000002</v>
      </c>
      <c r="F12">
        <v>453.09479850000002</v>
      </c>
      <c r="G12">
        <v>89.457128240000003</v>
      </c>
      <c r="H12">
        <v>-107.16883850000001</v>
      </c>
      <c r="I12">
        <v>-43.690933719999997</v>
      </c>
      <c r="J12">
        <v>86.543825479999995</v>
      </c>
      <c r="K12">
        <v>36.535192510000002</v>
      </c>
      <c r="L12">
        <f t="shared" si="2"/>
        <v>43.690933709999996</v>
      </c>
      <c r="M12">
        <v>-355.15696200000002</v>
      </c>
      <c r="N12">
        <v>453.09479850000002</v>
      </c>
      <c r="O12">
        <v>89.457128240000003</v>
      </c>
      <c r="P12">
        <v>-107.16883850000001</v>
      </c>
      <c r="Q12">
        <v>-43.690933719999997</v>
      </c>
      <c r="R12">
        <v>39.412289649999998</v>
      </c>
      <c r="S12">
        <v>-70.012001269999999</v>
      </c>
      <c r="T12" t="s">
        <v>214</v>
      </c>
      <c r="U12">
        <v>117.5334661</v>
      </c>
      <c r="V12">
        <v>-187.54546730000001</v>
      </c>
      <c r="W12">
        <v>-61.106200999999999</v>
      </c>
      <c r="X12">
        <v>-75.525351959999995</v>
      </c>
      <c r="Y12">
        <v>-131.11820230000001</v>
      </c>
      <c r="Z12" t="s">
        <v>215</v>
      </c>
      <c r="AA12">
        <v>117.5334661</v>
      </c>
      <c r="AB12">
        <v>-187.54546730000001</v>
      </c>
      <c r="AC12">
        <v>-61.106200999999999</v>
      </c>
      <c r="AD12">
        <v>-141.44358389999999</v>
      </c>
      <c r="AE12">
        <v>123.45006189999999</v>
      </c>
      <c r="AF12" t="s">
        <v>214</v>
      </c>
      <c r="AG12">
        <v>123.45006189999999</v>
      </c>
      <c r="AH12">
        <v>9.51</v>
      </c>
      <c r="AI12">
        <v>209.7703564</v>
      </c>
      <c r="AJ12">
        <v>-187.54546730000001</v>
      </c>
      <c r="AK12">
        <v>91.715172899999999</v>
      </c>
      <c r="AL12">
        <v>-155.19999999999999</v>
      </c>
      <c r="AM12">
        <v>-49.362664000000002</v>
      </c>
      <c r="AN12">
        <v>133.1715878</v>
      </c>
      <c r="AO12">
        <v>74.087397920000001</v>
      </c>
      <c r="AP12" t="s">
        <v>215</v>
      </c>
      <c r="AQ12">
        <v>123.45006189999999</v>
      </c>
      <c r="AR12">
        <v>9.51</v>
      </c>
      <c r="AS12">
        <v>209.7703564</v>
      </c>
      <c r="AT12">
        <v>-187.54546730000001</v>
      </c>
      <c r="AU12">
        <v>91.715172899999999</v>
      </c>
      <c r="AV12">
        <v>-155.19999999999999</v>
      </c>
      <c r="AW12">
        <v>-49.362664000000002</v>
      </c>
      <c r="AX12">
        <v>79.921680600000002</v>
      </c>
      <c r="AY12">
        <v>-31.74993808</v>
      </c>
      <c r="AZ12" t="s">
        <v>216</v>
      </c>
      <c r="BA12">
        <v>123.45006189999999</v>
      </c>
      <c r="BB12">
        <v>9.51</v>
      </c>
      <c r="BC12">
        <v>209.7703564</v>
      </c>
      <c r="BD12">
        <v>-187.54546730000001</v>
      </c>
      <c r="BE12">
        <v>91.715172899999999</v>
      </c>
      <c r="BF12">
        <v>-155.19999999999999</v>
      </c>
      <c r="BG12">
        <v>-49.362664000000002</v>
      </c>
      <c r="BH12">
        <v>-34.250202889999997</v>
      </c>
      <c r="BI12">
        <v>81.9727824</v>
      </c>
      <c r="BJ12">
        <f t="shared" si="3"/>
        <v>41.477279499999995</v>
      </c>
      <c r="BK12">
        <f t="shared" si="4"/>
        <v>155.19999998</v>
      </c>
      <c r="BL12" t="s">
        <v>217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f t="shared" si="0"/>
        <v>155.19999998</v>
      </c>
      <c r="BV12">
        <f t="shared" si="1"/>
        <v>-49.362663979999994</v>
      </c>
      <c r="BW12">
        <v>1585.589604</v>
      </c>
      <c r="BX12">
        <v>-216.96269749999999</v>
      </c>
      <c r="BY12">
        <v>18.481100000000001</v>
      </c>
      <c r="BZ12">
        <v>2051.9932979999999</v>
      </c>
      <c r="CA12">
        <v>-267.9220962</v>
      </c>
      <c r="CB12">
        <v>1710.452648</v>
      </c>
      <c r="CC12">
        <v>187.3949647</v>
      </c>
      <c r="CD12">
        <v>-355.15696200000002</v>
      </c>
      <c r="CE12">
        <v>453.09479850000002</v>
      </c>
      <c r="CF12">
        <v>89.457128240000003</v>
      </c>
      <c r="CG12">
        <v>0</v>
      </c>
      <c r="CH12">
        <v>-43.690933719999997</v>
      </c>
      <c r="CI12">
        <v>202.15206549999999</v>
      </c>
      <c r="CJ12">
        <v>143.70403099999999</v>
      </c>
      <c r="CK12">
        <v>-355.15696200000002</v>
      </c>
      <c r="CL12">
        <v>453.09479850000002</v>
      </c>
      <c r="CM12">
        <v>89.457128240000003</v>
      </c>
      <c r="CN12">
        <v>0</v>
      </c>
      <c r="CO12">
        <v>-43.690933719999997</v>
      </c>
      <c r="CP12">
        <v>155.0205297</v>
      </c>
      <c r="CQ12">
        <v>117.5334661</v>
      </c>
      <c r="CR12" t="s">
        <v>214</v>
      </c>
      <c r="CS12">
        <v>117.5334661</v>
      </c>
      <c r="CT12">
        <v>0</v>
      </c>
      <c r="CU12">
        <v>-61.106200999999999</v>
      </c>
      <c r="CV12">
        <v>126.789068</v>
      </c>
      <c r="CW12">
        <v>56.427265069999997</v>
      </c>
      <c r="CX12" t="s">
        <v>215</v>
      </c>
      <c r="CY12">
        <v>117.5334661</v>
      </c>
      <c r="CZ12">
        <v>0</v>
      </c>
      <c r="DA12">
        <v>-61.106200999999999</v>
      </c>
      <c r="DB12">
        <v>60.870836109999999</v>
      </c>
      <c r="DC12">
        <v>310.99552929999999</v>
      </c>
      <c r="DD12" t="s">
        <v>214</v>
      </c>
      <c r="DE12">
        <v>310.99552929999999</v>
      </c>
      <c r="DF12">
        <v>9.51</v>
      </c>
      <c r="DG12">
        <v>209.7703564</v>
      </c>
      <c r="DH12">
        <v>0</v>
      </c>
      <c r="DI12">
        <v>91.715172899999999</v>
      </c>
      <c r="DJ12">
        <v>-155.19999999999999</v>
      </c>
      <c r="DK12">
        <v>-49.362664000000002</v>
      </c>
      <c r="DL12">
        <v>335.48600779999998</v>
      </c>
      <c r="DM12">
        <v>261.63286529999999</v>
      </c>
      <c r="DN12" t="s">
        <v>215</v>
      </c>
      <c r="DO12">
        <v>310.99552929999999</v>
      </c>
      <c r="DP12">
        <v>9.51</v>
      </c>
      <c r="DQ12">
        <v>209.7703564</v>
      </c>
      <c r="DR12">
        <v>0</v>
      </c>
      <c r="DS12">
        <v>91.715172899999999</v>
      </c>
      <c r="DT12">
        <v>-155.19999999999999</v>
      </c>
      <c r="DU12">
        <v>-49.362664000000002</v>
      </c>
      <c r="DV12">
        <v>282.23610059999999</v>
      </c>
      <c r="DW12">
        <v>155.7955293</v>
      </c>
      <c r="DX12" t="s">
        <v>216</v>
      </c>
      <c r="DY12">
        <v>310.99552929999999</v>
      </c>
      <c r="DZ12">
        <v>9.51</v>
      </c>
      <c r="EA12">
        <v>209.7703564</v>
      </c>
      <c r="EB12">
        <v>0</v>
      </c>
      <c r="EC12">
        <v>91.715172899999999</v>
      </c>
      <c r="ED12">
        <v>-155.19999999999999</v>
      </c>
      <c r="EE12">
        <v>-49.362664000000002</v>
      </c>
      <c r="EF12">
        <v>168.06421710000001</v>
      </c>
      <c r="EG12">
        <v>269.51824970000001</v>
      </c>
      <c r="EH12" t="s">
        <v>217</v>
      </c>
      <c r="EI12">
        <v>310.99552929999999</v>
      </c>
      <c r="EJ12">
        <v>9.51</v>
      </c>
      <c r="EK12">
        <v>209.7703564</v>
      </c>
      <c r="EL12">
        <v>0</v>
      </c>
      <c r="EM12">
        <v>91.715172899999999</v>
      </c>
      <c r="EN12">
        <v>-155.19999999999999</v>
      </c>
      <c r="EO12">
        <v>-49.362664000000002</v>
      </c>
      <c r="EP12">
        <v>290.74244850000002</v>
      </c>
      <c r="EQ12">
        <v>1853.5117009999999</v>
      </c>
      <c r="ER12">
        <v>-216.96269749999999</v>
      </c>
      <c r="ES12">
        <v>18.481100000000001</v>
      </c>
      <c r="ET12">
        <v>2051.9932979999999</v>
      </c>
      <c r="EU12">
        <v>0</v>
      </c>
      <c r="EV12">
        <v>1999.473248</v>
      </c>
      <c r="EW12" t="s">
        <v>224</v>
      </c>
      <c r="EX12">
        <v>0.92700000000000005</v>
      </c>
      <c r="EY12">
        <v>0.95</v>
      </c>
      <c r="EZ12">
        <v>318.7953</v>
      </c>
      <c r="FA12">
        <v>362</v>
      </c>
      <c r="FB12">
        <v>16315</v>
      </c>
      <c r="FC12">
        <v>0.88065000000000004</v>
      </c>
      <c r="FD12">
        <v>0.82</v>
      </c>
      <c r="FE12">
        <v>0.11</v>
      </c>
      <c r="FF12">
        <v>0.02</v>
      </c>
      <c r="FG12">
        <v>0.82</v>
      </c>
      <c r="FH12">
        <v>405.94256999999999</v>
      </c>
      <c r="FI12">
        <v>16.315000000000001</v>
      </c>
      <c r="FJ12">
        <v>0.8</v>
      </c>
      <c r="FK12">
        <v>740</v>
      </c>
      <c r="FL12">
        <v>1170</v>
      </c>
      <c r="FM12">
        <v>1.571428571</v>
      </c>
      <c r="FN12">
        <v>0.67</v>
      </c>
      <c r="FO12">
        <v>1.3333333329999999</v>
      </c>
      <c r="FP12">
        <v>35315</v>
      </c>
      <c r="FQ12">
        <v>265</v>
      </c>
      <c r="FR12">
        <v>28</v>
      </c>
      <c r="FS12">
        <v>-537.36</v>
      </c>
      <c r="FT12">
        <v>0.45</v>
      </c>
      <c r="FU12">
        <v>2.72</v>
      </c>
      <c r="FV12">
        <v>0.01</v>
      </c>
      <c r="FW12">
        <v>0.4</v>
      </c>
      <c r="FX12">
        <v>0.3</v>
      </c>
      <c r="FY12">
        <v>3</v>
      </c>
      <c r="FZ12">
        <v>0.57999999999999996</v>
      </c>
      <c r="GA12">
        <v>0.02</v>
      </c>
      <c r="GB12">
        <v>5.0000000000000001E-3</v>
      </c>
      <c r="GC12">
        <v>0.7</v>
      </c>
      <c r="GD12">
        <v>0.4</v>
      </c>
      <c r="GE12">
        <v>30</v>
      </c>
      <c r="GF12">
        <v>0.4</v>
      </c>
      <c r="GG12">
        <v>0.38</v>
      </c>
      <c r="GH12">
        <v>1.6E-2</v>
      </c>
      <c r="GI12">
        <v>1</v>
      </c>
      <c r="GJ12">
        <v>-388</v>
      </c>
      <c r="GK12">
        <v>1.4999999999999999E-2</v>
      </c>
      <c r="GL12">
        <v>0.84</v>
      </c>
      <c r="GM12">
        <v>0.03</v>
      </c>
      <c r="GN12">
        <v>5.0000000000000001E-3</v>
      </c>
      <c r="GO12">
        <v>4.1931882040000001</v>
      </c>
      <c r="GP12">
        <v>0.12</v>
      </c>
      <c r="GQ12">
        <v>0.55000000000000004</v>
      </c>
      <c r="GR12">
        <v>5.3999999999999999E-2</v>
      </c>
      <c r="GS12">
        <v>5.0000000000000001E-3</v>
      </c>
      <c r="GT12">
        <v>0.26</v>
      </c>
      <c r="GU12">
        <v>0.02</v>
      </c>
      <c r="GV12">
        <v>0.4</v>
      </c>
      <c r="GW12">
        <v>20</v>
      </c>
      <c r="GX12">
        <v>5.83</v>
      </c>
      <c r="GY12">
        <v>0.1</v>
      </c>
      <c r="GZ12">
        <v>11700</v>
      </c>
      <c r="HA12">
        <v>0.85</v>
      </c>
      <c r="HB12">
        <v>0.14399999999999999</v>
      </c>
      <c r="HC12">
        <v>0.9</v>
      </c>
      <c r="HD12">
        <v>1</v>
      </c>
      <c r="HE12">
        <v>0.2</v>
      </c>
      <c r="HF12">
        <v>1.2500000000000001E-2</v>
      </c>
      <c r="HG12">
        <v>-6.8</v>
      </c>
      <c r="HH12">
        <v>-5.4</v>
      </c>
      <c r="HI12">
        <v>0.7</v>
      </c>
      <c r="HJ12">
        <v>20</v>
      </c>
      <c r="HK12">
        <v>-592</v>
      </c>
      <c r="HL12">
        <v>0.88</v>
      </c>
      <c r="HM12">
        <v>0.88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pathways</vt:lpstr>
      <vt:lpstr>soil amendment</vt:lpstr>
      <vt:lpstr>carbon storage</vt:lpstr>
      <vt:lpstr>AD breakdown</vt:lpstr>
      <vt:lpstr>Compost breakdown</vt:lpstr>
      <vt:lpstr>all pathways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2015-09-30T14:28:44Z</dcterms:created>
  <dcterms:modified xsi:type="dcterms:W3CDTF">2015-10-07T05:08:23Z</dcterms:modified>
</cp:coreProperties>
</file>