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graceebner/Downloads/"/>
    </mc:Choice>
  </mc:AlternateContent>
  <xr:revisionPtr revIDLastSave="0" documentId="13_ncr:1_{E0EA04D5-E273-5D48-9783-D46BB8C507D2}" xr6:coauthVersionLast="47" xr6:coauthVersionMax="47" xr10:uidLastSave="{00000000-0000-0000-0000-000000000000}"/>
  <bookViews>
    <workbookView xWindow="460" yWindow="500" windowWidth="26060" windowHeight="16100" activeTab="4" xr2:uid="{00000000-000D-0000-FFFF-FFFF00000000}"/>
  </bookViews>
  <sheets>
    <sheet name="Master" sheetId="1" r:id="rId1"/>
    <sheet name="Survival" sheetId="3" r:id="rId2"/>
    <sheet name="NS-BOP" sheetId="5" r:id="rId3"/>
    <sheet name="Rotarod" sheetId="7" r:id="rId4"/>
    <sheet name="Graphs" sheetId="8" r:id="rId5"/>
    <sheet name="Example CSV" sheetId="4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8" l="1"/>
  <c r="E7" i="8"/>
  <c r="D7" i="8"/>
  <c r="C7" i="8"/>
  <c r="F29" i="8"/>
  <c r="F30" i="8"/>
  <c r="D12" i="7"/>
  <c r="E12" i="7"/>
  <c r="F12" i="7"/>
  <c r="C12" i="7"/>
  <c r="C14" i="7" l="1"/>
  <c r="C13" i="7"/>
</calcChain>
</file>

<file path=xl/sharedStrings.xml><?xml version="1.0" encoding="utf-8"?>
<sst xmlns="http://schemas.openxmlformats.org/spreadsheetml/2006/main" count="224" uniqueCount="98">
  <si>
    <t>Date</t>
  </si>
  <si>
    <t>Subject</t>
  </si>
  <si>
    <t>Injury?</t>
  </si>
  <si>
    <t>BOP</t>
  </si>
  <si>
    <t>Outcome</t>
  </si>
  <si>
    <t>Measures (Experiments)</t>
  </si>
  <si>
    <t>Filename</t>
  </si>
  <si>
    <t>Notes</t>
  </si>
  <si>
    <t>Yes</t>
  </si>
  <si>
    <t>Survival</t>
  </si>
  <si>
    <t>Gross histology, NS</t>
  </si>
  <si>
    <t>210331_120343_000_BOP000</t>
  </si>
  <si>
    <t>Did not stay in holder</t>
  </si>
  <si>
    <t>No</t>
  </si>
  <si>
    <t>Thrombin</t>
  </si>
  <si>
    <t>210412_151615_000_BOP000</t>
  </si>
  <si>
    <t>Did not stay entirely in holder</t>
  </si>
  <si>
    <t>Death</t>
  </si>
  <si>
    <t>N/A</t>
  </si>
  <si>
    <t>210415_152007</t>
  </si>
  <si>
    <t>210420_115244_000_BOP000</t>
  </si>
  <si>
    <t>NS</t>
  </si>
  <si>
    <t>210420_115911_000_BOP000</t>
  </si>
  <si>
    <t>210420_114605_000_BOP000</t>
  </si>
  <si>
    <t>Seizure</t>
  </si>
  <si>
    <t>210428_145333_000_BOP000</t>
  </si>
  <si>
    <t>Why so much lower BOP?</t>
  </si>
  <si>
    <t>Added "Survival" note 5/5/21</t>
  </si>
  <si>
    <t>Average of BOP</t>
  </si>
  <si>
    <t>48h NS</t>
  </si>
  <si>
    <t>7 day NS</t>
  </si>
  <si>
    <t>Incorrect?? Not death??</t>
  </si>
  <si>
    <t xml:space="preserve">015 4/30/21 NS 7 day </t>
  </si>
  <si>
    <t>24h nS  = 1</t>
  </si>
  <si>
    <t>24ns = 5</t>
  </si>
  <si>
    <t>24ns = 1</t>
  </si>
  <si>
    <t xml:space="preserve">numbers wrong … 013 7 day 4, </t>
  </si>
  <si>
    <t>Death?</t>
  </si>
  <si>
    <t>5 B 1</t>
  </si>
  <si>
    <t>5 B 2</t>
  </si>
  <si>
    <t>5 B 3</t>
  </si>
  <si>
    <t>5 B 4</t>
  </si>
  <si>
    <t>5 C 1</t>
  </si>
  <si>
    <t>5 C 2</t>
  </si>
  <si>
    <t>5 C 3. In CSV file, driver pressure is 43?</t>
  </si>
  <si>
    <t>BOP (psi)</t>
  </si>
  <si>
    <t>BOP Input (psi)</t>
  </si>
  <si>
    <t>Driver Set</t>
  </si>
  <si>
    <t>37.00 PSI</t>
  </si>
  <si>
    <t xml:space="preserve"> </t>
  </si>
  <si>
    <t>Membrane Thickness</t>
  </si>
  <si>
    <t>0.007in</t>
  </si>
  <si>
    <t>Driven Temp</t>
  </si>
  <si>
    <t xml:space="preserve"> 23.39 °C</t>
  </si>
  <si>
    <t xml:space="preserve">  74.09 °F</t>
  </si>
  <si>
    <t>Driven Pres</t>
  </si>
  <si>
    <t xml:space="preserve"> -0.04 PSI</t>
  </si>
  <si>
    <t>Driver Temp</t>
  </si>
  <si>
    <t xml:space="preserve"> 17.87 °C</t>
  </si>
  <si>
    <t xml:space="preserve">  64.16 °F</t>
  </si>
  <si>
    <t>Driver Pres</t>
  </si>
  <si>
    <t xml:space="preserve"> 43.02 PSI </t>
  </si>
  <si>
    <t xml:space="preserve"> 14.54 PSI </t>
  </si>
  <si>
    <t>BUP</t>
  </si>
  <si>
    <t xml:space="preserve"> -3.17 PSI </t>
  </si>
  <si>
    <t>Notes:030 - 5 C 3</t>
  </si>
  <si>
    <t>Actual Driver Pressure</t>
  </si>
  <si>
    <t>021-023</t>
  </si>
  <si>
    <t>6 deaths: anesthesia/crushed</t>
  </si>
  <si>
    <t>Sham</t>
  </si>
  <si>
    <t>Have this mouse. Must be mixed with 014.</t>
  </si>
  <si>
    <t>NS, perfusion/histo (5/19/21)</t>
  </si>
  <si>
    <t>perfusion/histo (5/19/21)</t>
  </si>
  <si>
    <t>perfusion 5/20/21</t>
  </si>
  <si>
    <t>Still have</t>
  </si>
  <si>
    <t>X</t>
  </si>
  <si>
    <t>X?</t>
  </si>
  <si>
    <t>4 week timepoint tomorrow 6/2/21</t>
  </si>
  <si>
    <t>Session</t>
  </si>
  <si>
    <t>Trial</t>
  </si>
  <si>
    <t>Trauma</t>
  </si>
  <si>
    <t>Control</t>
  </si>
  <si>
    <t>Average</t>
  </si>
  <si>
    <t xml:space="preserve">No Trauma </t>
  </si>
  <si>
    <t>Rotarod 06/02/2021</t>
  </si>
  <si>
    <t>Trauma (024)</t>
  </si>
  <si>
    <t>Trauma (025)</t>
  </si>
  <si>
    <t>Sham (013)</t>
  </si>
  <si>
    <t>Trauma (026)</t>
  </si>
  <si>
    <t>Sham (020)</t>
  </si>
  <si>
    <t>Trauma (027)</t>
  </si>
  <si>
    <t xml:space="preserve"> Mouse (025)</t>
  </si>
  <si>
    <t>Mouse (024)</t>
  </si>
  <si>
    <t>Mouse  (026)</t>
  </si>
  <si>
    <t>Mouse (027)</t>
  </si>
  <si>
    <t>psi</t>
  </si>
  <si>
    <t>average</t>
  </si>
  <si>
    <t>Truama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</si>
</sst>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9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0" fillId="0" borderId="0" xfId="0" pivotButton="1"/>
    <xf numFmtId="0" fontId="0" fillId="0" borderId="0" xfId="0" applyNumberFormat="1"/>
    <xf numFmtId="0" fontId="3" fillId="0" borderId="0" xfId="0" applyFont="1"/>
    <xf numFmtId="0" fontId="0" fillId="2" borderId="0" xfId="0" applyFill="1"/>
    <xf numFmtId="14" fontId="0" fillId="2" borderId="0" xfId="0" applyNumberFormat="1" applyFill="1"/>
    <xf numFmtId="1" fontId="0" fillId="0" borderId="0" xfId="0" applyNumberFormat="1"/>
    <xf numFmtId="1" fontId="2" fillId="0" borderId="0" xfId="0" applyNumberFormat="1" applyFon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[BlastAnimalOutcomes.xlsx]Survival!PivotTable3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BOP by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Survival!$B$3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Survival!$A$4:$A$5</c:f>
              <c:strCache>
                <c:ptCount val="2"/>
                <c:pt idx="0">
                  <c:v>Death</c:v>
                </c:pt>
                <c:pt idx="1">
                  <c:v>Survival</c:v>
                </c:pt>
              </c:strCache>
            </c:strRef>
          </c:cat>
          <c:val>
            <c:numRef>
              <c:f>Survival!$B$4:$B$5</c:f>
              <c:numCache>
                <c:formatCode>General</c:formatCode>
                <c:ptCount val="2"/>
                <c:pt idx="0">
                  <c:v>10.930000000000001</c:v>
                </c:pt>
                <c:pt idx="1">
                  <c:v>11.211000000000002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26D-AE38-075761E6E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185408"/>
        <c:axId val="1524181248"/>
      </c:barChart>
      <c:catAx>
        <c:axId val="15241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181248"/>
        <c:crosses val="autoZero"/>
        <c:auto val="1"/>
        <c:lblAlgn val="ctr"/>
        <c:lblOffset val="100"/>
        <c:noMultiLvlLbl val="0"/>
      </c:catAx>
      <c:valAx>
        <c:axId val="1524181248"/>
        <c:scaling>
          <c:orientation val="minMax"/>
          <c:max val="12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1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Rotarad Trauma</a:t>
            </a:r>
            <a:r>
              <a:rPr lang="en-US" baseline="0"/>
              <a:t> Time and psi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Trial 1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Graphs!$G$11:$J$12</c:f>
              <c:multiLvlStrCache>
                <c:ptCount val="4"/>
                <c:lvl>
                  <c:pt idx="0">
                    <c:v>11.2</c:v>
                  </c:pt>
                  <c:pt idx="1">
                    <c:v>11.33</c:v>
                  </c:pt>
                  <c:pt idx="2">
                    <c:v>11.57</c:v>
                  </c:pt>
                  <c:pt idx="3">
                    <c:v>12.58</c:v>
                  </c:pt>
                </c:lvl>
                <c:lvl>
                  <c:pt idx="0">
                    <c:v>Trauma (024)</c:v>
                  </c:pt>
                  <c:pt idx="1">
                    <c:v>Trauma (026)</c:v>
                  </c:pt>
                  <c:pt idx="2">
                    <c:v>Trauma (025)</c:v>
                  </c:pt>
                  <c:pt idx="3">
                    <c:v>Trauma (026)</c:v>
                  </c:pt>
                </c:lvl>
              </c:multiLvlStrCache>
            </c:multiLvlStrRef>
          </c:cat>
          <c:val>
            <c:numRef>
              <c:f>Graphs!$G$13:$J$13</c:f>
              <c:numCache>
                <c:formatCode>0</c:formatCode>
                <c:ptCount val="4"/>
                <c:pt idx="0">
                  <c:v>300</c:v>
                </c:pt>
                <c:pt idx="1">
                  <c:v>133</c:v>
                </c:pt>
                <c:pt idx="2">
                  <c:v>210</c:v>
                </c:pt>
                <c:pt idx="3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9-9F44-A9B0-9F57B0A6339C}"/>
            </c:ext>
          </c:extLst>
        </c:ser>
        <c:ser>
          <c:idx val="1"/>
          <c:order val="1"/>
          <c:tx>
            <c:v>Trial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Graphs!$G$11:$J$12</c:f>
              <c:multiLvlStrCache>
                <c:ptCount val="4"/>
                <c:lvl>
                  <c:pt idx="0">
                    <c:v>11.2</c:v>
                  </c:pt>
                  <c:pt idx="1">
                    <c:v>11.33</c:v>
                  </c:pt>
                  <c:pt idx="2">
                    <c:v>11.57</c:v>
                  </c:pt>
                  <c:pt idx="3">
                    <c:v>12.58</c:v>
                  </c:pt>
                </c:lvl>
                <c:lvl>
                  <c:pt idx="0">
                    <c:v>Trauma (024)</c:v>
                  </c:pt>
                  <c:pt idx="1">
                    <c:v>Trauma (026)</c:v>
                  </c:pt>
                  <c:pt idx="2">
                    <c:v>Trauma (025)</c:v>
                  </c:pt>
                  <c:pt idx="3">
                    <c:v>Trauma (026)</c:v>
                  </c:pt>
                </c:lvl>
              </c:multiLvlStrCache>
            </c:multiLvlStrRef>
          </c:cat>
          <c:val>
            <c:numRef>
              <c:f>Graphs!$G$14:$J$14</c:f>
              <c:numCache>
                <c:formatCode>0</c:formatCode>
                <c:ptCount val="4"/>
                <c:pt idx="0">
                  <c:v>300</c:v>
                </c:pt>
                <c:pt idx="1">
                  <c:v>171</c:v>
                </c:pt>
                <c:pt idx="2">
                  <c:v>251</c:v>
                </c:pt>
                <c:pt idx="3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9-9F44-A9B0-9F57B0A6339C}"/>
            </c:ext>
          </c:extLst>
        </c:ser>
        <c:ser>
          <c:idx val="2"/>
          <c:order val="2"/>
          <c:tx>
            <c:v>Trial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Graphs!$G$11:$J$12</c:f>
              <c:multiLvlStrCache>
                <c:ptCount val="4"/>
                <c:lvl>
                  <c:pt idx="0">
                    <c:v>11.2</c:v>
                  </c:pt>
                  <c:pt idx="1">
                    <c:v>11.33</c:v>
                  </c:pt>
                  <c:pt idx="2">
                    <c:v>11.57</c:v>
                  </c:pt>
                  <c:pt idx="3">
                    <c:v>12.58</c:v>
                  </c:pt>
                </c:lvl>
                <c:lvl>
                  <c:pt idx="0">
                    <c:v>Trauma (024)</c:v>
                  </c:pt>
                  <c:pt idx="1">
                    <c:v>Trauma (026)</c:v>
                  </c:pt>
                  <c:pt idx="2">
                    <c:v>Trauma (025)</c:v>
                  </c:pt>
                  <c:pt idx="3">
                    <c:v>Trauma (026)</c:v>
                  </c:pt>
                </c:lvl>
              </c:multiLvlStrCache>
            </c:multiLvlStrRef>
          </c:cat>
          <c:val>
            <c:numRef>
              <c:f>Graphs!$G$15:$J$15</c:f>
              <c:numCache>
                <c:formatCode>0</c:formatCode>
                <c:ptCount val="4"/>
                <c:pt idx="0">
                  <c:v>300</c:v>
                </c:pt>
                <c:pt idx="1">
                  <c:v>215</c:v>
                </c:pt>
                <c:pt idx="2">
                  <c:v>125</c:v>
                </c:pt>
                <c:pt idx="3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9-9F44-A9B0-9F57B0A63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314128"/>
        <c:axId val="1664268944"/>
      </c:barChart>
      <c:catAx>
        <c:axId val="16643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68944"/>
        <c:crosses val="autoZero"/>
        <c:auto val="1"/>
        <c:lblAlgn val="ctr"/>
        <c:lblOffset val="100"/>
        <c:noMultiLvlLbl val="0"/>
      </c:catAx>
      <c:valAx>
        <c:axId val="16642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84073542531306E-2"/>
          <c:y val="6.4394655213552851E-2"/>
          <c:w val="0.89140607424071994"/>
          <c:h val="0.78045907897876399"/>
        </c:manualLayout>
      </c:layout>
      <c:scatterChart>
        <c:scatterStyle val="lineMarker"/>
        <c:varyColors val="0"/>
        <c:ser>
          <c:idx val="1"/>
          <c:order val="0"/>
          <c:tx>
            <c:strRef>
              <c:f>Graphs!$G$27</c:f>
              <c:strCache>
                <c:ptCount val="1"/>
                <c:pt idx="0">
                  <c:v>Mouse (024)</c:v>
                </c:pt>
              </c:strCache>
            </c:strRef>
          </c:tx>
          <c:spPr>
            <a:ln w="25400">
              <a:noFill/>
            </a:ln>
          </c:spPr>
          <c:xVal>
            <c:numRef>
              <c:f>Graphs!$G$37</c:f>
              <c:numCache>
                <c:formatCode>0</c:formatCode>
                <c:ptCount val="1"/>
                <c:pt idx="0">
                  <c:v>11.2</c:v>
                </c:pt>
              </c:numCache>
            </c:numRef>
          </c:xVal>
          <c:yVal>
            <c:numRef>
              <c:f>Graphs!$F$27</c:f>
              <c:numCache>
                <c:formatCode>0</c:formatCode>
                <c:ptCount val="1"/>
                <c:pt idx="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7E5-7C41-A684-5986280F8D67}"/>
            </c:ext>
          </c:extLst>
        </c:ser>
        <c:ser>
          <c:idx val="2"/>
          <c:order val="1"/>
          <c:tx>
            <c:strRef>
              <c:f>Graphs!$G$28</c:f>
              <c:strCache>
                <c:ptCount val="1"/>
                <c:pt idx="0">
                  <c:v>Mouse (027)</c:v>
                </c:pt>
              </c:strCache>
            </c:strRef>
          </c:tx>
          <c:spPr>
            <a:ln w="25400">
              <a:noFill/>
            </a:ln>
          </c:spPr>
          <c:xVal>
            <c:numRef>
              <c:f>Graphs!$G$38</c:f>
              <c:numCache>
                <c:formatCode>General</c:formatCode>
                <c:ptCount val="1"/>
                <c:pt idx="0">
                  <c:v>11.33</c:v>
                </c:pt>
              </c:numCache>
            </c:numRef>
          </c:xVal>
          <c:yVal>
            <c:numRef>
              <c:f>Graphs!$F$28</c:f>
              <c:numCache>
                <c:formatCode>0</c:formatCode>
                <c:ptCount val="1"/>
                <c:pt idx="0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7E5-7C41-A684-5986280F8D67}"/>
            </c:ext>
          </c:extLst>
        </c:ser>
        <c:ser>
          <c:idx val="3"/>
          <c:order val="2"/>
          <c:tx>
            <c:strRef>
              <c:f>Graphs!$G$30</c:f>
              <c:strCache>
                <c:ptCount val="1"/>
                <c:pt idx="0">
                  <c:v> Mouse (025)</c:v>
                </c:pt>
              </c:strCache>
            </c:strRef>
          </c:tx>
          <c:spPr>
            <a:ln w="25400">
              <a:noFill/>
            </a:ln>
          </c:spPr>
          <c:xVal>
            <c:numRef>
              <c:f>Graphs!$G$40</c:f>
              <c:numCache>
                <c:formatCode>General</c:formatCode>
                <c:ptCount val="1"/>
                <c:pt idx="0">
                  <c:v>12.58</c:v>
                </c:pt>
              </c:numCache>
            </c:numRef>
          </c:xVal>
          <c:yVal>
            <c:numRef>
              <c:f>Graphs!$F$30</c:f>
              <c:numCache>
                <c:formatCode>0</c:formatCode>
                <c:ptCount val="1"/>
                <c:pt idx="0">
                  <c:v>195.33333333333334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7E5-7C41-A684-5986280F8D67}"/>
            </c:ext>
          </c:extLst>
        </c:ser>
        <c:ser>
          <c:idx val="4"/>
          <c:order val="3"/>
          <c:tx>
            <c:strRef>
              <c:f>Graphs!$G$29</c:f>
              <c:strCache>
                <c:ptCount val="1"/>
                <c:pt idx="0">
                  <c:v>Mouse  (026)</c:v>
                </c:pt>
              </c:strCache>
            </c:strRef>
          </c:tx>
          <c:spPr>
            <a:ln w="25400">
              <a:noFill/>
            </a:ln>
          </c:spPr>
          <c:xVal>
            <c:numRef>
              <c:f>Graphs!$G$39</c:f>
              <c:numCache>
                <c:formatCode>General</c:formatCode>
                <c:ptCount val="1"/>
                <c:pt idx="0">
                  <c:v>11.57</c:v>
                </c:pt>
              </c:numCache>
            </c:numRef>
          </c:xVal>
          <c:yVal>
            <c:numRef>
              <c:f>Graphs!$F$29</c:f>
              <c:numCache>
                <c:formatCode>0</c:formatCode>
                <c:ptCount val="1"/>
                <c:pt idx="0">
                  <c:v>196.33333333333334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7E5-7C41-A684-5986280F8D67}"/>
            </c:ext>
          </c:extLst>
        </c:ser>
        <c:ser>
          <c:idx val="0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163604549431318E-2"/>
                  <c:y val="-0.20837379702537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Graphs!$I$38:$P$38</c:f>
              <c:numCache>
                <c:formatCode>General</c:formatCode>
                <c:ptCount val="8"/>
                <c:pt idx="0">
                  <c:v>11.2</c:v>
                </c:pt>
                <c:pt idx="1">
                  <c:v>11.33</c:v>
                </c:pt>
                <c:pt idx="2">
                  <c:v>11.57</c:v>
                </c:pt>
                <c:pt idx="3">
                  <c:v>12.58</c:v>
                </c:pt>
              </c:numCache>
            </c:numRef>
          </c:xVal>
          <c:yVal>
            <c:numRef>
              <c:f>Graphs!$I$39:$P$39</c:f>
              <c:numCache>
                <c:formatCode>General</c:formatCode>
                <c:ptCount val="8"/>
                <c:pt idx="0">
                  <c:v>300</c:v>
                </c:pt>
                <c:pt idx="1">
                  <c:v>173</c:v>
                </c:pt>
                <c:pt idx="2">
                  <c:v>196</c:v>
                </c:pt>
                <c:pt idx="3">
                  <c:v>195</c:v>
                </c:pt>
                <c:pt idx="4">
                  <c:v>143</c:v>
                </c:pt>
                <c:pt idx="5">
                  <c:v>233</c:v>
                </c:pt>
                <c:pt idx="6">
                  <c:v>84</c:v>
                </c:pt>
                <c:pt idx="7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7E5-7C41-A684-5986280F8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743136"/>
        <c:axId val="1716396512"/>
      </c:scatterChart>
      <c:valAx>
        <c:axId val="171174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96512"/>
        <c:crosses val="autoZero"/>
        <c:crossBetween val="midCat"/>
      </c:valAx>
      <c:valAx>
        <c:axId val="17163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43136"/>
        <c:crosses val="autoZero"/>
        <c:crossBetween val="midCat"/>
      </c:valAx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0530589288583825"/>
          <c:y val="0.90396056448622608"/>
          <c:w val="0.78938799566221884"/>
          <c:h val="9.4425310145584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3</xdr:row>
      <xdr:rowOff>38100</xdr:rowOff>
    </xdr:from>
    <xdr:to>
      <xdr:col>14</xdr:col>
      <xdr:colOff>171450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2982E-F232-4B5C-8D93-E175F7B4D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1</xdr:row>
      <xdr:rowOff>6350</xdr:rowOff>
    </xdr:from>
    <xdr:to>
      <xdr:col>17</xdr:col>
      <xdr:colOff>488950</xdr:colOff>
      <xdr:row>15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D17ED-53C2-9941-BC05-663C88EBC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431800</xdr:colOff>
      <xdr:row>18</xdr:row>
      <xdr:rowOff>63500</xdr:rowOff>
    </xdr:from>
    <xdr:to>
      <xdr:col>19</xdr:col>
      <xdr:colOff>571500</xdr:colOff>
      <xdr:row>39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A2CA40-8CD9-9645-84D3-3455374C4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well, Amanda B" refreshedDate="44321.50811678241" createdVersion="7" refreshedVersion="7" minRefreshableVersion="3" recordCount="15" xr:uid="{00000000-000A-0000-FFFF-FFFF00000000}">
  <cacheSource type="worksheet">
    <worksheetSource ref="D1:E18" sheet="Rotarod"/>
  </cacheSource>
  <cacheFields count="2">
    <cacheField name="BOP" numFmtId="0">
      <sharedItems containsSemiMixedTypes="0" containsString="0" containsNumber="1" minValue="6.36" maxValue="19.649999999999999"/>
    </cacheField>
    <cacheField name="Outcome" numFmtId="0">
      <sharedItems count="2">
        <s v="Survival"/>
        <s v="Dea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4.33"/>
    <x v="0"/>
  </r>
  <r>
    <n v="19.649999999999999"/>
    <x v="0"/>
  </r>
  <r>
    <n v="12.33"/>
    <x v="1"/>
  </r>
  <r>
    <n v="12.56"/>
    <x v="1"/>
  </r>
  <r>
    <n v="8.42"/>
    <x v="1"/>
  </r>
  <r>
    <n v="7.97"/>
    <x v="0"/>
  </r>
  <r>
    <n v="10.7"/>
    <x v="0"/>
  </r>
  <r>
    <n v="6.82"/>
    <x v="0"/>
  </r>
  <r>
    <n v="14.98"/>
    <x v="1"/>
  </r>
  <r>
    <n v="6.8"/>
    <x v="0"/>
  </r>
  <r>
    <n v="6.36"/>
    <x v="1"/>
  </r>
  <r>
    <n v="6.81"/>
    <x v="0"/>
  </r>
  <r>
    <n v="14.95"/>
    <x v="0"/>
  </r>
  <r>
    <n v="14.93"/>
    <x v="0"/>
  </r>
  <r>
    <n v="9.1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5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Average of BOP" fld="0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zoomScale="122" zoomScaleNormal="122" workbookViewId="0">
      <selection activeCell="E14" sqref="E14"/>
    </sheetView>
  </sheetViews>
  <sheetFormatPr baseColWidth="10" defaultColWidth="8.83203125" defaultRowHeight="15" x14ac:dyDescent="0.2"/>
  <cols>
    <col min="1" max="1" width="9.83203125" bestFit="1" customWidth="1"/>
    <col min="7" max="7" width="21.1640625" customWidth="1"/>
    <col min="14" max="14" width="23.6640625" customWidth="1"/>
    <col min="15" max="15" width="20.5" customWidth="1"/>
    <col min="16" max="16" width="16" customWidth="1"/>
  </cols>
  <sheetData>
    <row r="1" spans="1:17" s="4" customFormat="1" x14ac:dyDescent="0.2">
      <c r="A1" s="4" t="s">
        <v>0</v>
      </c>
      <c r="B1" s="4" t="s">
        <v>1</v>
      </c>
      <c r="C1" s="4" t="s">
        <v>2</v>
      </c>
      <c r="D1" s="4" t="s">
        <v>46</v>
      </c>
      <c r="E1" s="4" t="s">
        <v>45</v>
      </c>
      <c r="F1" s="4" t="s">
        <v>4</v>
      </c>
      <c r="G1" s="4" t="s">
        <v>5</v>
      </c>
      <c r="H1" s="4" t="s">
        <v>29</v>
      </c>
      <c r="I1" s="4" t="s">
        <v>30</v>
      </c>
      <c r="J1" s="4" t="s">
        <v>66</v>
      </c>
      <c r="K1" s="4" t="s">
        <v>74</v>
      </c>
      <c r="N1" s="4" t="s">
        <v>6</v>
      </c>
      <c r="O1" s="4" t="s">
        <v>7</v>
      </c>
    </row>
    <row r="2" spans="1:17" x14ac:dyDescent="0.2">
      <c r="A2" s="2">
        <v>44286</v>
      </c>
      <c r="B2" s="1">
        <v>1</v>
      </c>
      <c r="C2" t="s">
        <v>8</v>
      </c>
      <c r="D2">
        <v>40</v>
      </c>
      <c r="E2" s="3">
        <v>14.33</v>
      </c>
      <c r="F2" t="s">
        <v>9</v>
      </c>
      <c r="G2" t="s">
        <v>10</v>
      </c>
      <c r="N2" t="s">
        <v>11</v>
      </c>
      <c r="O2" t="s">
        <v>12</v>
      </c>
    </row>
    <row r="3" spans="1:17" x14ac:dyDescent="0.2">
      <c r="A3" s="2">
        <v>44298</v>
      </c>
      <c r="B3" s="1">
        <v>2</v>
      </c>
      <c r="C3" t="s">
        <v>13</v>
      </c>
      <c r="D3" t="s">
        <v>69</v>
      </c>
      <c r="E3" s="3"/>
      <c r="G3" t="s">
        <v>14</v>
      </c>
    </row>
    <row r="4" spans="1:17" x14ac:dyDescent="0.2">
      <c r="A4" s="2">
        <v>44298</v>
      </c>
      <c r="B4" s="1">
        <v>3</v>
      </c>
      <c r="C4" t="s">
        <v>8</v>
      </c>
      <c r="D4">
        <v>50</v>
      </c>
      <c r="E4" s="3">
        <v>19.649999999999999</v>
      </c>
      <c r="F4" t="s">
        <v>9</v>
      </c>
      <c r="G4" t="s">
        <v>14</v>
      </c>
      <c r="N4" t="s">
        <v>15</v>
      </c>
      <c r="O4" t="s">
        <v>16</v>
      </c>
    </row>
    <row r="5" spans="1:17" x14ac:dyDescent="0.2">
      <c r="A5" s="2">
        <v>44300</v>
      </c>
      <c r="B5" s="1">
        <v>4</v>
      </c>
      <c r="C5" t="s">
        <v>8</v>
      </c>
      <c r="D5" s="5">
        <v>40</v>
      </c>
      <c r="E5" s="3">
        <v>12.33</v>
      </c>
      <c r="F5" t="s">
        <v>17</v>
      </c>
      <c r="G5" t="s">
        <v>18</v>
      </c>
    </row>
    <row r="6" spans="1:17" x14ac:dyDescent="0.2">
      <c r="A6" s="2">
        <v>44300</v>
      </c>
      <c r="B6" s="1">
        <v>5</v>
      </c>
      <c r="C6" t="s">
        <v>8</v>
      </c>
      <c r="D6" s="5">
        <v>40</v>
      </c>
      <c r="E6" s="3">
        <v>12.56</v>
      </c>
      <c r="F6" t="s">
        <v>17</v>
      </c>
      <c r="G6" t="s">
        <v>18</v>
      </c>
    </row>
    <row r="7" spans="1:17" x14ac:dyDescent="0.2">
      <c r="A7" s="2">
        <v>44300</v>
      </c>
      <c r="B7" s="1">
        <v>6</v>
      </c>
      <c r="C7" t="s">
        <v>13</v>
      </c>
      <c r="D7" t="s">
        <v>69</v>
      </c>
      <c r="E7" s="3"/>
      <c r="G7" t="s">
        <v>14</v>
      </c>
    </row>
    <row r="8" spans="1:17" x14ac:dyDescent="0.2">
      <c r="A8" s="2">
        <v>44300</v>
      </c>
      <c r="B8" s="1">
        <v>7</v>
      </c>
      <c r="C8" t="s">
        <v>13</v>
      </c>
      <c r="D8" t="s">
        <v>69</v>
      </c>
      <c r="E8" s="3"/>
      <c r="G8" t="s">
        <v>14</v>
      </c>
    </row>
    <row r="9" spans="1:17" x14ac:dyDescent="0.2">
      <c r="A9" s="2">
        <v>44301</v>
      </c>
      <c r="B9" s="1">
        <v>8</v>
      </c>
      <c r="C9" t="s">
        <v>8</v>
      </c>
      <c r="D9">
        <v>35</v>
      </c>
      <c r="E9" s="3">
        <v>8.42</v>
      </c>
      <c r="F9" t="s">
        <v>17</v>
      </c>
      <c r="G9" t="s">
        <v>18</v>
      </c>
    </row>
    <row r="10" spans="1:17" x14ac:dyDescent="0.2">
      <c r="A10" s="2">
        <v>44301</v>
      </c>
      <c r="B10" s="1">
        <v>9</v>
      </c>
      <c r="C10" t="s">
        <v>8</v>
      </c>
      <c r="D10">
        <v>35</v>
      </c>
      <c r="E10" s="3">
        <v>7.97</v>
      </c>
      <c r="F10" t="s">
        <v>9</v>
      </c>
      <c r="G10" t="s">
        <v>14</v>
      </c>
      <c r="H10">
        <v>2</v>
      </c>
      <c r="N10" t="s">
        <v>19</v>
      </c>
      <c r="O10" t="s">
        <v>35</v>
      </c>
    </row>
    <row r="11" spans="1:17" x14ac:dyDescent="0.2">
      <c r="A11" s="2">
        <v>44306</v>
      </c>
      <c r="B11" s="1">
        <v>10</v>
      </c>
      <c r="C11" t="s">
        <v>8</v>
      </c>
      <c r="D11">
        <v>35</v>
      </c>
      <c r="E11" s="3">
        <v>10.7</v>
      </c>
      <c r="F11" t="s">
        <v>9</v>
      </c>
      <c r="G11" s="9"/>
      <c r="H11">
        <v>1</v>
      </c>
      <c r="N11" t="s">
        <v>20</v>
      </c>
      <c r="O11" t="s">
        <v>27</v>
      </c>
      <c r="P11" t="s">
        <v>33</v>
      </c>
    </row>
    <row r="12" spans="1:17" x14ac:dyDescent="0.2">
      <c r="A12" s="2">
        <v>44306</v>
      </c>
      <c r="B12" s="1">
        <v>11</v>
      </c>
      <c r="C12" t="s">
        <v>8</v>
      </c>
      <c r="D12">
        <v>30</v>
      </c>
      <c r="E12" s="3">
        <v>6.82</v>
      </c>
      <c r="F12" t="s">
        <v>9</v>
      </c>
      <c r="G12" t="s">
        <v>71</v>
      </c>
      <c r="H12">
        <v>4</v>
      </c>
      <c r="N12" t="s">
        <v>22</v>
      </c>
      <c r="O12" t="s">
        <v>34</v>
      </c>
    </row>
    <row r="13" spans="1:17" x14ac:dyDescent="0.2">
      <c r="A13" s="2">
        <v>44306</v>
      </c>
      <c r="B13" s="1">
        <v>12</v>
      </c>
      <c r="C13" t="s">
        <v>8</v>
      </c>
      <c r="D13">
        <v>35</v>
      </c>
      <c r="E13" s="3">
        <v>14.98</v>
      </c>
      <c r="F13" t="s">
        <v>17</v>
      </c>
      <c r="G13" t="s">
        <v>18</v>
      </c>
      <c r="N13" t="s">
        <v>23</v>
      </c>
    </row>
    <row r="14" spans="1:17" x14ac:dyDescent="0.2">
      <c r="A14" s="2">
        <v>44309</v>
      </c>
      <c r="B14" s="1">
        <v>13</v>
      </c>
      <c r="C14" t="s">
        <v>13</v>
      </c>
      <c r="D14" t="s">
        <v>69</v>
      </c>
      <c r="E14" s="3"/>
      <c r="G14" s="9" t="s">
        <v>72</v>
      </c>
      <c r="H14">
        <v>0</v>
      </c>
      <c r="K14" t="s">
        <v>76</v>
      </c>
      <c r="O14" t="s">
        <v>36</v>
      </c>
    </row>
    <row r="15" spans="1:17" x14ac:dyDescent="0.2">
      <c r="A15" s="2">
        <v>44309</v>
      </c>
      <c r="B15" s="1">
        <v>14</v>
      </c>
      <c r="C15" t="s">
        <v>8</v>
      </c>
      <c r="D15">
        <v>30</v>
      </c>
      <c r="E15" s="3">
        <v>6.8</v>
      </c>
      <c r="F15" t="s">
        <v>9</v>
      </c>
      <c r="G15" t="s">
        <v>21</v>
      </c>
    </row>
    <row r="16" spans="1:17" x14ac:dyDescent="0.2">
      <c r="A16" s="2">
        <v>44309</v>
      </c>
      <c r="B16" s="1">
        <v>15</v>
      </c>
      <c r="C16" t="s">
        <v>8</v>
      </c>
      <c r="D16">
        <v>30</v>
      </c>
      <c r="E16" s="3">
        <v>6.36</v>
      </c>
      <c r="F16" s="4" t="s">
        <v>37</v>
      </c>
      <c r="G16" s="9"/>
      <c r="H16">
        <v>5</v>
      </c>
      <c r="I16">
        <v>4</v>
      </c>
      <c r="K16" t="s">
        <v>75</v>
      </c>
      <c r="O16" t="s">
        <v>31</v>
      </c>
      <c r="P16" t="s">
        <v>32</v>
      </c>
      <c r="Q16" t="s">
        <v>70</v>
      </c>
    </row>
    <row r="17" spans="1:15" x14ac:dyDescent="0.2">
      <c r="A17" s="2">
        <v>44314</v>
      </c>
      <c r="B17" s="1">
        <v>16</v>
      </c>
      <c r="C17" t="s">
        <v>8</v>
      </c>
      <c r="D17">
        <v>30</v>
      </c>
      <c r="E17">
        <v>6.81</v>
      </c>
      <c r="F17" t="s">
        <v>9</v>
      </c>
      <c r="G17" t="s">
        <v>21</v>
      </c>
      <c r="H17">
        <v>4</v>
      </c>
      <c r="K17" t="s">
        <v>75</v>
      </c>
      <c r="N17" t="s">
        <v>25</v>
      </c>
      <c r="O17" t="s">
        <v>24</v>
      </c>
    </row>
    <row r="18" spans="1:15" x14ac:dyDescent="0.2">
      <c r="A18" s="2">
        <v>44316</v>
      </c>
      <c r="B18" s="1">
        <v>17</v>
      </c>
      <c r="C18" t="s">
        <v>8</v>
      </c>
      <c r="D18">
        <v>40</v>
      </c>
      <c r="E18" s="3">
        <v>14.95</v>
      </c>
      <c r="F18" t="s">
        <v>9</v>
      </c>
      <c r="G18" t="s">
        <v>21</v>
      </c>
      <c r="H18">
        <v>4</v>
      </c>
      <c r="K18" t="s">
        <v>75</v>
      </c>
    </row>
    <row r="19" spans="1:15" x14ac:dyDescent="0.2">
      <c r="A19" s="2">
        <v>44316</v>
      </c>
      <c r="B19" s="1">
        <v>18</v>
      </c>
      <c r="C19" t="s">
        <v>8</v>
      </c>
      <c r="D19">
        <v>40</v>
      </c>
      <c r="E19" s="3">
        <v>14.93</v>
      </c>
      <c r="F19" t="s">
        <v>9</v>
      </c>
      <c r="G19" t="s">
        <v>21</v>
      </c>
      <c r="H19">
        <v>5</v>
      </c>
      <c r="K19" t="s">
        <v>75</v>
      </c>
    </row>
    <row r="20" spans="1:15" x14ac:dyDescent="0.2">
      <c r="A20" s="2">
        <v>44316</v>
      </c>
      <c r="B20" s="1">
        <v>19</v>
      </c>
      <c r="C20" t="s">
        <v>13</v>
      </c>
      <c r="D20" t="s">
        <v>69</v>
      </c>
      <c r="G20" t="s">
        <v>21</v>
      </c>
      <c r="H20">
        <v>1</v>
      </c>
      <c r="K20" t="s">
        <v>75</v>
      </c>
    </row>
    <row r="21" spans="1:15" x14ac:dyDescent="0.2">
      <c r="A21" s="2">
        <v>44316</v>
      </c>
      <c r="B21" s="1">
        <v>20</v>
      </c>
      <c r="C21" t="s">
        <v>8</v>
      </c>
      <c r="D21">
        <v>40</v>
      </c>
      <c r="E21">
        <v>9.15</v>
      </c>
      <c r="F21" t="s">
        <v>9</v>
      </c>
      <c r="G21" t="s">
        <v>21</v>
      </c>
      <c r="H21">
        <v>0</v>
      </c>
      <c r="K21" t="s">
        <v>75</v>
      </c>
      <c r="O21" t="s">
        <v>26</v>
      </c>
    </row>
    <row r="22" spans="1:15" x14ac:dyDescent="0.2">
      <c r="A22" s="2">
        <v>44321</v>
      </c>
      <c r="B22" s="1" t="s">
        <v>67</v>
      </c>
      <c r="C22" t="s">
        <v>8</v>
      </c>
      <c r="F22" t="s">
        <v>17</v>
      </c>
      <c r="O22" t="s">
        <v>68</v>
      </c>
    </row>
    <row r="23" spans="1:15" x14ac:dyDescent="0.2">
      <c r="A23" s="2">
        <v>44321</v>
      </c>
      <c r="B23" s="1">
        <v>24</v>
      </c>
      <c r="C23" t="s">
        <v>8</v>
      </c>
      <c r="D23">
        <v>35</v>
      </c>
      <c r="E23">
        <v>11.2</v>
      </c>
      <c r="F23" t="s">
        <v>9</v>
      </c>
      <c r="G23" s="9"/>
      <c r="J23">
        <v>37.74</v>
      </c>
      <c r="K23" t="s">
        <v>75</v>
      </c>
      <c r="L23" t="s">
        <v>77</v>
      </c>
      <c r="O23" t="s">
        <v>38</v>
      </c>
    </row>
    <row r="24" spans="1:15" x14ac:dyDescent="0.2">
      <c r="A24" s="2">
        <v>44321</v>
      </c>
      <c r="B24" s="1">
        <v>25</v>
      </c>
      <c r="C24" t="s">
        <v>8</v>
      </c>
      <c r="D24">
        <v>35</v>
      </c>
      <c r="E24">
        <v>11.57</v>
      </c>
      <c r="F24" t="s">
        <v>9</v>
      </c>
      <c r="G24" s="9"/>
      <c r="J24">
        <v>40.9</v>
      </c>
      <c r="K24" t="s">
        <v>75</v>
      </c>
      <c r="O24" t="s">
        <v>39</v>
      </c>
    </row>
    <row r="25" spans="1:15" x14ac:dyDescent="0.2">
      <c r="A25" s="2">
        <v>44321</v>
      </c>
      <c r="B25" s="1">
        <v>26</v>
      </c>
      <c r="C25" t="s">
        <v>8</v>
      </c>
      <c r="D25">
        <v>35</v>
      </c>
      <c r="E25">
        <v>12.58</v>
      </c>
      <c r="F25" t="s">
        <v>9</v>
      </c>
      <c r="G25" s="9"/>
      <c r="J25">
        <v>40.700000000000003</v>
      </c>
      <c r="K25" t="s">
        <v>75</v>
      </c>
      <c r="O25" t="s">
        <v>40</v>
      </c>
    </row>
    <row r="26" spans="1:15" x14ac:dyDescent="0.2">
      <c r="A26" s="2">
        <v>44321</v>
      </c>
      <c r="B26" s="1">
        <v>27</v>
      </c>
      <c r="C26" t="s">
        <v>8</v>
      </c>
      <c r="D26">
        <v>35</v>
      </c>
      <c r="E26">
        <v>11.33</v>
      </c>
      <c r="F26" t="s">
        <v>9</v>
      </c>
      <c r="G26" s="9"/>
      <c r="J26">
        <v>40.9</v>
      </c>
      <c r="K26" t="s">
        <v>75</v>
      </c>
      <c r="O26" t="s">
        <v>41</v>
      </c>
    </row>
    <row r="27" spans="1:15" x14ac:dyDescent="0.2">
      <c r="A27" s="2">
        <v>44321</v>
      </c>
      <c r="B27" s="1">
        <v>28</v>
      </c>
      <c r="C27" t="s">
        <v>8</v>
      </c>
      <c r="D27">
        <v>40</v>
      </c>
      <c r="F27" t="s">
        <v>17</v>
      </c>
    </row>
    <row r="28" spans="1:15" x14ac:dyDescent="0.2">
      <c r="A28" s="2">
        <v>44321</v>
      </c>
      <c r="B28" s="1">
        <v>29</v>
      </c>
      <c r="C28" t="s">
        <v>8</v>
      </c>
      <c r="D28">
        <v>37</v>
      </c>
      <c r="E28">
        <v>13.25</v>
      </c>
      <c r="F28" t="s">
        <v>9</v>
      </c>
      <c r="G28" s="9" t="s">
        <v>73</v>
      </c>
      <c r="J28">
        <v>42.92</v>
      </c>
      <c r="O28" t="s">
        <v>42</v>
      </c>
    </row>
    <row r="29" spans="1:15" x14ac:dyDescent="0.2">
      <c r="A29" s="2">
        <v>44321</v>
      </c>
      <c r="B29" s="1">
        <v>30</v>
      </c>
      <c r="C29" t="s">
        <v>8</v>
      </c>
      <c r="D29">
        <v>37</v>
      </c>
      <c r="E29">
        <v>14.54</v>
      </c>
      <c r="F29" t="s">
        <v>9</v>
      </c>
      <c r="G29" s="9" t="s">
        <v>73</v>
      </c>
      <c r="J29">
        <v>43.02</v>
      </c>
      <c r="O29" t="s">
        <v>43</v>
      </c>
    </row>
    <row r="30" spans="1:15" x14ac:dyDescent="0.2">
      <c r="A30" s="2">
        <v>44321</v>
      </c>
      <c r="B30" s="1">
        <v>31</v>
      </c>
      <c r="C30" t="s">
        <v>8</v>
      </c>
      <c r="D30">
        <v>37</v>
      </c>
      <c r="E30">
        <v>14.05</v>
      </c>
      <c r="F30" t="s">
        <v>9</v>
      </c>
      <c r="G30" s="10">
        <v>44336</v>
      </c>
      <c r="J30">
        <v>43</v>
      </c>
      <c r="O30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11.5" bestFit="1" customWidth="1"/>
    <col min="2" max="2" width="14.83203125" bestFit="1" customWidth="1"/>
  </cols>
  <sheetData>
    <row r="1" spans="1:5" x14ac:dyDescent="0.2">
      <c r="D1" s="4" t="s">
        <v>3</v>
      </c>
      <c r="E1" s="4" t="s">
        <v>4</v>
      </c>
    </row>
    <row r="2" spans="1:5" x14ac:dyDescent="0.2">
      <c r="D2" s="3">
        <v>6.36</v>
      </c>
      <c r="E2" t="s">
        <v>17</v>
      </c>
    </row>
    <row r="3" spans="1:5" x14ac:dyDescent="0.2">
      <c r="A3" s="6" t="s">
        <v>4</v>
      </c>
      <c r="B3" t="s">
        <v>28</v>
      </c>
      <c r="D3" s="3">
        <v>8.42</v>
      </c>
      <c r="E3" t="s">
        <v>17</v>
      </c>
    </row>
    <row r="4" spans="1:5" x14ac:dyDescent="0.2">
      <c r="A4" t="s">
        <v>17</v>
      </c>
      <c r="B4" s="7">
        <v>10.930000000000001</v>
      </c>
      <c r="D4" s="3">
        <v>12.33</v>
      </c>
      <c r="E4" t="s">
        <v>17</v>
      </c>
    </row>
    <row r="5" spans="1:5" x14ac:dyDescent="0.2">
      <c r="A5" t="s">
        <v>9</v>
      </c>
      <c r="B5" s="7">
        <v>11.211000000000002</v>
      </c>
      <c r="D5" s="3">
        <v>12.56</v>
      </c>
      <c r="E5" t="s">
        <v>17</v>
      </c>
    </row>
    <row r="6" spans="1:5" x14ac:dyDescent="0.2">
      <c r="D6" s="3">
        <v>14.98</v>
      </c>
      <c r="E6" t="s">
        <v>17</v>
      </c>
    </row>
    <row r="7" spans="1:5" x14ac:dyDescent="0.2">
      <c r="D7" s="3">
        <v>6.8</v>
      </c>
      <c r="E7" t="s">
        <v>9</v>
      </c>
    </row>
    <row r="8" spans="1:5" x14ac:dyDescent="0.2">
      <c r="D8">
        <v>6.81</v>
      </c>
      <c r="E8" t="s">
        <v>9</v>
      </c>
    </row>
    <row r="9" spans="1:5" x14ac:dyDescent="0.2">
      <c r="D9" s="3">
        <v>6.82</v>
      </c>
      <c r="E9" t="s">
        <v>9</v>
      </c>
    </row>
    <row r="10" spans="1:5" x14ac:dyDescent="0.2">
      <c r="D10" s="3">
        <v>7.97</v>
      </c>
      <c r="E10" t="s">
        <v>9</v>
      </c>
    </row>
    <row r="11" spans="1:5" x14ac:dyDescent="0.2">
      <c r="D11">
        <v>9.15</v>
      </c>
      <c r="E11" t="s">
        <v>9</v>
      </c>
    </row>
    <row r="12" spans="1:5" x14ac:dyDescent="0.2">
      <c r="D12" s="3">
        <v>10.7</v>
      </c>
      <c r="E12" t="s">
        <v>9</v>
      </c>
    </row>
    <row r="13" spans="1:5" x14ac:dyDescent="0.2">
      <c r="D13" s="3">
        <v>14.33</v>
      </c>
      <c r="E13" t="s">
        <v>9</v>
      </c>
    </row>
    <row r="14" spans="1:5" x14ac:dyDescent="0.2">
      <c r="D14" s="3">
        <v>14.93</v>
      </c>
      <c r="E14" t="s">
        <v>9</v>
      </c>
    </row>
    <row r="15" spans="1:5" x14ac:dyDescent="0.2">
      <c r="D15" s="3">
        <v>14.95</v>
      </c>
      <c r="E15" t="s">
        <v>9</v>
      </c>
    </row>
    <row r="16" spans="1:5" x14ac:dyDescent="0.2">
      <c r="D16" s="3">
        <v>19.649999999999999</v>
      </c>
      <c r="E16" t="s">
        <v>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BF849-C960-494F-877B-FD8DC10711B9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735A-447C-4A6D-941C-73BB36CC10B5}">
  <dimension ref="A1:H14"/>
  <sheetViews>
    <sheetView workbookViewId="0">
      <selection activeCell="E18" sqref="E18"/>
    </sheetView>
  </sheetViews>
  <sheetFormatPr baseColWidth="10" defaultColWidth="11.33203125" defaultRowHeight="15" x14ac:dyDescent="0.2"/>
  <cols>
    <col min="1" max="6" width="12.6640625" customWidth="1"/>
  </cols>
  <sheetData>
    <row r="1" spans="1:8" x14ac:dyDescent="0.2">
      <c r="A1" s="4" t="s">
        <v>84</v>
      </c>
    </row>
    <row r="2" spans="1:8" x14ac:dyDescent="0.2">
      <c r="A2" s="4" t="s">
        <v>78</v>
      </c>
      <c r="B2" s="4" t="s">
        <v>79</v>
      </c>
      <c r="C2" s="4" t="s">
        <v>85</v>
      </c>
      <c r="D2" s="4" t="s">
        <v>86</v>
      </c>
      <c r="E2" s="4" t="s">
        <v>87</v>
      </c>
      <c r="F2" s="4" t="s">
        <v>81</v>
      </c>
    </row>
    <row r="3" spans="1:8" x14ac:dyDescent="0.2">
      <c r="A3" s="11">
        <v>1</v>
      </c>
      <c r="B3" s="11">
        <v>1</v>
      </c>
      <c r="C3" s="11">
        <v>300</v>
      </c>
      <c r="D3" s="11">
        <v>210</v>
      </c>
      <c r="E3" s="11">
        <v>113</v>
      </c>
      <c r="F3" s="11">
        <v>168</v>
      </c>
    </row>
    <row r="4" spans="1:8" x14ac:dyDescent="0.2">
      <c r="A4" s="11">
        <v>1</v>
      </c>
      <c r="B4" s="11">
        <v>2</v>
      </c>
      <c r="C4" s="11">
        <v>300</v>
      </c>
      <c r="D4" s="11">
        <v>251</v>
      </c>
      <c r="E4" s="11">
        <v>140</v>
      </c>
      <c r="F4" s="11">
        <v>172</v>
      </c>
    </row>
    <row r="5" spans="1:8" x14ac:dyDescent="0.2">
      <c r="A5" s="11">
        <v>1</v>
      </c>
      <c r="B5" s="11">
        <v>3</v>
      </c>
      <c r="C5" s="11">
        <v>300</v>
      </c>
      <c r="D5" s="11">
        <v>125</v>
      </c>
      <c r="E5" s="11">
        <v>175</v>
      </c>
      <c r="F5" s="11">
        <v>105</v>
      </c>
    </row>
    <row r="6" spans="1:8" x14ac:dyDescent="0.2">
      <c r="A6" s="11"/>
      <c r="B6" s="11"/>
      <c r="C6" s="11"/>
      <c r="D6" s="11"/>
      <c r="E6" s="11"/>
      <c r="F6" s="11"/>
    </row>
    <row r="7" spans="1:8" x14ac:dyDescent="0.2">
      <c r="A7" s="11"/>
      <c r="B7" s="11"/>
      <c r="C7" s="12" t="s">
        <v>88</v>
      </c>
      <c r="D7" s="12" t="s">
        <v>90</v>
      </c>
      <c r="E7" s="12" t="s">
        <v>89</v>
      </c>
      <c r="F7" s="12" t="s">
        <v>81</v>
      </c>
    </row>
    <row r="8" spans="1:8" x14ac:dyDescent="0.2">
      <c r="A8" s="11">
        <v>2</v>
      </c>
      <c r="B8" s="11">
        <v>1</v>
      </c>
      <c r="C8" s="11">
        <v>193</v>
      </c>
      <c r="D8" s="11">
        <v>133</v>
      </c>
      <c r="E8" s="11">
        <v>228</v>
      </c>
      <c r="F8" s="11">
        <v>23</v>
      </c>
    </row>
    <row r="9" spans="1:8" x14ac:dyDescent="0.2">
      <c r="A9" s="11">
        <v>2</v>
      </c>
      <c r="B9" s="11">
        <v>2</v>
      </c>
      <c r="C9" s="11">
        <v>203</v>
      </c>
      <c r="D9" s="11">
        <v>171</v>
      </c>
      <c r="E9" s="11">
        <v>278</v>
      </c>
      <c r="F9" s="11">
        <v>55</v>
      </c>
    </row>
    <row r="10" spans="1:8" x14ac:dyDescent="0.2">
      <c r="A10" s="11">
        <v>2</v>
      </c>
      <c r="B10" s="11">
        <v>3</v>
      </c>
      <c r="C10" s="11">
        <v>193</v>
      </c>
      <c r="D10" s="11">
        <v>215</v>
      </c>
      <c r="E10" s="11">
        <v>194</v>
      </c>
      <c r="F10" s="11">
        <v>173</v>
      </c>
    </row>
    <row r="11" spans="1:8" x14ac:dyDescent="0.2">
      <c r="A11" s="11"/>
      <c r="B11" s="11"/>
      <c r="C11" s="11"/>
      <c r="D11" s="11"/>
      <c r="E11" s="11"/>
      <c r="F11" s="11"/>
    </row>
    <row r="12" spans="1:8" x14ac:dyDescent="0.2">
      <c r="B12" s="4" t="s">
        <v>82</v>
      </c>
      <c r="C12" s="11">
        <f>AVERAGE(C3:C5:C8:C10)</f>
        <v>248.16666666666666</v>
      </c>
      <c r="D12" s="11">
        <f>AVERAGE(D3:D5:D8:D10)</f>
        <v>184.16666666666666</v>
      </c>
      <c r="E12" s="11">
        <f>AVERAGE(E3:E5:E8:E10)</f>
        <v>188</v>
      </c>
      <c r="F12" s="11">
        <f>AVERAGE(F3:F5:F8:F10)</f>
        <v>116</v>
      </c>
      <c r="G12" s="11"/>
      <c r="H12" s="11"/>
    </row>
    <row r="13" spans="1:8" x14ac:dyDescent="0.2">
      <c r="B13" s="4" t="s">
        <v>80</v>
      </c>
      <c r="C13" s="11">
        <f>AVERAGE(C12:D12)</f>
        <v>216.16666666666666</v>
      </c>
      <c r="G13" s="11"/>
    </row>
    <row r="14" spans="1:8" x14ac:dyDescent="0.2">
      <c r="B14" s="4" t="s">
        <v>83</v>
      </c>
      <c r="C14" s="11">
        <f>AVERAGE(E12,F12)</f>
        <v>152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F67D-1528-A14A-B05F-7F9333163CC6}">
  <dimension ref="A3:P46"/>
  <sheetViews>
    <sheetView tabSelected="1" topLeftCell="G18" zoomScale="141" workbookViewId="0">
      <selection activeCell="K7" sqref="K7"/>
    </sheetView>
  </sheetViews>
  <sheetFormatPr baseColWidth="10" defaultRowHeight="15" x14ac:dyDescent="0.2"/>
  <sheetData>
    <row r="3" spans="1:14" x14ac:dyDescent="0.2">
      <c r="A3" s="4" t="s">
        <v>79</v>
      </c>
      <c r="B3" s="4" t="s">
        <v>85</v>
      </c>
      <c r="C3" s="4" t="s">
        <v>86</v>
      </c>
      <c r="D3" s="4" t="s">
        <v>87</v>
      </c>
      <c r="E3" s="4" t="s">
        <v>81</v>
      </c>
    </row>
    <row r="4" spans="1:14" x14ac:dyDescent="0.2">
      <c r="A4" s="11">
        <v>1</v>
      </c>
      <c r="B4" s="11">
        <v>300</v>
      </c>
      <c r="C4" s="11">
        <v>210</v>
      </c>
      <c r="D4" s="11">
        <v>113</v>
      </c>
      <c r="E4" s="11">
        <v>168</v>
      </c>
      <c r="N4" s="12"/>
    </row>
    <row r="5" spans="1:14" x14ac:dyDescent="0.2">
      <c r="A5" s="11">
        <v>2</v>
      </c>
      <c r="B5" s="11">
        <v>300</v>
      </c>
      <c r="C5" s="11">
        <v>251</v>
      </c>
      <c r="D5" s="11">
        <v>140</v>
      </c>
      <c r="E5" s="11">
        <v>172</v>
      </c>
      <c r="N5" s="11"/>
    </row>
    <row r="6" spans="1:14" x14ac:dyDescent="0.2">
      <c r="A6" s="11">
        <v>3</v>
      </c>
      <c r="B6" s="11">
        <v>300</v>
      </c>
      <c r="C6" s="11">
        <v>125</v>
      </c>
      <c r="D6" s="11">
        <v>175</v>
      </c>
      <c r="E6" s="11">
        <v>105</v>
      </c>
      <c r="N6" s="11"/>
    </row>
    <row r="7" spans="1:14" x14ac:dyDescent="0.2">
      <c r="A7" t="s">
        <v>96</v>
      </c>
      <c r="B7" s="11">
        <v>300</v>
      </c>
      <c r="C7" s="11">
        <f>AVERAGE(C4:C6)</f>
        <v>195.33333333333334</v>
      </c>
      <c r="D7" s="11">
        <f>AVERAGE(D4:D6)</f>
        <v>142.66666666666666</v>
      </c>
      <c r="E7" s="11">
        <f>AVERAGE(E4:E6)</f>
        <v>148.33333333333334</v>
      </c>
      <c r="N7" s="11"/>
    </row>
    <row r="10" spans="1:14" x14ac:dyDescent="0.2">
      <c r="A10" s="11"/>
      <c r="B10" s="12" t="s">
        <v>88</v>
      </c>
      <c r="C10" s="12" t="s">
        <v>88</v>
      </c>
      <c r="D10" s="12" t="s">
        <v>89</v>
      </c>
      <c r="E10" s="12" t="s">
        <v>81</v>
      </c>
    </row>
    <row r="11" spans="1:14" x14ac:dyDescent="0.2">
      <c r="A11" s="11">
        <v>1</v>
      </c>
      <c r="B11" s="11">
        <v>193</v>
      </c>
      <c r="C11" s="11">
        <v>133</v>
      </c>
      <c r="D11" s="11">
        <v>228</v>
      </c>
      <c r="E11" s="11">
        <v>23</v>
      </c>
      <c r="G11" s="4" t="s">
        <v>85</v>
      </c>
      <c r="H11" s="12" t="s">
        <v>88</v>
      </c>
      <c r="I11" s="4" t="s">
        <v>86</v>
      </c>
      <c r="J11" s="12" t="s">
        <v>88</v>
      </c>
    </row>
    <row r="12" spans="1:14" x14ac:dyDescent="0.2">
      <c r="A12" s="11">
        <v>2</v>
      </c>
      <c r="B12" s="11">
        <v>203</v>
      </c>
      <c r="C12" s="11">
        <v>171</v>
      </c>
      <c r="D12" s="11">
        <v>278</v>
      </c>
      <c r="E12" s="11">
        <v>55</v>
      </c>
      <c r="G12" s="13">
        <v>11.2</v>
      </c>
      <c r="H12" s="3">
        <v>11.33</v>
      </c>
      <c r="I12" s="3">
        <v>11.57</v>
      </c>
      <c r="J12" s="3">
        <v>12.58</v>
      </c>
    </row>
    <row r="13" spans="1:14" x14ac:dyDescent="0.2">
      <c r="A13" s="11">
        <v>3</v>
      </c>
      <c r="B13" s="11">
        <v>193</v>
      </c>
      <c r="C13" s="11">
        <v>215</v>
      </c>
      <c r="D13" s="11">
        <v>194</v>
      </c>
      <c r="E13" s="11">
        <v>173</v>
      </c>
      <c r="G13" s="11">
        <v>300</v>
      </c>
      <c r="H13" s="11">
        <v>133</v>
      </c>
      <c r="I13" s="11">
        <v>210</v>
      </c>
      <c r="J13" s="11">
        <v>193</v>
      </c>
    </row>
    <row r="14" spans="1:14" x14ac:dyDescent="0.2">
      <c r="A14" s="11"/>
      <c r="B14" s="12"/>
      <c r="C14" s="12"/>
      <c r="D14" s="12"/>
      <c r="E14" s="12"/>
      <c r="G14" s="11">
        <v>300</v>
      </c>
      <c r="H14" s="11">
        <v>171</v>
      </c>
      <c r="I14" s="11">
        <v>251</v>
      </c>
      <c r="J14" s="11">
        <v>203</v>
      </c>
    </row>
    <row r="15" spans="1:14" x14ac:dyDescent="0.2">
      <c r="A15" s="11"/>
      <c r="B15" s="11"/>
      <c r="C15" s="11"/>
      <c r="D15" s="11"/>
      <c r="E15" s="11"/>
      <c r="G15" s="11">
        <v>300</v>
      </c>
      <c r="H15" s="11">
        <v>215</v>
      </c>
      <c r="I15" s="11">
        <v>125</v>
      </c>
      <c r="J15" s="11">
        <v>193</v>
      </c>
    </row>
    <row r="16" spans="1:14" x14ac:dyDescent="0.2">
      <c r="A16" s="11"/>
      <c r="B16" s="11"/>
      <c r="C16" s="11"/>
      <c r="D16" s="11"/>
      <c r="E16" s="11"/>
    </row>
    <row r="17" spans="1:7" x14ac:dyDescent="0.2">
      <c r="A17" s="11"/>
      <c r="B17" s="11"/>
      <c r="C17" s="11"/>
      <c r="D17" s="11"/>
      <c r="E17" s="11"/>
    </row>
    <row r="25" spans="1:7" x14ac:dyDescent="0.2">
      <c r="F25" t="s">
        <v>97</v>
      </c>
    </row>
    <row r="27" spans="1:7" x14ac:dyDescent="0.2">
      <c r="F27" s="11">
        <v>300</v>
      </c>
      <c r="G27" s="4" t="s">
        <v>92</v>
      </c>
    </row>
    <row r="28" spans="1:7" x14ac:dyDescent="0.2">
      <c r="F28" s="11">
        <f>AVERAGE(H13:H15)</f>
        <v>173</v>
      </c>
      <c r="G28" s="12" t="s">
        <v>94</v>
      </c>
    </row>
    <row r="29" spans="1:7" x14ac:dyDescent="0.2">
      <c r="F29" s="11">
        <f>AVERAGE(J13:J15)</f>
        <v>196.33333333333334</v>
      </c>
      <c r="G29" s="12" t="s">
        <v>93</v>
      </c>
    </row>
    <row r="30" spans="1:7" x14ac:dyDescent="0.2">
      <c r="F30" s="11">
        <f>AVERAGE(I13:I15)</f>
        <v>195.33333333333334</v>
      </c>
      <c r="G30" s="4" t="s">
        <v>91</v>
      </c>
    </row>
    <row r="31" spans="1:7" x14ac:dyDescent="0.2">
      <c r="F31" s="11">
        <v>143</v>
      </c>
      <c r="G31" s="4" t="s">
        <v>87</v>
      </c>
    </row>
    <row r="32" spans="1:7" x14ac:dyDescent="0.2">
      <c r="F32" s="11">
        <v>233</v>
      </c>
      <c r="G32" s="12" t="s">
        <v>89</v>
      </c>
    </row>
    <row r="33" spans="3:16" x14ac:dyDescent="0.2">
      <c r="F33" s="11">
        <v>84</v>
      </c>
      <c r="G33" s="12" t="s">
        <v>81</v>
      </c>
    </row>
    <row r="34" spans="3:16" x14ac:dyDescent="0.2">
      <c r="F34" s="11">
        <v>148</v>
      </c>
      <c r="G34" s="4" t="s">
        <v>81</v>
      </c>
    </row>
    <row r="36" spans="3:16" x14ac:dyDescent="0.2">
      <c r="D36" s="11"/>
      <c r="G36" s="11" t="s">
        <v>95</v>
      </c>
    </row>
    <row r="37" spans="3:16" x14ac:dyDescent="0.2">
      <c r="C37" s="4" t="s">
        <v>92</v>
      </c>
      <c r="F37" s="11">
        <v>300</v>
      </c>
      <c r="G37" s="11">
        <v>11.2</v>
      </c>
      <c r="I37" s="4" t="s">
        <v>92</v>
      </c>
      <c r="J37" s="12" t="s">
        <v>94</v>
      </c>
      <c r="K37" s="12" t="s">
        <v>93</v>
      </c>
      <c r="L37" s="4" t="s">
        <v>91</v>
      </c>
    </row>
    <row r="38" spans="3:16" x14ac:dyDescent="0.2">
      <c r="C38" s="12" t="s">
        <v>94</v>
      </c>
      <c r="F38" s="11">
        <v>173</v>
      </c>
      <c r="G38" s="8">
        <v>11.33</v>
      </c>
      <c r="I38">
        <v>11.2</v>
      </c>
      <c r="J38">
        <v>11.33</v>
      </c>
      <c r="K38">
        <v>11.57</v>
      </c>
      <c r="L38">
        <v>12.58</v>
      </c>
    </row>
    <row r="39" spans="3:16" x14ac:dyDescent="0.2">
      <c r="C39" s="12" t="s">
        <v>93</v>
      </c>
      <c r="F39" s="11">
        <v>196</v>
      </c>
      <c r="G39">
        <v>11.57</v>
      </c>
      <c r="I39">
        <v>300</v>
      </c>
      <c r="J39">
        <v>173</v>
      </c>
      <c r="K39">
        <v>196</v>
      </c>
      <c r="L39">
        <v>195</v>
      </c>
      <c r="M39">
        <v>143</v>
      </c>
      <c r="N39">
        <v>233</v>
      </c>
      <c r="O39">
        <v>84</v>
      </c>
      <c r="P39">
        <v>148</v>
      </c>
    </row>
    <row r="40" spans="3:16" x14ac:dyDescent="0.2">
      <c r="C40" s="4" t="s">
        <v>91</v>
      </c>
      <c r="F40" s="11">
        <v>195</v>
      </c>
      <c r="G40">
        <v>12.58</v>
      </c>
    </row>
    <row r="41" spans="3:16" x14ac:dyDescent="0.2">
      <c r="C41" s="4" t="s">
        <v>87</v>
      </c>
      <c r="F41" s="11">
        <v>143</v>
      </c>
    </row>
    <row r="42" spans="3:16" x14ac:dyDescent="0.2">
      <c r="C42" s="12" t="s">
        <v>89</v>
      </c>
      <c r="D42" s="12"/>
      <c r="F42" s="11">
        <v>233</v>
      </c>
    </row>
    <row r="43" spans="3:16" x14ac:dyDescent="0.2">
      <c r="C43" s="12" t="s">
        <v>81</v>
      </c>
      <c r="F43" s="11">
        <v>84</v>
      </c>
    </row>
    <row r="44" spans="3:16" x14ac:dyDescent="0.2">
      <c r="C44" s="4" t="s">
        <v>81</v>
      </c>
      <c r="F44" s="11">
        <v>148</v>
      </c>
    </row>
    <row r="45" spans="3:16" x14ac:dyDescent="0.2">
      <c r="E45" s="11"/>
      <c r="F45" s="11"/>
    </row>
    <row r="46" spans="3:16" x14ac:dyDescent="0.2">
      <c r="E46" s="11"/>
      <c r="F46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964B0-F823-4577-9964-08FE7E7339D2}">
  <dimension ref="A1:C9"/>
  <sheetViews>
    <sheetView workbookViewId="0">
      <selection activeCell="E26" sqref="E26"/>
    </sheetView>
  </sheetViews>
  <sheetFormatPr baseColWidth="10" defaultColWidth="8.83203125" defaultRowHeight="15" x14ac:dyDescent="0.2"/>
  <sheetData>
    <row r="1" spans="1:3" x14ac:dyDescent="0.2">
      <c r="A1" s="8" t="s">
        <v>47</v>
      </c>
      <c r="B1" s="8" t="s">
        <v>48</v>
      </c>
      <c r="C1" s="8" t="s">
        <v>49</v>
      </c>
    </row>
    <row r="2" spans="1:3" x14ac:dyDescent="0.2">
      <c r="A2" s="8" t="s">
        <v>50</v>
      </c>
      <c r="B2" s="8" t="s">
        <v>51</v>
      </c>
      <c r="C2" s="8" t="s">
        <v>49</v>
      </c>
    </row>
    <row r="3" spans="1:3" x14ac:dyDescent="0.2">
      <c r="A3" s="8" t="s">
        <v>52</v>
      </c>
      <c r="B3" s="8" t="s">
        <v>53</v>
      </c>
      <c r="C3" s="8" t="s">
        <v>54</v>
      </c>
    </row>
    <row r="4" spans="1:3" x14ac:dyDescent="0.2">
      <c r="A4" s="8" t="s">
        <v>55</v>
      </c>
      <c r="B4" s="8" t="s">
        <v>56</v>
      </c>
      <c r="C4" s="8" t="s">
        <v>49</v>
      </c>
    </row>
    <row r="5" spans="1:3" x14ac:dyDescent="0.2">
      <c r="A5" s="8" t="s">
        <v>57</v>
      </c>
      <c r="B5" s="8" t="s">
        <v>58</v>
      </c>
      <c r="C5" s="8" t="s">
        <v>59</v>
      </c>
    </row>
    <row r="6" spans="1:3" x14ac:dyDescent="0.2">
      <c r="A6" s="8" t="s">
        <v>60</v>
      </c>
      <c r="B6" s="8" t="s">
        <v>61</v>
      </c>
      <c r="C6" s="8"/>
    </row>
    <row r="7" spans="1:3" x14ac:dyDescent="0.2">
      <c r="A7" s="8" t="s">
        <v>3</v>
      </c>
      <c r="B7" s="8" t="s">
        <v>62</v>
      </c>
      <c r="C7" s="8"/>
    </row>
    <row r="8" spans="1:3" x14ac:dyDescent="0.2">
      <c r="A8" s="8" t="s">
        <v>63</v>
      </c>
      <c r="B8" s="8" t="s">
        <v>64</v>
      </c>
      <c r="C8" s="8"/>
    </row>
    <row r="9" spans="1:3" x14ac:dyDescent="0.2">
      <c r="A9" s="8" t="s">
        <v>65</v>
      </c>
      <c r="B9" s="8"/>
      <c r="C9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80DBE9575A746B4E91F23BDAB67CF" ma:contentTypeVersion="8" ma:contentTypeDescription="Create a new document." ma:contentTypeScope="" ma:versionID="e1ca432c972dde58a6ee5c4fd0953558">
  <xsd:schema xmlns:xsd="http://www.w3.org/2001/XMLSchema" xmlns:xs="http://www.w3.org/2001/XMLSchema" xmlns:p="http://schemas.microsoft.com/office/2006/metadata/properties" xmlns:ns3="a1df989a-537e-4948-955d-39a2e6c967d4" targetNamespace="http://schemas.microsoft.com/office/2006/metadata/properties" ma:root="true" ma:fieldsID="5ec4c4df1bfc538bb5824011493b326f" ns3:_="">
    <xsd:import namespace="a1df989a-537e-4948-955d-39a2e6c967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df989a-537e-4948-955d-39a2e6c967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07095A-9F5E-4977-B22C-2E2FF42B0516}">
  <ds:schemaRefs>
    <ds:schemaRef ds:uri="http://purl.org/dc/terms/"/>
    <ds:schemaRef ds:uri="a1df989a-537e-4948-955d-39a2e6c967d4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43C3CAD-A27F-4042-AD8B-4AA4C8B22A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df989a-537e-4948-955d-39a2e6c967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1A84DC-1FEC-4C48-9A7A-93DDCB451D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Survival</vt:lpstr>
      <vt:lpstr>NS-BOP</vt:lpstr>
      <vt:lpstr>Rotarod</vt:lpstr>
      <vt:lpstr>Graphs</vt:lpstr>
      <vt:lpstr>Example CSV</vt:lpstr>
    </vt:vector>
  </TitlesOfParts>
  <Manager/>
  <Company>UVM College of Medicine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Sidwell, Amanda B</dc:creator>
  <cp:keywords/>
  <dc:description/>
  <cp:lastModifiedBy>Grace Ebner</cp:lastModifiedBy>
  <cp:revision/>
  <dcterms:created xsi:type="dcterms:W3CDTF">2021-04-15T19:31:02Z</dcterms:created>
  <dcterms:modified xsi:type="dcterms:W3CDTF">2021-06-04T14:52:22Z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0x01010045680DBE9575A746B4E91F23BDAB67CF</vt:lpwstr>
  </property>
</Properties>
</file>