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/>
  <c r="E4" i="1"/>
  <c r="B4" i="2"/>
  <c r="C4" i="2"/>
  <c r="D4" i="2"/>
  <c r="E4" i="2"/>
  <c r="B2" i="2"/>
  <c r="B3" i="2"/>
  <c r="C2" i="2"/>
  <c r="C3" i="2"/>
  <c r="E2" i="2"/>
  <c r="E3" i="2"/>
  <c r="E2" i="1" l="1"/>
  <c r="E3" i="1"/>
  <c r="D2" i="1"/>
  <c r="D3" i="1"/>
  <c r="D2" i="2"/>
  <c r="D3" i="2"/>
  <c r="B2" i="1"/>
  <c r="B3" i="1"/>
</calcChain>
</file>

<file path=xl/sharedStrings.xml><?xml version="1.0" encoding="utf-8"?>
<sst xmlns="http://schemas.openxmlformats.org/spreadsheetml/2006/main" count="11" uniqueCount="7">
  <si>
    <t>k</t>
    <phoneticPr fontId="1" type="noConversion"/>
  </si>
  <si>
    <t>INT-path</t>
    <phoneticPr fontId="1" type="noConversion"/>
  </si>
  <si>
    <t>INT-label</t>
    <phoneticPr fontId="1" type="noConversion"/>
  </si>
  <si>
    <t>pingmesh</t>
    <phoneticPr fontId="1" type="noConversion"/>
  </si>
  <si>
    <t>Mbps</t>
    <phoneticPr fontId="1" type="noConversion"/>
  </si>
  <si>
    <t>HULA</t>
    <phoneticPr fontId="1" type="noConversion"/>
  </si>
  <si>
    <t>HULA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</si>
</sst>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3" sqref="A3:E3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>
        <v>10</v>
      </c>
      <c r="B2">
        <f t="shared" ref="B2:B4" si="0">A2^3/4</f>
        <v>250</v>
      </c>
      <c r="C2">
        <v>0</v>
      </c>
      <c r="D2">
        <f t="shared" ref="D2:D4" si="1">A2^3/4+A2^2/2</f>
        <v>300</v>
      </c>
      <c r="E2">
        <f t="shared" ref="E2:E4" si="2">A2^2/2</f>
        <v>50</v>
      </c>
    </row>
    <row r="3" spans="1:5" x14ac:dyDescent="0.2">
      <c r="A3">
        <v>20</v>
      </c>
      <c r="B3">
        <f t="shared" si="0"/>
        <v>2000</v>
      </c>
      <c r="C3">
        <v>0</v>
      </c>
      <c r="D3">
        <f t="shared" si="1"/>
        <v>2200</v>
      </c>
      <c r="E3">
        <f t="shared" si="2"/>
        <v>200</v>
      </c>
    </row>
    <row r="4" spans="1:5" x14ac:dyDescent="0.2">
      <c r="A4">
        <v>30</v>
      </c>
      <c r="B4">
        <f t="shared" si="0"/>
        <v>6750</v>
      </c>
      <c r="C4">
        <v>0</v>
      </c>
      <c r="D4">
        <f t="shared" si="1"/>
        <v>7200</v>
      </c>
      <c r="E4">
        <f t="shared" si="2"/>
        <v>450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9" sqref="K9"/>
    </sheetView>
  </sheetViews>
  <sheetFormatPr defaultRowHeight="14.25" x14ac:dyDescent="0.2"/>
  <cols>
    <col min="5" max="5" width="9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6" x14ac:dyDescent="0.2">
      <c r="A2">
        <v>10</v>
      </c>
      <c r="B2">
        <f t="shared" ref="B2:B5" si="0">A2^3/4*216.5*8/1000^2*100</f>
        <v>43.3</v>
      </c>
      <c r="C2">
        <f t="shared" ref="C2:C4" si="1">A2^3/4*160.5*8/1000^2*100</f>
        <v>32.1</v>
      </c>
      <c r="D2">
        <f t="shared" ref="D2:D4" si="2">((A2^2/2)*(A2/2)*(A2/2-1)+A2^2/2*(A2^2/2-1))*64/1000^2*100</f>
        <v>22.08</v>
      </c>
      <c r="E2">
        <f t="shared" ref="E2:E4" si="3">((A2/2-1)*(A2/2)^2*64+(A2/2)^3*(A2-1)*128)*(A2/2)*A2*100*8/1000^2</f>
        <v>6016</v>
      </c>
    </row>
    <row r="3" spans="1:6" x14ac:dyDescent="0.2">
      <c r="A3">
        <v>20</v>
      </c>
      <c r="B3">
        <f t="shared" si="0"/>
        <v>346.4</v>
      </c>
      <c r="C3">
        <f t="shared" si="1"/>
        <v>256.8</v>
      </c>
      <c r="D3">
        <f t="shared" si="2"/>
        <v>369.91999999999996</v>
      </c>
      <c r="E3">
        <f t="shared" si="3"/>
        <v>398336</v>
      </c>
      <c r="F3" t="s">
        <v>4</v>
      </c>
    </row>
    <row r="4" spans="1:6" x14ac:dyDescent="0.2">
      <c r="A4">
        <v>30</v>
      </c>
      <c r="B4">
        <f t="shared" si="0"/>
        <v>1169.1000000000001</v>
      </c>
      <c r="C4">
        <f t="shared" si="1"/>
        <v>866.69999999999993</v>
      </c>
      <c r="D4">
        <f t="shared" si="2"/>
        <v>1897.9199999999998</v>
      </c>
      <c r="E4">
        <f t="shared" si="3"/>
        <v>4582656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2020-07-21T10:11:00Z</dcterms:modified>
</cp:coreProperties>
</file>