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40" windowHeight="7320" activeTab="7"/>
  </bookViews>
  <sheets>
    <sheet name="EXCEL课件" sheetId="1" r:id="rId1"/>
    <sheet name="认识函数" sheetId="19" r:id="rId2"/>
    <sheet name="身份证" sheetId="23" r:id="rId3"/>
    <sheet name="特殊的舍入" sheetId="29" r:id="rId4"/>
    <sheet name="回顾Index函数" sheetId="21" r:id="rId5"/>
    <sheet name="转置" sheetId="25" r:id="rId6"/>
    <sheet name="跳跃" sheetId="32" r:id="rId7"/>
    <sheet name="分列" sheetId="30" r:id="rId8"/>
  </sheets>
  <calcPr calcId="144525"/>
</workbook>
</file>

<file path=xl/sharedStrings.xml><?xml version="1.0" encoding="utf-8"?>
<sst xmlns="http://schemas.openxmlformats.org/spreadsheetml/2006/main" count="86">
  <si>
    <t>一、</t>
  </si>
  <si>
    <t>认识函数</t>
  </si>
  <si>
    <t>1、Round函数  Roundup函数  Rounddown函数  Int函数</t>
  </si>
  <si>
    <t>2、Mod函数</t>
  </si>
  <si>
    <t>3、Row函数与Column函数</t>
  </si>
  <si>
    <t>二、</t>
  </si>
  <si>
    <t>函数应用实例</t>
  </si>
  <si>
    <t>1、通过身份证号码判断性别</t>
  </si>
  <si>
    <t>2、特殊的舍入方式--员工假期计算</t>
  </si>
  <si>
    <t>3、基于位置规律的引用</t>
  </si>
  <si>
    <t>订购日期</t>
  </si>
  <si>
    <t>发票号</t>
  </si>
  <si>
    <t>ERPCO号</t>
  </si>
  <si>
    <t>数量</t>
  </si>
  <si>
    <t>金额</t>
  </si>
  <si>
    <t>成本</t>
  </si>
  <si>
    <t>H00012769</t>
  </si>
  <si>
    <t>C014673-004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</si>
  <si>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</si>
  <si>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</si>
  <si>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</si>
  <si>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</si>
  <si>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</si>
  <si>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</si>
  <si>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</si>
  <si>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</si>
  <si>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</si>
  <si>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C014673-014</t>
  </si>
  <si>
    <t>C014673-015</t>
  </si>
  <si>
    <t>C014673-016</t>
  </si>
  <si>
    <t>C014673-019</t>
  </si>
  <si>
    <t>H00012774</t>
  </si>
  <si>
    <t>C015084-001</t>
  </si>
  <si>
    <t>C015084-002</t>
  </si>
  <si>
    <t>C014673-001</t>
  </si>
  <si>
    <t>C014673-002</t>
  </si>
  <si>
    <t>姓名</t>
  </si>
  <si>
    <t>身份证号</t>
  </si>
  <si>
    <t>性别</t>
  </si>
  <si>
    <t>鲁帆</t>
  </si>
  <si>
    <t>210213770825131</t>
  </si>
  <si>
    <t>章戎</t>
  </si>
  <si>
    <t>210218800410173</t>
  </si>
  <si>
    <t>王晓</t>
  </si>
  <si>
    <t>210210197605173121</t>
  </si>
  <si>
    <t>王海强</t>
  </si>
  <si>
    <t>210213198408266315</t>
  </si>
  <si>
    <t>部门</t>
  </si>
  <si>
    <t>岗位</t>
  </si>
  <si>
    <t>计算休假（天）</t>
  </si>
  <si>
    <t>实际可休</t>
  </si>
  <si>
    <t>湖东校区</t>
  </si>
  <si>
    <t>渠道主管</t>
  </si>
  <si>
    <t>市场专员</t>
  </si>
  <si>
    <t>工号</t>
  </si>
  <si>
    <t>月基本薪资</t>
  </si>
  <si>
    <t>汪梅</t>
  </si>
  <si>
    <t>SU1001</t>
  </si>
  <si>
    <t>郭磊</t>
  </si>
  <si>
    <t>SU1002</t>
  </si>
  <si>
    <t>林涛</t>
  </si>
  <si>
    <t>SU1003</t>
  </si>
  <si>
    <t>朱健</t>
  </si>
  <si>
    <t>SU1004</t>
  </si>
  <si>
    <t>张华</t>
  </si>
  <si>
    <t>李明</t>
  </si>
  <si>
    <t>SU1005</t>
  </si>
  <si>
    <t>王建国</t>
  </si>
  <si>
    <t>SU1006</t>
  </si>
  <si>
    <t>陈玉</t>
  </si>
  <si>
    <t>SU1007</t>
  </si>
  <si>
    <t>SU1008</t>
  </si>
  <si>
    <t>李丽</t>
  </si>
  <si>
    <t>SU1009</t>
  </si>
  <si>
    <t>汪成</t>
  </si>
  <si>
    <t>第一周</t>
  </si>
  <si>
    <t>取每周第二个数值</t>
  </si>
  <si>
    <t>第二周</t>
  </si>
  <si>
    <t>第三周</t>
  </si>
  <si>
    <t>第四周</t>
  </si>
  <si>
    <t>第五周</t>
  </si>
  <si>
    <t>李军</t>
  </si>
  <si>
    <t>王红蕾</t>
  </si>
  <si>
    <t>王华</t>
  </si>
  <si>
    <t>孙传富</t>
  </si>
  <si>
    <t>赵炎</t>
  </si>
</sst>
</file>

<file path=xl/styles.xml><?xml version="1.0" encoding="utf-8"?>
<styleSheet xmlns="http://schemas.openxmlformats.org/spreadsheetml/2006/main">
  <numFmts count="6">
    <numFmt numFmtId="176" formatCode="#,##0_ "/>
    <numFmt numFmtId="42" formatCode="_ &quot;￥&quot;* #,##0_ ;_ &quot;￥&quot;* \-#,##0_ ;_ &quot;￥&quot;* &quot;-&quot;_ ;_ @_ "/>
    <numFmt numFmtId="177" formatCode="#,##0.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0"/>
      <name val="Arial"/>
      <charset val="134"/>
    </font>
    <font>
      <sz val="10"/>
      <color indexed="10"/>
      <name val="宋体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4" borderId="10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5" fillId="4" borderId="13" applyNumberFormat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24" fillId="23" borderId="12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0" borderId="0"/>
  </cellStyleXfs>
  <cellXfs count="31">
    <xf numFmtId="0" fontId="0" fillId="0" borderId="0" xfId="0"/>
    <xf numFmtId="0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49" applyFont="1" applyFill="1" applyBorder="1" applyAlignment="1">
      <alignment horizontal="center" vertical="center" wrapText="1"/>
    </xf>
    <xf numFmtId="176" fontId="1" fillId="0" borderId="4" xfId="49" applyNumberFormat="1" applyFont="1" applyFill="1" applyBorder="1" applyAlignment="1">
      <alignment horizontal="center" vertical="center" wrapText="1"/>
    </xf>
    <xf numFmtId="177" fontId="1" fillId="0" borderId="4" xfId="49" applyNumberFormat="1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Border="1" applyProtection="1">
      <protection locked="0"/>
    </xf>
    <xf numFmtId="0" fontId="7" fillId="0" borderId="0" xfId="10" applyAlignment="1" applyProtection="1"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342900</xdr:colOff>
      <xdr:row>0</xdr:row>
      <xdr:rowOff>19050</xdr:rowOff>
    </xdr:from>
    <xdr:to>
      <xdr:col>7</xdr:col>
      <xdr:colOff>190500</xdr:colOff>
      <xdr:row>6</xdr:row>
      <xdr:rowOff>180975</xdr:rowOff>
    </xdr:to>
    <xdr:pic>
      <xdr:nvPicPr>
        <xdr:cNvPr id="6" name="图片 5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28700" y="19050"/>
          <a:ext cx="45815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43575" y="647700"/>
          <a:ext cx="409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114300</xdr:colOff>
      <xdr:row>3</xdr:row>
      <xdr:rowOff>57150</xdr:rowOff>
    </xdr:from>
    <xdr:to>
      <xdr:col>1</xdr:col>
      <xdr:colOff>495300</xdr:colOff>
      <xdr:row>5</xdr:row>
      <xdr:rowOff>47625</xdr:rowOff>
    </xdr:to>
    <xdr:sp>
      <xdr:nvSpPr>
        <xdr:cNvPr id="2" name="右箭头 1"/>
        <xdr:cNvSpPr/>
      </xdr:nvSpPr>
      <xdr:spPr>
        <a:xfrm>
          <a:off x="800100" y="628650"/>
          <a:ext cx="381000" cy="3714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190500</xdr:colOff>
      <xdr:row>1</xdr:row>
      <xdr:rowOff>95250</xdr:rowOff>
    </xdr:from>
    <xdr:to>
      <xdr:col>2</xdr:col>
      <xdr:colOff>381000</xdr:colOff>
      <xdr:row>3</xdr:row>
      <xdr:rowOff>28575</xdr:rowOff>
    </xdr:to>
    <xdr:sp>
      <xdr:nvSpPr>
        <xdr:cNvPr id="2" name="右箭头 1"/>
        <xdr:cNvSpPr/>
      </xdr:nvSpPr>
      <xdr:spPr>
        <a:xfrm>
          <a:off x="876300" y="285750"/>
          <a:ext cx="876300" cy="3143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60"/>
  </sheetPr>
  <dimension ref="A6:J31"/>
  <sheetViews>
    <sheetView workbookViewId="0">
      <selection activeCell="G28" sqref="G28"/>
    </sheetView>
  </sheetViews>
  <sheetFormatPr defaultColWidth="9" defaultRowHeight="15"/>
  <cols>
    <col min="1" max="3" width="9" style="28"/>
    <col min="4" max="4" width="16.75" style="28" customWidth="1"/>
    <col min="5" max="6" width="9" style="28"/>
    <col min="7" max="8" width="9.375" style="28" customWidth="1"/>
    <col min="9" max="16384" width="9" style="28"/>
  </cols>
  <sheetData>
    <row r="6" s="24" customFormat="1"/>
    <row r="7" s="25" customFormat="1" ht="15.75"/>
    <row r="8" s="24" customFormat="1" ht="15.75"/>
    <row r="9" s="26" customFormat="1" ht="13" spans="1:2">
      <c r="A9" s="26" t="s">
        <v>0</v>
      </c>
      <c r="B9" s="29" t="s">
        <v>1</v>
      </c>
    </row>
    <row r="10" s="27" customFormat="1" ht="13" outlineLevel="1" spans="9:10">
      <c r="I10" s="26"/>
      <c r="J10" s="26"/>
    </row>
    <row r="11" s="27" customFormat="1" ht="13" outlineLevel="1" spans="2:2">
      <c r="B11" s="27" t="s">
        <v>2</v>
      </c>
    </row>
    <row r="12" s="27" customFormat="1" ht="13" outlineLevel="1"/>
    <row r="13" s="27" customFormat="1" ht="13" outlineLevel="1" spans="2:2">
      <c r="B13" s="27" t="s">
        <v>3</v>
      </c>
    </row>
    <row r="14" s="27" customFormat="1" ht="13" outlineLevel="1"/>
    <row r="15" s="27" customFormat="1" ht="13" outlineLevel="1" spans="2:2">
      <c r="B15" s="27" t="s">
        <v>4</v>
      </c>
    </row>
    <row r="16" s="27" customFormat="1" ht="13" outlineLevel="1"/>
    <row r="17" s="27" customFormat="1" ht="13"/>
    <row r="18" s="26" customFormat="1" ht="13" spans="1:10">
      <c r="A18" s="26" t="s">
        <v>5</v>
      </c>
      <c r="B18" s="29" t="s">
        <v>6</v>
      </c>
      <c r="E18" s="27"/>
      <c r="F18" s="27"/>
      <c r="I18" s="27"/>
      <c r="J18" s="27"/>
    </row>
    <row r="19" s="27" customFormat="1" ht="13" outlineLevel="1" spans="9:10">
      <c r="I19" s="26"/>
      <c r="J19" s="26"/>
    </row>
    <row r="20" s="27" customFormat="1" ht="13" outlineLevel="1" spans="2:10">
      <c r="B20" s="27" t="s">
        <v>7</v>
      </c>
      <c r="I20" s="26"/>
      <c r="J20" s="26"/>
    </row>
    <row r="21" s="27" customFormat="1" ht="13" outlineLevel="1" spans="9:10">
      <c r="I21" s="26"/>
      <c r="J21" s="26"/>
    </row>
    <row r="22" s="27" customFormat="1" outlineLevel="1" spans="2:7">
      <c r="B22" s="27" t="s">
        <v>8</v>
      </c>
      <c r="G22" s="30"/>
    </row>
    <row r="23" s="27" customFormat="1" ht="13" outlineLevel="1"/>
    <row r="24" s="27" customFormat="1" ht="13" outlineLevel="1" spans="2:2">
      <c r="B24" s="27" t="s">
        <v>9</v>
      </c>
    </row>
    <row r="25" s="27" customFormat="1" ht="13"/>
    <row r="26" spans="3:5">
      <c r="C26" s="27"/>
      <c r="E26" s="27"/>
    </row>
    <row r="27" spans="3:5">
      <c r="C27" s="27"/>
      <c r="E27" s="27"/>
    </row>
    <row r="28" spans="5:5">
      <c r="E28" s="27"/>
    </row>
    <row r="29" spans="5:5">
      <c r="E29" s="27"/>
    </row>
    <row r="30" spans="5:5">
      <c r="E30" s="27"/>
    </row>
    <row r="31" spans="5:5">
      <c r="E31" s="27"/>
    </row>
  </sheetData>
  <pageMargins left="0.747916666666667" right="0.747916666666667" top="0.984027777777778" bottom="0.984027777777778" header="0.511805555555556" footer="0.511805555555556"/>
  <pageSetup paperSize="9" orientation="portrait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0"/>
  <sheetViews>
    <sheetView zoomScale="115" zoomScaleNormal="115" workbookViewId="0">
      <selection activeCell="C22" sqref="C22"/>
    </sheetView>
  </sheetViews>
  <sheetFormatPr defaultColWidth="9" defaultRowHeight="15" customHeight="1" outlineLevelCol="5"/>
  <cols>
    <col min="1" max="4" width="9" style="16"/>
    <col min="5" max="5" width="11.25" style="16" customWidth="1"/>
    <col min="6" max="199" width="9" style="16"/>
    <col min="200" max="200" width="3" style="16" customWidth="1"/>
    <col min="201" max="201" width="12.25" style="16" customWidth="1"/>
    <col min="202" max="202" width="9.75" style="16" customWidth="1"/>
    <col min="203" max="204" width="7.5" style="16" customWidth="1"/>
    <col min="205" max="205" width="4.75" style="16" customWidth="1"/>
    <col min="206" max="209" width="9" style="16"/>
    <col min="210" max="211" width="11.25" style="16" customWidth="1"/>
    <col min="212" max="213" width="8" style="16" customWidth="1"/>
    <col min="214" max="214" width="4.75" style="16" customWidth="1"/>
    <col min="215" max="216" width="11.25" style="16" customWidth="1"/>
    <col min="217" max="455" width="9" style="16"/>
    <col min="456" max="456" width="3" style="16" customWidth="1"/>
    <col min="457" max="457" width="12.25" style="16" customWidth="1"/>
    <col min="458" max="458" width="9.75" style="16" customWidth="1"/>
    <col min="459" max="460" width="7.5" style="16" customWidth="1"/>
    <col min="461" max="461" width="4.75" style="16" customWidth="1"/>
    <col min="462" max="465" width="9" style="16"/>
    <col min="466" max="467" width="11.25" style="16" customWidth="1"/>
    <col min="468" max="469" width="8" style="16" customWidth="1"/>
    <col min="470" max="470" width="4.75" style="16" customWidth="1"/>
    <col min="471" max="472" width="11.25" style="16" customWidth="1"/>
    <col min="473" max="711" width="9" style="16"/>
    <col min="712" max="712" width="3" style="16" customWidth="1"/>
    <col min="713" max="713" width="12.25" style="16" customWidth="1"/>
    <col min="714" max="714" width="9.75" style="16" customWidth="1"/>
    <col min="715" max="716" width="7.5" style="16" customWidth="1"/>
    <col min="717" max="717" width="4.75" style="16" customWidth="1"/>
    <col min="718" max="721" width="9" style="16"/>
    <col min="722" max="723" width="11.25" style="16" customWidth="1"/>
    <col min="724" max="725" width="8" style="16" customWidth="1"/>
    <col min="726" max="726" width="4.75" style="16" customWidth="1"/>
    <col min="727" max="728" width="11.25" style="16" customWidth="1"/>
    <col min="729" max="967" width="9" style="16"/>
    <col min="968" max="968" width="3" style="16" customWidth="1"/>
    <col min="969" max="969" width="12.25" style="16" customWidth="1"/>
    <col min="970" max="970" width="9.75" style="16" customWidth="1"/>
    <col min="971" max="972" width="7.5" style="16" customWidth="1"/>
    <col min="973" max="973" width="4.75" style="16" customWidth="1"/>
    <col min="974" max="977" width="9" style="16"/>
    <col min="978" max="979" width="11.25" style="16" customWidth="1"/>
    <col min="980" max="981" width="8" style="16" customWidth="1"/>
    <col min="982" max="982" width="4.75" style="16" customWidth="1"/>
    <col min="983" max="984" width="11.25" style="16" customWidth="1"/>
    <col min="985" max="1223" width="9" style="16"/>
    <col min="1224" max="1224" width="3" style="16" customWidth="1"/>
    <col min="1225" max="1225" width="12.25" style="16" customWidth="1"/>
    <col min="1226" max="1226" width="9.75" style="16" customWidth="1"/>
    <col min="1227" max="1228" width="7.5" style="16" customWidth="1"/>
    <col min="1229" max="1229" width="4.75" style="16" customWidth="1"/>
    <col min="1230" max="1233" width="9" style="16"/>
    <col min="1234" max="1235" width="11.25" style="16" customWidth="1"/>
    <col min="1236" max="1237" width="8" style="16" customWidth="1"/>
    <col min="1238" max="1238" width="4.75" style="16" customWidth="1"/>
    <col min="1239" max="1240" width="11.25" style="16" customWidth="1"/>
    <col min="1241" max="1479" width="9" style="16"/>
    <col min="1480" max="1480" width="3" style="16" customWidth="1"/>
    <col min="1481" max="1481" width="12.25" style="16" customWidth="1"/>
    <col min="1482" max="1482" width="9.75" style="16" customWidth="1"/>
    <col min="1483" max="1484" width="7.5" style="16" customWidth="1"/>
    <col min="1485" max="1485" width="4.75" style="16" customWidth="1"/>
    <col min="1486" max="1489" width="9" style="16"/>
    <col min="1490" max="1491" width="11.25" style="16" customWidth="1"/>
    <col min="1492" max="1493" width="8" style="16" customWidth="1"/>
    <col min="1494" max="1494" width="4.75" style="16" customWidth="1"/>
    <col min="1495" max="1496" width="11.25" style="16" customWidth="1"/>
    <col min="1497" max="1735" width="9" style="16"/>
    <col min="1736" max="1736" width="3" style="16" customWidth="1"/>
    <col min="1737" max="1737" width="12.25" style="16" customWidth="1"/>
    <col min="1738" max="1738" width="9.75" style="16" customWidth="1"/>
    <col min="1739" max="1740" width="7.5" style="16" customWidth="1"/>
    <col min="1741" max="1741" width="4.75" style="16" customWidth="1"/>
    <col min="1742" max="1745" width="9" style="16"/>
    <col min="1746" max="1747" width="11.25" style="16" customWidth="1"/>
    <col min="1748" max="1749" width="8" style="16" customWidth="1"/>
    <col min="1750" max="1750" width="4.75" style="16" customWidth="1"/>
    <col min="1751" max="1752" width="11.25" style="16" customWidth="1"/>
    <col min="1753" max="1991" width="9" style="16"/>
    <col min="1992" max="1992" width="3" style="16" customWidth="1"/>
    <col min="1993" max="1993" width="12.25" style="16" customWidth="1"/>
    <col min="1994" max="1994" width="9.75" style="16" customWidth="1"/>
    <col min="1995" max="1996" width="7.5" style="16" customWidth="1"/>
    <col min="1997" max="1997" width="4.75" style="16" customWidth="1"/>
    <col min="1998" max="2001" width="9" style="16"/>
    <col min="2002" max="2003" width="11.25" style="16" customWidth="1"/>
    <col min="2004" max="2005" width="8" style="16" customWidth="1"/>
    <col min="2006" max="2006" width="4.75" style="16" customWidth="1"/>
    <col min="2007" max="2008" width="11.25" style="16" customWidth="1"/>
    <col min="2009" max="2247" width="9" style="16"/>
    <col min="2248" max="2248" width="3" style="16" customWidth="1"/>
    <col min="2249" max="2249" width="12.25" style="16" customWidth="1"/>
    <col min="2250" max="2250" width="9.75" style="16" customWidth="1"/>
    <col min="2251" max="2252" width="7.5" style="16" customWidth="1"/>
    <col min="2253" max="2253" width="4.75" style="16" customWidth="1"/>
    <col min="2254" max="2257" width="9" style="16"/>
    <col min="2258" max="2259" width="11.25" style="16" customWidth="1"/>
    <col min="2260" max="2261" width="8" style="16" customWidth="1"/>
    <col min="2262" max="2262" width="4.75" style="16" customWidth="1"/>
    <col min="2263" max="2264" width="11.25" style="16" customWidth="1"/>
    <col min="2265" max="2503" width="9" style="16"/>
    <col min="2504" max="2504" width="3" style="16" customWidth="1"/>
    <col min="2505" max="2505" width="12.25" style="16" customWidth="1"/>
    <col min="2506" max="2506" width="9.75" style="16" customWidth="1"/>
    <col min="2507" max="2508" width="7.5" style="16" customWidth="1"/>
    <col min="2509" max="2509" width="4.75" style="16" customWidth="1"/>
    <col min="2510" max="2513" width="9" style="16"/>
    <col min="2514" max="2515" width="11.25" style="16" customWidth="1"/>
    <col min="2516" max="2517" width="8" style="16" customWidth="1"/>
    <col min="2518" max="2518" width="4.75" style="16" customWidth="1"/>
    <col min="2519" max="2520" width="11.25" style="16" customWidth="1"/>
    <col min="2521" max="2759" width="9" style="16"/>
    <col min="2760" max="2760" width="3" style="16" customWidth="1"/>
    <col min="2761" max="2761" width="12.25" style="16" customWidth="1"/>
    <col min="2762" max="2762" width="9.75" style="16" customWidth="1"/>
    <col min="2763" max="2764" width="7.5" style="16" customWidth="1"/>
    <col min="2765" max="2765" width="4.75" style="16" customWidth="1"/>
    <col min="2766" max="2769" width="9" style="16"/>
    <col min="2770" max="2771" width="11.25" style="16" customWidth="1"/>
    <col min="2772" max="2773" width="8" style="16" customWidth="1"/>
    <col min="2774" max="2774" width="4.75" style="16" customWidth="1"/>
    <col min="2775" max="2776" width="11.25" style="16" customWidth="1"/>
    <col min="2777" max="3015" width="9" style="16"/>
    <col min="3016" max="3016" width="3" style="16" customWidth="1"/>
    <col min="3017" max="3017" width="12.25" style="16" customWidth="1"/>
    <col min="3018" max="3018" width="9.75" style="16" customWidth="1"/>
    <col min="3019" max="3020" width="7.5" style="16" customWidth="1"/>
    <col min="3021" max="3021" width="4.75" style="16" customWidth="1"/>
    <col min="3022" max="3025" width="9" style="16"/>
    <col min="3026" max="3027" width="11.25" style="16" customWidth="1"/>
    <col min="3028" max="3029" width="8" style="16" customWidth="1"/>
    <col min="3030" max="3030" width="4.75" style="16" customWidth="1"/>
    <col min="3031" max="3032" width="11.25" style="16" customWidth="1"/>
    <col min="3033" max="3271" width="9" style="16"/>
    <col min="3272" max="3272" width="3" style="16" customWidth="1"/>
    <col min="3273" max="3273" width="12.25" style="16" customWidth="1"/>
    <col min="3274" max="3274" width="9.75" style="16" customWidth="1"/>
    <col min="3275" max="3276" width="7.5" style="16" customWidth="1"/>
    <col min="3277" max="3277" width="4.75" style="16" customWidth="1"/>
    <col min="3278" max="3281" width="9" style="16"/>
    <col min="3282" max="3283" width="11.25" style="16" customWidth="1"/>
    <col min="3284" max="3285" width="8" style="16" customWidth="1"/>
    <col min="3286" max="3286" width="4.75" style="16" customWidth="1"/>
    <col min="3287" max="3288" width="11.25" style="16" customWidth="1"/>
    <col min="3289" max="3527" width="9" style="16"/>
    <col min="3528" max="3528" width="3" style="16" customWidth="1"/>
    <col min="3529" max="3529" width="12.25" style="16" customWidth="1"/>
    <col min="3530" max="3530" width="9.75" style="16" customWidth="1"/>
    <col min="3531" max="3532" width="7.5" style="16" customWidth="1"/>
    <col min="3533" max="3533" width="4.75" style="16" customWidth="1"/>
    <col min="3534" max="3537" width="9" style="16"/>
    <col min="3538" max="3539" width="11.25" style="16" customWidth="1"/>
    <col min="3540" max="3541" width="8" style="16" customWidth="1"/>
    <col min="3542" max="3542" width="4.75" style="16" customWidth="1"/>
    <col min="3543" max="3544" width="11.25" style="16" customWidth="1"/>
    <col min="3545" max="3783" width="9" style="16"/>
    <col min="3784" max="3784" width="3" style="16" customWidth="1"/>
    <col min="3785" max="3785" width="12.25" style="16" customWidth="1"/>
    <col min="3786" max="3786" width="9.75" style="16" customWidth="1"/>
    <col min="3787" max="3788" width="7.5" style="16" customWidth="1"/>
    <col min="3789" max="3789" width="4.75" style="16" customWidth="1"/>
    <col min="3790" max="3793" width="9" style="16"/>
    <col min="3794" max="3795" width="11.25" style="16" customWidth="1"/>
    <col min="3796" max="3797" width="8" style="16" customWidth="1"/>
    <col min="3798" max="3798" width="4.75" style="16" customWidth="1"/>
    <col min="3799" max="3800" width="11.25" style="16" customWidth="1"/>
    <col min="3801" max="4039" width="9" style="16"/>
    <col min="4040" max="4040" width="3" style="16" customWidth="1"/>
    <col min="4041" max="4041" width="12.25" style="16" customWidth="1"/>
    <col min="4042" max="4042" width="9.75" style="16" customWidth="1"/>
    <col min="4043" max="4044" width="7.5" style="16" customWidth="1"/>
    <col min="4045" max="4045" width="4.75" style="16" customWidth="1"/>
    <col min="4046" max="4049" width="9" style="16"/>
    <col min="4050" max="4051" width="11.25" style="16" customWidth="1"/>
    <col min="4052" max="4053" width="8" style="16" customWidth="1"/>
    <col min="4054" max="4054" width="4.75" style="16" customWidth="1"/>
    <col min="4055" max="4056" width="11.25" style="16" customWidth="1"/>
    <col min="4057" max="4295" width="9" style="16"/>
    <col min="4296" max="4296" width="3" style="16" customWidth="1"/>
    <col min="4297" max="4297" width="12.25" style="16" customWidth="1"/>
    <col min="4298" max="4298" width="9.75" style="16" customWidth="1"/>
    <col min="4299" max="4300" width="7.5" style="16" customWidth="1"/>
    <col min="4301" max="4301" width="4.75" style="16" customWidth="1"/>
    <col min="4302" max="4305" width="9" style="16"/>
    <col min="4306" max="4307" width="11.25" style="16" customWidth="1"/>
    <col min="4308" max="4309" width="8" style="16" customWidth="1"/>
    <col min="4310" max="4310" width="4.75" style="16" customWidth="1"/>
    <col min="4311" max="4312" width="11.25" style="16" customWidth="1"/>
    <col min="4313" max="4551" width="9" style="16"/>
    <col min="4552" max="4552" width="3" style="16" customWidth="1"/>
    <col min="4553" max="4553" width="12.25" style="16" customWidth="1"/>
    <col min="4554" max="4554" width="9.75" style="16" customWidth="1"/>
    <col min="4555" max="4556" width="7.5" style="16" customWidth="1"/>
    <col min="4557" max="4557" width="4.75" style="16" customWidth="1"/>
    <col min="4558" max="4561" width="9" style="16"/>
    <col min="4562" max="4563" width="11.25" style="16" customWidth="1"/>
    <col min="4564" max="4565" width="8" style="16" customWidth="1"/>
    <col min="4566" max="4566" width="4.75" style="16" customWidth="1"/>
    <col min="4567" max="4568" width="11.25" style="16" customWidth="1"/>
    <col min="4569" max="4807" width="9" style="16"/>
    <col min="4808" max="4808" width="3" style="16" customWidth="1"/>
    <col min="4809" max="4809" width="12.25" style="16" customWidth="1"/>
    <col min="4810" max="4810" width="9.75" style="16" customWidth="1"/>
    <col min="4811" max="4812" width="7.5" style="16" customWidth="1"/>
    <col min="4813" max="4813" width="4.75" style="16" customWidth="1"/>
    <col min="4814" max="4817" width="9" style="16"/>
    <col min="4818" max="4819" width="11.25" style="16" customWidth="1"/>
    <col min="4820" max="4821" width="8" style="16" customWidth="1"/>
    <col min="4822" max="4822" width="4.75" style="16" customWidth="1"/>
    <col min="4823" max="4824" width="11.25" style="16" customWidth="1"/>
    <col min="4825" max="5063" width="9" style="16"/>
    <col min="5064" max="5064" width="3" style="16" customWidth="1"/>
    <col min="5065" max="5065" width="12.25" style="16" customWidth="1"/>
    <col min="5066" max="5066" width="9.75" style="16" customWidth="1"/>
    <col min="5067" max="5068" width="7.5" style="16" customWidth="1"/>
    <col min="5069" max="5069" width="4.75" style="16" customWidth="1"/>
    <col min="5070" max="5073" width="9" style="16"/>
    <col min="5074" max="5075" width="11.25" style="16" customWidth="1"/>
    <col min="5076" max="5077" width="8" style="16" customWidth="1"/>
    <col min="5078" max="5078" width="4.75" style="16" customWidth="1"/>
    <col min="5079" max="5080" width="11.25" style="16" customWidth="1"/>
    <col min="5081" max="5319" width="9" style="16"/>
    <col min="5320" max="5320" width="3" style="16" customWidth="1"/>
    <col min="5321" max="5321" width="12.25" style="16" customWidth="1"/>
    <col min="5322" max="5322" width="9.75" style="16" customWidth="1"/>
    <col min="5323" max="5324" width="7.5" style="16" customWidth="1"/>
    <col min="5325" max="5325" width="4.75" style="16" customWidth="1"/>
    <col min="5326" max="5329" width="9" style="16"/>
    <col min="5330" max="5331" width="11.25" style="16" customWidth="1"/>
    <col min="5332" max="5333" width="8" style="16" customWidth="1"/>
    <col min="5334" max="5334" width="4.75" style="16" customWidth="1"/>
    <col min="5335" max="5336" width="11.25" style="16" customWidth="1"/>
    <col min="5337" max="5575" width="9" style="16"/>
    <col min="5576" max="5576" width="3" style="16" customWidth="1"/>
    <col min="5577" max="5577" width="12.25" style="16" customWidth="1"/>
    <col min="5578" max="5578" width="9.75" style="16" customWidth="1"/>
    <col min="5579" max="5580" width="7.5" style="16" customWidth="1"/>
    <col min="5581" max="5581" width="4.75" style="16" customWidth="1"/>
    <col min="5582" max="5585" width="9" style="16"/>
    <col min="5586" max="5587" width="11.25" style="16" customWidth="1"/>
    <col min="5588" max="5589" width="8" style="16" customWidth="1"/>
    <col min="5590" max="5590" width="4.75" style="16" customWidth="1"/>
    <col min="5591" max="5592" width="11.25" style="16" customWidth="1"/>
    <col min="5593" max="5831" width="9" style="16"/>
    <col min="5832" max="5832" width="3" style="16" customWidth="1"/>
    <col min="5833" max="5833" width="12.25" style="16" customWidth="1"/>
    <col min="5834" max="5834" width="9.75" style="16" customWidth="1"/>
    <col min="5835" max="5836" width="7.5" style="16" customWidth="1"/>
    <col min="5837" max="5837" width="4.75" style="16" customWidth="1"/>
    <col min="5838" max="5841" width="9" style="16"/>
    <col min="5842" max="5843" width="11.25" style="16" customWidth="1"/>
    <col min="5844" max="5845" width="8" style="16" customWidth="1"/>
    <col min="5846" max="5846" width="4.75" style="16" customWidth="1"/>
    <col min="5847" max="5848" width="11.25" style="16" customWidth="1"/>
    <col min="5849" max="6087" width="9" style="16"/>
    <col min="6088" max="6088" width="3" style="16" customWidth="1"/>
    <col min="6089" max="6089" width="12.25" style="16" customWidth="1"/>
    <col min="6090" max="6090" width="9.75" style="16" customWidth="1"/>
    <col min="6091" max="6092" width="7.5" style="16" customWidth="1"/>
    <col min="6093" max="6093" width="4.75" style="16" customWidth="1"/>
    <col min="6094" max="6097" width="9" style="16"/>
    <col min="6098" max="6099" width="11.25" style="16" customWidth="1"/>
    <col min="6100" max="6101" width="8" style="16" customWidth="1"/>
    <col min="6102" max="6102" width="4.75" style="16" customWidth="1"/>
    <col min="6103" max="6104" width="11.25" style="16" customWidth="1"/>
    <col min="6105" max="6343" width="9" style="16"/>
    <col min="6344" max="6344" width="3" style="16" customWidth="1"/>
    <col min="6345" max="6345" width="12.25" style="16" customWidth="1"/>
    <col min="6346" max="6346" width="9.75" style="16" customWidth="1"/>
    <col min="6347" max="6348" width="7.5" style="16" customWidth="1"/>
    <col min="6349" max="6349" width="4.75" style="16" customWidth="1"/>
    <col min="6350" max="6353" width="9" style="16"/>
    <col min="6354" max="6355" width="11.25" style="16" customWidth="1"/>
    <col min="6356" max="6357" width="8" style="16" customWidth="1"/>
    <col min="6358" max="6358" width="4.75" style="16" customWidth="1"/>
    <col min="6359" max="6360" width="11.25" style="16" customWidth="1"/>
    <col min="6361" max="6599" width="9" style="16"/>
    <col min="6600" max="6600" width="3" style="16" customWidth="1"/>
    <col min="6601" max="6601" width="12.25" style="16" customWidth="1"/>
    <col min="6602" max="6602" width="9.75" style="16" customWidth="1"/>
    <col min="6603" max="6604" width="7.5" style="16" customWidth="1"/>
    <col min="6605" max="6605" width="4.75" style="16" customWidth="1"/>
    <col min="6606" max="6609" width="9" style="16"/>
    <col min="6610" max="6611" width="11.25" style="16" customWidth="1"/>
    <col min="6612" max="6613" width="8" style="16" customWidth="1"/>
    <col min="6614" max="6614" width="4.75" style="16" customWidth="1"/>
    <col min="6615" max="6616" width="11.25" style="16" customWidth="1"/>
    <col min="6617" max="6855" width="9" style="16"/>
    <col min="6856" max="6856" width="3" style="16" customWidth="1"/>
    <col min="6857" max="6857" width="12.25" style="16" customWidth="1"/>
    <col min="6858" max="6858" width="9.75" style="16" customWidth="1"/>
    <col min="6859" max="6860" width="7.5" style="16" customWidth="1"/>
    <col min="6861" max="6861" width="4.75" style="16" customWidth="1"/>
    <col min="6862" max="6865" width="9" style="16"/>
    <col min="6866" max="6867" width="11.25" style="16" customWidth="1"/>
    <col min="6868" max="6869" width="8" style="16" customWidth="1"/>
    <col min="6870" max="6870" width="4.75" style="16" customWidth="1"/>
    <col min="6871" max="6872" width="11.25" style="16" customWidth="1"/>
    <col min="6873" max="7111" width="9" style="16"/>
    <col min="7112" max="7112" width="3" style="16" customWidth="1"/>
    <col min="7113" max="7113" width="12.25" style="16" customWidth="1"/>
    <col min="7114" max="7114" width="9.75" style="16" customWidth="1"/>
    <col min="7115" max="7116" width="7.5" style="16" customWidth="1"/>
    <col min="7117" max="7117" width="4.75" style="16" customWidth="1"/>
    <col min="7118" max="7121" width="9" style="16"/>
    <col min="7122" max="7123" width="11.25" style="16" customWidth="1"/>
    <col min="7124" max="7125" width="8" style="16" customWidth="1"/>
    <col min="7126" max="7126" width="4.75" style="16" customWidth="1"/>
    <col min="7127" max="7128" width="11.25" style="16" customWidth="1"/>
    <col min="7129" max="7367" width="9" style="16"/>
    <col min="7368" max="7368" width="3" style="16" customWidth="1"/>
    <col min="7369" max="7369" width="12.25" style="16" customWidth="1"/>
    <col min="7370" max="7370" width="9.75" style="16" customWidth="1"/>
    <col min="7371" max="7372" width="7.5" style="16" customWidth="1"/>
    <col min="7373" max="7373" width="4.75" style="16" customWidth="1"/>
    <col min="7374" max="7377" width="9" style="16"/>
    <col min="7378" max="7379" width="11.25" style="16" customWidth="1"/>
    <col min="7380" max="7381" width="8" style="16" customWidth="1"/>
    <col min="7382" max="7382" width="4.75" style="16" customWidth="1"/>
    <col min="7383" max="7384" width="11.25" style="16" customWidth="1"/>
    <col min="7385" max="7623" width="9" style="16"/>
    <col min="7624" max="7624" width="3" style="16" customWidth="1"/>
    <col min="7625" max="7625" width="12.25" style="16" customWidth="1"/>
    <col min="7626" max="7626" width="9.75" style="16" customWidth="1"/>
    <col min="7627" max="7628" width="7.5" style="16" customWidth="1"/>
    <col min="7629" max="7629" width="4.75" style="16" customWidth="1"/>
    <col min="7630" max="7633" width="9" style="16"/>
    <col min="7634" max="7635" width="11.25" style="16" customWidth="1"/>
    <col min="7636" max="7637" width="8" style="16" customWidth="1"/>
    <col min="7638" max="7638" width="4.75" style="16" customWidth="1"/>
    <col min="7639" max="7640" width="11.25" style="16" customWidth="1"/>
    <col min="7641" max="7879" width="9" style="16"/>
    <col min="7880" max="7880" width="3" style="16" customWidth="1"/>
    <col min="7881" max="7881" width="12.25" style="16" customWidth="1"/>
    <col min="7882" max="7882" width="9.75" style="16" customWidth="1"/>
    <col min="7883" max="7884" width="7.5" style="16" customWidth="1"/>
    <col min="7885" max="7885" width="4.75" style="16" customWidth="1"/>
    <col min="7886" max="7889" width="9" style="16"/>
    <col min="7890" max="7891" width="11.25" style="16" customWidth="1"/>
    <col min="7892" max="7893" width="8" style="16" customWidth="1"/>
    <col min="7894" max="7894" width="4.75" style="16" customWidth="1"/>
    <col min="7895" max="7896" width="11.25" style="16" customWidth="1"/>
    <col min="7897" max="8135" width="9" style="16"/>
    <col min="8136" max="8136" width="3" style="16" customWidth="1"/>
    <col min="8137" max="8137" width="12.25" style="16" customWidth="1"/>
    <col min="8138" max="8138" width="9.75" style="16" customWidth="1"/>
    <col min="8139" max="8140" width="7.5" style="16" customWidth="1"/>
    <col min="8141" max="8141" width="4.75" style="16" customWidth="1"/>
    <col min="8142" max="8145" width="9" style="16"/>
    <col min="8146" max="8147" width="11.25" style="16" customWidth="1"/>
    <col min="8148" max="8149" width="8" style="16" customWidth="1"/>
    <col min="8150" max="8150" width="4.75" style="16" customWidth="1"/>
    <col min="8151" max="8152" width="11.25" style="16" customWidth="1"/>
    <col min="8153" max="8391" width="9" style="16"/>
    <col min="8392" max="8392" width="3" style="16" customWidth="1"/>
    <col min="8393" max="8393" width="12.25" style="16" customWidth="1"/>
    <col min="8394" max="8394" width="9.75" style="16" customWidth="1"/>
    <col min="8395" max="8396" width="7.5" style="16" customWidth="1"/>
    <col min="8397" max="8397" width="4.75" style="16" customWidth="1"/>
    <col min="8398" max="8401" width="9" style="16"/>
    <col min="8402" max="8403" width="11.25" style="16" customWidth="1"/>
    <col min="8404" max="8405" width="8" style="16" customWidth="1"/>
    <col min="8406" max="8406" width="4.75" style="16" customWidth="1"/>
    <col min="8407" max="8408" width="11.25" style="16" customWidth="1"/>
    <col min="8409" max="8647" width="9" style="16"/>
    <col min="8648" max="8648" width="3" style="16" customWidth="1"/>
    <col min="8649" max="8649" width="12.25" style="16" customWidth="1"/>
    <col min="8650" max="8650" width="9.75" style="16" customWidth="1"/>
    <col min="8651" max="8652" width="7.5" style="16" customWidth="1"/>
    <col min="8653" max="8653" width="4.75" style="16" customWidth="1"/>
    <col min="8654" max="8657" width="9" style="16"/>
    <col min="8658" max="8659" width="11.25" style="16" customWidth="1"/>
    <col min="8660" max="8661" width="8" style="16" customWidth="1"/>
    <col min="8662" max="8662" width="4.75" style="16" customWidth="1"/>
    <col min="8663" max="8664" width="11.25" style="16" customWidth="1"/>
    <col min="8665" max="8903" width="9" style="16"/>
    <col min="8904" max="8904" width="3" style="16" customWidth="1"/>
    <col min="8905" max="8905" width="12.25" style="16" customWidth="1"/>
    <col min="8906" max="8906" width="9.75" style="16" customWidth="1"/>
    <col min="8907" max="8908" width="7.5" style="16" customWidth="1"/>
    <col min="8909" max="8909" width="4.75" style="16" customWidth="1"/>
    <col min="8910" max="8913" width="9" style="16"/>
    <col min="8914" max="8915" width="11.25" style="16" customWidth="1"/>
    <col min="8916" max="8917" width="8" style="16" customWidth="1"/>
    <col min="8918" max="8918" width="4.75" style="16" customWidth="1"/>
    <col min="8919" max="8920" width="11.25" style="16" customWidth="1"/>
    <col min="8921" max="9159" width="9" style="16"/>
    <col min="9160" max="9160" width="3" style="16" customWidth="1"/>
    <col min="9161" max="9161" width="12.25" style="16" customWidth="1"/>
    <col min="9162" max="9162" width="9.75" style="16" customWidth="1"/>
    <col min="9163" max="9164" width="7.5" style="16" customWidth="1"/>
    <col min="9165" max="9165" width="4.75" style="16" customWidth="1"/>
    <col min="9166" max="9169" width="9" style="16"/>
    <col min="9170" max="9171" width="11.25" style="16" customWidth="1"/>
    <col min="9172" max="9173" width="8" style="16" customWidth="1"/>
    <col min="9174" max="9174" width="4.75" style="16" customWidth="1"/>
    <col min="9175" max="9176" width="11.25" style="16" customWidth="1"/>
    <col min="9177" max="9415" width="9" style="16"/>
    <col min="9416" max="9416" width="3" style="16" customWidth="1"/>
    <col min="9417" max="9417" width="12.25" style="16" customWidth="1"/>
    <col min="9418" max="9418" width="9.75" style="16" customWidth="1"/>
    <col min="9419" max="9420" width="7.5" style="16" customWidth="1"/>
    <col min="9421" max="9421" width="4.75" style="16" customWidth="1"/>
    <col min="9422" max="9425" width="9" style="16"/>
    <col min="9426" max="9427" width="11.25" style="16" customWidth="1"/>
    <col min="9428" max="9429" width="8" style="16" customWidth="1"/>
    <col min="9430" max="9430" width="4.75" style="16" customWidth="1"/>
    <col min="9431" max="9432" width="11.25" style="16" customWidth="1"/>
    <col min="9433" max="9671" width="9" style="16"/>
    <col min="9672" max="9672" width="3" style="16" customWidth="1"/>
    <col min="9673" max="9673" width="12.25" style="16" customWidth="1"/>
    <col min="9674" max="9674" width="9.75" style="16" customWidth="1"/>
    <col min="9675" max="9676" width="7.5" style="16" customWidth="1"/>
    <col min="9677" max="9677" width="4.75" style="16" customWidth="1"/>
    <col min="9678" max="9681" width="9" style="16"/>
    <col min="9682" max="9683" width="11.25" style="16" customWidth="1"/>
    <col min="9684" max="9685" width="8" style="16" customWidth="1"/>
    <col min="9686" max="9686" width="4.75" style="16" customWidth="1"/>
    <col min="9687" max="9688" width="11.25" style="16" customWidth="1"/>
    <col min="9689" max="9927" width="9" style="16"/>
    <col min="9928" max="9928" width="3" style="16" customWidth="1"/>
    <col min="9929" max="9929" width="12.25" style="16" customWidth="1"/>
    <col min="9930" max="9930" width="9.75" style="16" customWidth="1"/>
    <col min="9931" max="9932" width="7.5" style="16" customWidth="1"/>
    <col min="9933" max="9933" width="4.75" style="16" customWidth="1"/>
    <col min="9934" max="9937" width="9" style="16"/>
    <col min="9938" max="9939" width="11.25" style="16" customWidth="1"/>
    <col min="9940" max="9941" width="8" style="16" customWidth="1"/>
    <col min="9942" max="9942" width="4.75" style="16" customWidth="1"/>
    <col min="9943" max="9944" width="11.25" style="16" customWidth="1"/>
    <col min="9945" max="10183" width="9" style="16"/>
    <col min="10184" max="10184" width="3" style="16" customWidth="1"/>
    <col min="10185" max="10185" width="12.25" style="16" customWidth="1"/>
    <col min="10186" max="10186" width="9.75" style="16" customWidth="1"/>
    <col min="10187" max="10188" width="7.5" style="16" customWidth="1"/>
    <col min="10189" max="10189" width="4.75" style="16" customWidth="1"/>
    <col min="10190" max="10193" width="9" style="16"/>
    <col min="10194" max="10195" width="11.25" style="16" customWidth="1"/>
    <col min="10196" max="10197" width="8" style="16" customWidth="1"/>
    <col min="10198" max="10198" width="4.75" style="16" customWidth="1"/>
    <col min="10199" max="10200" width="11.25" style="16" customWidth="1"/>
    <col min="10201" max="10439" width="9" style="16"/>
    <col min="10440" max="10440" width="3" style="16" customWidth="1"/>
    <col min="10441" max="10441" width="12.25" style="16" customWidth="1"/>
    <col min="10442" max="10442" width="9.75" style="16" customWidth="1"/>
    <col min="10443" max="10444" width="7.5" style="16" customWidth="1"/>
    <col min="10445" max="10445" width="4.75" style="16" customWidth="1"/>
    <col min="10446" max="10449" width="9" style="16"/>
    <col min="10450" max="10451" width="11.25" style="16" customWidth="1"/>
    <col min="10452" max="10453" width="8" style="16" customWidth="1"/>
    <col min="10454" max="10454" width="4.75" style="16" customWidth="1"/>
    <col min="10455" max="10456" width="11.25" style="16" customWidth="1"/>
    <col min="10457" max="10695" width="9" style="16"/>
    <col min="10696" max="10696" width="3" style="16" customWidth="1"/>
    <col min="10697" max="10697" width="12.25" style="16" customWidth="1"/>
    <col min="10698" max="10698" width="9.75" style="16" customWidth="1"/>
    <col min="10699" max="10700" width="7.5" style="16" customWidth="1"/>
    <col min="10701" max="10701" width="4.75" style="16" customWidth="1"/>
    <col min="10702" max="10705" width="9" style="16"/>
    <col min="10706" max="10707" width="11.25" style="16" customWidth="1"/>
    <col min="10708" max="10709" width="8" style="16" customWidth="1"/>
    <col min="10710" max="10710" width="4.75" style="16" customWidth="1"/>
    <col min="10711" max="10712" width="11.25" style="16" customWidth="1"/>
    <col min="10713" max="10951" width="9" style="16"/>
    <col min="10952" max="10952" width="3" style="16" customWidth="1"/>
    <col min="10953" max="10953" width="12.25" style="16" customWidth="1"/>
    <col min="10954" max="10954" width="9.75" style="16" customWidth="1"/>
    <col min="10955" max="10956" width="7.5" style="16" customWidth="1"/>
    <col min="10957" max="10957" width="4.75" style="16" customWidth="1"/>
    <col min="10958" max="10961" width="9" style="16"/>
    <col min="10962" max="10963" width="11.25" style="16" customWidth="1"/>
    <col min="10964" max="10965" width="8" style="16" customWidth="1"/>
    <col min="10966" max="10966" width="4.75" style="16" customWidth="1"/>
    <col min="10967" max="10968" width="11.25" style="16" customWidth="1"/>
    <col min="10969" max="11207" width="9" style="16"/>
    <col min="11208" max="11208" width="3" style="16" customWidth="1"/>
    <col min="11209" max="11209" width="12.25" style="16" customWidth="1"/>
    <col min="11210" max="11210" width="9.75" style="16" customWidth="1"/>
    <col min="11211" max="11212" width="7.5" style="16" customWidth="1"/>
    <col min="11213" max="11213" width="4.75" style="16" customWidth="1"/>
    <col min="11214" max="11217" width="9" style="16"/>
    <col min="11218" max="11219" width="11.25" style="16" customWidth="1"/>
    <col min="11220" max="11221" width="8" style="16" customWidth="1"/>
    <col min="11222" max="11222" width="4.75" style="16" customWidth="1"/>
    <col min="11223" max="11224" width="11.25" style="16" customWidth="1"/>
    <col min="11225" max="11463" width="9" style="16"/>
    <col min="11464" max="11464" width="3" style="16" customWidth="1"/>
    <col min="11465" max="11465" width="12.25" style="16" customWidth="1"/>
    <col min="11466" max="11466" width="9.75" style="16" customWidth="1"/>
    <col min="11467" max="11468" width="7.5" style="16" customWidth="1"/>
    <col min="11469" max="11469" width="4.75" style="16" customWidth="1"/>
    <col min="11470" max="11473" width="9" style="16"/>
    <col min="11474" max="11475" width="11.25" style="16" customWidth="1"/>
    <col min="11476" max="11477" width="8" style="16" customWidth="1"/>
    <col min="11478" max="11478" width="4.75" style="16" customWidth="1"/>
    <col min="11479" max="11480" width="11.25" style="16" customWidth="1"/>
    <col min="11481" max="11719" width="9" style="16"/>
    <col min="11720" max="11720" width="3" style="16" customWidth="1"/>
    <col min="11721" max="11721" width="12.25" style="16" customWidth="1"/>
    <col min="11722" max="11722" width="9.75" style="16" customWidth="1"/>
    <col min="11723" max="11724" width="7.5" style="16" customWidth="1"/>
    <col min="11725" max="11725" width="4.75" style="16" customWidth="1"/>
    <col min="11726" max="11729" width="9" style="16"/>
    <col min="11730" max="11731" width="11.25" style="16" customWidth="1"/>
    <col min="11732" max="11733" width="8" style="16" customWidth="1"/>
    <col min="11734" max="11734" width="4.75" style="16" customWidth="1"/>
    <col min="11735" max="11736" width="11.25" style="16" customWidth="1"/>
    <col min="11737" max="11975" width="9" style="16"/>
    <col min="11976" max="11976" width="3" style="16" customWidth="1"/>
    <col min="11977" max="11977" width="12.25" style="16" customWidth="1"/>
    <col min="11978" max="11978" width="9.75" style="16" customWidth="1"/>
    <col min="11979" max="11980" width="7.5" style="16" customWidth="1"/>
    <col min="11981" max="11981" width="4.75" style="16" customWidth="1"/>
    <col min="11982" max="11985" width="9" style="16"/>
    <col min="11986" max="11987" width="11.25" style="16" customWidth="1"/>
    <col min="11988" max="11989" width="8" style="16" customWidth="1"/>
    <col min="11990" max="11990" width="4.75" style="16" customWidth="1"/>
    <col min="11991" max="11992" width="11.25" style="16" customWidth="1"/>
    <col min="11993" max="12231" width="9" style="16"/>
    <col min="12232" max="12232" width="3" style="16" customWidth="1"/>
    <col min="12233" max="12233" width="12.25" style="16" customWidth="1"/>
    <col min="12234" max="12234" width="9.75" style="16" customWidth="1"/>
    <col min="12235" max="12236" width="7.5" style="16" customWidth="1"/>
    <col min="12237" max="12237" width="4.75" style="16" customWidth="1"/>
    <col min="12238" max="12241" width="9" style="16"/>
    <col min="12242" max="12243" width="11.25" style="16" customWidth="1"/>
    <col min="12244" max="12245" width="8" style="16" customWidth="1"/>
    <col min="12246" max="12246" width="4.75" style="16" customWidth="1"/>
    <col min="12247" max="12248" width="11.25" style="16" customWidth="1"/>
    <col min="12249" max="12487" width="9" style="16"/>
    <col min="12488" max="12488" width="3" style="16" customWidth="1"/>
    <col min="12489" max="12489" width="12.25" style="16" customWidth="1"/>
    <col min="12490" max="12490" width="9.75" style="16" customWidth="1"/>
    <col min="12491" max="12492" width="7.5" style="16" customWidth="1"/>
    <col min="12493" max="12493" width="4.75" style="16" customWidth="1"/>
    <col min="12494" max="12497" width="9" style="16"/>
    <col min="12498" max="12499" width="11.25" style="16" customWidth="1"/>
    <col min="12500" max="12501" width="8" style="16" customWidth="1"/>
    <col min="12502" max="12502" width="4.75" style="16" customWidth="1"/>
    <col min="12503" max="12504" width="11.25" style="16" customWidth="1"/>
    <col min="12505" max="12743" width="9" style="16"/>
    <col min="12744" max="12744" width="3" style="16" customWidth="1"/>
    <col min="12745" max="12745" width="12.25" style="16" customWidth="1"/>
    <col min="12746" max="12746" width="9.75" style="16" customWidth="1"/>
    <col min="12747" max="12748" width="7.5" style="16" customWidth="1"/>
    <col min="12749" max="12749" width="4.75" style="16" customWidth="1"/>
    <col min="12750" max="12753" width="9" style="16"/>
    <col min="12754" max="12755" width="11.25" style="16" customWidth="1"/>
    <col min="12756" max="12757" width="8" style="16" customWidth="1"/>
    <col min="12758" max="12758" width="4.75" style="16" customWidth="1"/>
    <col min="12759" max="12760" width="11.25" style="16" customWidth="1"/>
    <col min="12761" max="12999" width="9" style="16"/>
    <col min="13000" max="13000" width="3" style="16" customWidth="1"/>
    <col min="13001" max="13001" width="12.25" style="16" customWidth="1"/>
    <col min="13002" max="13002" width="9.75" style="16" customWidth="1"/>
    <col min="13003" max="13004" width="7.5" style="16" customWidth="1"/>
    <col min="13005" max="13005" width="4.75" style="16" customWidth="1"/>
    <col min="13006" max="13009" width="9" style="16"/>
    <col min="13010" max="13011" width="11.25" style="16" customWidth="1"/>
    <col min="13012" max="13013" width="8" style="16" customWidth="1"/>
    <col min="13014" max="13014" width="4.75" style="16" customWidth="1"/>
    <col min="13015" max="13016" width="11.25" style="16" customWidth="1"/>
    <col min="13017" max="13255" width="9" style="16"/>
    <col min="13256" max="13256" width="3" style="16" customWidth="1"/>
    <col min="13257" max="13257" width="12.25" style="16" customWidth="1"/>
    <col min="13258" max="13258" width="9.75" style="16" customWidth="1"/>
    <col min="13259" max="13260" width="7.5" style="16" customWidth="1"/>
    <col min="13261" max="13261" width="4.75" style="16" customWidth="1"/>
    <col min="13262" max="13265" width="9" style="16"/>
    <col min="13266" max="13267" width="11.25" style="16" customWidth="1"/>
    <col min="13268" max="13269" width="8" style="16" customWidth="1"/>
    <col min="13270" max="13270" width="4.75" style="16" customWidth="1"/>
    <col min="13271" max="13272" width="11.25" style="16" customWidth="1"/>
    <col min="13273" max="13511" width="9" style="16"/>
    <col min="13512" max="13512" width="3" style="16" customWidth="1"/>
    <col min="13513" max="13513" width="12.25" style="16" customWidth="1"/>
    <col min="13514" max="13514" width="9.75" style="16" customWidth="1"/>
    <col min="13515" max="13516" width="7.5" style="16" customWidth="1"/>
    <col min="13517" max="13517" width="4.75" style="16" customWidth="1"/>
    <col min="13518" max="13521" width="9" style="16"/>
    <col min="13522" max="13523" width="11.25" style="16" customWidth="1"/>
    <col min="13524" max="13525" width="8" style="16" customWidth="1"/>
    <col min="13526" max="13526" width="4.75" style="16" customWidth="1"/>
    <col min="13527" max="13528" width="11.25" style="16" customWidth="1"/>
    <col min="13529" max="13767" width="9" style="16"/>
    <col min="13768" max="13768" width="3" style="16" customWidth="1"/>
    <col min="13769" max="13769" width="12.25" style="16" customWidth="1"/>
    <col min="13770" max="13770" width="9.75" style="16" customWidth="1"/>
    <col min="13771" max="13772" width="7.5" style="16" customWidth="1"/>
    <col min="13773" max="13773" width="4.75" style="16" customWidth="1"/>
    <col min="13774" max="13777" width="9" style="16"/>
    <col min="13778" max="13779" width="11.25" style="16" customWidth="1"/>
    <col min="13780" max="13781" width="8" style="16" customWidth="1"/>
    <col min="13782" max="13782" width="4.75" style="16" customWidth="1"/>
    <col min="13783" max="13784" width="11.25" style="16" customWidth="1"/>
    <col min="13785" max="14023" width="9" style="16"/>
    <col min="14024" max="14024" width="3" style="16" customWidth="1"/>
    <col min="14025" max="14025" width="12.25" style="16" customWidth="1"/>
    <col min="14026" max="14026" width="9.75" style="16" customWidth="1"/>
    <col min="14027" max="14028" width="7.5" style="16" customWidth="1"/>
    <col min="14029" max="14029" width="4.75" style="16" customWidth="1"/>
    <col min="14030" max="14033" width="9" style="16"/>
    <col min="14034" max="14035" width="11.25" style="16" customWidth="1"/>
    <col min="14036" max="14037" width="8" style="16" customWidth="1"/>
    <col min="14038" max="14038" width="4.75" style="16" customWidth="1"/>
    <col min="14039" max="14040" width="11.25" style="16" customWidth="1"/>
    <col min="14041" max="14279" width="9" style="16"/>
    <col min="14280" max="14280" width="3" style="16" customWidth="1"/>
    <col min="14281" max="14281" width="12.25" style="16" customWidth="1"/>
    <col min="14282" max="14282" width="9.75" style="16" customWidth="1"/>
    <col min="14283" max="14284" width="7.5" style="16" customWidth="1"/>
    <col min="14285" max="14285" width="4.75" style="16" customWidth="1"/>
    <col min="14286" max="14289" width="9" style="16"/>
    <col min="14290" max="14291" width="11.25" style="16" customWidth="1"/>
    <col min="14292" max="14293" width="8" style="16" customWidth="1"/>
    <col min="14294" max="14294" width="4.75" style="16" customWidth="1"/>
    <col min="14295" max="14296" width="11.25" style="16" customWidth="1"/>
    <col min="14297" max="14535" width="9" style="16"/>
    <col min="14536" max="14536" width="3" style="16" customWidth="1"/>
    <col min="14537" max="14537" width="12.25" style="16" customWidth="1"/>
    <col min="14538" max="14538" width="9.75" style="16" customWidth="1"/>
    <col min="14539" max="14540" width="7.5" style="16" customWidth="1"/>
    <col min="14541" max="14541" width="4.75" style="16" customWidth="1"/>
    <col min="14542" max="14545" width="9" style="16"/>
    <col min="14546" max="14547" width="11.25" style="16" customWidth="1"/>
    <col min="14548" max="14549" width="8" style="16" customWidth="1"/>
    <col min="14550" max="14550" width="4.75" style="16" customWidth="1"/>
    <col min="14551" max="14552" width="11.25" style="16" customWidth="1"/>
    <col min="14553" max="14791" width="9" style="16"/>
    <col min="14792" max="14792" width="3" style="16" customWidth="1"/>
    <col min="14793" max="14793" width="12.25" style="16" customWidth="1"/>
    <col min="14794" max="14794" width="9.75" style="16" customWidth="1"/>
    <col min="14795" max="14796" width="7.5" style="16" customWidth="1"/>
    <col min="14797" max="14797" width="4.75" style="16" customWidth="1"/>
    <col min="14798" max="14801" width="9" style="16"/>
    <col min="14802" max="14803" width="11.25" style="16" customWidth="1"/>
    <col min="14804" max="14805" width="8" style="16" customWidth="1"/>
    <col min="14806" max="14806" width="4.75" style="16" customWidth="1"/>
    <col min="14807" max="14808" width="11.25" style="16" customWidth="1"/>
    <col min="14809" max="15047" width="9" style="16"/>
    <col min="15048" max="15048" width="3" style="16" customWidth="1"/>
    <col min="15049" max="15049" width="12.25" style="16" customWidth="1"/>
    <col min="15050" max="15050" width="9.75" style="16" customWidth="1"/>
    <col min="15051" max="15052" width="7.5" style="16" customWidth="1"/>
    <col min="15053" max="15053" width="4.75" style="16" customWidth="1"/>
    <col min="15054" max="15057" width="9" style="16"/>
    <col min="15058" max="15059" width="11.25" style="16" customWidth="1"/>
    <col min="15060" max="15061" width="8" style="16" customWidth="1"/>
    <col min="15062" max="15062" width="4.75" style="16" customWidth="1"/>
    <col min="15063" max="15064" width="11.25" style="16" customWidth="1"/>
    <col min="15065" max="15303" width="9" style="16"/>
    <col min="15304" max="15304" width="3" style="16" customWidth="1"/>
    <col min="15305" max="15305" width="12.25" style="16" customWidth="1"/>
    <col min="15306" max="15306" width="9.75" style="16" customWidth="1"/>
    <col min="15307" max="15308" width="7.5" style="16" customWidth="1"/>
    <col min="15309" max="15309" width="4.75" style="16" customWidth="1"/>
    <col min="15310" max="15313" width="9" style="16"/>
    <col min="15314" max="15315" width="11.25" style="16" customWidth="1"/>
    <col min="15316" max="15317" width="8" style="16" customWidth="1"/>
    <col min="15318" max="15318" width="4.75" style="16" customWidth="1"/>
    <col min="15319" max="15320" width="11.25" style="16" customWidth="1"/>
    <col min="15321" max="15559" width="9" style="16"/>
    <col min="15560" max="15560" width="3" style="16" customWidth="1"/>
    <col min="15561" max="15561" width="12.25" style="16" customWidth="1"/>
    <col min="15562" max="15562" width="9.75" style="16" customWidth="1"/>
    <col min="15563" max="15564" width="7.5" style="16" customWidth="1"/>
    <col min="15565" max="15565" width="4.75" style="16" customWidth="1"/>
    <col min="15566" max="15569" width="9" style="16"/>
    <col min="15570" max="15571" width="11.25" style="16" customWidth="1"/>
    <col min="15572" max="15573" width="8" style="16" customWidth="1"/>
    <col min="15574" max="15574" width="4.75" style="16" customWidth="1"/>
    <col min="15575" max="15576" width="11.25" style="16" customWidth="1"/>
    <col min="15577" max="15815" width="9" style="16"/>
    <col min="15816" max="15816" width="3" style="16" customWidth="1"/>
    <col min="15817" max="15817" width="12.25" style="16" customWidth="1"/>
    <col min="15818" max="15818" width="9.75" style="16" customWidth="1"/>
    <col min="15819" max="15820" width="7.5" style="16" customWidth="1"/>
    <col min="15821" max="15821" width="4.75" style="16" customWidth="1"/>
    <col min="15822" max="15825" width="9" style="16"/>
    <col min="15826" max="15827" width="11.25" style="16" customWidth="1"/>
    <col min="15828" max="15829" width="8" style="16" customWidth="1"/>
    <col min="15830" max="15830" width="4.75" style="16" customWidth="1"/>
    <col min="15831" max="15832" width="11.25" style="16" customWidth="1"/>
    <col min="15833" max="16071" width="9" style="16"/>
    <col min="16072" max="16072" width="3" style="16" customWidth="1"/>
    <col min="16073" max="16073" width="12.25" style="16" customWidth="1"/>
    <col min="16074" max="16074" width="9.75" style="16" customWidth="1"/>
    <col min="16075" max="16076" width="7.5" style="16" customWidth="1"/>
    <col min="16077" max="16077" width="4.75" style="16" customWidth="1"/>
    <col min="16078" max="16081" width="9" style="16"/>
    <col min="16082" max="16083" width="11.25" style="16" customWidth="1"/>
    <col min="16084" max="16085" width="8" style="16" customWidth="1"/>
    <col min="16086" max="16086" width="4.75" style="16" customWidth="1"/>
    <col min="16087" max="16088" width="11.25" style="16" customWidth="1"/>
    <col min="16089" max="16384" width="9" style="16"/>
  </cols>
  <sheetData>
    <row r="1" customHeight="1" spans="1:6">
      <c r="A1" s="17" t="s">
        <v>10</v>
      </c>
      <c r="B1" s="18" t="s">
        <v>11</v>
      </c>
      <c r="C1" s="19" t="s">
        <v>12</v>
      </c>
      <c r="D1" s="20" t="s">
        <v>13</v>
      </c>
      <c r="E1" s="21" t="s">
        <v>14</v>
      </c>
      <c r="F1" s="21" t="s">
        <v>15</v>
      </c>
    </row>
    <row r="2" customHeight="1" spans="1:6">
      <c r="A2" s="22">
        <v>39162</v>
      </c>
      <c r="B2" s="5" t="s">
        <v>16</v>
      </c>
      <c r="C2" s="5" t="s">
        <v>17</v>
      </c>
      <c r="D2" s="5">
        <v>16</v>
      </c>
      <c r="E2" s="6">
        <v>19269.685164</v>
      </c>
      <c r="F2" s="6">
        <v>18982.8477595589</v>
      </c>
    </row>
    <row r="3" customHeight="1" spans="1:6">
      <c r="A3" s="22">
        <v>39200</v>
      </c>
      <c r="B3" s="5" t="s">
        <v>16</v>
      </c>
      <c r="C3" s="5" t="s">
        <v>18</v>
      </c>
      <c r="D3" s="5">
        <v>40</v>
      </c>
      <c r="E3" s="6">
        <v>39465.1698</v>
      </c>
      <c r="F3" s="6">
        <v>40893.0831493119</v>
      </c>
    </row>
    <row r="4" customHeight="1" spans="1:6">
      <c r="A4" s="22">
        <v>39200</v>
      </c>
      <c r="B4" s="5" t="s">
        <v>16</v>
      </c>
      <c r="C4" s="5" t="s">
        <v>19</v>
      </c>
      <c r="D4" s="5">
        <v>20</v>
      </c>
      <c r="E4" s="6">
        <v>21015.944745</v>
      </c>
      <c r="F4" s="6">
        <v>22294.0852208149</v>
      </c>
    </row>
    <row r="5" customHeight="1" spans="1:6">
      <c r="A5" s="22">
        <v>39233</v>
      </c>
      <c r="B5" s="5" t="s">
        <v>16</v>
      </c>
      <c r="C5" s="5" t="s">
        <v>20</v>
      </c>
      <c r="D5" s="5">
        <v>20</v>
      </c>
      <c r="E5" s="6">
        <v>23710.258593</v>
      </c>
      <c r="F5" s="6">
        <v>24318.3741176138</v>
      </c>
    </row>
    <row r="6" customHeight="1" spans="1:6">
      <c r="A6" s="22">
        <v>39246</v>
      </c>
      <c r="B6" s="5" t="s">
        <v>16</v>
      </c>
      <c r="C6" s="5" t="s">
        <v>21</v>
      </c>
      <c r="D6" s="5">
        <v>16</v>
      </c>
      <c r="E6" s="6">
        <v>20015.0724312</v>
      </c>
      <c r="F6" s="6">
        <v>20256.6946994476</v>
      </c>
    </row>
    <row r="7" customHeight="1" spans="1:6">
      <c r="A7" s="22">
        <v>39279</v>
      </c>
      <c r="B7" s="5" t="s">
        <v>16</v>
      </c>
      <c r="C7" s="5" t="s">
        <v>22</v>
      </c>
      <c r="D7" s="5">
        <v>200</v>
      </c>
      <c r="E7" s="6">
        <v>40014.12141</v>
      </c>
      <c r="F7" s="6">
        <v>43537.5577576834</v>
      </c>
    </row>
    <row r="8" customHeight="1" spans="1:6">
      <c r="A8" s="22">
        <v>39339</v>
      </c>
      <c r="B8" s="5" t="s">
        <v>16</v>
      </c>
      <c r="C8" s="5" t="s">
        <v>23</v>
      </c>
      <c r="D8" s="5">
        <v>100</v>
      </c>
      <c r="E8" s="6">
        <v>21423.94932</v>
      </c>
      <c r="F8" s="6">
        <v>22917.3396132034</v>
      </c>
    </row>
    <row r="9" customHeight="1" spans="1:6">
      <c r="A9" s="22">
        <v>39374</v>
      </c>
      <c r="B9" s="5" t="s">
        <v>16</v>
      </c>
      <c r="C9" s="5" t="s">
        <v>24</v>
      </c>
      <c r="D9" s="5">
        <v>200</v>
      </c>
      <c r="E9" s="6">
        <v>40014.12141</v>
      </c>
      <c r="F9" s="6">
        <v>44258.3645602499</v>
      </c>
    </row>
    <row r="10" customHeight="1" spans="1:6">
      <c r="A10" s="22">
        <v>39406</v>
      </c>
      <c r="B10" s="5" t="s">
        <v>16</v>
      </c>
      <c r="C10" s="5" t="s">
        <v>25</v>
      </c>
      <c r="D10" s="5">
        <v>400</v>
      </c>
      <c r="E10" s="6">
        <v>84271.4904</v>
      </c>
      <c r="F10" s="6">
        <v>92391.1536432587</v>
      </c>
    </row>
    <row r="11" customHeight="1" spans="1:6">
      <c r="A11" s="22">
        <v>39162</v>
      </c>
      <c r="B11" s="5" t="s">
        <v>16</v>
      </c>
      <c r="C11" s="5" t="s">
        <v>26</v>
      </c>
      <c r="D11" s="5">
        <v>212</v>
      </c>
      <c r="E11" s="6">
        <v>48705.6574146</v>
      </c>
      <c r="F11" s="6">
        <v>51700.0308205785</v>
      </c>
    </row>
    <row r="12" customHeight="1" spans="1:6">
      <c r="A12" s="22">
        <v>39200</v>
      </c>
      <c r="B12" s="5" t="s">
        <v>16</v>
      </c>
      <c r="C12" s="5" t="s">
        <v>27</v>
      </c>
      <c r="D12" s="5">
        <v>224</v>
      </c>
      <c r="E12" s="6">
        <v>47192.034624</v>
      </c>
      <c r="F12" s="6">
        <v>50558.4983845629</v>
      </c>
    </row>
    <row r="13" customHeight="1" spans="1:6">
      <c r="A13" s="22">
        <v>39200</v>
      </c>
      <c r="B13" s="5" t="s">
        <v>16</v>
      </c>
      <c r="C13" s="5" t="s">
        <v>28</v>
      </c>
      <c r="D13" s="5">
        <v>92</v>
      </c>
      <c r="E13" s="6">
        <v>21136.4173686</v>
      </c>
      <c r="F13" s="6">
        <v>22115.2289534586</v>
      </c>
    </row>
    <row r="14" customHeight="1" spans="1:6">
      <c r="A14" s="22">
        <v>39233</v>
      </c>
      <c r="B14" s="5" t="s">
        <v>16</v>
      </c>
      <c r="C14" s="5" t="s">
        <v>29</v>
      </c>
      <c r="D14" s="5">
        <v>100</v>
      </c>
      <c r="E14" s="6">
        <v>27499.508355</v>
      </c>
      <c r="F14" s="6">
        <v>30712.1773679573</v>
      </c>
    </row>
    <row r="15" customHeight="1" spans="1:6">
      <c r="A15" s="22">
        <v>39246</v>
      </c>
      <c r="B15" s="5" t="s">
        <v>16</v>
      </c>
      <c r="C15" s="5" t="s">
        <v>30</v>
      </c>
      <c r="D15" s="5">
        <v>140</v>
      </c>
      <c r="E15" s="6">
        <v>29993.529048</v>
      </c>
      <c r="F15" s="6">
        <v>32726.657776181</v>
      </c>
    </row>
    <row r="16" customHeight="1" spans="1:6">
      <c r="A16" s="22">
        <v>39279</v>
      </c>
      <c r="B16" s="5" t="s">
        <v>31</v>
      </c>
      <c r="C16" s="5" t="s">
        <v>32</v>
      </c>
      <c r="D16" s="5">
        <v>108</v>
      </c>
      <c r="E16" s="6">
        <v>34682.7627198</v>
      </c>
      <c r="F16" s="6">
        <v>35738.6581095199</v>
      </c>
    </row>
    <row r="17" customHeight="1" spans="1:6">
      <c r="A17" s="22">
        <v>39339</v>
      </c>
      <c r="B17" s="5" t="s">
        <v>31</v>
      </c>
      <c r="C17" s="5" t="s">
        <v>33</v>
      </c>
      <c r="D17" s="5">
        <v>72</v>
      </c>
      <c r="E17" s="6">
        <v>12492.9517212</v>
      </c>
      <c r="F17" s="6">
        <v>11098.9239251677</v>
      </c>
    </row>
    <row r="18" customHeight="1" spans="1:6">
      <c r="A18" s="22">
        <v>39374</v>
      </c>
      <c r="B18" s="5" t="s">
        <v>31</v>
      </c>
      <c r="C18" s="5" t="s">
        <v>34</v>
      </c>
      <c r="D18" s="5">
        <v>32</v>
      </c>
      <c r="E18" s="6">
        <v>30449.3072496</v>
      </c>
      <c r="F18" s="6">
        <v>29398.0040944055</v>
      </c>
    </row>
    <row r="19" customHeight="1" spans="1:6">
      <c r="A19" s="22">
        <v>39406</v>
      </c>
      <c r="B19" s="5" t="s">
        <v>31</v>
      </c>
      <c r="C19" s="5" t="s">
        <v>35</v>
      </c>
      <c r="D19" s="5">
        <v>12</v>
      </c>
      <c r="E19" s="6">
        <v>12125.3025078</v>
      </c>
      <c r="F19" s="6">
        <v>11641.5087836776</v>
      </c>
    </row>
    <row r="20" customHeight="1" spans="5:5">
      <c r="E20" s="2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G10" sqref="G10"/>
    </sheetView>
  </sheetViews>
  <sheetFormatPr defaultColWidth="9" defaultRowHeight="15" outlineLevelRow="4" outlineLevelCol="3"/>
  <cols>
    <col min="3" max="3" width="12.875" customWidth="1"/>
  </cols>
  <sheetData>
    <row r="1" spans="1:4">
      <c r="A1" s="12" t="s">
        <v>36</v>
      </c>
      <c r="B1" s="13" t="s">
        <v>37</v>
      </c>
      <c r="C1" s="13"/>
      <c r="D1" s="7" t="s">
        <v>38</v>
      </c>
    </row>
    <row r="2" spans="1:3">
      <c r="A2" s="14" t="s">
        <v>39</v>
      </c>
      <c r="B2" s="15" t="s">
        <v>40</v>
      </c>
      <c r="C2" s="15"/>
    </row>
    <row r="3" spans="1:3">
      <c r="A3" s="14" t="s">
        <v>41</v>
      </c>
      <c r="B3" s="15" t="s">
        <v>42</v>
      </c>
      <c r="C3" s="15"/>
    </row>
    <row r="4" spans="1:3">
      <c r="A4" s="14" t="s">
        <v>43</v>
      </c>
      <c r="B4" s="15" t="s">
        <v>44</v>
      </c>
      <c r="C4" s="15"/>
    </row>
    <row r="5" spans="1:3">
      <c r="A5" s="14" t="s">
        <v>45</v>
      </c>
      <c r="B5" s="15" t="s">
        <v>46</v>
      </c>
      <c r="C5" s="15"/>
    </row>
  </sheetData>
  <mergeCells count="5">
    <mergeCell ref="B1:C1"/>
    <mergeCell ref="B2:C2"/>
    <mergeCell ref="B3:C3"/>
    <mergeCell ref="B4:C4"/>
    <mergeCell ref="B5:C5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zoomScale="160" zoomScaleNormal="160" workbookViewId="0">
      <selection activeCell="C12" sqref="C12"/>
    </sheetView>
  </sheetViews>
  <sheetFormatPr defaultColWidth="9" defaultRowHeight="15" outlineLevelCol="3"/>
  <cols>
    <col min="1" max="2" width="9" style="7"/>
    <col min="3" max="3" width="15.25" style="7" customWidth="1"/>
    <col min="4" max="4" width="13.25" style="7" customWidth="1"/>
    <col min="5" max="16384" width="9" style="7"/>
  </cols>
  <sheetData>
    <row r="1" spans="1:4">
      <c r="A1" s="7" t="s">
        <v>47</v>
      </c>
      <c r="B1" s="7" t="s">
        <v>48</v>
      </c>
      <c r="C1" s="7" t="s">
        <v>49</v>
      </c>
      <c r="D1" s="7" t="s">
        <v>50</v>
      </c>
    </row>
    <row r="2" spans="1:3">
      <c r="A2" s="7" t="s">
        <v>51</v>
      </c>
      <c r="B2" s="7" t="s">
        <v>52</v>
      </c>
      <c r="C2" s="7">
        <v>12.3</v>
      </c>
    </row>
    <row r="3" spans="1:3">
      <c r="A3" s="7" t="s">
        <v>51</v>
      </c>
      <c r="B3" s="7" t="s">
        <v>53</v>
      </c>
      <c r="C3" s="7">
        <v>7.6</v>
      </c>
    </row>
    <row r="4" spans="1:3">
      <c r="A4" s="7" t="s">
        <v>51</v>
      </c>
      <c r="B4" s="7" t="s">
        <v>53</v>
      </c>
      <c r="C4" s="7">
        <v>8.3</v>
      </c>
    </row>
    <row r="5" spans="1:3">
      <c r="A5" s="7" t="s">
        <v>51</v>
      </c>
      <c r="B5" s="7" t="s">
        <v>53</v>
      </c>
      <c r="C5" s="7">
        <v>9.4</v>
      </c>
    </row>
    <row r="6" spans="1:3">
      <c r="A6" s="7" t="s">
        <v>51</v>
      </c>
      <c r="B6" s="7" t="s">
        <v>53</v>
      </c>
      <c r="C6" s="7">
        <v>7.8</v>
      </c>
    </row>
    <row r="7" spans="1:3">
      <c r="A7" s="7" t="s">
        <v>51</v>
      </c>
      <c r="B7" s="7" t="s">
        <v>53</v>
      </c>
      <c r="C7" s="7">
        <v>8.7</v>
      </c>
    </row>
    <row r="8" spans="1:3">
      <c r="A8" s="7" t="s">
        <v>51</v>
      </c>
      <c r="B8" s="7" t="s">
        <v>53</v>
      </c>
      <c r="C8" s="7">
        <v>6.5</v>
      </c>
    </row>
    <row r="9" spans="1:3">
      <c r="A9" s="7" t="s">
        <v>51</v>
      </c>
      <c r="B9" s="7" t="s">
        <v>53</v>
      </c>
      <c r="C9" s="7">
        <v>4.9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workbookViewId="0">
      <selection activeCell="G12" sqref="G12"/>
    </sheetView>
  </sheetViews>
  <sheetFormatPr defaultColWidth="9" defaultRowHeight="13"/>
  <cols>
    <col min="1" max="16384" width="9" style="10"/>
  </cols>
  <sheetData>
    <row r="1" spans="1:5">
      <c r="A1" s="10" t="s">
        <v>36</v>
      </c>
      <c r="B1" s="10" t="s">
        <v>54</v>
      </c>
      <c r="C1" s="10" t="s">
        <v>47</v>
      </c>
      <c r="D1" s="10" t="s">
        <v>48</v>
      </c>
      <c r="E1" s="10" t="s">
        <v>55</v>
      </c>
    </row>
    <row r="2" spans="1:5">
      <c r="A2" s="10" t="s">
        <v>56</v>
      </c>
      <c r="B2" s="11" t="s">
        <v>57</v>
      </c>
      <c r="C2" s="10" t="s">
        <v>51</v>
      </c>
      <c r="D2" s="10" t="s">
        <v>52</v>
      </c>
      <c r="E2" s="10">
        <v>6300</v>
      </c>
    </row>
    <row r="3" spans="1:9">
      <c r="A3" s="10" t="s">
        <v>58</v>
      </c>
      <c r="B3" s="11" t="s">
        <v>59</v>
      </c>
      <c r="C3" s="10" t="s">
        <v>51</v>
      </c>
      <c r="D3" s="10" t="s">
        <v>53</v>
      </c>
      <c r="E3" s="10">
        <v>6300</v>
      </c>
      <c r="H3" s="10" t="s">
        <v>36</v>
      </c>
      <c r="I3" s="10" t="s">
        <v>55</v>
      </c>
    </row>
    <row r="4" spans="1:8">
      <c r="A4" s="10" t="s">
        <v>60</v>
      </c>
      <c r="B4" s="11" t="s">
        <v>61</v>
      </c>
      <c r="C4" s="10" t="s">
        <v>51</v>
      </c>
      <c r="D4" s="10" t="s">
        <v>53</v>
      </c>
      <c r="E4" s="10">
        <v>600</v>
      </c>
      <c r="H4" s="10" t="s">
        <v>62</v>
      </c>
    </row>
    <row r="5" spans="1:8">
      <c r="A5" s="10" t="s">
        <v>62</v>
      </c>
      <c r="B5" s="11" t="s">
        <v>63</v>
      </c>
      <c r="C5" s="10" t="s">
        <v>51</v>
      </c>
      <c r="D5" s="10" t="s">
        <v>53</v>
      </c>
      <c r="E5" s="10">
        <v>2400</v>
      </c>
      <c r="H5" s="10" t="s">
        <v>64</v>
      </c>
    </row>
    <row r="6" spans="1:8">
      <c r="A6" s="10" t="s">
        <v>65</v>
      </c>
      <c r="B6" s="11" t="s">
        <v>66</v>
      </c>
      <c r="C6" s="10" t="s">
        <v>51</v>
      </c>
      <c r="D6" s="10" t="s">
        <v>53</v>
      </c>
      <c r="E6" s="10">
        <v>2000</v>
      </c>
      <c r="H6" s="10" t="s">
        <v>56</v>
      </c>
    </row>
    <row r="7" spans="1:5">
      <c r="A7" s="10" t="s">
        <v>67</v>
      </c>
      <c r="B7" s="11" t="s">
        <v>68</v>
      </c>
      <c r="C7" s="10" t="s">
        <v>51</v>
      </c>
      <c r="D7" s="10" t="s">
        <v>53</v>
      </c>
      <c r="E7" s="10">
        <v>3000</v>
      </c>
    </row>
    <row r="8" spans="1:5">
      <c r="A8" s="10" t="s">
        <v>69</v>
      </c>
      <c r="B8" s="11" t="s">
        <v>70</v>
      </c>
      <c r="C8" s="10" t="s">
        <v>51</v>
      </c>
      <c r="D8" s="10" t="s">
        <v>53</v>
      </c>
      <c r="E8" s="10">
        <v>4000</v>
      </c>
    </row>
    <row r="9" spans="1:5">
      <c r="A9" s="10" t="s">
        <v>64</v>
      </c>
      <c r="B9" s="11" t="s">
        <v>71</v>
      </c>
      <c r="C9" s="10" t="s">
        <v>51</v>
      </c>
      <c r="D9" s="10" t="s">
        <v>53</v>
      </c>
      <c r="E9" s="10">
        <v>1800</v>
      </c>
    </row>
    <row r="10" spans="1:5">
      <c r="A10" s="10" t="s">
        <v>72</v>
      </c>
      <c r="B10" s="11" t="s">
        <v>73</v>
      </c>
      <c r="C10" s="10" t="s">
        <v>51</v>
      </c>
      <c r="D10" s="10" t="s">
        <v>53</v>
      </c>
      <c r="E10" s="10">
        <v>1600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1"/>
  <sheetViews>
    <sheetView workbookViewId="0">
      <selection activeCell="L7" sqref="L7"/>
    </sheetView>
  </sheetViews>
  <sheetFormatPr defaultColWidth="9" defaultRowHeight="15"/>
  <cols>
    <col min="1" max="16384" width="9" style="7"/>
  </cols>
  <sheetData>
    <row r="1" spans="1:1">
      <c r="A1" s="7" t="s">
        <v>36</v>
      </c>
    </row>
    <row r="2" spans="1:1">
      <c r="A2" s="7" t="s">
        <v>56</v>
      </c>
    </row>
    <row r="3" spans="1:1">
      <c r="A3" s="7" t="s">
        <v>58</v>
      </c>
    </row>
    <row r="4" spans="1:13">
      <c r="A4" s="7" t="s">
        <v>60</v>
      </c>
      <c r="C4" s="7" t="s">
        <v>36</v>
      </c>
      <c r="D4" s="7" t="s">
        <v>56</v>
      </c>
      <c r="E4" s="7" t="s">
        <v>58</v>
      </c>
      <c r="F4" s="7" t="s">
        <v>60</v>
      </c>
      <c r="G4" s="7" t="s">
        <v>62</v>
      </c>
      <c r="H4" s="7" t="s">
        <v>65</v>
      </c>
      <c r="I4" s="7" t="s">
        <v>67</v>
      </c>
      <c r="J4" s="7" t="s">
        <v>69</v>
      </c>
      <c r="K4" s="7" t="s">
        <v>64</v>
      </c>
      <c r="L4" s="7" t="s">
        <v>72</v>
      </c>
      <c r="M4" s="7" t="s">
        <v>74</v>
      </c>
    </row>
    <row r="5" spans="1:1">
      <c r="A5" s="7" t="s">
        <v>62</v>
      </c>
    </row>
    <row r="6" spans="1:11">
      <c r="A6" s="7" t="s">
        <v>65</v>
      </c>
      <c r="C6" s="7">
        <f>COLUMN()</f>
        <v>3</v>
      </c>
      <c r="D6" s="7">
        <f t="shared" ref="D6:K6" si="0">COLUMN()</f>
        <v>4</v>
      </c>
      <c r="E6" s="7">
        <f t="shared" si="0"/>
        <v>5</v>
      </c>
      <c r="F6" s="7">
        <f t="shared" si="0"/>
        <v>6</v>
      </c>
      <c r="G6" s="7">
        <f t="shared" si="0"/>
        <v>7</v>
      </c>
      <c r="H6" s="7">
        <f t="shared" si="0"/>
        <v>8</v>
      </c>
      <c r="I6" s="7">
        <f t="shared" si="0"/>
        <v>9</v>
      </c>
      <c r="J6" s="7">
        <f t="shared" si="0"/>
        <v>10</v>
      </c>
      <c r="K6" s="7">
        <f t="shared" si="0"/>
        <v>11</v>
      </c>
    </row>
    <row r="7" spans="1:13">
      <c r="A7" s="7" t="s">
        <v>67</v>
      </c>
      <c r="C7" s="7" t="str">
        <f>INDEX($A$2:$A$11,COLUMN()-2)</f>
        <v>汪梅</v>
      </c>
      <c r="D7" s="7" t="str">
        <f t="shared" ref="D7:M7" si="1">INDEX($A$2:$A$11,COLUMN()-2)</f>
        <v>郭磊</v>
      </c>
      <c r="E7" s="7" t="str">
        <f t="shared" si="1"/>
        <v>林涛</v>
      </c>
      <c r="F7" s="7" t="str">
        <f t="shared" si="1"/>
        <v>朱健</v>
      </c>
      <c r="G7" s="7" t="str">
        <f t="shared" si="1"/>
        <v>李明</v>
      </c>
      <c r="H7" s="7" t="str">
        <f t="shared" si="1"/>
        <v>王建国</v>
      </c>
      <c r="I7" s="7" t="str">
        <f t="shared" si="1"/>
        <v>陈玉</v>
      </c>
      <c r="J7" s="7" t="str">
        <f t="shared" si="1"/>
        <v>张华</v>
      </c>
      <c r="K7" s="7" t="str">
        <f t="shared" si="1"/>
        <v>李丽</v>
      </c>
      <c r="L7" s="7" t="str">
        <f t="shared" si="1"/>
        <v>汪成</v>
      </c>
      <c r="M7" s="7" t="e">
        <f t="shared" si="1"/>
        <v>#REF!</v>
      </c>
    </row>
    <row r="8" spans="1:1">
      <c r="A8" s="7" t="s">
        <v>69</v>
      </c>
    </row>
    <row r="9" spans="1:1">
      <c r="A9" s="7" t="s">
        <v>64</v>
      </c>
    </row>
    <row r="10" spans="1:1">
      <c r="A10" s="7" t="s">
        <v>72</v>
      </c>
    </row>
    <row r="11" spans="1:1">
      <c r="A11" s="7" t="s">
        <v>74</v>
      </c>
    </row>
  </sheetData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5"/>
  <sheetViews>
    <sheetView workbookViewId="0">
      <selection activeCell="J4" sqref="J4"/>
    </sheetView>
  </sheetViews>
  <sheetFormatPr defaultColWidth="9" defaultRowHeight="15"/>
  <cols>
    <col min="9" max="9" width="9" style="1"/>
    <col min="10" max="10" width="12.6666666666667"/>
  </cols>
  <sheetData>
    <row r="1" spans="1:5">
      <c r="A1" s="2" t="s">
        <v>75</v>
      </c>
      <c r="B1" s="3"/>
      <c r="C1" s="3"/>
      <c r="D1" s="3"/>
      <c r="E1" s="4"/>
    </row>
    <row r="2" spans="1:7">
      <c r="A2" s="5" t="s">
        <v>16</v>
      </c>
      <c r="B2" s="5" t="s">
        <v>17</v>
      </c>
      <c r="C2" s="5">
        <v>16</v>
      </c>
      <c r="D2" s="6">
        <v>19269.685164</v>
      </c>
      <c r="E2" s="6">
        <v>18982.8477595589</v>
      </c>
      <c r="G2" s="7" t="s">
        <v>76</v>
      </c>
    </row>
    <row r="3" spans="1:8">
      <c r="A3" s="5" t="s">
        <v>16</v>
      </c>
      <c r="B3" s="5" t="s">
        <v>18</v>
      </c>
      <c r="C3" s="5">
        <v>40</v>
      </c>
      <c r="D3" s="6">
        <v>39465.1698</v>
      </c>
      <c r="E3" s="6">
        <v>40893.0831493119</v>
      </c>
      <c r="H3" s="8" t="s">
        <v>14</v>
      </c>
    </row>
    <row r="4" spans="1:11">
      <c r="A4" s="5" t="s">
        <v>16</v>
      </c>
      <c r="B4" s="5" t="s">
        <v>19</v>
      </c>
      <c r="C4" s="5">
        <v>20</v>
      </c>
      <c r="D4" s="6">
        <v>21015.944745</v>
      </c>
      <c r="E4" s="6">
        <v>22294.0852208149</v>
      </c>
      <c r="H4" s="6">
        <v>40893.0831493119</v>
      </c>
      <c r="I4" s="9">
        <v>3</v>
      </c>
      <c r="J4">
        <f>INDEX(E:E,ROW()*5-17)</f>
        <v>40893.0831493119</v>
      </c>
      <c r="K4">
        <f>ROW()</f>
        <v>4</v>
      </c>
    </row>
    <row r="5" spans="1:11">
      <c r="A5" s="5" t="s">
        <v>16</v>
      </c>
      <c r="B5" s="5" t="s">
        <v>20</v>
      </c>
      <c r="C5" s="5">
        <v>20</v>
      </c>
      <c r="D5" s="6">
        <v>23710.258593</v>
      </c>
      <c r="E5" s="6">
        <v>24318.3741176138</v>
      </c>
      <c r="H5" s="6">
        <v>43537.5577576834</v>
      </c>
      <c r="I5" s="9">
        <v>8</v>
      </c>
      <c r="J5">
        <f>INDEX(E:E,ROW()*5-17)</f>
        <v>43537.5577576834</v>
      </c>
      <c r="K5">
        <f>ROW()</f>
        <v>5</v>
      </c>
    </row>
    <row r="6" spans="1:11">
      <c r="A6" s="2" t="s">
        <v>77</v>
      </c>
      <c r="B6" s="3"/>
      <c r="C6" s="3"/>
      <c r="D6" s="3"/>
      <c r="E6" s="4"/>
      <c r="H6" s="6">
        <v>51700.0308205785</v>
      </c>
      <c r="I6" s="9">
        <v>13</v>
      </c>
      <c r="J6">
        <f>INDEX(E:E,ROW()*5-17)</f>
        <v>51700.0308205785</v>
      </c>
      <c r="K6">
        <f>ROW()</f>
        <v>6</v>
      </c>
    </row>
    <row r="7" spans="1:11">
      <c r="A7" s="5" t="s">
        <v>16</v>
      </c>
      <c r="B7" s="5" t="s">
        <v>21</v>
      </c>
      <c r="C7" s="5">
        <v>16</v>
      </c>
      <c r="D7" s="6">
        <v>20015.0724312</v>
      </c>
      <c r="E7" s="6">
        <v>20256.6946994476</v>
      </c>
      <c r="H7" s="6">
        <v>32726.657776181</v>
      </c>
      <c r="I7" s="9">
        <v>18</v>
      </c>
      <c r="J7">
        <f>INDEX(E:E,ROW()*5-17)</f>
        <v>32726.657776181</v>
      </c>
      <c r="K7">
        <f>ROW()</f>
        <v>7</v>
      </c>
    </row>
    <row r="8" spans="1:11">
      <c r="A8" s="5" t="s">
        <v>16</v>
      </c>
      <c r="B8" s="5" t="s">
        <v>22</v>
      </c>
      <c r="C8" s="5">
        <v>200</v>
      </c>
      <c r="D8" s="6">
        <v>40014.12141</v>
      </c>
      <c r="E8" s="6">
        <v>43537.5577576834</v>
      </c>
      <c r="H8" s="6">
        <v>43537.5577576834</v>
      </c>
      <c r="I8" s="9">
        <v>23</v>
      </c>
      <c r="J8">
        <f>INDEX(E:E,ROW()*5-17)</f>
        <v>43537.5577576834</v>
      </c>
      <c r="K8">
        <f>ROW()</f>
        <v>8</v>
      </c>
    </row>
    <row r="9" spans="1:10">
      <c r="A9" s="5" t="s">
        <v>16</v>
      </c>
      <c r="B9" s="5" t="s">
        <v>23</v>
      </c>
      <c r="C9" s="5">
        <v>100</v>
      </c>
      <c r="D9" s="6">
        <v>21423.94932</v>
      </c>
      <c r="E9" s="6">
        <v>22917.3396132034</v>
      </c>
      <c r="I9" s="1">
        <v>4</v>
      </c>
      <c r="J9">
        <f>ROW()*5</f>
        <v>45</v>
      </c>
    </row>
    <row r="10" spans="1:10">
      <c r="A10" s="5" t="s">
        <v>16</v>
      </c>
      <c r="B10" s="5" t="s">
        <v>24</v>
      </c>
      <c r="C10" s="5">
        <v>200</v>
      </c>
      <c r="D10" s="6">
        <v>40014.12141</v>
      </c>
      <c r="E10" s="6">
        <v>44258.3645602499</v>
      </c>
      <c r="I10" s="1">
        <v>9</v>
      </c>
      <c r="J10">
        <f>ROW()*5</f>
        <v>50</v>
      </c>
    </row>
    <row r="11" spans="1:10">
      <c r="A11" s="2" t="s">
        <v>78</v>
      </c>
      <c r="B11" s="3"/>
      <c r="C11" s="3"/>
      <c r="D11" s="3"/>
      <c r="E11" s="4"/>
      <c r="I11" s="1">
        <v>14</v>
      </c>
      <c r="J11">
        <f>ROW()*5</f>
        <v>55</v>
      </c>
    </row>
    <row r="12" spans="1:10">
      <c r="A12" s="5" t="s">
        <v>16</v>
      </c>
      <c r="B12" s="5" t="s">
        <v>25</v>
      </c>
      <c r="C12" s="5">
        <v>400</v>
      </c>
      <c r="D12" s="6">
        <v>84271.4904</v>
      </c>
      <c r="E12" s="6">
        <v>92391.1536432587</v>
      </c>
      <c r="I12" s="1">
        <v>19</v>
      </c>
      <c r="J12">
        <f>ROW()*5</f>
        <v>60</v>
      </c>
    </row>
    <row r="13" spans="1:5">
      <c r="A13" s="5" t="s">
        <v>16</v>
      </c>
      <c r="B13" s="5" t="s">
        <v>26</v>
      </c>
      <c r="C13" s="5">
        <v>212</v>
      </c>
      <c r="D13" s="6">
        <v>48705.6574146</v>
      </c>
      <c r="E13" s="6">
        <v>51700.0308205785</v>
      </c>
    </row>
    <row r="14" spans="1:5">
      <c r="A14" s="5" t="s">
        <v>16</v>
      </c>
      <c r="B14" s="5" t="s">
        <v>27</v>
      </c>
      <c r="C14" s="5">
        <v>224</v>
      </c>
      <c r="D14" s="6">
        <v>47192.034624</v>
      </c>
      <c r="E14" s="6">
        <v>50558.4983845629</v>
      </c>
    </row>
    <row r="15" spans="1:5">
      <c r="A15" s="5" t="s">
        <v>16</v>
      </c>
      <c r="B15" s="5" t="s">
        <v>28</v>
      </c>
      <c r="C15" s="5">
        <v>92</v>
      </c>
      <c r="D15" s="6">
        <v>21136.4173686</v>
      </c>
      <c r="E15" s="6">
        <v>22115.2289534586</v>
      </c>
    </row>
    <row r="16" spans="1:5">
      <c r="A16" s="2" t="s">
        <v>79</v>
      </c>
      <c r="B16" s="3"/>
      <c r="C16" s="3"/>
      <c r="D16" s="3"/>
      <c r="E16" s="4"/>
    </row>
    <row r="17" spans="1:5">
      <c r="A17" s="5" t="s">
        <v>16</v>
      </c>
      <c r="B17" s="5" t="s">
        <v>29</v>
      </c>
      <c r="C17" s="5">
        <v>100</v>
      </c>
      <c r="D17" s="6">
        <v>27499.508355</v>
      </c>
      <c r="E17" s="6">
        <v>30712.1773679573</v>
      </c>
    </row>
    <row r="18" spans="1:5">
      <c r="A18" s="5" t="s">
        <v>16</v>
      </c>
      <c r="B18" s="5" t="s">
        <v>30</v>
      </c>
      <c r="C18" s="5">
        <v>140</v>
      </c>
      <c r="D18" s="6">
        <v>29993.529048</v>
      </c>
      <c r="E18" s="6">
        <v>32726.657776181</v>
      </c>
    </row>
    <row r="19" spans="1:5">
      <c r="A19" s="5" t="s">
        <v>31</v>
      </c>
      <c r="B19" s="5" t="s">
        <v>32</v>
      </c>
      <c r="C19" s="5">
        <v>108</v>
      </c>
      <c r="D19" s="6">
        <v>34682.7627198</v>
      </c>
      <c r="E19" s="6">
        <v>35738.6581095199</v>
      </c>
    </row>
    <row r="20" spans="1:5">
      <c r="A20" s="5" t="s">
        <v>31</v>
      </c>
      <c r="B20" s="5" t="s">
        <v>33</v>
      </c>
      <c r="C20" s="5">
        <v>72</v>
      </c>
      <c r="D20" s="6">
        <v>12492.9517212</v>
      </c>
      <c r="E20" s="6">
        <v>11098.9239251677</v>
      </c>
    </row>
    <row r="21" spans="1:5">
      <c r="A21" s="2" t="s">
        <v>80</v>
      </c>
      <c r="B21" s="3"/>
      <c r="C21" s="3"/>
      <c r="D21" s="3"/>
      <c r="E21" s="4"/>
    </row>
    <row r="22" spans="1:5">
      <c r="A22" s="5" t="s">
        <v>16</v>
      </c>
      <c r="B22" s="5" t="s">
        <v>21</v>
      </c>
      <c r="C22" s="5">
        <v>16</v>
      </c>
      <c r="D22" s="6">
        <v>20015.0724312</v>
      </c>
      <c r="E22" s="6">
        <v>20256.6946994476</v>
      </c>
    </row>
    <row r="23" spans="1:5">
      <c r="A23" s="5" t="s">
        <v>16</v>
      </c>
      <c r="B23" s="5" t="s">
        <v>22</v>
      </c>
      <c r="C23" s="5">
        <v>200</v>
      </c>
      <c r="D23" s="6">
        <v>40014.12141</v>
      </c>
      <c r="E23" s="6">
        <v>43537.5577576834</v>
      </c>
    </row>
    <row r="24" spans="1:5">
      <c r="A24" s="5" t="s">
        <v>16</v>
      </c>
      <c r="B24" s="5" t="s">
        <v>23</v>
      </c>
      <c r="C24" s="5">
        <v>100</v>
      </c>
      <c r="D24" s="6">
        <v>21423.94932</v>
      </c>
      <c r="E24" s="6">
        <v>22917.3396132034</v>
      </c>
    </row>
    <row r="25" spans="1:5">
      <c r="A25" s="5" t="s">
        <v>16</v>
      </c>
      <c r="B25" s="5" t="s">
        <v>24</v>
      </c>
      <c r="C25" s="5">
        <v>200</v>
      </c>
      <c r="D25" s="6">
        <v>40014.12141</v>
      </c>
      <c r="E25" s="6">
        <v>44258.3645602499</v>
      </c>
    </row>
  </sheetData>
  <mergeCells count="5">
    <mergeCell ref="A1:E1"/>
    <mergeCell ref="A6:E6"/>
    <mergeCell ref="A11:E11"/>
    <mergeCell ref="A16:E16"/>
    <mergeCell ref="A21:E21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5"/>
  <sheetViews>
    <sheetView tabSelected="1" workbookViewId="0">
      <selection activeCell="H12" sqref="H12:J14"/>
    </sheetView>
  </sheetViews>
  <sheetFormatPr defaultColWidth="9" defaultRowHeight="15"/>
  <sheetData>
    <row r="1" spans="1:6">
      <c r="A1" t="s">
        <v>56</v>
      </c>
      <c r="D1" t="s">
        <v>56</v>
      </c>
      <c r="E1" t="s">
        <v>58</v>
      </c>
      <c r="F1" t="s">
        <v>60</v>
      </c>
    </row>
    <row r="2" spans="1:10">
      <c r="A2" t="s">
        <v>58</v>
      </c>
      <c r="D2" t="s">
        <v>62</v>
      </c>
      <c r="E2" t="s">
        <v>65</v>
      </c>
      <c r="F2" t="s">
        <v>67</v>
      </c>
      <c r="H2">
        <f>ROW()</f>
        <v>2</v>
      </c>
      <c r="I2">
        <f>ROW()</f>
        <v>2</v>
      </c>
      <c r="J2">
        <f>ROW()</f>
        <v>2</v>
      </c>
    </row>
    <row r="3" spans="1:6">
      <c r="A3" t="s">
        <v>60</v>
      </c>
      <c r="D3" t="s">
        <v>69</v>
      </c>
      <c r="E3" t="s">
        <v>64</v>
      </c>
      <c r="F3" t="s">
        <v>72</v>
      </c>
    </row>
    <row r="4" spans="1:6">
      <c r="A4" t="s">
        <v>62</v>
      </c>
      <c r="D4" t="s">
        <v>74</v>
      </c>
      <c r="E4" t="s">
        <v>81</v>
      </c>
      <c r="F4" t="s">
        <v>82</v>
      </c>
    </row>
    <row r="5" spans="1:10">
      <c r="A5" t="s">
        <v>65</v>
      </c>
      <c r="D5" t="s">
        <v>83</v>
      </c>
      <c r="E5" t="s">
        <v>84</v>
      </c>
      <c r="F5" t="s">
        <v>85</v>
      </c>
      <c r="H5">
        <f>COLUMN()</f>
        <v>8</v>
      </c>
      <c r="I5">
        <f>COLUMN()</f>
        <v>9</v>
      </c>
      <c r="J5">
        <f>COLUMN()</f>
        <v>10</v>
      </c>
    </row>
    <row r="6" spans="1:8">
      <c r="A6" t="s">
        <v>67</v>
      </c>
      <c r="H6">
        <f>COLUMN()</f>
        <v>8</v>
      </c>
    </row>
    <row r="7" spans="1:8">
      <c r="A7" t="s">
        <v>69</v>
      </c>
      <c r="H7">
        <f>COLUMN()</f>
        <v>8</v>
      </c>
    </row>
    <row r="8" spans="1:8">
      <c r="A8" t="s">
        <v>64</v>
      </c>
      <c r="H8">
        <f>COLUMN()</f>
        <v>8</v>
      </c>
    </row>
    <row r="9" spans="1:1">
      <c r="A9" t="s">
        <v>72</v>
      </c>
    </row>
    <row r="10" spans="1:10">
      <c r="A10" t="s">
        <v>74</v>
      </c>
      <c r="H10">
        <f>COLUMN()*3</f>
        <v>24</v>
      </c>
      <c r="I10">
        <f>COLUMN()*3</f>
        <v>27</v>
      </c>
      <c r="J10">
        <f>COLUMN()*3</f>
        <v>30</v>
      </c>
    </row>
    <row r="11" spans="1:1">
      <c r="A11" t="s">
        <v>81</v>
      </c>
    </row>
    <row r="12" spans="1:10">
      <c r="A12" t="s">
        <v>82</v>
      </c>
      <c r="H12" t="str">
        <f>INDEX($A$1:$A$15,ROW()*3+COLUMN()-43)</f>
        <v>汪梅</v>
      </c>
      <c r="I12" t="str">
        <f>INDEX($A$1:$A$15,ROW()*3+COLUMN()-43)</f>
        <v>郭磊</v>
      </c>
      <c r="J12" t="str">
        <f>INDEX($A$1:$A$15,ROW()*3+COLUMN()-43)</f>
        <v>林涛</v>
      </c>
    </row>
    <row r="13" spans="1:10">
      <c r="A13" t="s">
        <v>83</v>
      </c>
      <c r="H13" t="str">
        <f>INDEX($A$1:$A$15,ROW()*3+COLUMN()-43)</f>
        <v>朱健</v>
      </c>
      <c r="I13" t="str">
        <f>INDEX($A$1:$A$15,ROW()*3+COLUMN()-43)</f>
        <v>李明</v>
      </c>
      <c r="J13" t="str">
        <f>INDEX($A$1:$A$15,ROW()*3+COLUMN()-43)</f>
        <v>王建国</v>
      </c>
    </row>
    <row r="14" spans="1:10">
      <c r="A14" t="s">
        <v>84</v>
      </c>
      <c r="H14" t="str">
        <f>INDEX($A$1:$A$15,ROW()*3+COLUMN()-43)</f>
        <v>陈玉</v>
      </c>
      <c r="I14" t="str">
        <f>INDEX($A$1:$A$15,ROW()*3+COLUMN()-43)</f>
        <v>张华</v>
      </c>
      <c r="J14" t="str">
        <f>INDEX($A$1:$A$15,ROW()*3+COLUMN()-43)</f>
        <v>李丽</v>
      </c>
    </row>
    <row r="15" spans="1:1">
      <c r="A15" t="s">
        <v>85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EXCEL课件</vt:lpstr>
      <vt:lpstr>认识函数</vt:lpstr>
      <vt:lpstr>身份证</vt:lpstr>
      <vt:lpstr>特殊的舍入</vt:lpstr>
      <vt:lpstr>回顾Index函数</vt:lpstr>
      <vt:lpstr>转置</vt:lpstr>
      <vt:lpstr>跳跃</vt:lpstr>
      <vt:lpstr>分列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1996-12-17T01:32:00Z</dcterms:created>
  <cp:lastPrinted>2009-11-19T09:11:00Z</cp:lastPrinted>
  <dcterms:modified xsi:type="dcterms:W3CDTF">2017-05-26T12:52:56Z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