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irpara\Downloads\"/>
    </mc:Choice>
  </mc:AlternateContent>
  <bookViews>
    <workbookView xWindow="0" yWindow="0" windowWidth="28800" windowHeight="11610"/>
  </bookViews>
  <sheets>
    <sheet name="Unit Types,Counts,Distribution" sheetId="1" r:id="rId1"/>
    <sheet name="Parking Matrix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" i="1" l="1"/>
  <c r="B98" i="1"/>
  <c r="B93" i="1"/>
  <c r="B94" i="1"/>
  <c r="B95" i="1"/>
  <c r="B96" i="1"/>
  <c r="B97" i="1"/>
  <c r="D89" i="1"/>
  <c r="E87" i="1"/>
  <c r="E86" i="1"/>
  <c r="E85" i="1"/>
  <c r="E84" i="1"/>
  <c r="E83" i="1"/>
  <c r="E82" i="1"/>
  <c r="G83" i="1"/>
  <c r="G82" i="1"/>
  <c r="E81" i="1"/>
  <c r="G93" i="1"/>
  <c r="G90" i="1"/>
  <c r="G88" i="1"/>
  <c r="G81" i="1"/>
  <c r="G94" i="1"/>
  <c r="G92" i="1"/>
  <c r="G91" i="1"/>
  <c r="K80" i="1"/>
  <c r="J80" i="1"/>
  <c r="G87" i="1" l="1"/>
  <c r="B100" i="1" l="1"/>
  <c r="E90" i="1" l="1"/>
  <c r="M16" i="2"/>
  <c r="F16" i="2"/>
  <c r="M10" i="2"/>
  <c r="F10" i="2"/>
  <c r="G85" i="1" l="1"/>
  <c r="G84" i="1"/>
  <c r="G89" i="1"/>
  <c r="G86" i="1" l="1"/>
</calcChain>
</file>

<file path=xl/sharedStrings.xml><?xml version="1.0" encoding="utf-8"?>
<sst xmlns="http://schemas.openxmlformats.org/spreadsheetml/2006/main" count="85" uniqueCount="82">
  <si>
    <t xml:space="preserve">AcHP # </t>
  </si>
  <si>
    <t>Bldg</t>
  </si>
  <si>
    <t>Unit #</t>
  </si>
  <si>
    <t>Unit Type: 
Studio, 
Efficiency, 
1 Bedroom, 
2 Bedroom, 
3 Bedroom, 
4 Bedroom, 
5 Bedroom</t>
  </si>
  <si>
    <t>Floor Plan Type</t>
  </si>
  <si>
    <t xml:space="preserve">2 Bedroom </t>
  </si>
  <si>
    <t>D</t>
  </si>
  <si>
    <t xml:space="preserve">1 Bedroom </t>
  </si>
  <si>
    <t>B Alt</t>
  </si>
  <si>
    <t>C Alt</t>
  </si>
  <si>
    <t>C</t>
  </si>
  <si>
    <t>B</t>
  </si>
  <si>
    <t>E</t>
  </si>
  <si>
    <t>A</t>
  </si>
  <si>
    <t>New Construction</t>
  </si>
  <si>
    <t>Substantial Rehabilitation</t>
  </si>
  <si>
    <t>New Construction and Substantial Rehabilitation</t>
  </si>
  <si>
    <t>Retrofit</t>
  </si>
  <si>
    <t>Yes</t>
  </si>
  <si>
    <t>No</t>
  </si>
  <si>
    <t>Total Number of Units</t>
  </si>
  <si>
    <t>Total # Units for VCA &amp; CSA:</t>
  </si>
  <si>
    <t xml:space="preserve">Studio </t>
  </si>
  <si>
    <t>Total Number of Mobility Units</t>
  </si>
  <si>
    <t xml:space="preserve">Efficiency </t>
  </si>
  <si>
    <t xml:space="preserve">Total Number of Communication Units </t>
  </si>
  <si>
    <t>Total Number of Adaptable Units (FHA/11A/11B)</t>
  </si>
  <si>
    <t>Total % of Mobility Units Provided for this Project</t>
  </si>
  <si>
    <t xml:space="preserve">3 Bedroom </t>
  </si>
  <si>
    <t>Total % of Communications Units Max Counted for CSA and VCA 4%</t>
  </si>
  <si>
    <t xml:space="preserve">4 Bedroom </t>
  </si>
  <si>
    <t>Total Number of Communications Units Counted for CSA and VCA</t>
  </si>
  <si>
    <t>5 Bedroom</t>
  </si>
  <si>
    <t>% of Mobility Units for Compliance with VCA Max. 11%</t>
  </si>
  <si>
    <t>Number of Mobility Units for Compliance with VCA</t>
  </si>
  <si>
    <t>Manager Unit</t>
  </si>
  <si>
    <t>% of Mobility Units for Compliance with CSA Max. 16%</t>
  </si>
  <si>
    <t xml:space="preserve">Grand Total </t>
  </si>
  <si>
    <t>Number of Mobility Units for Compliance with CSA</t>
  </si>
  <si>
    <t>Number of Mobility Units Not Counting for CSA</t>
  </si>
  <si>
    <t>Floor Plans</t>
  </si>
  <si>
    <t xml:space="preserve"> </t>
  </si>
  <si>
    <t xml:space="preserve">Project Type </t>
  </si>
  <si>
    <t>Number of Communication Units Not Counting for CSA</t>
  </si>
  <si>
    <t>Senior Project</t>
  </si>
  <si>
    <t>Number of Mobility Units Not Counting for VCA</t>
  </si>
  <si>
    <t>Number of Communication Units Not Counting for VCA</t>
  </si>
  <si>
    <t>Total Number of Different Floor Plans Types</t>
  </si>
  <si>
    <t>Project Name:</t>
  </si>
  <si>
    <t>Site Name and Address:</t>
  </si>
  <si>
    <t>Building Name and Address:</t>
  </si>
  <si>
    <t>Parking Table</t>
  </si>
  <si>
    <t>Residential Parking</t>
  </si>
  <si>
    <t>Commercial Parking</t>
  </si>
  <si>
    <t>Will Parking be provided for Each Residential Dwelling Unit?</t>
  </si>
  <si>
    <t>(Mark "Yes"/"No")</t>
  </si>
  <si>
    <t>Commercial Parking Spaces</t>
  </si>
  <si>
    <t>Accessible Parking</t>
  </si>
  <si>
    <t>Commercial Accessible Parking Spaces</t>
  </si>
  <si>
    <t>Van Accessible Parking</t>
  </si>
  <si>
    <t>Commercial Van Accessible Parking Spaces</t>
  </si>
  <si>
    <t>Total Residential Parking Spaces</t>
  </si>
  <si>
    <t>Total Commercial Parking Spaces</t>
  </si>
  <si>
    <t>Residential Electric Vehicle Charging Stations</t>
  </si>
  <si>
    <t>Commercial Electric Vehicle Charging Stations</t>
  </si>
  <si>
    <t>Electric Vehicle Charging Station</t>
  </si>
  <si>
    <t>Commercial Vehicle Charging Stations</t>
  </si>
  <si>
    <t>Van Accessible Charging Station</t>
  </si>
  <si>
    <t>Commercial Van Accessible Charging Stations</t>
  </si>
  <si>
    <t>Standard Accessible Charging Station</t>
  </si>
  <si>
    <t>Commercial Standard Accessible Charging Stations</t>
  </si>
  <si>
    <t>Ambulatory Charging Station</t>
  </si>
  <si>
    <t>Commercial Ambulatory Charging Stations</t>
  </si>
  <si>
    <t>Total Number of Electric Vehicle Charging Stations</t>
  </si>
  <si>
    <t>Total Number of Commercial Charging Stations</t>
  </si>
  <si>
    <t>Distribution &amp; Designation By Unit Type, Floor Plan Type, Accessible Unit Type</t>
  </si>
  <si>
    <t>Unit Designated for Compliance with VCA
(Select Yes or No)</t>
  </si>
  <si>
    <t>Unit Designated for Compliance with CSA
(Select Yes or No)2</t>
  </si>
  <si>
    <t>Compliant
(Select Yes or No)</t>
  </si>
  <si>
    <t>Additional Accessibility Requirements: 
Universal Design, 
EAP, 
Unruh, 
TCAC Mobility Units, 
TCAC Communication Unit2</t>
  </si>
  <si>
    <t xml:space="preserve"> Unit Designation: Mobility, Communication, FHA/11A/11B
</t>
  </si>
  <si>
    <t>Managers Unit
(Select Yes or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</si>
</sst>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2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FFFF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wrapText="1"/>
    </xf>
    <xf numFmtId="0" fontId="1" fillId="0" borderId="28" xfId="0" applyFont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1" fillId="0" borderId="28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0" fillId="0" borderId="3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33" xfId="0" applyFont="1" applyBorder="1"/>
    <xf numFmtId="0" fontId="12" fillId="0" borderId="3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0" xfId="0" applyFont="1"/>
    <xf numFmtId="0" fontId="14" fillId="2" borderId="10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2" fillId="3" borderId="51" xfId="0" applyFont="1" applyFill="1" applyBorder="1"/>
    <xf numFmtId="0" fontId="12" fillId="3" borderId="11" xfId="0" applyFont="1" applyFill="1" applyBorder="1"/>
    <xf numFmtId="0" fontId="12" fillId="3" borderId="12" xfId="0" applyFont="1" applyFill="1" applyBorder="1"/>
    <xf numFmtId="0" fontId="14" fillId="2" borderId="52" xfId="0" applyFont="1" applyFill="1" applyBorder="1" applyAlignment="1">
      <alignment horizontal="center"/>
    </xf>
    <xf numFmtId="0" fontId="12" fillId="3" borderId="53" xfId="0" applyFont="1" applyFill="1" applyBorder="1"/>
    <xf numFmtId="0" fontId="12" fillId="3" borderId="16" xfId="0" applyFont="1" applyFill="1" applyBorder="1"/>
    <xf numFmtId="0" fontId="12" fillId="3" borderId="15" xfId="0" applyFont="1" applyFill="1" applyBorder="1"/>
    <xf numFmtId="0" fontId="12" fillId="2" borderId="43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12" fillId="0" borderId="8" xfId="0" applyFont="1" applyBorder="1" applyAlignment="1">
      <alignment wrapText="1"/>
    </xf>
    <xf numFmtId="0" fontId="12" fillId="0" borderId="8" xfId="0" applyFont="1" applyBorder="1"/>
    <xf numFmtId="0" fontId="12" fillId="0" borderId="0" xfId="0" applyFont="1" applyAlignment="1">
      <alignment wrapText="1"/>
    </xf>
    <xf numFmtId="0" fontId="10" fillId="0" borderId="44" xfId="0" applyFont="1" applyBorder="1" applyAlignment="1">
      <alignment horizontal="center"/>
    </xf>
    <xf numFmtId="0" fontId="14" fillId="0" borderId="45" xfId="0" applyFont="1" applyBorder="1" applyAlignment="1">
      <alignment wrapText="1"/>
    </xf>
    <xf numFmtId="0" fontId="12" fillId="0" borderId="22" xfId="0" applyFont="1" applyBorder="1"/>
    <xf numFmtId="0" fontId="14" fillId="2" borderId="5" xfId="0" applyFont="1" applyFill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4" fillId="0" borderId="47" xfId="0" applyFont="1" applyBorder="1"/>
    <xf numFmtId="0" fontId="14" fillId="0" borderId="0" xfId="0" applyFont="1"/>
    <xf numFmtId="0" fontId="14" fillId="2" borderId="7" xfId="0" applyFont="1" applyFill="1" applyBorder="1" applyAlignment="1">
      <alignment horizontal="center"/>
    </xf>
    <xf numFmtId="0" fontId="10" fillId="0" borderId="39" xfId="0" applyFont="1" applyBorder="1" applyAlignment="1">
      <alignment wrapText="1"/>
    </xf>
    <xf numFmtId="0" fontId="14" fillId="2" borderId="40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/>
    <xf numFmtId="0" fontId="15" fillId="0" borderId="58" xfId="0" applyFont="1" applyBorder="1" applyAlignment="1">
      <alignment horizontal="left" vertical="center" wrapText="1" indent="1"/>
    </xf>
    <xf numFmtId="0" fontId="12" fillId="0" borderId="53" xfId="0" applyFont="1" applyBorder="1" applyAlignment="1">
      <alignment horizontal="left"/>
    </xf>
    <xf numFmtId="0" fontId="13" fillId="0" borderId="16" xfId="0" applyFont="1" applyBorder="1" applyAlignment="1"/>
    <xf numFmtId="0" fontId="13" fillId="0" borderId="15" xfId="0" applyFont="1" applyBorder="1" applyAlignment="1"/>
    <xf numFmtId="0" fontId="12" fillId="0" borderId="7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3" fillId="0" borderId="17" xfId="0" applyFont="1" applyBorder="1" applyAlignment="1"/>
    <xf numFmtId="0" fontId="12" fillId="0" borderId="7" xfId="0" applyFont="1" applyBorder="1" applyAlignment="1"/>
    <xf numFmtId="0" fontId="12" fillId="0" borderId="16" xfId="0" applyFont="1" applyBorder="1" applyAlignment="1"/>
    <xf numFmtId="0" fontId="12" fillId="0" borderId="19" xfId="0" applyFont="1" applyBorder="1" applyAlignment="1"/>
    <xf numFmtId="0" fontId="12" fillId="0" borderId="18" xfId="0" applyFont="1" applyBorder="1" applyAlignment="1"/>
    <xf numFmtId="0" fontId="13" fillId="0" borderId="18" xfId="0" applyFont="1" applyBorder="1" applyAlignment="1"/>
    <xf numFmtId="0" fontId="13" fillId="0" borderId="20" xfId="0" applyFont="1" applyBorder="1" applyAlignment="1"/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3" fillId="0" borderId="50" xfId="0" applyFont="1" applyBorder="1" applyAlignment="1"/>
    <xf numFmtId="0" fontId="13" fillId="0" borderId="42" xfId="0" applyFont="1" applyBorder="1" applyAlignment="1"/>
    <xf numFmtId="0" fontId="10" fillId="0" borderId="9" xfId="0" applyFont="1" applyBorder="1" applyAlignment="1">
      <alignment horizontal="left"/>
    </xf>
    <xf numFmtId="0" fontId="14" fillId="0" borderId="0" xfId="0" applyFont="1" applyAlignment="1"/>
    <xf numFmtId="0" fontId="12" fillId="0" borderId="5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3" fillId="0" borderId="13" xfId="0" applyFont="1" applyBorder="1" applyAlignment="1"/>
    <xf numFmtId="0" fontId="13" fillId="0" borderId="14" xfId="0" applyFont="1" applyBorder="1" applyAlignment="1"/>
    <xf numFmtId="0" fontId="12" fillId="0" borderId="54" xfId="0" applyFont="1" applyBorder="1" applyAlignment="1">
      <alignment horizontal="left"/>
    </xf>
    <xf numFmtId="0" fontId="13" fillId="0" borderId="55" xfId="0" applyFont="1" applyBorder="1" applyAlignment="1"/>
    <xf numFmtId="0" fontId="13" fillId="0" borderId="56" xfId="0" applyFont="1" applyBorder="1" applyAlignment="1"/>
    <xf numFmtId="0" fontId="1" fillId="0" borderId="21" xfId="0" applyFont="1" applyBorder="1" applyAlignment="1">
      <alignment wrapText="1"/>
    </xf>
    <xf numFmtId="0" fontId="2" fillId="0" borderId="22" xfId="0" applyFont="1" applyBorder="1" applyAlignment="1"/>
    <xf numFmtId="0" fontId="2" fillId="0" borderId="23" xfId="0" applyFont="1" applyBorder="1" applyAlignment="1"/>
    <xf numFmtId="0" fontId="5" fillId="0" borderId="21" xfId="0" applyFont="1" applyBorder="1" applyAlignment="1">
      <alignment wrapText="1"/>
    </xf>
    <xf numFmtId="0" fontId="5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vertical="center" wrapText="1"/>
    </xf>
    <xf numFmtId="0" fontId="5" fillId="0" borderId="29" xfId="0" applyFont="1" applyBorder="1" applyAlignment="1">
      <alignment vertical="center"/>
    </xf>
    <xf numFmtId="0" fontId="2" fillId="0" borderId="30" xfId="0" applyFont="1" applyBorder="1" applyAlignment="1"/>
    <xf numFmtId="0" fontId="2" fillId="0" borderId="31" xfId="0" applyFont="1" applyBorder="1" applyAlignment="1"/>
    <xf numFmtId="0" fontId="1" fillId="0" borderId="29" xfId="0" applyFont="1" applyBorder="1" applyAlignment="1">
      <alignment horizontal="left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rgb="FF999999"/>
          <bgColor rgb="FF99999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rgb="FF999999"/>
          <bgColor rgb="FF99999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 style="medium">
          <color rgb="FF000000"/>
        </top>
        <bottom style="medium">
          <color rgb="FF000000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</font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border outline="0">
        <top style="medium">
          <color rgb="FF000000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2" name="Table2" displayName="Table2" ref="A2:K79" totalsRowShown="0" headerRowDxfId="21" dataDxfId="20" tableBorderDxfId="19">
  <tableColumns count="11">
    <tableColumn id="2" name="AcHP # " dataDxfId="18"/>
    <tableColumn id="3" name="Bldg" dataDxfId="17"/>
    <tableColumn id="4" name="Unit #" dataDxfId="16"/>
    <tableColumn id="5" name="Managers Unit_x000a_(Select Yes or No)" dataDxfId="15"/>
    <tableColumn id="6" name="Unit Type: _x000a_Studio, _x000a_Efficiency, _x000a_1 Bedroom, _x000a_2 Bedroom, _x000a_3 Bedroom, _x000a_4 Bedroom, _x000a_5 Bedroom" dataDxfId="14"/>
    <tableColumn id="7" name="Floor Plan Type" dataDxfId="13"/>
    <tableColumn id="8" name=" Unit Designation: Mobility, Communication, FHA/11A/11B_x000a_" dataDxfId="12"/>
    <tableColumn id="9" name="Additional Accessibility Requirements: _x000a_Universal Design, _x000a_EAP, _x000a_Unruh, _x000a_TCAC Mobility Units, _x000a_TCAC Communication Unit2" dataDxfId="11"/>
    <tableColumn id="1" name="Compliant_x000a_(Select Yes or No)" dataDxfId="10"/>
    <tableColumn id="10" name="Unit Designated for Compliance with CSA_x000a_(Select Yes or No)2" dataDxfId="9"/>
    <tableColumn id="11" name="Unit Designated for Compliance with VCA_x000a_(Select Yes or No)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A92:B99" totalsRowShown="0" headerRowDxfId="7" dataDxfId="5" headerRowBorderDxfId="6" tableBorderDxfId="4">
  <autoFilter ref="A92:B99">
    <filterColumn colId="0" hiddenButton="1"/>
    <filterColumn colId="1" hiddenButton="1"/>
  </autoFilter>
  <tableColumns count="2">
    <tableColumn id="1" name="Floor Plans" dataDxfId="3" totalsRowDxfId="2">
      <calculatedColumnFormula>"Floor Plan Type "&amp;ROW(#REF!)</calculatedColumnFormula>
    </tableColumn>
    <tableColumn id="2" name=" 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A1066"/>
  <sheetViews>
    <sheetView tabSelected="1" zoomScale="85" zoomScaleNormal="85" workbookViewId="0">
      <selection activeCell="I3" sqref="I3"/>
    </sheetView>
  </sheetViews>
  <sheetFormatPr defaultColWidth="14.42578125" defaultRowHeight="15" customHeight="1" x14ac:dyDescent="0.25"/>
  <cols>
    <col min="1" max="1" width="18.28515625" customWidth="1"/>
    <col min="2" max="2" width="13.5703125" customWidth="1"/>
    <col min="3" max="3" width="8" customWidth="1"/>
    <col min="4" max="4" width="16.7109375" customWidth="1"/>
    <col min="5" max="5" width="20.42578125" customWidth="1"/>
    <col min="6" max="6" width="32" customWidth="1"/>
    <col min="7" max="7" width="23.5703125" customWidth="1"/>
    <col min="8" max="9" width="29.5703125" customWidth="1"/>
    <col min="10" max="10" width="27.28515625" customWidth="1"/>
    <col min="11" max="11" width="22.85546875" customWidth="1"/>
    <col min="12" max="12" width="8.85546875" customWidth="1"/>
    <col min="13" max="13" width="2.85546875" customWidth="1"/>
    <col min="14" max="14" width="8.7109375" customWidth="1"/>
    <col min="15" max="15" width="6.42578125" customWidth="1"/>
    <col min="16" max="16" width="10.42578125" customWidth="1"/>
    <col min="17" max="19" width="8.7109375" customWidth="1"/>
    <col min="20" max="20" width="31" customWidth="1"/>
    <col min="21" max="27" width="8.7109375" customWidth="1"/>
  </cols>
  <sheetData>
    <row r="1" spans="1:27" ht="40.5" customHeight="1" x14ac:dyDescent="0.35">
      <c r="A1" s="70" t="s">
        <v>75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 spans="1:27" ht="166.5" customHeight="1" thickBot="1" x14ac:dyDescent="0.3">
      <c r="A2" s="14" t="s">
        <v>0</v>
      </c>
      <c r="B2" s="14" t="s">
        <v>1</v>
      </c>
      <c r="C2" s="15" t="s">
        <v>2</v>
      </c>
      <c r="D2" s="16" t="s">
        <v>81</v>
      </c>
      <c r="E2" s="17" t="s">
        <v>3</v>
      </c>
      <c r="F2" s="13" t="s">
        <v>4</v>
      </c>
      <c r="G2" s="13" t="s">
        <v>80</v>
      </c>
      <c r="H2" s="13" t="s">
        <v>79</v>
      </c>
      <c r="I2" s="13" t="s">
        <v>78</v>
      </c>
      <c r="J2" s="13" t="s">
        <v>77</v>
      </c>
      <c r="K2" s="13" t="s">
        <v>76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</row>
    <row r="3" spans="1:27" ht="14.25" customHeight="1" thickBot="1" x14ac:dyDescent="0.3">
      <c r="A3" s="19"/>
      <c r="B3" s="19"/>
      <c r="C3" s="19"/>
      <c r="D3" s="19"/>
      <c r="E3" s="20"/>
      <c r="F3" s="21"/>
      <c r="G3" s="21"/>
      <c r="H3" s="21"/>
      <c r="I3" s="21"/>
      <c r="J3" s="21"/>
      <c r="K3" s="22"/>
      <c r="L3" s="1"/>
      <c r="M3" s="1"/>
      <c r="N3" s="11"/>
      <c r="O3" s="11"/>
      <c r="P3" s="11"/>
      <c r="Q3" s="1"/>
      <c r="R3" s="1"/>
      <c r="S3" s="1"/>
      <c r="T3" s="1"/>
      <c r="U3" s="1"/>
      <c r="V3" s="1"/>
      <c r="W3" s="1"/>
      <c r="X3" s="1"/>
      <c r="Y3" s="2"/>
      <c r="Z3" s="2"/>
      <c r="AA3" s="2"/>
    </row>
    <row r="4" spans="1:27" ht="14.25" customHeight="1" thickBot="1" x14ac:dyDescent="0.3">
      <c r="A4" s="57"/>
      <c r="B4" s="19"/>
      <c r="C4" s="19"/>
      <c r="D4" s="19"/>
      <c r="E4" s="20"/>
      <c r="F4" s="21"/>
      <c r="G4" s="21"/>
      <c r="H4" s="21"/>
      <c r="I4" s="21"/>
      <c r="J4" s="21"/>
      <c r="K4" s="22"/>
      <c r="L4" s="1"/>
      <c r="M4" s="1"/>
      <c r="N4" s="11"/>
      <c r="O4" s="11"/>
      <c r="P4" s="11"/>
      <c r="Q4" s="1"/>
      <c r="R4" s="1"/>
      <c r="S4" s="1"/>
      <c r="T4" s="1"/>
      <c r="U4" s="1"/>
      <c r="V4" s="1"/>
      <c r="W4" s="1"/>
      <c r="X4" s="1"/>
      <c r="Y4" s="2"/>
      <c r="Z4" s="2"/>
      <c r="AA4" s="2"/>
    </row>
    <row r="5" spans="1:27" ht="14.25" customHeight="1" thickBot="1" x14ac:dyDescent="0.3">
      <c r="A5" s="18"/>
      <c r="B5" s="19"/>
      <c r="C5" s="19"/>
      <c r="D5" s="19"/>
      <c r="E5" s="20"/>
      <c r="F5" s="21"/>
      <c r="G5" s="21"/>
      <c r="H5" s="21"/>
      <c r="I5" s="21"/>
      <c r="J5" s="21"/>
      <c r="K5" s="22"/>
      <c r="L5" s="1"/>
      <c r="M5" s="1"/>
      <c r="N5" s="11"/>
      <c r="O5" s="11"/>
      <c r="P5" s="11"/>
      <c r="Q5" s="1"/>
      <c r="R5" s="1"/>
      <c r="S5" s="1"/>
      <c r="T5" s="1"/>
      <c r="U5" s="1"/>
      <c r="V5" s="1"/>
      <c r="W5" s="1"/>
      <c r="X5" s="1"/>
      <c r="Y5" s="2"/>
      <c r="Z5" s="2"/>
      <c r="AA5" s="2"/>
    </row>
    <row r="6" spans="1:27" ht="14.25" customHeight="1" thickBot="1" x14ac:dyDescent="0.3">
      <c r="A6" s="18"/>
      <c r="B6" s="19"/>
      <c r="C6" s="19"/>
      <c r="D6" s="19"/>
      <c r="E6" s="20"/>
      <c r="F6" s="21"/>
      <c r="G6" s="21"/>
      <c r="H6" s="21"/>
      <c r="I6" s="21"/>
      <c r="J6" s="21"/>
      <c r="K6" s="22"/>
      <c r="L6" s="1"/>
      <c r="M6" s="1"/>
      <c r="N6" s="11"/>
      <c r="O6" s="11"/>
      <c r="P6" s="11"/>
      <c r="Q6" s="1"/>
      <c r="R6" s="1"/>
      <c r="S6" s="1"/>
      <c r="T6" s="1"/>
      <c r="U6" s="1"/>
      <c r="V6" s="1"/>
      <c r="W6" s="1"/>
      <c r="X6" s="1"/>
      <c r="Y6" s="2"/>
      <c r="Z6" s="2"/>
      <c r="AA6" s="2"/>
    </row>
    <row r="7" spans="1:27" ht="14.25" customHeight="1" thickBot="1" x14ac:dyDescent="0.3">
      <c r="A7" s="18"/>
      <c r="B7" s="19"/>
      <c r="C7" s="19"/>
      <c r="D7" s="19"/>
      <c r="E7" s="20"/>
      <c r="F7" s="21"/>
      <c r="G7" s="21"/>
      <c r="H7" s="21"/>
      <c r="I7" s="21"/>
      <c r="J7" s="21"/>
      <c r="K7" s="22"/>
      <c r="L7" s="1"/>
      <c r="M7" s="1"/>
      <c r="N7" s="11"/>
      <c r="O7" s="11"/>
      <c r="P7" s="11"/>
      <c r="Q7" s="1"/>
      <c r="R7" s="1"/>
      <c r="S7" s="1"/>
      <c r="T7" s="1"/>
      <c r="U7" s="1"/>
      <c r="V7" s="1"/>
      <c r="W7" s="1"/>
      <c r="X7" s="1"/>
      <c r="Y7" s="2"/>
      <c r="Z7" s="2"/>
      <c r="AA7" s="2"/>
    </row>
    <row r="8" spans="1:27" ht="14.25" customHeight="1" thickBot="1" x14ac:dyDescent="0.3">
      <c r="A8" s="18"/>
      <c r="B8" s="19"/>
      <c r="C8" s="19"/>
      <c r="D8" s="19"/>
      <c r="E8" s="20"/>
      <c r="F8" s="21"/>
      <c r="G8" s="21"/>
      <c r="H8" s="21"/>
      <c r="I8" s="21"/>
      <c r="J8" s="21"/>
      <c r="K8" s="22"/>
      <c r="L8" s="1"/>
      <c r="M8" s="1"/>
      <c r="N8" s="11"/>
      <c r="O8" s="11"/>
      <c r="P8" s="11"/>
      <c r="Q8" s="1"/>
      <c r="R8" s="1"/>
      <c r="S8" s="1"/>
      <c r="T8" s="1"/>
      <c r="U8" s="1"/>
      <c r="V8" s="1"/>
      <c r="W8" s="1"/>
      <c r="X8" s="1"/>
      <c r="Y8" s="2"/>
      <c r="Z8" s="2"/>
      <c r="AA8" s="2"/>
    </row>
    <row r="9" spans="1:27" ht="14.25" customHeight="1" thickBot="1" x14ac:dyDescent="0.3">
      <c r="A9" s="18"/>
      <c r="B9" s="19"/>
      <c r="C9" s="19"/>
      <c r="D9" s="19"/>
      <c r="E9" s="20"/>
      <c r="F9" s="21"/>
      <c r="G9" s="21"/>
      <c r="H9" s="21"/>
      <c r="I9" s="21"/>
      <c r="J9" s="21"/>
      <c r="K9" s="22"/>
      <c r="L9" s="1"/>
      <c r="M9" s="1"/>
      <c r="N9" s="11"/>
      <c r="O9" s="11"/>
      <c r="P9" s="11"/>
      <c r="Q9" s="1"/>
      <c r="R9" s="1"/>
      <c r="S9" s="1"/>
      <c r="T9" s="1"/>
      <c r="U9" s="1"/>
      <c r="V9" s="1"/>
      <c r="W9" s="1"/>
      <c r="X9" s="1"/>
      <c r="Y9" s="2"/>
      <c r="Z9" s="2"/>
      <c r="AA9" s="2"/>
    </row>
    <row r="10" spans="1:27" ht="14.25" customHeight="1" thickBot="1" x14ac:dyDescent="0.3">
      <c r="A10" s="18"/>
      <c r="B10" s="19"/>
      <c r="C10" s="19"/>
      <c r="D10" s="19"/>
      <c r="E10" s="20"/>
      <c r="F10" s="21"/>
      <c r="G10" s="21"/>
      <c r="H10" s="21"/>
      <c r="I10" s="21"/>
      <c r="J10" s="21"/>
      <c r="K10" s="22"/>
      <c r="L10" s="1"/>
      <c r="M10" s="1"/>
      <c r="N10" s="11"/>
      <c r="O10" s="11"/>
      <c r="P10" s="1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</row>
    <row r="11" spans="1:27" ht="14.25" customHeight="1" thickBot="1" x14ac:dyDescent="0.3">
      <c r="A11" s="18"/>
      <c r="B11" s="19"/>
      <c r="C11" s="19"/>
      <c r="D11" s="19"/>
      <c r="E11" s="20"/>
      <c r="F11" s="21"/>
      <c r="G11" s="21"/>
      <c r="H11" s="21"/>
      <c r="I11" s="21"/>
      <c r="J11" s="21"/>
      <c r="K11" s="22"/>
      <c r="L11" s="1"/>
      <c r="M11" s="1"/>
      <c r="N11" s="11"/>
      <c r="O11" s="11"/>
      <c r="P11" s="1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</row>
    <row r="12" spans="1:27" ht="14.25" customHeight="1" thickBot="1" x14ac:dyDescent="0.3">
      <c r="A12" s="18"/>
      <c r="B12" s="19"/>
      <c r="C12" s="19"/>
      <c r="D12" s="19"/>
      <c r="E12" s="20"/>
      <c r="F12" s="21"/>
      <c r="G12" s="21"/>
      <c r="H12" s="21"/>
      <c r="I12" s="21"/>
      <c r="J12" s="21"/>
      <c r="K12" s="22"/>
      <c r="L12" s="1"/>
      <c r="M12" s="1"/>
      <c r="N12" s="11"/>
      <c r="O12" s="11"/>
      <c r="P12" s="1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</row>
    <row r="13" spans="1:27" ht="14.25" customHeight="1" thickBot="1" x14ac:dyDescent="0.3">
      <c r="A13" s="18"/>
      <c r="B13" s="19"/>
      <c r="C13" s="19"/>
      <c r="D13" s="19"/>
      <c r="E13" s="20"/>
      <c r="F13" s="21"/>
      <c r="G13" s="21"/>
      <c r="H13" s="21"/>
      <c r="I13" s="21"/>
      <c r="J13" s="21"/>
      <c r="K13" s="22"/>
      <c r="L13" s="1"/>
      <c r="M13" s="1"/>
      <c r="N13" s="11"/>
      <c r="O13" s="11"/>
      <c r="P13" s="1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</row>
    <row r="14" spans="1:27" ht="14.25" customHeight="1" thickBot="1" x14ac:dyDescent="0.3">
      <c r="A14" s="18"/>
      <c r="B14" s="19"/>
      <c r="C14" s="19"/>
      <c r="D14" s="19"/>
      <c r="E14" s="20"/>
      <c r="F14" s="21"/>
      <c r="G14" s="21"/>
      <c r="H14" s="21"/>
      <c r="I14" s="21"/>
      <c r="J14" s="21"/>
      <c r="K14" s="22"/>
      <c r="L14" s="1"/>
      <c r="M14" s="1"/>
      <c r="N14" s="11"/>
      <c r="O14" s="11"/>
      <c r="P14" s="1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</row>
    <row r="15" spans="1:27" ht="14.25" customHeight="1" thickBot="1" x14ac:dyDescent="0.3">
      <c r="A15" s="18"/>
      <c r="B15" s="19"/>
      <c r="C15" s="19"/>
      <c r="D15" s="19"/>
      <c r="E15" s="20"/>
      <c r="F15" s="21"/>
      <c r="G15" s="21"/>
      <c r="H15" s="21"/>
      <c r="I15" s="21"/>
      <c r="J15" s="21"/>
      <c r="K15" s="22"/>
      <c r="L15" s="1"/>
      <c r="M15" s="1"/>
      <c r="N15" s="11"/>
      <c r="O15" s="11"/>
      <c r="P15" s="1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</row>
    <row r="16" spans="1:27" ht="14.25" customHeight="1" thickBot="1" x14ac:dyDescent="0.3">
      <c r="A16" s="18"/>
      <c r="B16" s="23"/>
      <c r="C16" s="19"/>
      <c r="D16" s="23"/>
      <c r="E16" s="24"/>
      <c r="F16" s="25"/>
      <c r="G16" s="25"/>
      <c r="H16" s="25"/>
      <c r="I16" s="25"/>
      <c r="J16" s="25"/>
      <c r="K16" s="26"/>
      <c r="L16" s="1"/>
      <c r="M16" s="1"/>
      <c r="N16" s="11"/>
      <c r="O16" s="11"/>
      <c r="P16" s="11"/>
      <c r="Q16" s="1"/>
      <c r="R16" s="1"/>
      <c r="S16" s="1"/>
      <c r="T16" s="1"/>
      <c r="U16" s="1"/>
      <c r="V16" s="1"/>
      <c r="W16" s="1"/>
      <c r="X16" s="1"/>
      <c r="Y16" s="2"/>
      <c r="Z16" s="2"/>
      <c r="AA16" s="2"/>
    </row>
    <row r="17" spans="1:27" ht="14.25" customHeight="1" thickBot="1" x14ac:dyDescent="0.3">
      <c r="A17" s="18"/>
      <c r="B17" s="23"/>
      <c r="C17" s="23"/>
      <c r="D17" s="23"/>
      <c r="E17" s="24"/>
      <c r="F17" s="25"/>
      <c r="G17" s="25"/>
      <c r="H17" s="25"/>
      <c r="I17" s="25"/>
      <c r="J17" s="25"/>
      <c r="K17" s="26"/>
      <c r="L17" s="1"/>
      <c r="M17" s="1"/>
      <c r="N17" s="11"/>
      <c r="O17" s="11"/>
      <c r="P17" s="1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</row>
    <row r="18" spans="1:27" ht="14.25" customHeight="1" thickBot="1" x14ac:dyDescent="0.3">
      <c r="A18" s="18"/>
      <c r="B18" s="23"/>
      <c r="C18" s="19"/>
      <c r="D18" s="23"/>
      <c r="E18" s="24"/>
      <c r="F18" s="21"/>
      <c r="G18" s="25"/>
      <c r="H18" s="25"/>
      <c r="I18" s="25"/>
      <c r="J18" s="25"/>
      <c r="K18" s="26"/>
      <c r="L18" s="1"/>
      <c r="M18" s="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</row>
    <row r="19" spans="1:27" ht="14.25" customHeight="1" thickBot="1" x14ac:dyDescent="0.3">
      <c r="A19" s="18"/>
      <c r="B19" s="23"/>
      <c r="C19" s="23"/>
      <c r="D19" s="23"/>
      <c r="E19" s="24"/>
      <c r="F19" s="21"/>
      <c r="G19" s="25"/>
      <c r="H19" s="25"/>
      <c r="I19" s="25"/>
      <c r="J19" s="25"/>
      <c r="K19" s="26"/>
      <c r="L19" s="1"/>
      <c r="M19" s="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</row>
    <row r="20" spans="1:27" ht="14.25" customHeight="1" thickBot="1" x14ac:dyDescent="0.3">
      <c r="A20" s="18"/>
      <c r="B20" s="23"/>
      <c r="C20" s="19"/>
      <c r="D20" s="23"/>
      <c r="E20" s="24"/>
      <c r="F20" s="21"/>
      <c r="G20" s="25"/>
      <c r="H20" s="25"/>
      <c r="I20" s="25"/>
      <c r="J20" s="25"/>
      <c r="K20" s="26"/>
      <c r="L20" s="1"/>
      <c r="M20" s="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</row>
    <row r="21" spans="1:27" ht="14.25" customHeight="1" thickBot="1" x14ac:dyDescent="0.3">
      <c r="A21" s="18"/>
      <c r="B21" s="23"/>
      <c r="C21" s="23"/>
      <c r="D21" s="23"/>
      <c r="E21" s="24"/>
      <c r="F21" s="21"/>
      <c r="G21" s="25"/>
      <c r="H21" s="25"/>
      <c r="I21" s="25"/>
      <c r="J21" s="25"/>
      <c r="K21" s="26"/>
      <c r="L21" s="1"/>
      <c r="M21" s="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</row>
    <row r="22" spans="1:27" ht="14.25" customHeight="1" thickBot="1" x14ac:dyDescent="0.3">
      <c r="A22" s="18"/>
      <c r="B22" s="23"/>
      <c r="C22" s="19"/>
      <c r="D22" s="23"/>
      <c r="E22" s="24"/>
      <c r="F22" s="21"/>
      <c r="G22" s="25"/>
      <c r="H22" s="25"/>
      <c r="I22" s="25"/>
      <c r="J22" s="25"/>
      <c r="K22" s="26"/>
      <c r="L22" s="1"/>
      <c r="M22" s="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</row>
    <row r="23" spans="1:27" ht="14.25" customHeight="1" thickBot="1" x14ac:dyDescent="0.3">
      <c r="A23" s="18"/>
      <c r="B23" s="23"/>
      <c r="C23" s="23"/>
      <c r="D23" s="23"/>
      <c r="E23" s="24"/>
      <c r="F23" s="21"/>
      <c r="G23" s="25"/>
      <c r="H23" s="25"/>
      <c r="I23" s="25"/>
      <c r="J23" s="25"/>
      <c r="K23" s="26"/>
      <c r="L23" s="1"/>
      <c r="M23" s="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</row>
    <row r="24" spans="1:27" ht="14.25" customHeight="1" thickBot="1" x14ac:dyDescent="0.3">
      <c r="A24" s="18"/>
      <c r="B24" s="23"/>
      <c r="C24" s="19"/>
      <c r="D24" s="23"/>
      <c r="E24" s="24"/>
      <c r="F24" s="21"/>
      <c r="G24" s="25"/>
      <c r="H24" s="25"/>
      <c r="I24" s="25"/>
      <c r="J24" s="25"/>
      <c r="K24" s="26"/>
      <c r="L24" s="1"/>
      <c r="M24" s="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</row>
    <row r="25" spans="1:27" ht="14.25" customHeight="1" thickBot="1" x14ac:dyDescent="0.3">
      <c r="A25" s="18"/>
      <c r="B25" s="23"/>
      <c r="C25" s="23"/>
      <c r="D25" s="23"/>
      <c r="E25" s="24"/>
      <c r="F25" s="21"/>
      <c r="G25" s="25"/>
      <c r="H25" s="25"/>
      <c r="I25" s="25"/>
      <c r="J25" s="25"/>
      <c r="K25" s="26"/>
      <c r="L25" s="1"/>
      <c r="M25" s="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</row>
    <row r="26" spans="1:27" ht="14.25" customHeight="1" thickBot="1" x14ac:dyDescent="0.3">
      <c r="A26" s="18"/>
      <c r="B26" s="23"/>
      <c r="C26" s="19"/>
      <c r="D26" s="23"/>
      <c r="E26" s="24"/>
      <c r="F26" s="21"/>
      <c r="G26" s="25"/>
      <c r="H26" s="25"/>
      <c r="I26" s="25"/>
      <c r="J26" s="25"/>
      <c r="K26" s="26"/>
      <c r="L26" s="1"/>
      <c r="M26" s="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</row>
    <row r="27" spans="1:27" ht="14.25" customHeight="1" thickBot="1" x14ac:dyDescent="0.3">
      <c r="A27" s="18"/>
      <c r="B27" s="23"/>
      <c r="C27" s="23"/>
      <c r="D27" s="23"/>
      <c r="E27" s="24"/>
      <c r="F27" s="21"/>
      <c r="G27" s="25"/>
      <c r="H27" s="25"/>
      <c r="I27" s="25"/>
      <c r="J27" s="25"/>
      <c r="K27" s="26"/>
      <c r="L27" s="1"/>
      <c r="M27" s="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</row>
    <row r="28" spans="1:27" ht="14.25" customHeight="1" thickBot="1" x14ac:dyDescent="0.3">
      <c r="A28" s="18"/>
      <c r="B28" s="23"/>
      <c r="C28" s="19"/>
      <c r="D28" s="23"/>
      <c r="E28" s="24"/>
      <c r="F28" s="21"/>
      <c r="G28" s="25"/>
      <c r="H28" s="25"/>
      <c r="I28" s="25"/>
      <c r="J28" s="25"/>
      <c r="K28" s="26"/>
      <c r="L28" s="1"/>
      <c r="M28" s="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</row>
    <row r="29" spans="1:27" ht="14.25" customHeight="1" thickBot="1" x14ac:dyDescent="0.3">
      <c r="A29" s="18"/>
      <c r="B29" s="23"/>
      <c r="C29" s="23"/>
      <c r="D29" s="23"/>
      <c r="E29" s="24"/>
      <c r="F29" s="21"/>
      <c r="G29" s="25"/>
      <c r="H29" s="25"/>
      <c r="I29" s="25"/>
      <c r="J29" s="25"/>
      <c r="K29" s="26"/>
      <c r="L29" s="1"/>
      <c r="M29" s="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</row>
    <row r="30" spans="1:27" ht="14.25" customHeight="1" thickBot="1" x14ac:dyDescent="0.3">
      <c r="A30" s="18"/>
      <c r="B30" s="23"/>
      <c r="C30" s="19"/>
      <c r="D30" s="23"/>
      <c r="E30" s="24"/>
      <c r="F30" s="25"/>
      <c r="G30" s="25"/>
      <c r="H30" s="25"/>
      <c r="I30" s="25"/>
      <c r="J30" s="25"/>
      <c r="K30" s="26"/>
      <c r="L30" s="1"/>
      <c r="M30" s="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</row>
    <row r="31" spans="1:27" ht="14.25" customHeight="1" thickBot="1" x14ac:dyDescent="0.3">
      <c r="A31" s="18"/>
      <c r="B31" s="23"/>
      <c r="C31" s="23"/>
      <c r="D31" s="23"/>
      <c r="E31" s="24"/>
      <c r="F31" s="25"/>
      <c r="G31" s="25"/>
      <c r="H31" s="25"/>
      <c r="I31" s="25"/>
      <c r="J31" s="25"/>
      <c r="K31" s="26"/>
      <c r="L31" s="1"/>
      <c r="M31" s="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</row>
    <row r="32" spans="1:27" ht="14.25" customHeight="1" thickBot="1" x14ac:dyDescent="0.3">
      <c r="A32" s="18"/>
      <c r="B32" s="23"/>
      <c r="C32" s="23"/>
      <c r="D32" s="23"/>
      <c r="E32" s="24"/>
      <c r="F32" s="25"/>
      <c r="G32" s="25"/>
      <c r="H32" s="25"/>
      <c r="I32" s="25"/>
      <c r="J32" s="25"/>
      <c r="K32" s="26"/>
      <c r="L32" s="1"/>
      <c r="M32" s="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</row>
    <row r="33" spans="1:27" ht="14.25" customHeight="1" thickBot="1" x14ac:dyDescent="0.3">
      <c r="A33" s="18"/>
      <c r="B33" s="23"/>
      <c r="C33" s="19"/>
      <c r="D33" s="23"/>
      <c r="E33" s="24"/>
      <c r="F33" s="25"/>
      <c r="G33" s="25"/>
      <c r="H33" s="25"/>
      <c r="I33" s="25"/>
      <c r="J33" s="25"/>
      <c r="K33" s="26"/>
      <c r="L33" s="1"/>
      <c r="M33" s="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</row>
    <row r="34" spans="1:27" ht="14.25" customHeight="1" thickBot="1" x14ac:dyDescent="0.3">
      <c r="A34" s="18"/>
      <c r="B34" s="23"/>
      <c r="C34" s="23"/>
      <c r="D34" s="23"/>
      <c r="E34" s="24"/>
      <c r="F34" s="25"/>
      <c r="G34" s="25"/>
      <c r="H34" s="25"/>
      <c r="I34" s="25"/>
      <c r="J34" s="25"/>
      <c r="K34" s="26"/>
      <c r="L34" s="1"/>
      <c r="M34" s="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</row>
    <row r="35" spans="1:27" ht="14.25" customHeight="1" thickBot="1" x14ac:dyDescent="0.3">
      <c r="A35" s="18"/>
      <c r="B35" s="23"/>
      <c r="C35" s="19"/>
      <c r="D35" s="23"/>
      <c r="E35" s="24"/>
      <c r="F35" s="25"/>
      <c r="G35" s="25"/>
      <c r="H35" s="25"/>
      <c r="I35" s="25"/>
      <c r="J35" s="25"/>
      <c r="K35" s="26"/>
      <c r="L35" s="1"/>
      <c r="M35" s="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</row>
    <row r="36" spans="1:27" ht="14.25" customHeight="1" thickBot="1" x14ac:dyDescent="0.3">
      <c r="A36" s="18"/>
      <c r="B36" s="23"/>
      <c r="C36" s="23"/>
      <c r="D36" s="23"/>
      <c r="E36" s="24"/>
      <c r="F36" s="25"/>
      <c r="G36" s="25"/>
      <c r="H36" s="25"/>
      <c r="I36" s="25"/>
      <c r="J36" s="25"/>
      <c r="K36" s="26"/>
      <c r="L36" s="1"/>
      <c r="M36" s="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</row>
    <row r="37" spans="1:27" ht="14.25" customHeight="1" thickBot="1" x14ac:dyDescent="0.3">
      <c r="A37" s="18"/>
      <c r="B37" s="23"/>
      <c r="C37" s="23"/>
      <c r="D37" s="23"/>
      <c r="E37" s="24"/>
      <c r="F37" s="25"/>
      <c r="G37" s="25"/>
      <c r="H37" s="25"/>
      <c r="I37" s="25"/>
      <c r="J37" s="25"/>
      <c r="K37" s="26"/>
      <c r="L37" s="1"/>
      <c r="M37" s="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</row>
    <row r="38" spans="1:27" ht="14.25" customHeight="1" thickBot="1" x14ac:dyDescent="0.3">
      <c r="A38" s="18"/>
      <c r="B38" s="23"/>
      <c r="C38" s="23"/>
      <c r="D38" s="23"/>
      <c r="E38" s="24"/>
      <c r="F38" s="21"/>
      <c r="G38" s="25"/>
      <c r="H38" s="25"/>
      <c r="I38" s="25"/>
      <c r="J38" s="25"/>
      <c r="K38" s="26"/>
      <c r="L38" s="1"/>
      <c r="M38" s="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</row>
    <row r="39" spans="1:27" ht="14.25" customHeight="1" thickBot="1" x14ac:dyDescent="0.3">
      <c r="A39" s="18"/>
      <c r="B39" s="23"/>
      <c r="C39" s="23"/>
      <c r="D39" s="23"/>
      <c r="E39" s="24"/>
      <c r="F39" s="21"/>
      <c r="G39" s="25"/>
      <c r="H39" s="25"/>
      <c r="I39" s="25"/>
      <c r="J39" s="25"/>
      <c r="K39" s="26"/>
      <c r="L39" s="1"/>
      <c r="M39" s="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</row>
    <row r="40" spans="1:27" ht="14.25" customHeight="1" thickBot="1" x14ac:dyDescent="0.3">
      <c r="A40" s="18"/>
      <c r="B40" s="23"/>
      <c r="C40" s="23"/>
      <c r="D40" s="23"/>
      <c r="E40" s="24"/>
      <c r="F40" s="21"/>
      <c r="G40" s="25"/>
      <c r="H40" s="25"/>
      <c r="I40" s="25"/>
      <c r="J40" s="25"/>
      <c r="K40" s="26"/>
      <c r="L40" s="1"/>
      <c r="M40" s="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</row>
    <row r="41" spans="1:27" ht="14.25" customHeight="1" thickBot="1" x14ac:dyDescent="0.3">
      <c r="A41" s="18"/>
      <c r="B41" s="23"/>
      <c r="C41" s="23"/>
      <c r="D41" s="23"/>
      <c r="E41" s="24"/>
      <c r="F41" s="21"/>
      <c r="G41" s="25"/>
      <c r="H41" s="25"/>
      <c r="I41" s="25"/>
      <c r="J41" s="25"/>
      <c r="K41" s="26"/>
      <c r="L41" s="1"/>
      <c r="M41" s="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</row>
    <row r="42" spans="1:27" ht="14.25" customHeight="1" thickBot="1" x14ac:dyDescent="0.3">
      <c r="A42" s="18"/>
      <c r="B42" s="23"/>
      <c r="C42" s="23"/>
      <c r="D42" s="23"/>
      <c r="E42" s="24"/>
      <c r="F42" s="21"/>
      <c r="G42" s="25"/>
      <c r="H42" s="25"/>
      <c r="I42" s="25"/>
      <c r="J42" s="25"/>
      <c r="K42" s="26"/>
      <c r="L42" s="1"/>
      <c r="M42" s="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</row>
    <row r="43" spans="1:27" ht="14.25" customHeight="1" thickBot="1" x14ac:dyDescent="0.3">
      <c r="A43" s="18"/>
      <c r="B43" s="23"/>
      <c r="C43" s="23"/>
      <c r="D43" s="23"/>
      <c r="E43" s="24"/>
      <c r="F43" s="21"/>
      <c r="G43" s="25"/>
      <c r="H43" s="25"/>
      <c r="I43" s="25"/>
      <c r="J43" s="25"/>
      <c r="K43" s="26"/>
      <c r="L43" s="1"/>
      <c r="M43" s="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</row>
    <row r="44" spans="1:27" ht="14.25" customHeight="1" thickBot="1" x14ac:dyDescent="0.3">
      <c r="A44" s="18"/>
      <c r="B44" s="23"/>
      <c r="C44" s="23"/>
      <c r="D44" s="23"/>
      <c r="E44" s="24"/>
      <c r="F44" s="21"/>
      <c r="G44" s="25"/>
      <c r="H44" s="25"/>
      <c r="I44" s="25"/>
      <c r="J44" s="25"/>
      <c r="K44" s="26"/>
      <c r="L44" s="1"/>
      <c r="M44" s="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</row>
    <row r="45" spans="1:27" ht="14.25" customHeight="1" thickBot="1" x14ac:dyDescent="0.3">
      <c r="A45" s="18"/>
      <c r="B45" s="23"/>
      <c r="C45" s="23"/>
      <c r="D45" s="23"/>
      <c r="E45" s="24"/>
      <c r="F45" s="21"/>
      <c r="G45" s="25"/>
      <c r="H45" s="25"/>
      <c r="I45" s="25"/>
      <c r="J45" s="25"/>
      <c r="K45" s="26"/>
      <c r="L45" s="1"/>
      <c r="M45" s="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</row>
    <row r="46" spans="1:27" ht="14.25" customHeight="1" thickBot="1" x14ac:dyDescent="0.3">
      <c r="A46" s="18"/>
      <c r="B46" s="23"/>
      <c r="C46" s="23"/>
      <c r="D46" s="23"/>
      <c r="E46" s="24"/>
      <c r="F46" s="21"/>
      <c r="G46" s="25"/>
      <c r="H46" s="25"/>
      <c r="I46" s="25"/>
      <c r="J46" s="25"/>
      <c r="K46" s="26"/>
      <c r="L46" s="1"/>
      <c r="M46" s="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</row>
    <row r="47" spans="1:27" ht="14.25" customHeight="1" thickBot="1" x14ac:dyDescent="0.3">
      <c r="A47" s="18"/>
      <c r="B47" s="23"/>
      <c r="C47" s="23"/>
      <c r="D47" s="23"/>
      <c r="E47" s="24"/>
      <c r="F47" s="25"/>
      <c r="G47" s="25"/>
      <c r="H47" s="25"/>
      <c r="I47" s="25"/>
      <c r="J47" s="25"/>
      <c r="K47" s="26"/>
      <c r="L47" s="1"/>
      <c r="M47" s="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</row>
    <row r="48" spans="1:27" ht="14.25" customHeight="1" thickBot="1" x14ac:dyDescent="0.3">
      <c r="A48" s="18"/>
      <c r="B48" s="23"/>
      <c r="C48" s="23"/>
      <c r="D48" s="23"/>
      <c r="E48" s="24"/>
      <c r="F48" s="25"/>
      <c r="G48" s="25"/>
      <c r="H48" s="25"/>
      <c r="I48" s="25"/>
      <c r="J48" s="25"/>
      <c r="K48" s="26"/>
      <c r="L48" s="1"/>
      <c r="M48" s="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</row>
    <row r="49" spans="1:27" ht="14.25" customHeight="1" thickBot="1" x14ac:dyDescent="0.3">
      <c r="A49" s="18"/>
      <c r="B49" s="23"/>
      <c r="C49" s="23"/>
      <c r="D49" s="23"/>
      <c r="E49" s="24"/>
      <c r="F49" s="25"/>
      <c r="G49" s="25"/>
      <c r="H49" s="25"/>
      <c r="I49" s="25"/>
      <c r="J49" s="25"/>
      <c r="K49" s="26"/>
      <c r="L49" s="1"/>
      <c r="M49" s="1"/>
      <c r="N49" s="11"/>
      <c r="O49" s="11"/>
      <c r="P49" s="11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</row>
    <row r="50" spans="1:27" ht="14.25" customHeight="1" thickBot="1" x14ac:dyDescent="0.3">
      <c r="A50" s="18"/>
      <c r="B50" s="23"/>
      <c r="C50" s="23"/>
      <c r="D50" s="23"/>
      <c r="E50" s="24"/>
      <c r="F50" s="25"/>
      <c r="G50" s="25"/>
      <c r="H50" s="25"/>
      <c r="I50" s="25"/>
      <c r="J50" s="25"/>
      <c r="K50" s="26"/>
      <c r="L50" s="1"/>
      <c r="M50" s="1"/>
      <c r="N50" s="11"/>
      <c r="O50" s="11"/>
      <c r="P50" s="11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</row>
    <row r="51" spans="1:27" ht="14.25" customHeight="1" thickBot="1" x14ac:dyDescent="0.3">
      <c r="A51" s="18"/>
      <c r="B51" s="23"/>
      <c r="C51" s="23"/>
      <c r="D51" s="23"/>
      <c r="E51" s="24"/>
      <c r="F51" s="25"/>
      <c r="G51" s="25"/>
      <c r="H51" s="25"/>
      <c r="I51" s="25"/>
      <c r="J51" s="25"/>
      <c r="K51" s="26"/>
      <c r="L51" s="1"/>
      <c r="M51" s="1"/>
      <c r="N51" s="11"/>
      <c r="O51" s="11"/>
      <c r="P51" s="1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</row>
    <row r="52" spans="1:27" ht="14.25" customHeight="1" thickBot="1" x14ac:dyDescent="0.3">
      <c r="A52" s="18"/>
      <c r="B52" s="23"/>
      <c r="C52" s="23"/>
      <c r="D52" s="23"/>
      <c r="E52" s="24"/>
      <c r="F52" s="25"/>
      <c r="G52" s="25"/>
      <c r="H52" s="25"/>
      <c r="I52" s="25"/>
      <c r="J52" s="25"/>
      <c r="K52" s="26"/>
      <c r="L52" s="1"/>
      <c r="M52" s="1"/>
      <c r="N52" s="11"/>
      <c r="O52" s="11"/>
      <c r="P52" s="1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</row>
    <row r="53" spans="1:27" ht="14.25" customHeight="1" thickBot="1" x14ac:dyDescent="0.3">
      <c r="A53" s="18"/>
      <c r="B53" s="23"/>
      <c r="C53" s="23"/>
      <c r="D53" s="23"/>
      <c r="E53" s="24"/>
      <c r="F53" s="25"/>
      <c r="G53" s="25"/>
      <c r="H53" s="25"/>
      <c r="I53" s="25"/>
      <c r="J53" s="25"/>
      <c r="K53" s="26"/>
      <c r="L53" s="1"/>
      <c r="M53" s="1"/>
      <c r="N53" s="11"/>
      <c r="O53" s="11"/>
      <c r="P53" s="1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</row>
    <row r="54" spans="1:27" ht="14.25" customHeight="1" thickBot="1" x14ac:dyDescent="0.3">
      <c r="A54" s="18"/>
      <c r="B54" s="23"/>
      <c r="C54" s="23"/>
      <c r="D54" s="23"/>
      <c r="E54" s="24"/>
      <c r="F54" s="21"/>
      <c r="G54" s="25"/>
      <c r="H54" s="25"/>
      <c r="I54" s="25"/>
      <c r="J54" s="25"/>
      <c r="K54" s="26"/>
      <c r="L54" s="1"/>
      <c r="M54" s="1"/>
      <c r="N54" s="11"/>
      <c r="O54" s="11"/>
      <c r="P54" s="1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</row>
    <row r="55" spans="1:27" ht="14.25" customHeight="1" thickBot="1" x14ac:dyDescent="0.3">
      <c r="A55" s="18"/>
      <c r="B55" s="23"/>
      <c r="C55" s="23"/>
      <c r="D55" s="23"/>
      <c r="E55" s="24"/>
      <c r="F55" s="21"/>
      <c r="G55" s="25"/>
      <c r="H55" s="25"/>
      <c r="I55" s="25"/>
      <c r="J55" s="25"/>
      <c r="K55" s="26"/>
      <c r="L55" s="1"/>
      <c r="M55" s="1"/>
      <c r="N55" s="11"/>
      <c r="O55" s="11"/>
      <c r="P55" s="1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</row>
    <row r="56" spans="1:27" ht="14.25" customHeight="1" thickBot="1" x14ac:dyDescent="0.3">
      <c r="A56" s="18"/>
      <c r="B56" s="23"/>
      <c r="C56" s="23"/>
      <c r="D56" s="23"/>
      <c r="E56" s="24"/>
      <c r="F56" s="21"/>
      <c r="G56" s="25"/>
      <c r="H56" s="25"/>
      <c r="I56" s="25"/>
      <c r="J56" s="25"/>
      <c r="K56" s="26"/>
      <c r="L56" s="1"/>
      <c r="M56" s="1"/>
      <c r="N56" s="11"/>
      <c r="O56" s="11"/>
      <c r="P56" s="1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</row>
    <row r="57" spans="1:27" ht="14.25" customHeight="1" thickBot="1" x14ac:dyDescent="0.3">
      <c r="A57" s="18"/>
      <c r="B57" s="19"/>
      <c r="C57" s="23"/>
      <c r="D57" s="19"/>
      <c r="E57" s="24"/>
      <c r="F57" s="21"/>
      <c r="G57" s="21"/>
      <c r="H57" s="21"/>
      <c r="I57" s="21"/>
      <c r="J57" s="21"/>
      <c r="K57" s="22"/>
      <c r="L57" s="1"/>
      <c r="M57" s="1"/>
      <c r="N57" s="11"/>
      <c r="O57" s="11"/>
      <c r="P57" s="1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</row>
    <row r="58" spans="1:27" ht="14.25" customHeight="1" thickBot="1" x14ac:dyDescent="0.3">
      <c r="A58" s="18"/>
      <c r="B58" s="19"/>
      <c r="C58" s="19"/>
      <c r="D58" s="19"/>
      <c r="E58" s="24"/>
      <c r="F58" s="21"/>
      <c r="G58" s="21"/>
      <c r="H58" s="21"/>
      <c r="I58" s="21"/>
      <c r="J58" s="21"/>
      <c r="K58" s="22"/>
      <c r="L58" s="1"/>
      <c r="M58" s="1"/>
      <c r="N58" s="11"/>
      <c r="O58" s="11"/>
      <c r="P58" s="1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</row>
    <row r="59" spans="1:27" ht="14.25" customHeight="1" thickBot="1" x14ac:dyDescent="0.3">
      <c r="A59" s="18"/>
      <c r="B59" s="19"/>
      <c r="C59" s="19"/>
      <c r="D59" s="19"/>
      <c r="E59" s="24"/>
      <c r="F59" s="21"/>
      <c r="G59" s="21"/>
      <c r="H59" s="21"/>
      <c r="I59" s="21"/>
      <c r="J59" s="21"/>
      <c r="K59" s="22"/>
      <c r="L59" s="1"/>
      <c r="M59" s="1"/>
      <c r="N59" s="11"/>
      <c r="O59" s="11"/>
      <c r="P59" s="1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</row>
    <row r="60" spans="1:27" ht="14.25" customHeight="1" thickBot="1" x14ac:dyDescent="0.3">
      <c r="A60" s="18"/>
      <c r="B60" s="19"/>
      <c r="C60" s="19"/>
      <c r="D60" s="19"/>
      <c r="E60" s="24"/>
      <c r="F60" s="21"/>
      <c r="G60" s="21"/>
      <c r="H60" s="21"/>
      <c r="I60" s="21"/>
      <c r="J60" s="21"/>
      <c r="K60" s="22"/>
      <c r="L60" s="1"/>
      <c r="M60" s="1"/>
      <c r="N60" s="11"/>
      <c r="O60" s="11"/>
      <c r="P60" s="1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</row>
    <row r="61" spans="1:27" ht="14.25" customHeight="1" thickBot="1" x14ac:dyDescent="0.3">
      <c r="A61" s="18"/>
      <c r="B61" s="19"/>
      <c r="C61" s="19"/>
      <c r="D61" s="19"/>
      <c r="E61" s="24"/>
      <c r="F61" s="21"/>
      <c r="G61" s="21"/>
      <c r="H61" s="21"/>
      <c r="I61" s="21"/>
      <c r="J61" s="21"/>
      <c r="K61" s="22"/>
      <c r="L61" s="1"/>
      <c r="M61" s="1"/>
      <c r="N61" s="11"/>
      <c r="O61" s="11"/>
      <c r="P61" s="1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</row>
    <row r="62" spans="1:27" ht="14.25" customHeight="1" thickBot="1" x14ac:dyDescent="0.3">
      <c r="A62" s="18"/>
      <c r="B62" s="19"/>
      <c r="C62" s="19"/>
      <c r="D62" s="19"/>
      <c r="E62" s="24"/>
      <c r="F62" s="21"/>
      <c r="G62" s="21"/>
      <c r="H62" s="21"/>
      <c r="I62" s="21"/>
      <c r="J62" s="21"/>
      <c r="K62" s="22"/>
      <c r="L62" s="1"/>
      <c r="M62" s="1"/>
      <c r="N62" s="11"/>
      <c r="O62" s="11"/>
      <c r="P62" s="1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</row>
    <row r="63" spans="1:27" ht="14.25" customHeight="1" thickBot="1" x14ac:dyDescent="0.3">
      <c r="A63" s="18"/>
      <c r="B63" s="23"/>
      <c r="C63" s="23"/>
      <c r="D63" s="23"/>
      <c r="E63" s="24"/>
      <c r="F63" s="25"/>
      <c r="G63" s="25"/>
      <c r="H63" s="25"/>
      <c r="I63" s="25"/>
      <c r="J63" s="25"/>
      <c r="K63" s="26"/>
      <c r="L63" s="1"/>
      <c r="M63" s="1"/>
      <c r="N63" s="11"/>
      <c r="O63" s="11"/>
      <c r="P63" s="1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</row>
    <row r="64" spans="1:27" ht="14.25" customHeight="1" thickBot="1" x14ac:dyDescent="0.3">
      <c r="A64" s="18"/>
      <c r="B64" s="19"/>
      <c r="C64" s="19"/>
      <c r="D64" s="19"/>
      <c r="E64" s="24"/>
      <c r="F64" s="25"/>
      <c r="G64" s="21"/>
      <c r="H64" s="21"/>
      <c r="I64" s="21"/>
      <c r="J64" s="21"/>
      <c r="K64" s="22"/>
      <c r="L64" s="1"/>
      <c r="M64" s="1"/>
      <c r="N64" s="11"/>
      <c r="O64" s="11"/>
      <c r="P64" s="1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</row>
    <row r="65" spans="1:27" ht="14.25" customHeight="1" thickBot="1" x14ac:dyDescent="0.3">
      <c r="A65" s="18"/>
      <c r="B65" s="19"/>
      <c r="C65" s="19"/>
      <c r="D65" s="19"/>
      <c r="E65" s="24"/>
      <c r="F65" s="25"/>
      <c r="G65" s="21"/>
      <c r="H65" s="21"/>
      <c r="I65" s="21"/>
      <c r="J65" s="21"/>
      <c r="K65" s="22"/>
      <c r="L65" s="1"/>
      <c r="M65" s="1"/>
      <c r="N65" s="11"/>
      <c r="O65" s="11"/>
      <c r="P65" s="1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</row>
    <row r="66" spans="1:27" ht="14.25" customHeight="1" thickBot="1" x14ac:dyDescent="0.3">
      <c r="A66" s="18"/>
      <c r="B66" s="19"/>
      <c r="C66" s="19"/>
      <c r="D66" s="19"/>
      <c r="E66" s="24"/>
      <c r="F66" s="25"/>
      <c r="G66" s="21"/>
      <c r="H66" s="21"/>
      <c r="I66" s="21"/>
      <c r="J66" s="21"/>
      <c r="K66" s="22"/>
      <c r="L66" s="1"/>
      <c r="M66" s="1"/>
      <c r="N66" s="11"/>
      <c r="O66" s="11"/>
      <c r="P66" s="1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</row>
    <row r="67" spans="1:27" ht="14.25" customHeight="1" thickBot="1" x14ac:dyDescent="0.3">
      <c r="A67" s="18"/>
      <c r="B67" s="19"/>
      <c r="C67" s="19"/>
      <c r="D67" s="19"/>
      <c r="E67" s="24"/>
      <c r="F67" s="25"/>
      <c r="G67" s="21"/>
      <c r="H67" s="21"/>
      <c r="I67" s="21"/>
      <c r="J67" s="21"/>
      <c r="K67" s="22"/>
      <c r="L67" s="1"/>
      <c r="M67" s="1"/>
      <c r="N67" s="11"/>
      <c r="O67" s="11"/>
      <c r="P67" s="1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</row>
    <row r="68" spans="1:27" ht="14.25" customHeight="1" thickBot="1" x14ac:dyDescent="0.3">
      <c r="A68" s="18"/>
      <c r="B68" s="19"/>
      <c r="C68" s="19"/>
      <c r="D68" s="19"/>
      <c r="E68" s="24"/>
      <c r="F68" s="25"/>
      <c r="G68" s="21"/>
      <c r="H68" s="21"/>
      <c r="I68" s="21"/>
      <c r="J68" s="21"/>
      <c r="K68" s="22"/>
      <c r="L68" s="1"/>
      <c r="M68" s="1"/>
      <c r="N68" s="11"/>
      <c r="O68" s="11"/>
      <c r="P68" s="1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</row>
    <row r="69" spans="1:27" ht="14.25" customHeight="1" thickBot="1" x14ac:dyDescent="0.3">
      <c r="A69" s="18"/>
      <c r="B69" s="19"/>
      <c r="C69" s="19"/>
      <c r="D69" s="19"/>
      <c r="E69" s="24"/>
      <c r="F69" s="25"/>
      <c r="G69" s="21"/>
      <c r="H69" s="21"/>
      <c r="I69" s="21"/>
      <c r="J69" s="21"/>
      <c r="K69" s="22"/>
      <c r="L69" s="1"/>
      <c r="M69" s="1"/>
      <c r="N69" s="11"/>
      <c r="O69" s="11"/>
      <c r="P69" s="1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</row>
    <row r="70" spans="1:27" ht="14.25" customHeight="1" thickBot="1" x14ac:dyDescent="0.3">
      <c r="A70" s="18"/>
      <c r="B70" s="23"/>
      <c r="C70" s="19"/>
      <c r="D70" s="23"/>
      <c r="E70" s="24"/>
      <c r="F70" s="21"/>
      <c r="G70" s="25"/>
      <c r="H70" s="25"/>
      <c r="I70" s="25"/>
      <c r="J70" s="25"/>
      <c r="K70" s="26"/>
      <c r="L70" s="1"/>
      <c r="M70" s="1"/>
      <c r="N70" s="11"/>
      <c r="O70" s="11"/>
      <c r="P70" s="1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</row>
    <row r="71" spans="1:27" ht="14.25" customHeight="1" thickBot="1" x14ac:dyDescent="0.3">
      <c r="A71" s="18"/>
      <c r="B71" s="19"/>
      <c r="C71" s="19"/>
      <c r="D71" s="19"/>
      <c r="E71" s="24"/>
      <c r="F71" s="21"/>
      <c r="G71" s="21"/>
      <c r="H71" s="21"/>
      <c r="I71" s="21"/>
      <c r="J71" s="21"/>
      <c r="K71" s="22"/>
      <c r="L71" s="1"/>
      <c r="M71" s="1"/>
      <c r="N71" s="12"/>
      <c r="O71" s="11" t="s">
        <v>14</v>
      </c>
      <c r="P71" s="11" t="s">
        <v>15</v>
      </c>
      <c r="Q71" s="11" t="s">
        <v>16</v>
      </c>
      <c r="R71" s="11" t="s">
        <v>17</v>
      </c>
      <c r="S71" s="1"/>
      <c r="T71" s="1"/>
      <c r="U71" s="1"/>
      <c r="V71" s="1"/>
      <c r="W71" s="1"/>
      <c r="X71" s="1"/>
      <c r="Y71" s="2"/>
      <c r="Z71" s="2"/>
      <c r="AA71" s="2"/>
    </row>
    <row r="72" spans="1:27" ht="14.25" customHeight="1" thickBot="1" x14ac:dyDescent="0.3">
      <c r="A72" s="18"/>
      <c r="B72" s="19"/>
      <c r="C72" s="19"/>
      <c r="D72" s="19"/>
      <c r="E72" s="24"/>
      <c r="F72" s="21"/>
      <c r="G72" s="21"/>
      <c r="H72" s="21"/>
      <c r="I72" s="21"/>
      <c r="J72" s="21"/>
      <c r="K72" s="22"/>
      <c r="L72" s="1"/>
      <c r="M72" s="1"/>
      <c r="N72" s="1"/>
      <c r="O72" s="11" t="s">
        <v>18</v>
      </c>
      <c r="P72" s="11" t="s">
        <v>19</v>
      </c>
      <c r="Q72" s="11"/>
      <c r="R72" s="11"/>
      <c r="S72" s="1"/>
      <c r="T72" s="1"/>
      <c r="U72" s="1"/>
      <c r="V72" s="1"/>
      <c r="W72" s="1"/>
      <c r="X72" s="1"/>
      <c r="Y72" s="2"/>
      <c r="Z72" s="2"/>
      <c r="AA72" s="2"/>
    </row>
    <row r="73" spans="1:27" ht="14.25" customHeight="1" thickBot="1" x14ac:dyDescent="0.3">
      <c r="A73" s="18"/>
      <c r="B73" s="19"/>
      <c r="C73" s="19"/>
      <c r="D73" s="19"/>
      <c r="E73" s="24"/>
      <c r="F73" s="21"/>
      <c r="G73" s="21"/>
      <c r="H73" s="21"/>
      <c r="I73" s="21"/>
      <c r="J73" s="21"/>
      <c r="K73" s="22"/>
      <c r="L73" s="1"/>
      <c r="M73" s="1"/>
      <c r="N73" s="1"/>
      <c r="O73" s="11"/>
      <c r="P73" s="11"/>
      <c r="Q73" s="11"/>
      <c r="R73" s="11"/>
      <c r="S73" s="1"/>
      <c r="T73" s="1"/>
      <c r="U73" s="1"/>
      <c r="V73" s="1"/>
      <c r="W73" s="1"/>
      <c r="X73" s="1"/>
      <c r="Y73" s="2"/>
      <c r="Z73" s="2"/>
      <c r="AA73" s="2"/>
    </row>
    <row r="74" spans="1:27" ht="14.25" customHeight="1" thickBot="1" x14ac:dyDescent="0.3">
      <c r="A74" s="18"/>
      <c r="B74" s="19"/>
      <c r="C74" s="19"/>
      <c r="D74" s="19"/>
      <c r="E74" s="24"/>
      <c r="F74" s="21"/>
      <c r="G74" s="21"/>
      <c r="H74" s="21"/>
      <c r="I74" s="21"/>
      <c r="J74" s="21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</row>
    <row r="75" spans="1:27" ht="14.25" customHeight="1" thickBot="1" x14ac:dyDescent="0.3">
      <c r="A75" s="18"/>
      <c r="B75" s="19"/>
      <c r="C75" s="19"/>
      <c r="D75" s="19"/>
      <c r="E75" s="24"/>
      <c r="F75" s="21"/>
      <c r="G75" s="21"/>
      <c r="H75" s="21"/>
      <c r="I75" s="21"/>
      <c r="J75" s="21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</row>
    <row r="76" spans="1:27" ht="14.25" customHeight="1" thickBot="1" x14ac:dyDescent="0.3">
      <c r="A76" s="18"/>
      <c r="B76" s="19"/>
      <c r="C76" s="19"/>
      <c r="D76" s="19"/>
      <c r="E76" s="24"/>
      <c r="F76" s="21"/>
      <c r="G76" s="21"/>
      <c r="H76" s="21"/>
      <c r="I76" s="21"/>
      <c r="J76" s="21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</row>
    <row r="77" spans="1:27" ht="14.25" customHeight="1" thickBot="1" x14ac:dyDescent="0.3">
      <c r="A77" s="18"/>
      <c r="B77" s="19"/>
      <c r="C77" s="19"/>
      <c r="D77" s="19"/>
      <c r="E77" s="24"/>
      <c r="F77" s="21"/>
      <c r="G77" s="21"/>
      <c r="H77" s="21"/>
      <c r="I77" s="21"/>
      <c r="J77" s="21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</row>
    <row r="78" spans="1:27" ht="14.25" customHeight="1" thickBot="1" x14ac:dyDescent="0.3">
      <c r="A78" s="18"/>
      <c r="B78" s="19"/>
      <c r="C78" s="19"/>
      <c r="D78" s="19"/>
      <c r="E78" s="24"/>
      <c r="F78" s="21"/>
      <c r="G78" s="21"/>
      <c r="H78" s="21"/>
      <c r="I78" s="21"/>
      <c r="J78" s="21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</row>
    <row r="79" spans="1:27" ht="14.25" customHeight="1" thickBot="1" x14ac:dyDescent="0.3">
      <c r="A79" s="18"/>
      <c r="B79" s="23"/>
      <c r="C79" s="23"/>
      <c r="D79" s="23"/>
      <c r="E79" s="24"/>
      <c r="F79" s="25"/>
      <c r="G79" s="25"/>
      <c r="H79" s="25"/>
      <c r="I79" s="25"/>
      <c r="J79" s="25"/>
      <c r="K79" s="2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</row>
    <row r="80" spans="1:27" ht="14.25" customHeight="1" thickTop="1" thickBot="1" x14ac:dyDescent="0.3">
      <c r="A80" s="73" t="s">
        <v>20</v>
      </c>
      <c r="B80" s="74"/>
      <c r="C80" s="74"/>
      <c r="D80" s="74"/>
      <c r="E80" s="75"/>
      <c r="F80" s="28"/>
      <c r="G80" s="76" t="s">
        <v>21</v>
      </c>
      <c r="H80" s="77"/>
      <c r="I80" s="56"/>
      <c r="J80" s="29">
        <f>COUNTIF(J3:J79,"X")</f>
        <v>0</v>
      </c>
      <c r="K80" s="30">
        <f>COUNTIF(K3:K79,"X")</f>
        <v>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</row>
    <row r="81" spans="1:27" ht="14.25" customHeight="1" x14ac:dyDescent="0.25">
      <c r="A81" s="31" t="s">
        <v>22</v>
      </c>
      <c r="B81" s="32"/>
      <c r="C81" s="32"/>
      <c r="D81" s="33"/>
      <c r="E81" s="34">
        <f t="shared" ref="E81:E87" si="0">COUNTIFS($E$3:$E$79,A81)</f>
        <v>0</v>
      </c>
      <c r="F81" s="28"/>
      <c r="G81" s="34">
        <f>COUNTIFS($G$3:$G$79,"Mobility",$D$3:$D$79,"&lt;&gt;"&amp;"x")</f>
        <v>0</v>
      </c>
      <c r="H81" s="78" t="s">
        <v>23</v>
      </c>
      <c r="I81" s="79"/>
      <c r="J81" s="80"/>
      <c r="K81" s="8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</row>
    <row r="82" spans="1:27" ht="14.25" customHeight="1" x14ac:dyDescent="0.25">
      <c r="A82" s="35" t="s">
        <v>24</v>
      </c>
      <c r="B82" s="36"/>
      <c r="C82" s="36"/>
      <c r="D82" s="37"/>
      <c r="E82" s="34">
        <f t="shared" si="0"/>
        <v>0</v>
      </c>
      <c r="F82" s="28"/>
      <c r="G82" s="34">
        <f>COUNTIFS($G$3:$G$79,"Communication",$D$3:$D$79,"&lt;&gt;"&amp;"x")</f>
        <v>0</v>
      </c>
      <c r="H82" s="61" t="s">
        <v>25</v>
      </c>
      <c r="I82" s="62"/>
      <c r="J82" s="59"/>
      <c r="K82" s="6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</row>
    <row r="83" spans="1:27" ht="14.25" customHeight="1" x14ac:dyDescent="0.25">
      <c r="A83" s="35" t="s">
        <v>7</v>
      </c>
      <c r="B83" s="36"/>
      <c r="C83" s="36"/>
      <c r="D83" s="37"/>
      <c r="E83" s="34">
        <f t="shared" si="0"/>
        <v>0</v>
      </c>
      <c r="F83" s="28"/>
      <c r="G83" s="34">
        <f>COUNTIFS($G$3:$G$79,"FHA/11A/11B",$D$3:$D$79,"&lt;&gt;"&amp;"x")</f>
        <v>0</v>
      </c>
      <c r="H83" s="61" t="s">
        <v>26</v>
      </c>
      <c r="I83" s="62"/>
      <c r="J83" s="59"/>
      <c r="K83" s="6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</row>
    <row r="84" spans="1:27" ht="14.25" customHeight="1" x14ac:dyDescent="0.25">
      <c r="A84" s="35" t="s">
        <v>5</v>
      </c>
      <c r="B84" s="36"/>
      <c r="C84" s="36"/>
      <c r="D84" s="37"/>
      <c r="E84" s="34">
        <f t="shared" si="0"/>
        <v>0</v>
      </c>
      <c r="F84" s="28"/>
      <c r="G84" s="34" t="e">
        <f>G81/E90</f>
        <v>#DIV/0!</v>
      </c>
      <c r="H84" s="61" t="s">
        <v>27</v>
      </c>
      <c r="I84" s="62"/>
      <c r="J84" s="59"/>
      <c r="K84" s="6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</row>
    <row r="85" spans="1:27" ht="14.25" customHeight="1" x14ac:dyDescent="0.25">
      <c r="A85" s="35" t="s">
        <v>28</v>
      </c>
      <c r="B85" s="36"/>
      <c r="C85" s="36"/>
      <c r="D85" s="37"/>
      <c r="E85" s="34">
        <f t="shared" si="0"/>
        <v>0</v>
      </c>
      <c r="F85" s="28"/>
      <c r="G85" s="34" t="e">
        <f>G82/E90</f>
        <v>#DIV/0!</v>
      </c>
      <c r="H85" s="61" t="s">
        <v>29</v>
      </c>
      <c r="I85" s="62"/>
      <c r="J85" s="59"/>
      <c r="K85" s="6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</row>
    <row r="86" spans="1:27" ht="14.25" customHeight="1" x14ac:dyDescent="0.25">
      <c r="A86" s="35" t="s">
        <v>30</v>
      </c>
      <c r="B86" s="36"/>
      <c r="C86" s="36"/>
      <c r="D86" s="37"/>
      <c r="E86" s="34">
        <f t="shared" si="0"/>
        <v>0</v>
      </c>
      <c r="F86" s="28"/>
      <c r="G86" s="34">
        <f>ROUNDUP(E90*0.04,0)</f>
        <v>0</v>
      </c>
      <c r="H86" s="61" t="s">
        <v>31</v>
      </c>
      <c r="I86" s="62"/>
      <c r="J86" s="59"/>
      <c r="K86" s="6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</row>
    <row r="87" spans="1:27" ht="14.25" customHeight="1" x14ac:dyDescent="0.25">
      <c r="A87" s="35" t="s">
        <v>32</v>
      </c>
      <c r="B87" s="36"/>
      <c r="C87" s="36"/>
      <c r="D87" s="37"/>
      <c r="E87" s="34">
        <f t="shared" si="0"/>
        <v>0</v>
      </c>
      <c r="F87" s="28"/>
      <c r="G87" s="34" t="e">
        <f>G88/K80</f>
        <v>#DIV/0!</v>
      </c>
      <c r="H87" s="61" t="s">
        <v>33</v>
      </c>
      <c r="I87" s="62"/>
      <c r="J87" s="59"/>
      <c r="K87" s="6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4.25" customHeight="1" x14ac:dyDescent="0.25">
      <c r="A88" s="58"/>
      <c r="B88" s="59"/>
      <c r="C88" s="59"/>
      <c r="D88" s="60"/>
      <c r="E88" s="38"/>
      <c r="F88" s="28"/>
      <c r="G88" s="34">
        <f>COUNTIFS(G3:G79,"Mobility",K3:K79,"x")</f>
        <v>0</v>
      </c>
      <c r="H88" s="61" t="s">
        <v>34</v>
      </c>
      <c r="I88" s="62"/>
      <c r="J88" s="59"/>
      <c r="K88" s="6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4.25" customHeight="1" x14ac:dyDescent="0.25">
      <c r="A89" s="58" t="s">
        <v>35</v>
      </c>
      <c r="B89" s="59"/>
      <c r="C89" s="60"/>
      <c r="D89" s="39">
        <f>COUNTIF(D3:D79,"X")</f>
        <v>0</v>
      </c>
      <c r="E89" s="38"/>
      <c r="F89" s="28"/>
      <c r="G89" s="34" t="e">
        <f>G90/J80</f>
        <v>#DIV/0!</v>
      </c>
      <c r="H89" s="61" t="s">
        <v>36</v>
      </c>
      <c r="I89" s="62"/>
      <c r="J89" s="59"/>
      <c r="K89" s="6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4.25" customHeight="1" thickBot="1" x14ac:dyDescent="0.3">
      <c r="A90" s="82" t="s">
        <v>37</v>
      </c>
      <c r="B90" s="83"/>
      <c r="C90" s="83"/>
      <c r="D90" s="84"/>
      <c r="E90" s="40">
        <f>SUM(E81:E87)</f>
        <v>0</v>
      </c>
      <c r="F90" s="28"/>
      <c r="G90" s="34">
        <f>COUNTIFS(G3:G79,"Mobility",J3:J79,"x")</f>
        <v>0</v>
      </c>
      <c r="H90" s="61" t="s">
        <v>38</v>
      </c>
      <c r="I90" s="62"/>
      <c r="J90" s="59"/>
      <c r="K90" s="6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thickBot="1" x14ac:dyDescent="0.3">
      <c r="A91" s="28"/>
      <c r="B91" s="41"/>
      <c r="C91" s="41"/>
      <c r="D91" s="41"/>
      <c r="E91" s="28"/>
      <c r="F91" s="28"/>
      <c r="G91" s="34">
        <f>COUNTIFS(G3:G79,"Mobility",J3:J79,"")</f>
        <v>0</v>
      </c>
      <c r="H91" s="64" t="s">
        <v>39</v>
      </c>
      <c r="I91" s="65"/>
      <c r="J91" s="59"/>
      <c r="K91" s="6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thickBot="1" x14ac:dyDescent="0.3">
      <c r="A92" s="42" t="s">
        <v>40</v>
      </c>
      <c r="B92" s="43" t="s">
        <v>41</v>
      </c>
      <c r="C92" s="44"/>
      <c r="D92" s="45" t="s">
        <v>42</v>
      </c>
      <c r="E92" s="46" t="s">
        <v>14</v>
      </c>
      <c r="F92" s="28"/>
      <c r="G92" s="34">
        <f>COUNTIFS(G3:G79,"Communication",J3:J79,"")</f>
        <v>0</v>
      </c>
      <c r="H92" s="64" t="s">
        <v>43</v>
      </c>
      <c r="I92" s="65"/>
      <c r="J92" s="59"/>
      <c r="K92" s="6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4.25" customHeight="1" thickBot="1" x14ac:dyDescent="0.3">
      <c r="A93" s="47" t="s">
        <v>13</v>
      </c>
      <c r="B93" s="48">
        <f>COUNTIF(F3:F79,A93)</f>
        <v>0</v>
      </c>
      <c r="C93" s="44"/>
      <c r="D93" s="49" t="s">
        <v>44</v>
      </c>
      <c r="E93" s="50" t="s">
        <v>19</v>
      </c>
      <c r="F93" s="51"/>
      <c r="G93" s="34">
        <f>COUNTIFS(G3:G79,"Mobility",K3:K79,"")</f>
        <v>0</v>
      </c>
      <c r="H93" s="64" t="s">
        <v>45</v>
      </c>
      <c r="I93" s="65"/>
      <c r="J93" s="59"/>
      <c r="K93" s="6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4.1" customHeight="1" thickBot="1" x14ac:dyDescent="0.3">
      <c r="A94" s="47" t="s">
        <v>11</v>
      </c>
      <c r="B94" s="52">
        <f>COUNTIF(F3:F79,A94)</f>
        <v>0</v>
      </c>
      <c r="C94" s="28"/>
      <c r="D94" s="51"/>
      <c r="E94" s="51"/>
      <c r="F94" s="51"/>
      <c r="G94" s="34">
        <f>COUNTIFS(G3:G79,"Communication",K3:K79,"")</f>
        <v>0</v>
      </c>
      <c r="H94" s="66" t="s">
        <v>46</v>
      </c>
      <c r="I94" s="67"/>
      <c r="J94" s="68"/>
      <c r="K94" s="6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thickBot="1" x14ac:dyDescent="0.3">
      <c r="A95" s="47" t="s">
        <v>8</v>
      </c>
      <c r="B95" s="52">
        <f>COUNTIF(F3:F79,A95)</f>
        <v>0</v>
      </c>
      <c r="C95" s="28"/>
      <c r="D95" s="51"/>
      <c r="E95" s="51"/>
      <c r="F95" s="51"/>
      <c r="G95" s="28"/>
      <c r="H95" s="28"/>
      <c r="I95" s="28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thickBot="1" x14ac:dyDescent="0.3">
      <c r="A96" s="47" t="s">
        <v>10</v>
      </c>
      <c r="B96" s="52">
        <f>COUNTIF(F3:F79,A96)</f>
        <v>0</v>
      </c>
      <c r="C96" s="28"/>
      <c r="D96" s="51"/>
      <c r="E96" s="51"/>
      <c r="F96" s="51"/>
      <c r="G96" s="51"/>
      <c r="H96" s="51"/>
      <c r="I96" s="51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thickBot="1" x14ac:dyDescent="0.3">
      <c r="A97" s="47" t="s">
        <v>9</v>
      </c>
      <c r="B97" s="52">
        <f>COUNTIF(F3:F79,A97)</f>
        <v>0</v>
      </c>
      <c r="C97" s="28"/>
      <c r="D97" s="51"/>
      <c r="E97" s="51"/>
      <c r="F97" s="51"/>
      <c r="G97" s="51"/>
      <c r="H97" s="51"/>
      <c r="I97" s="51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thickBot="1" x14ac:dyDescent="0.3">
      <c r="A98" s="47" t="s">
        <v>6</v>
      </c>
      <c r="B98" s="52">
        <f>COUNTIF(F3:F79,A98)</f>
        <v>0</v>
      </c>
      <c r="C98" s="28"/>
      <c r="D98" s="51"/>
      <c r="E98" s="51"/>
      <c r="F98" s="51"/>
      <c r="G98" s="51"/>
      <c r="H98" s="51"/>
      <c r="I98" s="51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4.25" customHeight="1" thickBot="1" x14ac:dyDescent="0.3">
      <c r="A99" s="47" t="s">
        <v>12</v>
      </c>
      <c r="B99" s="52">
        <f>COUNTIF(F3:F79,A99)</f>
        <v>0</v>
      </c>
      <c r="C99" s="28"/>
      <c r="D99" s="51"/>
      <c r="E99" s="51"/>
      <c r="F99" s="51"/>
      <c r="G99" s="51"/>
      <c r="H99" s="51"/>
      <c r="I99" s="51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4.25" customHeight="1" thickBot="1" x14ac:dyDescent="0.3">
      <c r="A100" s="53" t="s">
        <v>47</v>
      </c>
      <c r="B100" s="54">
        <f>COUNTIF(B93:B99,"&gt;0")</f>
        <v>0</v>
      </c>
      <c r="C100" s="55"/>
      <c r="D100" s="51"/>
      <c r="E100" s="51"/>
      <c r="F100" s="28"/>
      <c r="G100" s="51"/>
      <c r="H100" s="51"/>
      <c r="I100" s="51"/>
      <c r="J100" s="28"/>
      <c r="K100" s="28"/>
      <c r="L100" s="2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4.25" customHeight="1" x14ac:dyDescent="0.25">
      <c r="A101" s="28"/>
      <c r="B101" s="28"/>
      <c r="C101" s="28"/>
      <c r="D101" s="28"/>
      <c r="E101" s="28"/>
      <c r="F101" s="28"/>
      <c r="G101" s="51"/>
      <c r="H101" s="51"/>
      <c r="I101" s="51"/>
      <c r="J101" s="28"/>
      <c r="K101" s="28"/>
      <c r="L101" s="2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4.25" customHeight="1" x14ac:dyDescent="0.25">
      <c r="A102" s="28"/>
      <c r="B102" s="28"/>
      <c r="C102" s="28"/>
      <c r="D102" s="28"/>
      <c r="E102" s="28"/>
      <c r="F102" s="28"/>
      <c r="G102" s="51"/>
      <c r="H102" s="51"/>
      <c r="I102" s="51"/>
      <c r="J102" s="28"/>
      <c r="K102" s="28"/>
      <c r="L102" s="2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4.25" customHeight="1" x14ac:dyDescent="0.25">
      <c r="A103" s="28"/>
      <c r="B103" s="28"/>
      <c r="C103" s="28"/>
      <c r="D103" s="28"/>
      <c r="E103" s="28"/>
      <c r="F103" s="28"/>
      <c r="G103" s="51"/>
      <c r="H103" s="51"/>
      <c r="I103" s="51"/>
      <c r="J103" s="28"/>
      <c r="K103" s="28"/>
      <c r="L103" s="2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4.25" customHeight="1" x14ac:dyDescent="0.25">
      <c r="A104" s="2"/>
      <c r="B104" s="2"/>
      <c r="C104" s="2"/>
      <c r="D104" s="2"/>
      <c r="E104" s="2"/>
      <c r="F104" s="2"/>
      <c r="J104" s="2"/>
      <c r="K104" s="2"/>
      <c r="L104" s="2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4.25" customHeight="1" x14ac:dyDescent="0.25">
      <c r="A105" s="2"/>
      <c r="B105" s="2"/>
      <c r="C105" s="2"/>
      <c r="D105" s="2"/>
      <c r="E105" s="2"/>
      <c r="F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4.25" customHeight="1" x14ac:dyDescent="0.25">
      <c r="A106" s="2"/>
      <c r="B106" s="2"/>
      <c r="C106" s="2"/>
      <c r="D106" s="2"/>
      <c r="E106" s="2"/>
      <c r="F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4.25" customHeight="1" x14ac:dyDescent="0.25">
      <c r="A107" s="2"/>
      <c r="B107" s="2"/>
      <c r="C107" s="2"/>
      <c r="D107" s="2"/>
      <c r="E107" s="2"/>
      <c r="F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4.25" customHeight="1" x14ac:dyDescent="0.25">
      <c r="A108" s="2"/>
      <c r="B108" s="2"/>
      <c r="C108" s="2"/>
      <c r="D108" s="2"/>
      <c r="E108" s="2"/>
      <c r="F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4.25" customHeight="1" x14ac:dyDescent="0.25">
      <c r="A109" s="2"/>
      <c r="B109" s="2"/>
      <c r="C109" s="2"/>
      <c r="D109" s="2"/>
      <c r="E109" s="2"/>
      <c r="F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4.25" customHeight="1" x14ac:dyDescent="0.25">
      <c r="A110" s="2"/>
      <c r="B110" s="2"/>
      <c r="C110" s="2"/>
      <c r="D110" s="2"/>
      <c r="E110" s="2"/>
      <c r="F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4.25" customHeight="1" x14ac:dyDescent="0.25">
      <c r="A111" s="2"/>
      <c r="B111" s="2"/>
      <c r="C111" s="2"/>
      <c r="D111" s="2"/>
      <c r="E111" s="2"/>
      <c r="F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4.25" customHeight="1" x14ac:dyDescent="0.25">
      <c r="A112" s="2"/>
      <c r="B112" s="2"/>
      <c r="C112" s="2"/>
      <c r="D112" s="2"/>
      <c r="E112" s="2"/>
      <c r="F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4.25" customHeight="1" x14ac:dyDescent="0.25">
      <c r="A113" s="2"/>
      <c r="B113" s="2"/>
      <c r="C113" s="2"/>
      <c r="D113" s="2"/>
      <c r="E113" s="2"/>
      <c r="F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4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4.2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4.2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4.2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4.2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4.2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4.2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4.2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4.2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4.2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4.2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4.2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4.2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4.25" customHeight="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4.25" customHeight="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4.25" customHeight="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4.25" customHeight="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4.25" customHeight="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4.25" customHeight="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4.25" customHeight="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4.25" customHeight="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4.25" customHeight="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4.25" customHeight="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4.25" customHeight="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4.25" customHeight="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4.25" customHeight="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4.25" customHeight="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4.25" customHeight="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4.25" customHeight="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4.25" customHeight="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4.25" customHeight="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4.25" customHeight="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4.25" customHeight="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4.25" customHeight="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4.25" customHeight="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4.25" customHeight="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4.25" customHeight="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4.25" customHeight="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4.25" customHeight="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4.25" customHeight="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4.25" customHeight="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4.25" customHeight="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4.25" customHeight="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4.25" customHeight="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4.25" customHeight="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4.25" customHeight="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4.25" customHeight="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4.25" customHeight="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4.25" customHeight="1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4.25" customHeight="1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4.25" customHeight="1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4.25" customHeight="1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5" customHeight="1" x14ac:dyDescent="0.25">
      <c r="C1053" s="2"/>
      <c r="D1053" s="2"/>
      <c r="E1053" s="2"/>
      <c r="F1053" s="2"/>
      <c r="G1053" s="2"/>
      <c r="H1053" s="2"/>
      <c r="I1053" s="2"/>
      <c r="J1053" s="2"/>
      <c r="K1053" s="2"/>
    </row>
    <row r="1054" spans="1:27" ht="15" customHeight="1" x14ac:dyDescent="0.25">
      <c r="C1054" s="2"/>
      <c r="D1054" s="2"/>
      <c r="E1054" s="2"/>
      <c r="F1054" s="2"/>
      <c r="G1054" s="2"/>
      <c r="H1054" s="2"/>
      <c r="I1054" s="2"/>
      <c r="J1054" s="2"/>
      <c r="K1054" s="2"/>
    </row>
    <row r="1055" spans="1:27" ht="15" customHeight="1" x14ac:dyDescent="0.25">
      <c r="C1055" s="2"/>
      <c r="D1055" s="2"/>
      <c r="E1055" s="2"/>
      <c r="F1055" s="2"/>
      <c r="G1055" s="2"/>
      <c r="H1055" s="2"/>
      <c r="I1055" s="2"/>
      <c r="J1055" s="2"/>
      <c r="K1055" s="2"/>
    </row>
    <row r="1056" spans="1:27" ht="15" customHeight="1" x14ac:dyDescent="0.25">
      <c r="C1056" s="2"/>
      <c r="D1056" s="2"/>
      <c r="E1056" s="2"/>
      <c r="F1056" s="2"/>
      <c r="G1056" s="2"/>
      <c r="H1056" s="2"/>
      <c r="I1056" s="2"/>
      <c r="J1056" s="2"/>
      <c r="K1056" s="2"/>
    </row>
    <row r="1057" spans="3:9" ht="15" customHeight="1" x14ac:dyDescent="0.25">
      <c r="C1057" s="2"/>
      <c r="D1057" s="2"/>
      <c r="E1057" s="2"/>
      <c r="G1057" s="2"/>
      <c r="H1057" s="2"/>
      <c r="I1057" s="2"/>
    </row>
    <row r="1058" spans="3:9" ht="15" customHeight="1" x14ac:dyDescent="0.25">
      <c r="G1058" s="2"/>
      <c r="H1058" s="2"/>
      <c r="I1058" s="2"/>
    </row>
    <row r="1059" spans="3:9" ht="15" customHeight="1" x14ac:dyDescent="0.25">
      <c r="G1059" s="2"/>
      <c r="H1059" s="2"/>
      <c r="I1059" s="2"/>
    </row>
    <row r="1060" spans="3:9" ht="15" customHeight="1" x14ac:dyDescent="0.25">
      <c r="G1060" s="2"/>
      <c r="H1060" s="2"/>
      <c r="I1060" s="2"/>
    </row>
    <row r="1061" spans="3:9" ht="15" customHeight="1" x14ac:dyDescent="0.25">
      <c r="G1061" s="2"/>
      <c r="H1061" s="2"/>
      <c r="I1061" s="2"/>
    </row>
    <row r="1062" spans="3:9" ht="15" customHeight="1" x14ac:dyDescent="0.25">
      <c r="G1062" s="2"/>
      <c r="H1062" s="2"/>
      <c r="I1062" s="2"/>
    </row>
    <row r="1063" spans="3:9" ht="15" customHeight="1" x14ac:dyDescent="0.25">
      <c r="G1063" s="2"/>
      <c r="H1063" s="2"/>
      <c r="I1063" s="2"/>
    </row>
    <row r="1064" spans="3:9" ht="15" customHeight="1" x14ac:dyDescent="0.25">
      <c r="G1064" s="2"/>
      <c r="H1064" s="2"/>
      <c r="I1064" s="2"/>
    </row>
    <row r="1065" spans="3:9" ht="15" customHeight="1" x14ac:dyDescent="0.25">
      <c r="G1065" s="2"/>
      <c r="H1065" s="2"/>
      <c r="I1065" s="2"/>
    </row>
    <row r="1066" spans="3:9" ht="15" customHeight="1" x14ac:dyDescent="0.25">
      <c r="G1066" s="2"/>
      <c r="H1066" s="2"/>
      <c r="I1066" s="2"/>
    </row>
  </sheetData>
  <mergeCells count="20">
    <mergeCell ref="H92:K92"/>
    <mergeCell ref="H93:K93"/>
    <mergeCell ref="H94:K94"/>
    <mergeCell ref="A1:K1"/>
    <mergeCell ref="A80:E80"/>
    <mergeCell ref="H85:K85"/>
    <mergeCell ref="H86:K86"/>
    <mergeCell ref="H87:K87"/>
    <mergeCell ref="G80:H80"/>
    <mergeCell ref="H81:K81"/>
    <mergeCell ref="H82:K82"/>
    <mergeCell ref="H83:K83"/>
    <mergeCell ref="H84:K84"/>
    <mergeCell ref="H88:K88"/>
    <mergeCell ref="A90:D90"/>
    <mergeCell ref="A89:C89"/>
    <mergeCell ref="A88:D88"/>
    <mergeCell ref="H89:K89"/>
    <mergeCell ref="H90:K90"/>
    <mergeCell ref="H91:K91"/>
  </mergeCells>
  <phoneticPr fontId="8" type="noConversion"/>
  <conditionalFormatting sqref="A5:K79 B3:K3">
    <cfRule type="expression" dxfId="27" priority="7">
      <formula>IF(AND($G3="Communication",OR($J3="x",$K3="x")),1,0)</formula>
    </cfRule>
    <cfRule type="expression" dxfId="26" priority="8">
      <formula>IF(AND($G3="Mobility",OR($J3="x",$K3="x")),1,0)</formula>
    </cfRule>
  </conditionalFormatting>
  <conditionalFormatting sqref="B4:K4">
    <cfRule type="expression" dxfId="25" priority="3">
      <formula>IF(AND($G4="Communication",OR($J4="x",$K4="x")),1,0)</formula>
    </cfRule>
    <cfRule type="expression" dxfId="24" priority="4">
      <formula>IF(AND($G4="Mobility",OR($J4="x",$K4="x")),1,0)</formula>
    </cfRule>
  </conditionalFormatting>
  <conditionalFormatting sqref="A3">
    <cfRule type="expression" dxfId="23" priority="1">
      <formula>IF(AND($G3="Communication",OR($J3="x",$K3="x")),1,0)</formula>
    </cfRule>
    <cfRule type="expression" dxfId="22" priority="2">
      <formula>IF(AND($G3="Mobility",OR($J3="x",$K3="x")),1,0)</formula>
    </cfRule>
  </conditionalFormatting>
  <dataValidations xWindow="550" yWindow="483" count="7">
    <dataValidation allowBlank="1" showInputMessage="1" showErrorMessage="1" prompt="Rename each &quot;Floor Plan Type&quot; to the floor plans indicated in Column H" sqref="A92"/>
    <dataValidation type="list" allowBlank="1" showInputMessage="1" showErrorMessage="1" prompt="Please use dropdown" sqref="J79:K79">
      <formula1>"Yes,No"</formula1>
    </dataValidation>
    <dataValidation type="list" allowBlank="1" showInputMessage="1" showErrorMessage="1" sqref="I1 D88 D1 D90:D91 D94:D1048576 I79:I1048576 D80">
      <formula1>"Yes,No"</formula1>
    </dataValidation>
    <dataValidation type="list" allowBlank="1" showInputMessage="1" showErrorMessage="1" prompt="Select Unit type" sqref="E1 E80 E94:E1048576">
      <formula1>"SRO,Studio,Efficiency,1 Bedroom,2 Bedroom,3 Bedroom,4 Bedroom,5 Bedroom"</formula1>
    </dataValidation>
    <dataValidation type="list" allowBlank="1" showInputMessage="1" showErrorMessage="1" prompt="Select Unit Type" sqref="E3:E79">
      <formula1>"SRO,Studio,Efficiency,1 Bedroom,2 Bedroom,3 Bedroom,4 Bedroom,5 Bedroom"</formula1>
    </dataValidation>
    <dataValidation type="list" allowBlank="1" showInputMessage="1" showErrorMessage="1" prompt="Select Unit Designation" sqref="G1 G98:G1048576 G3:G79">
      <formula1>"None,Mobility,Hearing/Vision (H/V),Mobility and H/V,FHA 11A,FHA 11B,Conventional"</formula1>
    </dataValidation>
    <dataValidation type="list" allowBlank="1" showInputMessage="1" showErrorMessage="1" prompt="Select Yes or No" sqref="I3:K78 D3:D79">
      <formula1>"Yes,No"</formula1>
    </dataValidation>
  </dataValidations>
  <pageMargins left="0.25" right="0.25" top="0.75" bottom="0.75" header="0" footer="0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workbookViewId="0">
      <selection activeCell="G6" sqref="G6"/>
    </sheetView>
  </sheetViews>
  <sheetFormatPr defaultColWidth="14.42578125" defaultRowHeight="15" customHeight="1" x14ac:dyDescent="0.25"/>
  <cols>
    <col min="1" max="1" width="16.85546875" customWidth="1"/>
    <col min="2" max="2" width="11.42578125" customWidth="1"/>
    <col min="3" max="3" width="8.7109375" customWidth="1"/>
    <col min="4" max="4" width="18.85546875" customWidth="1"/>
    <col min="5" max="6" width="8.7109375" customWidth="1"/>
    <col min="7" max="7" width="17.7109375" customWidth="1"/>
    <col min="8" max="11" width="8.7109375" customWidth="1"/>
    <col min="12" max="12" width="21.85546875" customWidth="1"/>
    <col min="13" max="26" width="8.7109375" customWidth="1"/>
  </cols>
  <sheetData>
    <row r="1" spans="1:13" ht="27.75" customHeight="1" x14ac:dyDescent="0.25">
      <c r="A1" s="88" t="s">
        <v>48</v>
      </c>
      <c r="B1" s="87"/>
      <c r="C1" s="85"/>
      <c r="D1" s="86"/>
      <c r="E1" s="86"/>
      <c r="F1" s="87"/>
      <c r="G1" s="3"/>
      <c r="H1" s="3"/>
      <c r="I1" s="3"/>
      <c r="J1" s="3"/>
      <c r="K1" s="3"/>
      <c r="L1" s="3"/>
      <c r="M1" s="3"/>
    </row>
    <row r="2" spans="1:13" ht="28.5" customHeight="1" x14ac:dyDescent="0.25">
      <c r="A2" s="88" t="s">
        <v>49</v>
      </c>
      <c r="B2" s="87"/>
      <c r="C2" s="85"/>
      <c r="D2" s="86"/>
      <c r="E2" s="86"/>
      <c r="F2" s="87"/>
      <c r="G2" s="3"/>
      <c r="H2" s="3"/>
      <c r="I2" s="3"/>
      <c r="J2" s="3"/>
      <c r="K2" s="3"/>
      <c r="L2" s="3"/>
      <c r="M2" s="3"/>
    </row>
    <row r="3" spans="1:13" ht="28.5" customHeight="1" x14ac:dyDescent="0.25">
      <c r="A3" s="88" t="s">
        <v>50</v>
      </c>
      <c r="B3" s="87"/>
      <c r="C3" s="85"/>
      <c r="D3" s="86"/>
      <c r="E3" s="86"/>
      <c r="F3" s="87"/>
      <c r="G3" s="3"/>
      <c r="H3" s="3"/>
      <c r="I3" s="3"/>
      <c r="J3" s="3"/>
      <c r="K3" s="3"/>
      <c r="L3" s="3"/>
      <c r="M3" s="3"/>
    </row>
    <row r="4" spans="1:13" ht="14.25" customHeight="1" x14ac:dyDescent="0.25">
      <c r="A4" s="89" t="s">
        <v>51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7"/>
    </row>
    <row r="5" spans="1:13" ht="14.25" customHeight="1" x14ac:dyDescent="0.25">
      <c r="A5" s="89" t="s">
        <v>52</v>
      </c>
      <c r="B5" s="86"/>
      <c r="C5" s="86"/>
      <c r="D5" s="86"/>
      <c r="E5" s="86"/>
      <c r="F5" s="87"/>
      <c r="G5" s="4"/>
      <c r="H5" s="89" t="s">
        <v>53</v>
      </c>
      <c r="I5" s="86"/>
      <c r="J5" s="86"/>
      <c r="K5" s="86"/>
      <c r="L5" s="86"/>
      <c r="M5" s="87"/>
    </row>
    <row r="6" spans="1:13" x14ac:dyDescent="0.25">
      <c r="A6" s="90" t="s">
        <v>54</v>
      </c>
      <c r="B6" s="86"/>
      <c r="C6" s="86"/>
      <c r="D6" s="86"/>
      <c r="E6" s="86"/>
      <c r="F6" s="87"/>
      <c r="G6" s="5" t="s">
        <v>55</v>
      </c>
      <c r="H6" s="85"/>
      <c r="I6" s="86"/>
      <c r="J6" s="86"/>
      <c r="K6" s="86"/>
      <c r="L6" s="86"/>
      <c r="M6" s="87"/>
    </row>
    <row r="7" spans="1:13" ht="14.25" customHeight="1" x14ac:dyDescent="0.25">
      <c r="A7" s="85" t="s">
        <v>52</v>
      </c>
      <c r="B7" s="86"/>
      <c r="C7" s="86"/>
      <c r="D7" s="86"/>
      <c r="E7" s="87"/>
      <c r="F7" s="6">
        <v>0</v>
      </c>
      <c r="G7" s="7"/>
      <c r="H7" s="85" t="s">
        <v>56</v>
      </c>
      <c r="I7" s="86"/>
      <c r="J7" s="86"/>
      <c r="K7" s="86"/>
      <c r="L7" s="87"/>
      <c r="M7" s="8">
        <v>0</v>
      </c>
    </row>
    <row r="8" spans="1:13" ht="14.25" customHeight="1" x14ac:dyDescent="0.25">
      <c r="A8" s="85" t="s">
        <v>57</v>
      </c>
      <c r="B8" s="86"/>
      <c r="C8" s="86"/>
      <c r="D8" s="86"/>
      <c r="E8" s="87"/>
      <c r="F8" s="8">
        <v>0</v>
      </c>
      <c r="G8" s="7"/>
      <c r="H8" s="85" t="s">
        <v>58</v>
      </c>
      <c r="I8" s="86"/>
      <c r="J8" s="86"/>
      <c r="K8" s="86"/>
      <c r="L8" s="87"/>
      <c r="M8" s="8">
        <v>0</v>
      </c>
    </row>
    <row r="9" spans="1:13" ht="14.25" customHeight="1" x14ac:dyDescent="0.25">
      <c r="A9" s="85" t="s">
        <v>59</v>
      </c>
      <c r="B9" s="86"/>
      <c r="C9" s="86"/>
      <c r="D9" s="86"/>
      <c r="E9" s="87"/>
      <c r="F9" s="8">
        <v>0</v>
      </c>
      <c r="G9" s="7"/>
      <c r="H9" s="85" t="s">
        <v>60</v>
      </c>
      <c r="I9" s="86"/>
      <c r="J9" s="86"/>
      <c r="K9" s="86"/>
      <c r="L9" s="87"/>
      <c r="M9" s="8">
        <v>0</v>
      </c>
    </row>
    <row r="10" spans="1:13" ht="14.25" customHeight="1" x14ac:dyDescent="0.25">
      <c r="A10" s="88" t="s">
        <v>61</v>
      </c>
      <c r="B10" s="86"/>
      <c r="C10" s="86"/>
      <c r="D10" s="86"/>
      <c r="E10" s="87"/>
      <c r="F10" s="9">
        <f>+F9+F8+F7</f>
        <v>0</v>
      </c>
      <c r="G10" s="7"/>
      <c r="H10" s="88" t="s">
        <v>62</v>
      </c>
      <c r="I10" s="86"/>
      <c r="J10" s="86"/>
      <c r="K10" s="86"/>
      <c r="L10" s="87"/>
      <c r="M10" s="9">
        <f>+M9+M8+M7</f>
        <v>0</v>
      </c>
    </row>
    <row r="11" spans="1:13" ht="14.25" customHeight="1" x14ac:dyDescent="0.25">
      <c r="A11" s="94" t="s">
        <v>63</v>
      </c>
      <c r="B11" s="92"/>
      <c r="C11" s="92"/>
      <c r="D11" s="92"/>
      <c r="E11" s="93"/>
      <c r="F11" s="8">
        <v>0</v>
      </c>
      <c r="G11" s="7"/>
      <c r="H11" s="85" t="s">
        <v>64</v>
      </c>
      <c r="I11" s="86"/>
      <c r="J11" s="86"/>
      <c r="K11" s="86"/>
      <c r="L11" s="87"/>
      <c r="M11" s="8">
        <v>0</v>
      </c>
    </row>
    <row r="12" spans="1:13" ht="14.25" customHeight="1" x14ac:dyDescent="0.25">
      <c r="A12" s="85" t="s">
        <v>65</v>
      </c>
      <c r="B12" s="86"/>
      <c r="C12" s="86"/>
      <c r="D12" s="86"/>
      <c r="E12" s="87"/>
      <c r="F12" s="8">
        <v>0</v>
      </c>
      <c r="G12" s="7"/>
      <c r="H12" s="85" t="s">
        <v>66</v>
      </c>
      <c r="I12" s="86"/>
      <c r="J12" s="86"/>
      <c r="K12" s="86"/>
      <c r="L12" s="87"/>
      <c r="M12" s="8">
        <v>0</v>
      </c>
    </row>
    <row r="13" spans="1:13" ht="14.25" customHeight="1" x14ac:dyDescent="0.25">
      <c r="A13" s="85" t="s">
        <v>67</v>
      </c>
      <c r="B13" s="86"/>
      <c r="C13" s="86"/>
      <c r="D13" s="86"/>
      <c r="E13" s="87"/>
      <c r="F13" s="8">
        <v>0</v>
      </c>
      <c r="G13" s="7"/>
      <c r="H13" s="85" t="s">
        <v>68</v>
      </c>
      <c r="I13" s="86"/>
      <c r="J13" s="86"/>
      <c r="K13" s="86"/>
      <c r="L13" s="87"/>
      <c r="M13" s="8">
        <v>0</v>
      </c>
    </row>
    <row r="14" spans="1:13" ht="14.25" customHeight="1" x14ac:dyDescent="0.25">
      <c r="A14" s="85" t="s">
        <v>69</v>
      </c>
      <c r="B14" s="86"/>
      <c r="C14" s="86"/>
      <c r="D14" s="86"/>
      <c r="E14" s="87"/>
      <c r="F14" s="8">
        <v>0</v>
      </c>
      <c r="G14" s="7"/>
      <c r="H14" s="85" t="s">
        <v>70</v>
      </c>
      <c r="I14" s="86"/>
      <c r="J14" s="86"/>
      <c r="K14" s="86"/>
      <c r="L14" s="87"/>
      <c r="M14" s="8">
        <v>0</v>
      </c>
    </row>
    <row r="15" spans="1:13" ht="14.25" customHeight="1" x14ac:dyDescent="0.25">
      <c r="A15" s="85" t="s">
        <v>71</v>
      </c>
      <c r="B15" s="86"/>
      <c r="C15" s="86"/>
      <c r="D15" s="86"/>
      <c r="E15" s="87"/>
      <c r="F15" s="8">
        <v>0</v>
      </c>
      <c r="G15" s="7"/>
      <c r="H15" s="85" t="s">
        <v>72</v>
      </c>
      <c r="I15" s="86"/>
      <c r="J15" s="86"/>
      <c r="K15" s="86"/>
      <c r="L15" s="87"/>
      <c r="M15" s="8">
        <v>0</v>
      </c>
    </row>
    <row r="16" spans="1:13" ht="14.25" customHeight="1" x14ac:dyDescent="0.25">
      <c r="A16" s="91" t="s">
        <v>73</v>
      </c>
      <c r="B16" s="92"/>
      <c r="C16" s="92"/>
      <c r="D16" s="92"/>
      <c r="E16" s="93"/>
      <c r="F16" s="9">
        <f>+F15+F14+F13+F12+F11</f>
        <v>0</v>
      </c>
      <c r="G16" s="10"/>
      <c r="H16" s="88" t="s">
        <v>74</v>
      </c>
      <c r="I16" s="86"/>
      <c r="J16" s="86"/>
      <c r="K16" s="86"/>
      <c r="L16" s="87"/>
      <c r="M16" s="9">
        <f>+M15+M14+M13+M12+M11</f>
        <v>0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mergeCells count="31">
    <mergeCell ref="H14:L14"/>
    <mergeCell ref="A1:B1"/>
    <mergeCell ref="C1:F1"/>
    <mergeCell ref="A2:B2"/>
    <mergeCell ref="C2:F2"/>
    <mergeCell ref="A3:B3"/>
    <mergeCell ref="C3:F3"/>
    <mergeCell ref="H13:L13"/>
    <mergeCell ref="A4:M4"/>
    <mergeCell ref="H9:L9"/>
    <mergeCell ref="H10:L10"/>
    <mergeCell ref="H11:L11"/>
    <mergeCell ref="H12:L12"/>
    <mergeCell ref="A11:E11"/>
    <mergeCell ref="A12:E12"/>
    <mergeCell ref="H15:L15"/>
    <mergeCell ref="H16:L16"/>
    <mergeCell ref="A5:F5"/>
    <mergeCell ref="H5:M5"/>
    <mergeCell ref="A6:F6"/>
    <mergeCell ref="H6:M6"/>
    <mergeCell ref="A7:E7"/>
    <mergeCell ref="H7:L7"/>
    <mergeCell ref="H8:L8"/>
    <mergeCell ref="A15:E15"/>
    <mergeCell ref="A16:E16"/>
    <mergeCell ref="A8:E8"/>
    <mergeCell ref="A9:E9"/>
    <mergeCell ref="A10:E10"/>
    <mergeCell ref="A13:E13"/>
    <mergeCell ref="A14:E14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F2A73218A34F994208E94237EC32" ma:contentTypeVersion="14" ma:contentTypeDescription="Create a new document." ma:contentTypeScope="" ma:versionID="1e454f1e467132acb31f498e61d01e88">
  <xsd:schema xmlns:xsd="http://www.w3.org/2001/XMLSchema" xmlns:xs="http://www.w3.org/2001/XMLSchema" xmlns:p="http://schemas.microsoft.com/office/2006/metadata/properties" xmlns:ns2="98198b5e-4517-430a-a0fc-b98babf08a0f" xmlns:ns3="0fefc39a-3f66-4f6d-8da5-e1c079d021b5" targetNamespace="http://schemas.microsoft.com/office/2006/metadata/properties" ma:root="true" ma:fieldsID="a426760afa27da3c3ab2a9c6a154c497" ns2:_="" ns3:_="">
    <xsd:import namespace="98198b5e-4517-430a-a0fc-b98babf08a0f"/>
    <xsd:import namespace="0fefc39a-3f66-4f6d-8da5-e1c079d021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98b5e-4517-430a-a0fc-b98babf08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19394a-49fd-441c-ad23-10dfda9bd5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c39a-3f66-4f6d-8da5-e1c079d021b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6a7f62-d069-46c2-81dd-8351dc42a426}" ma:internalName="TaxCatchAll" ma:showField="CatchAllData" ma:web="0fefc39a-3f66-4f6d-8da5-e1c079d02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198b5e-4517-430a-a0fc-b98babf08a0f">
      <Terms xmlns="http://schemas.microsoft.com/office/infopath/2007/PartnerControls"/>
    </lcf76f155ced4ddcb4097134ff3c332f>
    <TaxCatchAll xmlns="0fefc39a-3f66-4f6d-8da5-e1c079d021b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D03E4C-C333-434D-B303-561D47248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198b5e-4517-430a-a0fc-b98babf08a0f"/>
    <ds:schemaRef ds:uri="0fefc39a-3f66-4f6d-8da5-e1c079d02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63752-F055-4ACC-B807-31F56F851039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0fefc39a-3f66-4f6d-8da5-e1c079d021b5"/>
    <ds:schemaRef ds:uri="98198b5e-4517-430a-a0fc-b98babf08a0f"/>
  </ds:schemaRefs>
</ds:datastoreItem>
</file>

<file path=customXml/itemProps3.xml><?xml version="1.0" encoding="utf-8"?>
<ds:datastoreItem xmlns:ds="http://schemas.openxmlformats.org/officeDocument/2006/customXml" ds:itemID="{63EDA16D-A98A-404A-BE73-18FBB54EB6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Types,Counts,Distribution</vt:lpstr>
      <vt:lpstr>Parking 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Riki Chang</dc:creator>
  <cp:keywords/>
  <dc:description/>
  <cp:lastModifiedBy>Jigneshkumar Hirpara</cp:lastModifiedBy>
  <cp:revision/>
  <dcterms:created xsi:type="dcterms:W3CDTF">2024-11-07T16:15:51Z</dcterms:created>
  <dcterms:modified xsi:type="dcterms:W3CDTF">2025-09-19T08:59:08Z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0x010100E9E9F2A73218A34F994208E94237EC32</vt:lpwstr>
  </property>
</Properties>
</file>