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\Projects\aoc2020\7\"/>
    </mc:Choice>
  </mc:AlternateContent>
  <bookViews>
    <workbookView xWindow="0" yWindow="0" windowWidth="25200" windowHeight="11448" activeTab="2"/>
  </bookViews>
  <sheets>
    <sheet name="input" sheetId="1" r:id="rId1"/>
    <sheet name="a" sheetId="3" r:id="rId2"/>
    <sheet name="b" sheetId="4" r:id="rId3"/>
  </sheet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G70" i="1"/>
  <c r="G118" i="1"/>
  <c r="G158" i="1"/>
  <c r="G190" i="1"/>
  <c r="B2" i="1"/>
  <c r="C2" i="1" s="1"/>
  <c r="A3" i="4" s="1"/>
  <c r="D2" i="1"/>
  <c r="E2" i="1" s="1"/>
  <c r="B3" i="1"/>
  <c r="C3" i="1"/>
  <c r="A4" i="4" s="1"/>
  <c r="D3" i="1"/>
  <c r="E3" i="1" s="1"/>
  <c r="B4" i="1"/>
  <c r="C4" i="1" s="1"/>
  <c r="A5" i="4" s="1"/>
  <c r="D4" i="1"/>
  <c r="E4" i="1" s="1"/>
  <c r="B5" i="1"/>
  <c r="C5" i="1"/>
  <c r="A6" i="3" s="1"/>
  <c r="D5" i="1"/>
  <c r="E5" i="1" s="1"/>
  <c r="B6" i="1"/>
  <c r="C6" i="1" s="1"/>
  <c r="A7" i="4" s="1"/>
  <c r="D6" i="1"/>
  <c r="E6" i="1" s="1"/>
  <c r="B7" i="1"/>
  <c r="C7" i="1" s="1"/>
  <c r="A8" i="4" s="1"/>
  <c r="D7" i="1"/>
  <c r="E7" i="1" s="1"/>
  <c r="B8" i="1"/>
  <c r="C8" i="1" s="1"/>
  <c r="D8" i="1"/>
  <c r="E8" i="1" s="1"/>
  <c r="B9" i="1"/>
  <c r="C9" i="1" s="1"/>
  <c r="D9" i="1"/>
  <c r="E9" i="1" s="1"/>
  <c r="B10" i="1"/>
  <c r="C10" i="1" s="1"/>
  <c r="D10" i="1"/>
  <c r="E10" i="1" s="1"/>
  <c r="B11" i="1"/>
  <c r="C11" i="1" s="1"/>
  <c r="D11" i="1"/>
  <c r="E11" i="1"/>
  <c r="B12" i="1"/>
  <c r="C12" i="1" s="1"/>
  <c r="D12" i="1"/>
  <c r="E12" i="1" s="1"/>
  <c r="B13" i="1"/>
  <c r="C13" i="1" s="1"/>
  <c r="D13" i="1"/>
  <c r="E13" i="1" s="1"/>
  <c r="B14" i="1"/>
  <c r="C14" i="1" s="1"/>
  <c r="D14" i="1"/>
  <c r="E14" i="1" s="1"/>
  <c r="B15" i="1"/>
  <c r="C15" i="1" s="1"/>
  <c r="D15" i="1"/>
  <c r="E15" i="1"/>
  <c r="B16" i="1"/>
  <c r="C16" i="1" s="1"/>
  <c r="D16" i="1"/>
  <c r="E16" i="1" s="1"/>
  <c r="B17" i="1"/>
  <c r="C17" i="1" s="1"/>
  <c r="D17" i="1"/>
  <c r="E17" i="1" s="1"/>
  <c r="B18" i="1"/>
  <c r="C18" i="1" s="1"/>
  <c r="D18" i="1"/>
  <c r="E18" i="1" s="1"/>
  <c r="B19" i="1"/>
  <c r="C19" i="1" s="1"/>
  <c r="D19" i="1"/>
  <c r="E19" i="1"/>
  <c r="B20" i="1"/>
  <c r="C20" i="1" s="1"/>
  <c r="D20" i="1"/>
  <c r="E20" i="1" s="1"/>
  <c r="B21" i="1"/>
  <c r="C21" i="1" s="1"/>
  <c r="D21" i="1"/>
  <c r="E21" i="1" s="1"/>
  <c r="B22" i="1"/>
  <c r="C22" i="1" s="1"/>
  <c r="D22" i="1"/>
  <c r="E22" i="1" s="1"/>
  <c r="B23" i="1"/>
  <c r="C23" i="1" s="1"/>
  <c r="D23" i="1"/>
  <c r="E23" i="1"/>
  <c r="B24" i="1"/>
  <c r="C24" i="1" s="1"/>
  <c r="D24" i="1"/>
  <c r="E24" i="1" s="1"/>
  <c r="B25" i="1"/>
  <c r="C25" i="1" s="1"/>
  <c r="D25" i="1"/>
  <c r="E25" i="1" s="1"/>
  <c r="B26" i="1"/>
  <c r="C26" i="1" s="1"/>
  <c r="D26" i="1"/>
  <c r="E26" i="1" s="1"/>
  <c r="B27" i="1"/>
  <c r="C27" i="1" s="1"/>
  <c r="D27" i="1"/>
  <c r="E27" i="1"/>
  <c r="B28" i="1"/>
  <c r="C28" i="1" s="1"/>
  <c r="D28" i="1"/>
  <c r="E28" i="1" s="1"/>
  <c r="B29" i="1"/>
  <c r="C29" i="1" s="1"/>
  <c r="D29" i="1"/>
  <c r="E29" i="1" s="1"/>
  <c r="B30" i="1"/>
  <c r="C30" i="1" s="1"/>
  <c r="D30" i="1"/>
  <c r="E30" i="1" s="1"/>
  <c r="B31" i="1"/>
  <c r="C31" i="1" s="1"/>
  <c r="D31" i="1"/>
  <c r="E31" i="1" s="1"/>
  <c r="B32" i="1"/>
  <c r="C32" i="1" s="1"/>
  <c r="D32" i="1"/>
  <c r="E32" i="1" s="1"/>
  <c r="B33" i="1"/>
  <c r="C33" i="1" s="1"/>
  <c r="D33" i="1"/>
  <c r="E33" i="1" s="1"/>
  <c r="B34" i="1"/>
  <c r="C34" i="1" s="1"/>
  <c r="D34" i="1"/>
  <c r="E34" i="1" s="1"/>
  <c r="G34" i="1" s="1"/>
  <c r="B35" i="1"/>
  <c r="C35" i="1" s="1"/>
  <c r="D35" i="1"/>
  <c r="E35" i="1" s="1"/>
  <c r="B36" i="1"/>
  <c r="C36" i="1" s="1"/>
  <c r="D36" i="1"/>
  <c r="E36" i="1" s="1"/>
  <c r="G36" i="1" s="1"/>
  <c r="B37" i="1"/>
  <c r="C37" i="1" s="1"/>
  <c r="D37" i="1"/>
  <c r="E37" i="1" s="1"/>
  <c r="F37" i="1"/>
  <c r="I37" i="1" s="1"/>
  <c r="B38" i="1"/>
  <c r="C38" i="1" s="1"/>
  <c r="D38" i="1"/>
  <c r="E38" i="1" s="1"/>
  <c r="G38" i="1" s="1"/>
  <c r="B39" i="1"/>
  <c r="C39" i="1" s="1"/>
  <c r="D39" i="1"/>
  <c r="E39" i="1" s="1"/>
  <c r="B40" i="1"/>
  <c r="C40" i="1" s="1"/>
  <c r="D40" i="1"/>
  <c r="E40" i="1" s="1"/>
  <c r="B41" i="1"/>
  <c r="C41" i="1" s="1"/>
  <c r="D41" i="1"/>
  <c r="E41" i="1" s="1"/>
  <c r="F41" i="1" s="1"/>
  <c r="I41" i="1" s="1"/>
  <c r="B42" i="1"/>
  <c r="C42" i="1" s="1"/>
  <c r="D42" i="1"/>
  <c r="E42" i="1" s="1"/>
  <c r="G42" i="1" s="1"/>
  <c r="B43" i="1"/>
  <c r="C43" i="1" s="1"/>
  <c r="D43" i="1"/>
  <c r="E43" i="1" s="1"/>
  <c r="B44" i="1"/>
  <c r="C44" i="1" s="1"/>
  <c r="D44" i="1"/>
  <c r="E44" i="1" s="1"/>
  <c r="G44" i="1" s="1"/>
  <c r="B45" i="1"/>
  <c r="C45" i="1" s="1"/>
  <c r="D45" i="1"/>
  <c r="E45" i="1" s="1"/>
  <c r="F45" i="1" s="1"/>
  <c r="I45" i="1" s="1"/>
  <c r="B46" i="1"/>
  <c r="C46" i="1" s="1"/>
  <c r="D46" i="1"/>
  <c r="E46" i="1" s="1"/>
  <c r="G46" i="1" s="1"/>
  <c r="B47" i="1"/>
  <c r="C47" i="1" s="1"/>
  <c r="D47" i="1"/>
  <c r="E47" i="1" s="1"/>
  <c r="B48" i="1"/>
  <c r="C48" i="1" s="1"/>
  <c r="D48" i="1"/>
  <c r="E48" i="1" s="1"/>
  <c r="F48" i="1"/>
  <c r="B49" i="1"/>
  <c r="C49" i="1" s="1"/>
  <c r="D49" i="1"/>
  <c r="E49" i="1" s="1"/>
  <c r="B50" i="1"/>
  <c r="C50" i="1" s="1"/>
  <c r="D50" i="1"/>
  <c r="E50" i="1" s="1"/>
  <c r="F50" i="1" s="1"/>
  <c r="B51" i="1"/>
  <c r="C51" i="1" s="1"/>
  <c r="D51" i="1"/>
  <c r="E51" i="1" s="1"/>
  <c r="B52" i="1"/>
  <c r="C52" i="1" s="1"/>
  <c r="D52" i="1"/>
  <c r="E52" i="1" s="1"/>
  <c r="F52" i="1" s="1"/>
  <c r="B53" i="1"/>
  <c r="C53" i="1" s="1"/>
  <c r="D53" i="1"/>
  <c r="E53" i="1" s="1"/>
  <c r="B54" i="1"/>
  <c r="C54" i="1" s="1"/>
  <c r="D54" i="1"/>
  <c r="E54" i="1" s="1"/>
  <c r="B55" i="1"/>
  <c r="C55" i="1" s="1"/>
  <c r="D55" i="1"/>
  <c r="E55" i="1" s="1"/>
  <c r="B56" i="1"/>
  <c r="C56" i="1" s="1"/>
  <c r="D56" i="1"/>
  <c r="E56" i="1" s="1"/>
  <c r="F56" i="1"/>
  <c r="B57" i="1"/>
  <c r="C57" i="1" s="1"/>
  <c r="D57" i="1"/>
  <c r="E57" i="1" s="1"/>
  <c r="B58" i="1"/>
  <c r="C58" i="1" s="1"/>
  <c r="D58" i="1"/>
  <c r="E58" i="1" s="1"/>
  <c r="F58" i="1" s="1"/>
  <c r="B59" i="1"/>
  <c r="C59" i="1" s="1"/>
  <c r="D59" i="1"/>
  <c r="E59" i="1" s="1"/>
  <c r="B60" i="1"/>
  <c r="C60" i="1" s="1"/>
  <c r="D60" i="1"/>
  <c r="E60" i="1" s="1"/>
  <c r="F60" i="1" s="1"/>
  <c r="B61" i="1"/>
  <c r="C61" i="1" s="1"/>
  <c r="D61" i="1"/>
  <c r="E61" i="1" s="1"/>
  <c r="B62" i="1"/>
  <c r="C62" i="1" s="1"/>
  <c r="D62" i="1"/>
  <c r="E62" i="1" s="1"/>
  <c r="B63" i="1"/>
  <c r="C63" i="1" s="1"/>
  <c r="D63" i="1"/>
  <c r="E63" i="1" s="1"/>
  <c r="B64" i="1"/>
  <c r="C64" i="1" s="1"/>
  <c r="D64" i="1"/>
  <c r="E64" i="1" s="1"/>
  <c r="F64" i="1"/>
  <c r="B65" i="1"/>
  <c r="C65" i="1" s="1"/>
  <c r="D65" i="1"/>
  <c r="E65" i="1" s="1"/>
  <c r="B66" i="1"/>
  <c r="C66" i="1" s="1"/>
  <c r="D66" i="1"/>
  <c r="E66" i="1" s="1"/>
  <c r="F66" i="1" s="1"/>
  <c r="B67" i="1"/>
  <c r="C67" i="1" s="1"/>
  <c r="D67" i="1"/>
  <c r="E67" i="1" s="1"/>
  <c r="B68" i="1"/>
  <c r="C68" i="1" s="1"/>
  <c r="D68" i="1"/>
  <c r="E68" i="1" s="1"/>
  <c r="F68" i="1" s="1"/>
  <c r="B69" i="1"/>
  <c r="C69" i="1" s="1"/>
  <c r="D69" i="1"/>
  <c r="E69" i="1" s="1"/>
  <c r="F69" i="1" s="1"/>
  <c r="B70" i="1"/>
  <c r="C70" i="1" s="1"/>
  <c r="D70" i="1"/>
  <c r="E70" i="1" s="1"/>
  <c r="B71" i="1"/>
  <c r="C71" i="1" s="1"/>
  <c r="D71" i="1"/>
  <c r="E71" i="1" s="1"/>
  <c r="F71" i="1"/>
  <c r="B72" i="1"/>
  <c r="C72" i="1" s="1"/>
  <c r="D72" i="1"/>
  <c r="E72" i="1" s="1"/>
  <c r="B73" i="1"/>
  <c r="C73" i="1"/>
  <c r="D73" i="1"/>
  <c r="E73" i="1" s="1"/>
  <c r="B74" i="1"/>
  <c r="C74" i="1" s="1"/>
  <c r="D74" i="1"/>
  <c r="E74" i="1" s="1"/>
  <c r="G74" i="1" s="1"/>
  <c r="B75" i="1"/>
  <c r="C75" i="1" s="1"/>
  <c r="D75" i="1"/>
  <c r="E75" i="1" s="1"/>
  <c r="B76" i="1"/>
  <c r="C76" i="1"/>
  <c r="D76" i="1"/>
  <c r="E76" i="1" s="1"/>
  <c r="G76" i="1" s="1"/>
  <c r="B77" i="1"/>
  <c r="C77" i="1" s="1"/>
  <c r="D77" i="1"/>
  <c r="E77" i="1" s="1"/>
  <c r="B78" i="1"/>
  <c r="C78" i="1" s="1"/>
  <c r="D78" i="1"/>
  <c r="E78" i="1" s="1"/>
  <c r="B79" i="1"/>
  <c r="C79" i="1" s="1"/>
  <c r="D79" i="1"/>
  <c r="E79" i="1"/>
  <c r="B80" i="1"/>
  <c r="C80" i="1" s="1"/>
  <c r="D80" i="1"/>
  <c r="E80" i="1" s="1"/>
  <c r="B81" i="1"/>
  <c r="C81" i="1" s="1"/>
  <c r="D81" i="1"/>
  <c r="E81" i="1" s="1"/>
  <c r="B82" i="1"/>
  <c r="C82" i="1" s="1"/>
  <c r="D82" i="1"/>
  <c r="E82" i="1" s="1"/>
  <c r="B83" i="1"/>
  <c r="C83" i="1" s="1"/>
  <c r="D83" i="1"/>
  <c r="E83" i="1" s="1"/>
  <c r="B84" i="1"/>
  <c r="C84" i="1" s="1"/>
  <c r="D84" i="1"/>
  <c r="E84" i="1" s="1"/>
  <c r="B85" i="1"/>
  <c r="C85" i="1" s="1"/>
  <c r="D85" i="1"/>
  <c r="E85" i="1" s="1"/>
  <c r="B86" i="1"/>
  <c r="C86" i="1" s="1"/>
  <c r="D86" i="1"/>
  <c r="E86" i="1" s="1"/>
  <c r="G86" i="1" s="1"/>
  <c r="B87" i="1"/>
  <c r="C87" i="1" s="1"/>
  <c r="D87" i="1"/>
  <c r="E87" i="1" s="1"/>
  <c r="B88" i="1"/>
  <c r="C88" i="1" s="1"/>
  <c r="D88" i="1"/>
  <c r="E88" i="1" s="1"/>
  <c r="B89" i="1"/>
  <c r="C89" i="1"/>
  <c r="D89" i="1"/>
  <c r="E89" i="1" s="1"/>
  <c r="B90" i="1"/>
  <c r="C90" i="1" s="1"/>
  <c r="D90" i="1"/>
  <c r="E90" i="1" s="1"/>
  <c r="G90" i="1" s="1"/>
  <c r="B91" i="1"/>
  <c r="C91" i="1" s="1"/>
  <c r="D91" i="1"/>
  <c r="E91" i="1" s="1"/>
  <c r="B92" i="1"/>
  <c r="C92" i="1"/>
  <c r="D92" i="1"/>
  <c r="E92" i="1" s="1"/>
  <c r="G92" i="1" s="1"/>
  <c r="B93" i="1"/>
  <c r="C93" i="1" s="1"/>
  <c r="D93" i="1"/>
  <c r="E93" i="1" s="1"/>
  <c r="B94" i="1"/>
  <c r="C94" i="1" s="1"/>
  <c r="D94" i="1"/>
  <c r="E94" i="1" s="1"/>
  <c r="G94" i="1" s="1"/>
  <c r="B95" i="1"/>
  <c r="C95" i="1" s="1"/>
  <c r="D95" i="1"/>
  <c r="E95" i="1"/>
  <c r="B96" i="1"/>
  <c r="C96" i="1" s="1"/>
  <c r="D96" i="1"/>
  <c r="E96" i="1" s="1"/>
  <c r="B97" i="1"/>
  <c r="C97" i="1" s="1"/>
  <c r="D97" i="1"/>
  <c r="E97" i="1" s="1"/>
  <c r="B98" i="1"/>
  <c r="C98" i="1" s="1"/>
  <c r="D98" i="1"/>
  <c r="E98" i="1" s="1"/>
  <c r="B99" i="1"/>
  <c r="C99" i="1" s="1"/>
  <c r="D99" i="1"/>
  <c r="E99" i="1" s="1"/>
  <c r="B100" i="1"/>
  <c r="C100" i="1" s="1"/>
  <c r="D100" i="1"/>
  <c r="E100" i="1" s="1"/>
  <c r="G100" i="1" s="1"/>
  <c r="B101" i="1"/>
  <c r="C101" i="1" s="1"/>
  <c r="D101" i="1"/>
  <c r="E101" i="1" s="1"/>
  <c r="B102" i="1"/>
  <c r="C102" i="1"/>
  <c r="D102" i="1"/>
  <c r="E102" i="1" s="1"/>
  <c r="G102" i="1" s="1"/>
  <c r="B103" i="1"/>
  <c r="C103" i="1" s="1"/>
  <c r="D103" i="1"/>
  <c r="E103" i="1" s="1"/>
  <c r="B104" i="1"/>
  <c r="C104" i="1" s="1"/>
  <c r="D104" i="1"/>
  <c r="E104" i="1" s="1"/>
  <c r="B105" i="1"/>
  <c r="C105" i="1" s="1"/>
  <c r="D105" i="1"/>
  <c r="E105" i="1"/>
  <c r="B106" i="1"/>
  <c r="C106" i="1" s="1"/>
  <c r="D106" i="1"/>
  <c r="E106" i="1" s="1"/>
  <c r="B107" i="1"/>
  <c r="C107" i="1" s="1"/>
  <c r="D107" i="1"/>
  <c r="E107" i="1" s="1"/>
  <c r="B108" i="1"/>
  <c r="C108" i="1" s="1"/>
  <c r="D108" i="1"/>
  <c r="E108" i="1" s="1"/>
  <c r="G108" i="1" s="1"/>
  <c r="B109" i="1"/>
  <c r="C109" i="1"/>
  <c r="D109" i="1"/>
  <c r="E109" i="1" s="1"/>
  <c r="B110" i="1"/>
  <c r="C110" i="1" s="1"/>
  <c r="D110" i="1"/>
  <c r="E110" i="1" s="1"/>
  <c r="G110" i="1" s="1"/>
  <c r="B111" i="1"/>
  <c r="C111" i="1" s="1"/>
  <c r="D111" i="1"/>
  <c r="E111" i="1" s="1"/>
  <c r="B112" i="1"/>
  <c r="C112" i="1" s="1"/>
  <c r="D112" i="1"/>
  <c r="E112" i="1" s="1"/>
  <c r="B113" i="1"/>
  <c r="C113" i="1" s="1"/>
  <c r="D113" i="1"/>
  <c r="E113" i="1" s="1"/>
  <c r="B114" i="1"/>
  <c r="C114" i="1" s="1"/>
  <c r="D114" i="1"/>
  <c r="E114" i="1" s="1"/>
  <c r="B115" i="1"/>
  <c r="C115" i="1" s="1"/>
  <c r="D115" i="1"/>
  <c r="E115" i="1" s="1"/>
  <c r="B116" i="1"/>
  <c r="C116" i="1" s="1"/>
  <c r="D116" i="1"/>
  <c r="E116" i="1" s="1"/>
  <c r="G116" i="1" s="1"/>
  <c r="B117" i="1"/>
  <c r="C117" i="1" s="1"/>
  <c r="D117" i="1"/>
  <c r="E117" i="1" s="1"/>
  <c r="B118" i="1"/>
  <c r="C118" i="1" s="1"/>
  <c r="D118" i="1"/>
  <c r="E118" i="1" s="1"/>
  <c r="B119" i="1"/>
  <c r="C119" i="1" s="1"/>
  <c r="D119" i="1"/>
  <c r="E119" i="1" s="1"/>
  <c r="B120" i="1"/>
  <c r="C120" i="1" s="1"/>
  <c r="D120" i="1"/>
  <c r="E120" i="1" s="1"/>
  <c r="B121" i="1"/>
  <c r="C121" i="1" s="1"/>
  <c r="D121" i="1"/>
  <c r="E121" i="1" s="1"/>
  <c r="B122" i="1"/>
  <c r="C122" i="1" s="1"/>
  <c r="D122" i="1"/>
  <c r="E122" i="1" s="1"/>
  <c r="G122" i="1" s="1"/>
  <c r="B123" i="1"/>
  <c r="C123" i="1" s="1"/>
  <c r="D123" i="1"/>
  <c r="E123" i="1" s="1"/>
  <c r="B124" i="1"/>
  <c r="C124" i="1" s="1"/>
  <c r="D124" i="1"/>
  <c r="E124" i="1" s="1"/>
  <c r="G124" i="1" s="1"/>
  <c r="B125" i="1"/>
  <c r="C125" i="1" s="1"/>
  <c r="D125" i="1"/>
  <c r="E125" i="1" s="1"/>
  <c r="B126" i="1"/>
  <c r="C126" i="1" s="1"/>
  <c r="D126" i="1"/>
  <c r="E126" i="1" s="1"/>
  <c r="B127" i="1"/>
  <c r="C127" i="1" s="1"/>
  <c r="D127" i="1"/>
  <c r="E127" i="1" s="1"/>
  <c r="B128" i="1"/>
  <c r="C128" i="1" s="1"/>
  <c r="D128" i="1"/>
  <c r="E128" i="1" s="1"/>
  <c r="B129" i="1"/>
  <c r="C129" i="1" s="1"/>
  <c r="D129" i="1"/>
  <c r="E129" i="1" s="1"/>
  <c r="B130" i="1"/>
  <c r="C130" i="1" s="1"/>
  <c r="D130" i="1"/>
  <c r="E130" i="1" s="1"/>
  <c r="G130" i="1" s="1"/>
  <c r="B131" i="1"/>
  <c r="C131" i="1" s="1"/>
  <c r="D131" i="1"/>
  <c r="E131" i="1" s="1"/>
  <c r="B132" i="1"/>
  <c r="C132" i="1" s="1"/>
  <c r="D132" i="1"/>
  <c r="E132" i="1" s="1"/>
  <c r="G132" i="1" s="1"/>
  <c r="B133" i="1"/>
  <c r="C133" i="1" s="1"/>
  <c r="D133" i="1"/>
  <c r="E133" i="1" s="1"/>
  <c r="B134" i="1"/>
  <c r="C134" i="1" s="1"/>
  <c r="D134" i="1"/>
  <c r="E134" i="1" s="1"/>
  <c r="G134" i="1" s="1"/>
  <c r="B135" i="1"/>
  <c r="C135" i="1" s="1"/>
  <c r="D135" i="1"/>
  <c r="E135" i="1" s="1"/>
  <c r="B136" i="1"/>
  <c r="C136" i="1" s="1"/>
  <c r="D136" i="1"/>
  <c r="E136" i="1" s="1"/>
  <c r="B137" i="1"/>
  <c r="C137" i="1" s="1"/>
  <c r="D137" i="1"/>
  <c r="E137" i="1" s="1"/>
  <c r="B138" i="1"/>
  <c r="C138" i="1" s="1"/>
  <c r="D138" i="1"/>
  <c r="E138" i="1" s="1"/>
  <c r="G138" i="1" s="1"/>
  <c r="B139" i="1"/>
  <c r="C139" i="1" s="1"/>
  <c r="D139" i="1"/>
  <c r="E139" i="1" s="1"/>
  <c r="B140" i="1"/>
  <c r="C140" i="1" s="1"/>
  <c r="D140" i="1"/>
  <c r="E140" i="1" s="1"/>
  <c r="G140" i="1" s="1"/>
  <c r="B141" i="1"/>
  <c r="C141" i="1" s="1"/>
  <c r="D141" i="1"/>
  <c r="E141" i="1" s="1"/>
  <c r="B142" i="1"/>
  <c r="C142" i="1" s="1"/>
  <c r="D142" i="1"/>
  <c r="E142" i="1" s="1"/>
  <c r="G142" i="1" s="1"/>
  <c r="B143" i="1"/>
  <c r="C143" i="1" s="1"/>
  <c r="D143" i="1"/>
  <c r="E143" i="1" s="1"/>
  <c r="B144" i="1"/>
  <c r="C144" i="1" s="1"/>
  <c r="D144" i="1"/>
  <c r="E144" i="1" s="1"/>
  <c r="B145" i="1"/>
  <c r="C145" i="1" s="1"/>
  <c r="D145" i="1"/>
  <c r="E145" i="1" s="1"/>
  <c r="B146" i="1"/>
  <c r="C146" i="1" s="1"/>
  <c r="D146" i="1"/>
  <c r="E146" i="1" s="1"/>
  <c r="G146" i="1" s="1"/>
  <c r="B147" i="1"/>
  <c r="C147" i="1" s="1"/>
  <c r="D147" i="1"/>
  <c r="E147" i="1" s="1"/>
  <c r="B148" i="1"/>
  <c r="C148" i="1" s="1"/>
  <c r="D148" i="1"/>
  <c r="E148" i="1" s="1"/>
  <c r="G148" i="1" s="1"/>
  <c r="B149" i="1"/>
  <c r="C149" i="1" s="1"/>
  <c r="D149" i="1"/>
  <c r="E149" i="1" s="1"/>
  <c r="B150" i="1"/>
  <c r="C150" i="1" s="1"/>
  <c r="D150" i="1"/>
  <c r="E150" i="1" s="1"/>
  <c r="G150" i="1" s="1"/>
  <c r="B151" i="1"/>
  <c r="C151" i="1" s="1"/>
  <c r="D151" i="1"/>
  <c r="E151" i="1" s="1"/>
  <c r="B152" i="1"/>
  <c r="C152" i="1" s="1"/>
  <c r="D152" i="1"/>
  <c r="E152" i="1" s="1"/>
  <c r="B153" i="1"/>
  <c r="C153" i="1" s="1"/>
  <c r="D153" i="1"/>
  <c r="E153" i="1" s="1"/>
  <c r="B154" i="1"/>
  <c r="C154" i="1" s="1"/>
  <c r="D154" i="1"/>
  <c r="E154" i="1" s="1"/>
  <c r="G154" i="1" s="1"/>
  <c r="B155" i="1"/>
  <c r="C155" i="1" s="1"/>
  <c r="D155" i="1"/>
  <c r="E155" i="1" s="1"/>
  <c r="B156" i="1"/>
  <c r="C156" i="1" s="1"/>
  <c r="D156" i="1"/>
  <c r="E156" i="1" s="1"/>
  <c r="G156" i="1" s="1"/>
  <c r="B157" i="1"/>
  <c r="C157" i="1" s="1"/>
  <c r="D157" i="1"/>
  <c r="E157" i="1" s="1"/>
  <c r="B158" i="1"/>
  <c r="C158" i="1" s="1"/>
  <c r="D158" i="1"/>
  <c r="E158" i="1" s="1"/>
  <c r="B159" i="1"/>
  <c r="C159" i="1" s="1"/>
  <c r="D159" i="1"/>
  <c r="E159" i="1" s="1"/>
  <c r="B160" i="1"/>
  <c r="C160" i="1" s="1"/>
  <c r="D160" i="1"/>
  <c r="E160" i="1" s="1"/>
  <c r="B161" i="1"/>
  <c r="C161" i="1" s="1"/>
  <c r="D161" i="1"/>
  <c r="E161" i="1" s="1"/>
  <c r="F161" i="1" s="1"/>
  <c r="I161" i="1" s="1"/>
  <c r="B162" i="1"/>
  <c r="C162" i="1" s="1"/>
  <c r="D162" i="1"/>
  <c r="E162" i="1" s="1"/>
  <c r="F162" i="1" s="1"/>
  <c r="I162" i="1" s="1"/>
  <c r="B163" i="1"/>
  <c r="C163" i="1" s="1"/>
  <c r="D163" i="1"/>
  <c r="E163" i="1" s="1"/>
  <c r="F163" i="1" s="1"/>
  <c r="I163" i="1" s="1"/>
  <c r="B164" i="1"/>
  <c r="C164" i="1" s="1"/>
  <c r="D164" i="1"/>
  <c r="E164" i="1" s="1"/>
  <c r="B165" i="1"/>
  <c r="C165" i="1" s="1"/>
  <c r="D165" i="1"/>
  <c r="E165" i="1" s="1"/>
  <c r="F165" i="1"/>
  <c r="I165" i="1" s="1"/>
  <c r="K165" i="1" s="1"/>
  <c r="B166" i="1"/>
  <c r="C166" i="1" s="1"/>
  <c r="D166" i="1"/>
  <c r="E166" i="1" s="1"/>
  <c r="B167" i="1"/>
  <c r="C167" i="1" s="1"/>
  <c r="D167" i="1"/>
  <c r="E167" i="1" s="1"/>
  <c r="F167" i="1" s="1"/>
  <c r="I167" i="1" s="1"/>
  <c r="B168" i="1"/>
  <c r="C168" i="1" s="1"/>
  <c r="D168" i="1"/>
  <c r="E168" i="1" s="1"/>
  <c r="B169" i="1"/>
  <c r="C169" i="1" s="1"/>
  <c r="D169" i="1"/>
  <c r="E169" i="1" s="1"/>
  <c r="F169" i="1" s="1"/>
  <c r="I169" i="1" s="1"/>
  <c r="B170" i="1"/>
  <c r="C170" i="1" s="1"/>
  <c r="D170" i="1"/>
  <c r="E170" i="1" s="1"/>
  <c r="F170" i="1" s="1"/>
  <c r="I170" i="1" s="1"/>
  <c r="B171" i="1"/>
  <c r="C171" i="1" s="1"/>
  <c r="D171" i="1"/>
  <c r="E171" i="1" s="1"/>
  <c r="F171" i="1" s="1"/>
  <c r="I171" i="1" s="1"/>
  <c r="B172" i="1"/>
  <c r="C172" i="1" s="1"/>
  <c r="D172" i="1"/>
  <c r="E172" i="1" s="1"/>
  <c r="B173" i="1"/>
  <c r="C173" i="1" s="1"/>
  <c r="D173" i="1"/>
  <c r="E173" i="1" s="1"/>
  <c r="F173" i="1"/>
  <c r="B174" i="1"/>
  <c r="C174" i="1" s="1"/>
  <c r="D174" i="1"/>
  <c r="E174" i="1" s="1"/>
  <c r="F174" i="1" s="1"/>
  <c r="B175" i="1"/>
  <c r="C175" i="1" s="1"/>
  <c r="D175" i="1"/>
  <c r="E175" i="1" s="1"/>
  <c r="F175" i="1" s="1"/>
  <c r="B176" i="1"/>
  <c r="C176" i="1" s="1"/>
  <c r="D176" i="1"/>
  <c r="E176" i="1" s="1"/>
  <c r="B177" i="1"/>
  <c r="C177" i="1" s="1"/>
  <c r="D177" i="1"/>
  <c r="E177" i="1" s="1"/>
  <c r="F177" i="1" s="1"/>
  <c r="B178" i="1"/>
  <c r="C178" i="1" s="1"/>
  <c r="D178" i="1"/>
  <c r="E178" i="1" s="1"/>
  <c r="F178" i="1" s="1"/>
  <c r="B179" i="1"/>
  <c r="C179" i="1" s="1"/>
  <c r="D179" i="1"/>
  <c r="E179" i="1" s="1"/>
  <c r="F179" i="1" s="1"/>
  <c r="B180" i="1"/>
  <c r="C180" i="1" s="1"/>
  <c r="D180" i="1"/>
  <c r="E180" i="1" s="1"/>
  <c r="G180" i="1" s="1"/>
  <c r="B181" i="1"/>
  <c r="C181" i="1" s="1"/>
  <c r="D181" i="1"/>
  <c r="E181" i="1" s="1"/>
  <c r="F181" i="1"/>
  <c r="B182" i="1"/>
  <c r="C182" i="1" s="1"/>
  <c r="D182" i="1"/>
  <c r="E182" i="1" s="1"/>
  <c r="B183" i="1"/>
  <c r="C183" i="1" s="1"/>
  <c r="D183" i="1"/>
  <c r="E183" i="1" s="1"/>
  <c r="F183" i="1" s="1"/>
  <c r="B184" i="1"/>
  <c r="C184" i="1" s="1"/>
  <c r="D184" i="1"/>
  <c r="E184" i="1" s="1"/>
  <c r="B185" i="1"/>
  <c r="C185" i="1" s="1"/>
  <c r="D185" i="1"/>
  <c r="E185" i="1" s="1"/>
  <c r="F185" i="1" s="1"/>
  <c r="B186" i="1"/>
  <c r="C186" i="1" s="1"/>
  <c r="D186" i="1"/>
  <c r="E186" i="1" s="1"/>
  <c r="F186" i="1" s="1"/>
  <c r="B187" i="1"/>
  <c r="C187" i="1" s="1"/>
  <c r="D187" i="1"/>
  <c r="E187" i="1" s="1"/>
  <c r="F187" i="1" s="1"/>
  <c r="B188" i="1"/>
  <c r="C188" i="1" s="1"/>
  <c r="D188" i="1"/>
  <c r="E188" i="1" s="1"/>
  <c r="B189" i="1"/>
  <c r="C189" i="1" s="1"/>
  <c r="D189" i="1"/>
  <c r="E189" i="1" s="1"/>
  <c r="F189" i="1"/>
  <c r="B190" i="1"/>
  <c r="C190" i="1" s="1"/>
  <c r="D190" i="1"/>
  <c r="E190" i="1" s="1"/>
  <c r="F190" i="1" s="1"/>
  <c r="B191" i="1"/>
  <c r="C191" i="1" s="1"/>
  <c r="D191" i="1"/>
  <c r="E191" i="1" s="1"/>
  <c r="F191" i="1" s="1"/>
  <c r="B192" i="1"/>
  <c r="C192" i="1" s="1"/>
  <c r="D192" i="1"/>
  <c r="E192" i="1" s="1"/>
  <c r="B193" i="1"/>
  <c r="C193" i="1" s="1"/>
  <c r="D193" i="1"/>
  <c r="E193" i="1" s="1"/>
  <c r="F193" i="1" s="1"/>
  <c r="B194" i="1"/>
  <c r="C194" i="1" s="1"/>
  <c r="D194" i="1"/>
  <c r="E194" i="1" s="1"/>
  <c r="F194" i="1" s="1"/>
  <c r="B195" i="1"/>
  <c r="C195" i="1" s="1"/>
  <c r="D195" i="1"/>
  <c r="E195" i="1" s="1"/>
  <c r="F195" i="1" s="1"/>
  <c r="B196" i="1"/>
  <c r="C196" i="1" s="1"/>
  <c r="D196" i="1"/>
  <c r="E196" i="1" s="1"/>
  <c r="G196" i="1" s="1"/>
  <c r="B197" i="1"/>
  <c r="C197" i="1" s="1"/>
  <c r="D197" i="1"/>
  <c r="E197" i="1" s="1"/>
  <c r="F197" i="1"/>
  <c r="B198" i="1"/>
  <c r="C198" i="1" s="1"/>
  <c r="D198" i="1"/>
  <c r="E198" i="1" s="1"/>
  <c r="B199" i="1"/>
  <c r="C199" i="1" s="1"/>
  <c r="D199" i="1"/>
  <c r="E199" i="1" s="1"/>
  <c r="F199" i="1" s="1"/>
  <c r="B200" i="1"/>
  <c r="C200" i="1" s="1"/>
  <c r="D200" i="1"/>
  <c r="E200" i="1" s="1"/>
  <c r="B201" i="1"/>
  <c r="C201" i="1" s="1"/>
  <c r="D201" i="1"/>
  <c r="E201" i="1" s="1"/>
  <c r="F201" i="1" s="1"/>
  <c r="B202" i="1"/>
  <c r="C202" i="1" s="1"/>
  <c r="D202" i="1"/>
  <c r="E202" i="1" s="1"/>
  <c r="F202" i="1" s="1"/>
  <c r="B203" i="1"/>
  <c r="C203" i="1" s="1"/>
  <c r="D203" i="1"/>
  <c r="E203" i="1" s="1"/>
  <c r="F203" i="1" s="1"/>
  <c r="B204" i="1"/>
  <c r="C204" i="1" s="1"/>
  <c r="D204" i="1"/>
  <c r="E204" i="1" s="1"/>
  <c r="G204" i="1" s="1"/>
  <c r="B205" i="1"/>
  <c r="C205" i="1" s="1"/>
  <c r="D205" i="1"/>
  <c r="E205" i="1" s="1"/>
  <c r="F205" i="1"/>
  <c r="B206" i="1"/>
  <c r="C206" i="1" s="1"/>
  <c r="D206" i="1"/>
  <c r="E206" i="1" s="1"/>
  <c r="G206" i="1" s="1"/>
  <c r="B207" i="1"/>
  <c r="C207" i="1" s="1"/>
  <c r="D207" i="1"/>
  <c r="E207" i="1"/>
  <c r="B208" i="1"/>
  <c r="C208" i="1" s="1"/>
  <c r="D208" i="1"/>
  <c r="E208" i="1" s="1"/>
  <c r="B209" i="1"/>
  <c r="C209" i="1" s="1"/>
  <c r="D209" i="1"/>
  <c r="E209" i="1" s="1"/>
  <c r="B210" i="1"/>
  <c r="C210" i="1"/>
  <c r="D210" i="1"/>
  <c r="E210" i="1" s="1"/>
  <c r="B211" i="1"/>
  <c r="C211" i="1" s="1"/>
  <c r="D211" i="1"/>
  <c r="E211" i="1" s="1"/>
  <c r="B212" i="1"/>
  <c r="C212" i="1"/>
  <c r="D212" i="1"/>
  <c r="E212" i="1" s="1"/>
  <c r="G212" i="1" s="1"/>
  <c r="B213" i="1"/>
  <c r="C213" i="1" s="1"/>
  <c r="D213" i="1"/>
  <c r="E213" i="1" s="1"/>
  <c r="B214" i="1"/>
  <c r="C214" i="1" s="1"/>
  <c r="D214" i="1"/>
  <c r="E214" i="1"/>
  <c r="B215" i="1"/>
  <c r="C215" i="1" s="1"/>
  <c r="D215" i="1"/>
  <c r="E215" i="1" s="1"/>
  <c r="B216" i="1"/>
  <c r="C216" i="1" s="1"/>
  <c r="D216" i="1"/>
  <c r="E216" i="1" s="1"/>
  <c r="B217" i="1"/>
  <c r="C217" i="1" s="1"/>
  <c r="D217" i="1"/>
  <c r="E217" i="1" s="1"/>
  <c r="B218" i="1"/>
  <c r="C218" i="1" s="1"/>
  <c r="D218" i="1"/>
  <c r="E218" i="1" s="1"/>
  <c r="B219" i="1"/>
  <c r="C219" i="1"/>
  <c r="D219" i="1"/>
  <c r="E219" i="1" s="1"/>
  <c r="B220" i="1"/>
  <c r="C220" i="1" s="1"/>
  <c r="D220" i="1"/>
  <c r="E220" i="1" s="1"/>
  <c r="G220" i="1" s="1"/>
  <c r="B221" i="1"/>
  <c r="C221" i="1" s="1"/>
  <c r="D221" i="1"/>
  <c r="E221" i="1" s="1"/>
  <c r="B222" i="1"/>
  <c r="C222" i="1" s="1"/>
  <c r="D222" i="1"/>
  <c r="E222" i="1" s="1"/>
  <c r="G222" i="1" s="1"/>
  <c r="B223" i="1"/>
  <c r="C223" i="1" s="1"/>
  <c r="D223" i="1"/>
  <c r="E223" i="1" s="1"/>
  <c r="B224" i="1"/>
  <c r="C224" i="1" s="1"/>
  <c r="D224" i="1"/>
  <c r="E224" i="1" s="1"/>
  <c r="B225" i="1"/>
  <c r="C225" i="1" s="1"/>
  <c r="D225" i="1"/>
  <c r="E225" i="1" s="1"/>
  <c r="B226" i="1"/>
  <c r="C226" i="1" s="1"/>
  <c r="D226" i="1"/>
  <c r="E226" i="1" s="1"/>
  <c r="B227" i="1"/>
  <c r="C227" i="1" s="1"/>
  <c r="D227" i="1"/>
  <c r="E227" i="1" s="1"/>
  <c r="B228" i="1"/>
  <c r="C228" i="1" s="1"/>
  <c r="D228" i="1"/>
  <c r="E228" i="1" s="1"/>
  <c r="B229" i="1"/>
  <c r="C229" i="1" s="1"/>
  <c r="D229" i="1"/>
  <c r="E229" i="1" s="1"/>
  <c r="B230" i="1"/>
  <c r="C230" i="1"/>
  <c r="D230" i="1"/>
  <c r="E230" i="1" s="1"/>
  <c r="B231" i="1"/>
  <c r="C231" i="1" s="1"/>
  <c r="D231" i="1"/>
  <c r="E231" i="1" s="1"/>
  <c r="B232" i="1"/>
  <c r="C232" i="1" s="1"/>
  <c r="D232" i="1"/>
  <c r="E232" i="1" s="1"/>
  <c r="B233" i="1"/>
  <c r="C233" i="1"/>
  <c r="D233" i="1"/>
  <c r="E233" i="1" s="1"/>
  <c r="B234" i="1"/>
  <c r="C234" i="1" s="1"/>
  <c r="D234" i="1"/>
  <c r="E234" i="1" s="1"/>
  <c r="B235" i="1"/>
  <c r="C235" i="1" s="1"/>
  <c r="D235" i="1"/>
  <c r="E235" i="1" s="1"/>
  <c r="B236" i="1"/>
  <c r="C236" i="1" s="1"/>
  <c r="D236" i="1"/>
  <c r="E236" i="1"/>
  <c r="G236" i="1" s="1"/>
  <c r="B237" i="1"/>
  <c r="C237" i="1" s="1"/>
  <c r="D237" i="1"/>
  <c r="E237" i="1" s="1"/>
  <c r="B238" i="1"/>
  <c r="C238" i="1" s="1"/>
  <c r="D238" i="1"/>
  <c r="E238" i="1" s="1"/>
  <c r="B239" i="1"/>
  <c r="C239" i="1"/>
  <c r="D239" i="1"/>
  <c r="E239" i="1" s="1"/>
  <c r="B240" i="1"/>
  <c r="C240" i="1" s="1"/>
  <c r="D240" i="1"/>
  <c r="E240" i="1" s="1"/>
  <c r="B241" i="1"/>
  <c r="C241" i="1" s="1"/>
  <c r="D241" i="1"/>
  <c r="E241" i="1" s="1"/>
  <c r="B242" i="1"/>
  <c r="C242" i="1" s="1"/>
  <c r="D242" i="1"/>
  <c r="E242" i="1"/>
  <c r="B243" i="1"/>
  <c r="C243" i="1" s="1"/>
  <c r="D243" i="1"/>
  <c r="E243" i="1" s="1"/>
  <c r="B244" i="1"/>
  <c r="C244" i="1" s="1"/>
  <c r="D244" i="1"/>
  <c r="E244" i="1" s="1"/>
  <c r="B245" i="1"/>
  <c r="C245" i="1" s="1"/>
  <c r="D245" i="1"/>
  <c r="E245" i="1" s="1"/>
  <c r="B246" i="1"/>
  <c r="C246" i="1" s="1"/>
  <c r="D246" i="1"/>
  <c r="E246" i="1" s="1"/>
  <c r="B247" i="1"/>
  <c r="C247" i="1" s="1"/>
  <c r="D247" i="1"/>
  <c r="E247" i="1" s="1"/>
  <c r="B248" i="1"/>
  <c r="C248" i="1" s="1"/>
  <c r="D248" i="1"/>
  <c r="E248" i="1"/>
  <c r="B249" i="1"/>
  <c r="C249" i="1" s="1"/>
  <c r="D249" i="1"/>
  <c r="E249" i="1" s="1"/>
  <c r="B250" i="1"/>
  <c r="C250" i="1" s="1"/>
  <c r="D250" i="1"/>
  <c r="E250" i="1" s="1"/>
  <c r="B251" i="1"/>
  <c r="C251" i="1" s="1"/>
  <c r="D251" i="1"/>
  <c r="E251" i="1" s="1"/>
  <c r="B252" i="1"/>
  <c r="C252" i="1"/>
  <c r="D252" i="1"/>
  <c r="E252" i="1" s="1"/>
  <c r="B253" i="1"/>
  <c r="C253" i="1" s="1"/>
  <c r="D253" i="1"/>
  <c r="E253" i="1" s="1"/>
  <c r="B254" i="1"/>
  <c r="C254" i="1" s="1"/>
  <c r="D254" i="1"/>
  <c r="E254" i="1" s="1"/>
  <c r="B255" i="1"/>
  <c r="C255" i="1" s="1"/>
  <c r="D255" i="1"/>
  <c r="E255" i="1" s="1"/>
  <c r="B256" i="1"/>
  <c r="C256" i="1" s="1"/>
  <c r="D256" i="1"/>
  <c r="E256" i="1" s="1"/>
  <c r="B257" i="1"/>
  <c r="C257" i="1" s="1"/>
  <c r="D257" i="1"/>
  <c r="E257" i="1" s="1"/>
  <c r="B258" i="1"/>
  <c r="C258" i="1"/>
  <c r="D258" i="1"/>
  <c r="E258" i="1" s="1"/>
  <c r="B259" i="1"/>
  <c r="C259" i="1" s="1"/>
  <c r="D259" i="1"/>
  <c r="E259" i="1" s="1"/>
  <c r="B260" i="1"/>
  <c r="C260" i="1" s="1"/>
  <c r="D260" i="1"/>
  <c r="E260" i="1" s="1"/>
  <c r="B261" i="1"/>
  <c r="C261" i="1" s="1"/>
  <c r="D261" i="1"/>
  <c r="E261" i="1" s="1"/>
  <c r="B262" i="1"/>
  <c r="C262" i="1"/>
  <c r="D262" i="1"/>
  <c r="E262" i="1" s="1"/>
  <c r="B263" i="1"/>
  <c r="C263" i="1" s="1"/>
  <c r="D263" i="1"/>
  <c r="E263" i="1" s="1"/>
  <c r="B264" i="1"/>
  <c r="C264" i="1" s="1"/>
  <c r="D264" i="1"/>
  <c r="E264" i="1" s="1"/>
  <c r="B265" i="1"/>
  <c r="C265" i="1"/>
  <c r="D265" i="1"/>
  <c r="E265" i="1" s="1"/>
  <c r="B266" i="1"/>
  <c r="C266" i="1" s="1"/>
  <c r="D266" i="1"/>
  <c r="E266" i="1" s="1"/>
  <c r="B267" i="1"/>
  <c r="C267" i="1" s="1"/>
  <c r="D267" i="1"/>
  <c r="E267" i="1" s="1"/>
  <c r="B268" i="1"/>
  <c r="C268" i="1" s="1"/>
  <c r="D268" i="1"/>
  <c r="E268" i="1" s="1"/>
  <c r="B269" i="1"/>
  <c r="C269" i="1" s="1"/>
  <c r="D269" i="1"/>
  <c r="E269" i="1" s="1"/>
  <c r="B270" i="1"/>
  <c r="C270" i="1" s="1"/>
  <c r="D270" i="1"/>
  <c r="E270" i="1" s="1"/>
  <c r="B271" i="1"/>
  <c r="C271" i="1" s="1"/>
  <c r="D271" i="1"/>
  <c r="E271" i="1" s="1"/>
  <c r="B272" i="1"/>
  <c r="C272" i="1" s="1"/>
  <c r="D272" i="1"/>
  <c r="E272" i="1"/>
  <c r="B273" i="1"/>
  <c r="C273" i="1" s="1"/>
  <c r="D273" i="1"/>
  <c r="E273" i="1" s="1"/>
  <c r="B274" i="1"/>
  <c r="C274" i="1" s="1"/>
  <c r="D274" i="1"/>
  <c r="E274" i="1"/>
  <c r="B275" i="1"/>
  <c r="C275" i="1" s="1"/>
  <c r="D275" i="1"/>
  <c r="E275" i="1" s="1"/>
  <c r="B276" i="1"/>
  <c r="C276" i="1" s="1"/>
  <c r="D276" i="1"/>
  <c r="E276" i="1"/>
  <c r="G276" i="1" s="1"/>
  <c r="B277" i="1"/>
  <c r="C277" i="1" s="1"/>
  <c r="D277" i="1"/>
  <c r="E277" i="1" s="1"/>
  <c r="B278" i="1"/>
  <c r="C278" i="1" s="1"/>
  <c r="D278" i="1"/>
  <c r="E278" i="1"/>
  <c r="B279" i="1"/>
  <c r="C279" i="1" s="1"/>
  <c r="D279" i="1"/>
  <c r="E279" i="1" s="1"/>
  <c r="B280" i="1"/>
  <c r="C280" i="1" s="1"/>
  <c r="D280" i="1"/>
  <c r="E280" i="1"/>
  <c r="B281" i="1"/>
  <c r="C281" i="1" s="1"/>
  <c r="D281" i="1"/>
  <c r="E281" i="1" s="1"/>
  <c r="B282" i="1"/>
  <c r="C282" i="1" s="1"/>
  <c r="D282" i="1"/>
  <c r="E282" i="1"/>
  <c r="B283" i="1"/>
  <c r="C283" i="1" s="1"/>
  <c r="D283" i="1"/>
  <c r="E283" i="1" s="1"/>
  <c r="B284" i="1"/>
  <c r="C284" i="1" s="1"/>
  <c r="D284" i="1"/>
  <c r="E284" i="1"/>
  <c r="G284" i="1" s="1"/>
  <c r="B285" i="1"/>
  <c r="C285" i="1" s="1"/>
  <c r="D285" i="1"/>
  <c r="E285" i="1" s="1"/>
  <c r="B286" i="1"/>
  <c r="C286" i="1" s="1"/>
  <c r="D286" i="1"/>
  <c r="E286" i="1"/>
  <c r="G286" i="1" s="1"/>
  <c r="B287" i="1"/>
  <c r="C287" i="1" s="1"/>
  <c r="D287" i="1"/>
  <c r="E287" i="1" s="1"/>
  <c r="B288" i="1"/>
  <c r="C288" i="1" s="1"/>
  <c r="D288" i="1"/>
  <c r="E288" i="1"/>
  <c r="B289" i="1"/>
  <c r="C289" i="1" s="1"/>
  <c r="D289" i="1"/>
  <c r="E289" i="1" s="1"/>
  <c r="B290" i="1"/>
  <c r="C290" i="1" s="1"/>
  <c r="D290" i="1"/>
  <c r="E290" i="1"/>
  <c r="G290" i="1" s="1"/>
  <c r="B291" i="1"/>
  <c r="C291" i="1" s="1"/>
  <c r="D291" i="1"/>
  <c r="E291" i="1" s="1"/>
  <c r="B292" i="1"/>
  <c r="C292" i="1" s="1"/>
  <c r="D292" i="1"/>
  <c r="E292" i="1"/>
  <c r="G292" i="1" s="1"/>
  <c r="B293" i="1"/>
  <c r="C293" i="1" s="1"/>
  <c r="D293" i="1"/>
  <c r="E293" i="1" s="1"/>
  <c r="B294" i="1"/>
  <c r="C294" i="1" s="1"/>
  <c r="D294" i="1"/>
  <c r="E294" i="1"/>
  <c r="B295" i="1"/>
  <c r="C295" i="1" s="1"/>
  <c r="D295" i="1"/>
  <c r="E295" i="1" s="1"/>
  <c r="B296" i="1"/>
  <c r="C296" i="1" s="1"/>
  <c r="D296" i="1"/>
  <c r="E296" i="1"/>
  <c r="B297" i="1"/>
  <c r="C297" i="1" s="1"/>
  <c r="D297" i="1"/>
  <c r="E297" i="1" s="1"/>
  <c r="B298" i="1"/>
  <c r="C298" i="1" s="1"/>
  <c r="D298" i="1"/>
  <c r="E298" i="1"/>
  <c r="B299" i="1"/>
  <c r="C299" i="1" s="1"/>
  <c r="D299" i="1"/>
  <c r="E299" i="1" s="1"/>
  <c r="B300" i="1"/>
  <c r="C300" i="1" s="1"/>
  <c r="D300" i="1"/>
  <c r="E300" i="1"/>
  <c r="B301" i="1"/>
  <c r="C301" i="1" s="1"/>
  <c r="D301" i="1"/>
  <c r="E301" i="1" s="1"/>
  <c r="B302" i="1"/>
  <c r="C302" i="1" s="1"/>
  <c r="D302" i="1"/>
  <c r="E302" i="1"/>
  <c r="B303" i="1"/>
  <c r="C303" i="1" s="1"/>
  <c r="D303" i="1"/>
  <c r="E303" i="1" s="1"/>
  <c r="B304" i="1"/>
  <c r="C304" i="1" s="1"/>
  <c r="D304" i="1"/>
  <c r="E304" i="1"/>
  <c r="B305" i="1"/>
  <c r="C305" i="1" s="1"/>
  <c r="D305" i="1"/>
  <c r="E305" i="1" s="1"/>
  <c r="B306" i="1"/>
  <c r="C306" i="1" s="1"/>
  <c r="D306" i="1"/>
  <c r="E306" i="1"/>
  <c r="B307" i="1"/>
  <c r="C307" i="1" s="1"/>
  <c r="D307" i="1"/>
  <c r="E307" i="1" s="1"/>
  <c r="B308" i="1"/>
  <c r="C308" i="1" s="1"/>
  <c r="D308" i="1"/>
  <c r="E308" i="1"/>
  <c r="G308" i="1" s="1"/>
  <c r="B309" i="1"/>
  <c r="C309" i="1" s="1"/>
  <c r="D309" i="1"/>
  <c r="E309" i="1" s="1"/>
  <c r="B310" i="1"/>
  <c r="C310" i="1" s="1"/>
  <c r="D310" i="1"/>
  <c r="E310" i="1"/>
  <c r="G310" i="1" s="1"/>
  <c r="B311" i="1"/>
  <c r="C311" i="1" s="1"/>
  <c r="D311" i="1"/>
  <c r="E311" i="1" s="1"/>
  <c r="B312" i="1"/>
  <c r="C312" i="1" s="1"/>
  <c r="D312" i="1"/>
  <c r="E312" i="1"/>
  <c r="B313" i="1"/>
  <c r="C313" i="1" s="1"/>
  <c r="D313" i="1"/>
  <c r="E313" i="1" s="1"/>
  <c r="B314" i="1"/>
  <c r="C314" i="1" s="1"/>
  <c r="D314" i="1"/>
  <c r="E314" i="1"/>
  <c r="G314" i="1" s="1"/>
  <c r="B315" i="1"/>
  <c r="C315" i="1" s="1"/>
  <c r="D315" i="1"/>
  <c r="E315" i="1" s="1"/>
  <c r="B316" i="1"/>
  <c r="C316" i="1" s="1"/>
  <c r="D316" i="1"/>
  <c r="E316" i="1"/>
  <c r="G316" i="1" s="1"/>
  <c r="B317" i="1"/>
  <c r="C317" i="1" s="1"/>
  <c r="D317" i="1"/>
  <c r="E317" i="1" s="1"/>
  <c r="B318" i="1"/>
  <c r="C318" i="1" s="1"/>
  <c r="D318" i="1"/>
  <c r="E318" i="1"/>
  <c r="B319" i="1"/>
  <c r="C319" i="1" s="1"/>
  <c r="D319" i="1"/>
  <c r="E319" i="1" s="1"/>
  <c r="B320" i="1"/>
  <c r="C320" i="1" s="1"/>
  <c r="D320" i="1"/>
  <c r="E320" i="1"/>
  <c r="B321" i="1"/>
  <c r="C321" i="1" s="1"/>
  <c r="D321" i="1"/>
  <c r="E321" i="1" s="1"/>
  <c r="B322" i="1"/>
  <c r="C322" i="1" s="1"/>
  <c r="D322" i="1"/>
  <c r="E322" i="1"/>
  <c r="B323" i="1"/>
  <c r="C323" i="1" s="1"/>
  <c r="D323" i="1"/>
  <c r="E323" i="1" s="1"/>
  <c r="B324" i="1"/>
  <c r="C324" i="1" s="1"/>
  <c r="D324" i="1"/>
  <c r="E324" i="1"/>
  <c r="B325" i="1"/>
  <c r="C325" i="1" s="1"/>
  <c r="D325" i="1"/>
  <c r="E325" i="1" s="1"/>
  <c r="B326" i="1"/>
  <c r="C326" i="1" s="1"/>
  <c r="D326" i="1"/>
  <c r="E326" i="1"/>
  <c r="G326" i="1" s="1"/>
  <c r="B327" i="1"/>
  <c r="C327" i="1" s="1"/>
  <c r="D327" i="1"/>
  <c r="E327" i="1" s="1"/>
  <c r="B328" i="1"/>
  <c r="C328" i="1" s="1"/>
  <c r="D328" i="1"/>
  <c r="E328" i="1"/>
  <c r="B329" i="1"/>
  <c r="C329" i="1" s="1"/>
  <c r="D329" i="1"/>
  <c r="E329" i="1" s="1"/>
  <c r="B330" i="1"/>
  <c r="C330" i="1" s="1"/>
  <c r="D330" i="1"/>
  <c r="E330" i="1"/>
  <c r="G330" i="1" s="1"/>
  <c r="B331" i="1"/>
  <c r="C331" i="1" s="1"/>
  <c r="D331" i="1"/>
  <c r="E331" i="1" s="1"/>
  <c r="B332" i="1"/>
  <c r="C332" i="1" s="1"/>
  <c r="D332" i="1"/>
  <c r="E332" i="1"/>
  <c r="B333" i="1"/>
  <c r="C333" i="1" s="1"/>
  <c r="D333" i="1"/>
  <c r="E333" i="1" s="1"/>
  <c r="B334" i="1"/>
  <c r="C334" i="1" s="1"/>
  <c r="D334" i="1"/>
  <c r="E334" i="1"/>
  <c r="B335" i="1"/>
  <c r="C335" i="1" s="1"/>
  <c r="D335" i="1"/>
  <c r="E335" i="1" s="1"/>
  <c r="B336" i="1"/>
  <c r="C336" i="1" s="1"/>
  <c r="D336" i="1"/>
  <c r="E336" i="1"/>
  <c r="B337" i="1"/>
  <c r="C337" i="1" s="1"/>
  <c r="D337" i="1"/>
  <c r="E337" i="1" s="1"/>
  <c r="B338" i="1"/>
  <c r="C338" i="1" s="1"/>
  <c r="D338" i="1"/>
  <c r="E338" i="1"/>
  <c r="B339" i="1"/>
  <c r="C339" i="1" s="1"/>
  <c r="D339" i="1"/>
  <c r="E339" i="1" s="1"/>
  <c r="B340" i="1"/>
  <c r="C340" i="1" s="1"/>
  <c r="D340" i="1"/>
  <c r="E340" i="1"/>
  <c r="G340" i="1" s="1"/>
  <c r="B341" i="1"/>
  <c r="C341" i="1" s="1"/>
  <c r="D341" i="1"/>
  <c r="E341" i="1" s="1"/>
  <c r="B342" i="1"/>
  <c r="C342" i="1" s="1"/>
  <c r="D342" i="1"/>
  <c r="E342" i="1"/>
  <c r="B343" i="1"/>
  <c r="C343" i="1" s="1"/>
  <c r="D343" i="1"/>
  <c r="E343" i="1" s="1"/>
  <c r="B344" i="1"/>
  <c r="C344" i="1" s="1"/>
  <c r="D344" i="1"/>
  <c r="E344" i="1"/>
  <c r="B345" i="1"/>
  <c r="C345" i="1" s="1"/>
  <c r="D345" i="1"/>
  <c r="E345" i="1" s="1"/>
  <c r="B346" i="1"/>
  <c r="C346" i="1" s="1"/>
  <c r="D346" i="1"/>
  <c r="E346" i="1"/>
  <c r="B347" i="1"/>
  <c r="C347" i="1" s="1"/>
  <c r="D347" i="1"/>
  <c r="E347" i="1" s="1"/>
  <c r="B348" i="1"/>
  <c r="C348" i="1" s="1"/>
  <c r="D348" i="1"/>
  <c r="E348" i="1"/>
  <c r="B349" i="1"/>
  <c r="C349" i="1" s="1"/>
  <c r="D349" i="1"/>
  <c r="E349" i="1" s="1"/>
  <c r="B350" i="1"/>
  <c r="C350" i="1" s="1"/>
  <c r="D350" i="1"/>
  <c r="E350" i="1"/>
  <c r="G350" i="1" s="1"/>
  <c r="B351" i="1"/>
  <c r="C351" i="1" s="1"/>
  <c r="D351" i="1"/>
  <c r="E351" i="1" s="1"/>
  <c r="B352" i="1"/>
  <c r="C352" i="1" s="1"/>
  <c r="D352" i="1"/>
  <c r="E352" i="1"/>
  <c r="B353" i="1"/>
  <c r="C353" i="1" s="1"/>
  <c r="D353" i="1"/>
  <c r="E353" i="1" s="1"/>
  <c r="B354" i="1"/>
  <c r="C354" i="1" s="1"/>
  <c r="D354" i="1"/>
  <c r="E354" i="1"/>
  <c r="B355" i="1"/>
  <c r="C355" i="1" s="1"/>
  <c r="D355" i="1"/>
  <c r="E355" i="1" s="1"/>
  <c r="B356" i="1"/>
  <c r="C356" i="1" s="1"/>
  <c r="D356" i="1"/>
  <c r="E356" i="1"/>
  <c r="G356" i="1" s="1"/>
  <c r="B357" i="1"/>
  <c r="C357" i="1" s="1"/>
  <c r="D357" i="1"/>
  <c r="E357" i="1" s="1"/>
  <c r="B358" i="1"/>
  <c r="C358" i="1" s="1"/>
  <c r="D358" i="1"/>
  <c r="E358" i="1"/>
  <c r="B359" i="1"/>
  <c r="C359" i="1" s="1"/>
  <c r="D359" i="1"/>
  <c r="E359" i="1" s="1"/>
  <c r="B360" i="1"/>
  <c r="C360" i="1" s="1"/>
  <c r="D360" i="1"/>
  <c r="E360" i="1"/>
  <c r="G360" i="1" s="1"/>
  <c r="B361" i="1"/>
  <c r="C361" i="1" s="1"/>
  <c r="D361" i="1"/>
  <c r="E361" i="1" s="1"/>
  <c r="B362" i="1"/>
  <c r="C362" i="1" s="1"/>
  <c r="D362" i="1"/>
  <c r="E362" i="1"/>
  <c r="B363" i="1"/>
  <c r="C363" i="1" s="1"/>
  <c r="D363" i="1"/>
  <c r="E363" i="1" s="1"/>
  <c r="B364" i="1"/>
  <c r="C364" i="1" s="1"/>
  <c r="D364" i="1"/>
  <c r="E364" i="1"/>
  <c r="G364" i="1" s="1"/>
  <c r="B365" i="1"/>
  <c r="C365" i="1" s="1"/>
  <c r="D365" i="1"/>
  <c r="E365" i="1" s="1"/>
  <c r="B366" i="1"/>
  <c r="C366" i="1" s="1"/>
  <c r="D366" i="1"/>
  <c r="E366" i="1"/>
  <c r="B367" i="1"/>
  <c r="C367" i="1" s="1"/>
  <c r="D367" i="1"/>
  <c r="E367" i="1" s="1"/>
  <c r="B368" i="1"/>
  <c r="C368" i="1" s="1"/>
  <c r="D368" i="1"/>
  <c r="E368" i="1"/>
  <c r="G368" i="1" s="1"/>
  <c r="B369" i="1"/>
  <c r="C369" i="1" s="1"/>
  <c r="D369" i="1"/>
  <c r="E369" i="1" s="1"/>
  <c r="B370" i="1"/>
  <c r="C370" i="1" s="1"/>
  <c r="D370" i="1"/>
  <c r="E370" i="1"/>
  <c r="B371" i="1"/>
  <c r="C371" i="1" s="1"/>
  <c r="D371" i="1"/>
  <c r="E371" i="1" s="1"/>
  <c r="B372" i="1"/>
  <c r="C372" i="1" s="1"/>
  <c r="D372" i="1"/>
  <c r="E372" i="1"/>
  <c r="G372" i="1" s="1"/>
  <c r="B373" i="1"/>
  <c r="C373" i="1" s="1"/>
  <c r="D373" i="1"/>
  <c r="E373" i="1" s="1"/>
  <c r="B374" i="1"/>
  <c r="C374" i="1" s="1"/>
  <c r="D374" i="1"/>
  <c r="E374" i="1"/>
  <c r="B375" i="1"/>
  <c r="C375" i="1" s="1"/>
  <c r="D375" i="1"/>
  <c r="E375" i="1" s="1"/>
  <c r="B376" i="1"/>
  <c r="C376" i="1" s="1"/>
  <c r="D376" i="1"/>
  <c r="E376" i="1"/>
  <c r="G376" i="1" s="1"/>
  <c r="B377" i="1"/>
  <c r="C377" i="1" s="1"/>
  <c r="D377" i="1"/>
  <c r="E377" i="1" s="1"/>
  <c r="B378" i="1"/>
  <c r="C378" i="1" s="1"/>
  <c r="D378" i="1"/>
  <c r="E378" i="1"/>
  <c r="B379" i="1"/>
  <c r="C379" i="1" s="1"/>
  <c r="D379" i="1"/>
  <c r="E379" i="1" s="1"/>
  <c r="B380" i="1"/>
  <c r="C380" i="1" s="1"/>
  <c r="D380" i="1"/>
  <c r="E380" i="1"/>
  <c r="G380" i="1" s="1"/>
  <c r="B381" i="1"/>
  <c r="C381" i="1" s="1"/>
  <c r="D381" i="1"/>
  <c r="E381" i="1" s="1"/>
  <c r="B382" i="1"/>
  <c r="C382" i="1" s="1"/>
  <c r="D382" i="1"/>
  <c r="E382" i="1"/>
  <c r="B383" i="1"/>
  <c r="C383" i="1" s="1"/>
  <c r="D383" i="1"/>
  <c r="E383" i="1" s="1"/>
  <c r="B384" i="1"/>
  <c r="C384" i="1" s="1"/>
  <c r="D384" i="1"/>
  <c r="E384" i="1"/>
  <c r="G384" i="1" s="1"/>
  <c r="B385" i="1"/>
  <c r="C385" i="1" s="1"/>
  <c r="D385" i="1"/>
  <c r="E385" i="1" s="1"/>
  <c r="B386" i="1"/>
  <c r="C386" i="1" s="1"/>
  <c r="D386" i="1"/>
  <c r="E386" i="1"/>
  <c r="B387" i="1"/>
  <c r="C387" i="1" s="1"/>
  <c r="D387" i="1"/>
  <c r="E387" i="1" s="1"/>
  <c r="B388" i="1"/>
  <c r="C388" i="1" s="1"/>
  <c r="D388" i="1"/>
  <c r="E388" i="1"/>
  <c r="G388" i="1" s="1"/>
  <c r="B389" i="1"/>
  <c r="C389" i="1" s="1"/>
  <c r="D389" i="1"/>
  <c r="E389" i="1" s="1"/>
  <c r="B390" i="1"/>
  <c r="C390" i="1" s="1"/>
  <c r="D390" i="1"/>
  <c r="E390" i="1"/>
  <c r="B391" i="1"/>
  <c r="C391" i="1" s="1"/>
  <c r="D391" i="1"/>
  <c r="E391" i="1" s="1"/>
  <c r="B392" i="1"/>
  <c r="C392" i="1" s="1"/>
  <c r="D392" i="1"/>
  <c r="E392" i="1"/>
  <c r="G392" i="1" s="1"/>
  <c r="B393" i="1"/>
  <c r="C393" i="1" s="1"/>
  <c r="D393" i="1"/>
  <c r="E393" i="1" s="1"/>
  <c r="B394" i="1"/>
  <c r="C394" i="1" s="1"/>
  <c r="D394" i="1"/>
  <c r="E394" i="1"/>
  <c r="B395" i="1"/>
  <c r="C395" i="1" s="1"/>
  <c r="D395" i="1"/>
  <c r="E395" i="1" s="1"/>
  <c r="B396" i="1"/>
  <c r="C396" i="1" s="1"/>
  <c r="D396" i="1"/>
  <c r="E396" i="1"/>
  <c r="F396" i="1" s="1"/>
  <c r="B397" i="1"/>
  <c r="C397" i="1"/>
  <c r="D397" i="1"/>
  <c r="E397" i="1" s="1"/>
  <c r="B398" i="1"/>
  <c r="C398" i="1" s="1"/>
  <c r="D398" i="1"/>
  <c r="E398" i="1"/>
  <c r="B399" i="1"/>
  <c r="C399" i="1" s="1"/>
  <c r="D399" i="1"/>
  <c r="E399" i="1" s="1"/>
  <c r="B400" i="1"/>
  <c r="C400" i="1" s="1"/>
  <c r="D400" i="1"/>
  <c r="E400" i="1" s="1"/>
  <c r="F400" i="1" s="1"/>
  <c r="B401" i="1"/>
  <c r="C401" i="1" s="1"/>
  <c r="D401" i="1"/>
  <c r="E401" i="1" s="1"/>
  <c r="B402" i="1"/>
  <c r="C402" i="1" s="1"/>
  <c r="D402" i="1"/>
  <c r="E402" i="1" s="1"/>
  <c r="G402" i="1" s="1"/>
  <c r="B403" i="1"/>
  <c r="C403" i="1" s="1"/>
  <c r="D403" i="1"/>
  <c r="E403" i="1" s="1"/>
  <c r="B404" i="1"/>
  <c r="C404" i="1" s="1"/>
  <c r="D404" i="1"/>
  <c r="E404" i="1" s="1"/>
  <c r="B405" i="1"/>
  <c r="C405" i="1" s="1"/>
  <c r="D405" i="1"/>
  <c r="E405" i="1" s="1"/>
  <c r="B406" i="1"/>
  <c r="C406" i="1"/>
  <c r="D406" i="1"/>
  <c r="E406" i="1" s="1"/>
  <c r="B407" i="1"/>
  <c r="C407" i="1" s="1"/>
  <c r="D407" i="1"/>
  <c r="E407" i="1" s="1"/>
  <c r="B408" i="1"/>
  <c r="C408" i="1"/>
  <c r="D408" i="1"/>
  <c r="E408" i="1" s="1"/>
  <c r="B409" i="1"/>
  <c r="C409" i="1" s="1"/>
  <c r="D409" i="1"/>
  <c r="E409" i="1" s="1"/>
  <c r="B410" i="1"/>
  <c r="C410" i="1"/>
  <c r="D410" i="1"/>
  <c r="E410" i="1" s="1"/>
  <c r="B411" i="1"/>
  <c r="C411" i="1" s="1"/>
  <c r="D411" i="1"/>
  <c r="E411" i="1" s="1"/>
  <c r="B412" i="1"/>
  <c r="C412" i="1" s="1"/>
  <c r="D412" i="1"/>
  <c r="E412" i="1" s="1"/>
  <c r="F412" i="1" s="1"/>
  <c r="B413" i="1"/>
  <c r="C413" i="1" s="1"/>
  <c r="D413" i="1"/>
  <c r="E413" i="1" s="1"/>
  <c r="B414" i="1"/>
  <c r="C414" i="1" s="1"/>
  <c r="D414" i="1"/>
  <c r="E414" i="1" s="1"/>
  <c r="B415" i="1"/>
  <c r="C415" i="1" s="1"/>
  <c r="D415" i="1"/>
  <c r="E415" i="1" s="1"/>
  <c r="B416" i="1"/>
  <c r="C416" i="1" s="1"/>
  <c r="D416" i="1"/>
  <c r="E416" i="1"/>
  <c r="B417" i="1"/>
  <c r="C417" i="1" s="1"/>
  <c r="D417" i="1"/>
  <c r="E417" i="1" s="1"/>
  <c r="B418" i="1"/>
  <c r="C418" i="1" s="1"/>
  <c r="D418" i="1"/>
  <c r="E418" i="1"/>
  <c r="G418" i="1" s="1"/>
  <c r="B419" i="1"/>
  <c r="C419" i="1" s="1"/>
  <c r="D419" i="1"/>
  <c r="E419" i="1" s="1"/>
  <c r="B420" i="1"/>
  <c r="C420" i="1"/>
  <c r="D420" i="1"/>
  <c r="E420" i="1" s="1"/>
  <c r="B421" i="1"/>
  <c r="C421" i="1" s="1"/>
  <c r="D421" i="1"/>
  <c r="E421" i="1" s="1"/>
  <c r="B422" i="1"/>
  <c r="C422" i="1" s="1"/>
  <c r="D422" i="1"/>
  <c r="E422" i="1" s="1"/>
  <c r="B423" i="1"/>
  <c r="C423" i="1"/>
  <c r="D423" i="1"/>
  <c r="E423" i="1" s="1"/>
  <c r="B424" i="1"/>
  <c r="C424" i="1" s="1"/>
  <c r="D424" i="1"/>
  <c r="E424" i="1" s="1"/>
  <c r="B425" i="1"/>
  <c r="C425" i="1"/>
  <c r="D425" i="1"/>
  <c r="E425" i="1" s="1"/>
  <c r="B426" i="1"/>
  <c r="C426" i="1" s="1"/>
  <c r="D426" i="1"/>
  <c r="E426" i="1" s="1"/>
  <c r="B427" i="1"/>
  <c r="C427" i="1"/>
  <c r="D427" i="1"/>
  <c r="E427" i="1" s="1"/>
  <c r="B428" i="1"/>
  <c r="C428" i="1" s="1"/>
  <c r="D428" i="1"/>
  <c r="E428" i="1"/>
  <c r="G428" i="1" s="1"/>
  <c r="B429" i="1"/>
  <c r="C429" i="1" s="1"/>
  <c r="D429" i="1"/>
  <c r="E429" i="1" s="1"/>
  <c r="B430" i="1"/>
  <c r="C430" i="1" s="1"/>
  <c r="D430" i="1"/>
  <c r="E430" i="1" s="1"/>
  <c r="G430" i="1" s="1"/>
  <c r="B431" i="1"/>
  <c r="C431" i="1" s="1"/>
  <c r="D431" i="1"/>
  <c r="E431" i="1" s="1"/>
  <c r="B432" i="1"/>
  <c r="C432" i="1" s="1"/>
  <c r="D432" i="1"/>
  <c r="E432" i="1" s="1"/>
  <c r="B433" i="1"/>
  <c r="C433" i="1"/>
  <c r="D433" i="1"/>
  <c r="E433" i="1" s="1"/>
  <c r="B434" i="1"/>
  <c r="C434" i="1" s="1"/>
  <c r="D434" i="1"/>
  <c r="E434" i="1" s="1"/>
  <c r="B435" i="1"/>
  <c r="C435" i="1"/>
  <c r="D435" i="1"/>
  <c r="E435" i="1" s="1"/>
  <c r="B436" i="1"/>
  <c r="C436" i="1" s="1"/>
  <c r="D436" i="1"/>
  <c r="E436" i="1"/>
  <c r="G436" i="1" s="1"/>
  <c r="B437" i="1"/>
  <c r="C437" i="1" s="1"/>
  <c r="D437" i="1"/>
  <c r="E437" i="1" s="1"/>
  <c r="B438" i="1"/>
  <c r="C438" i="1" s="1"/>
  <c r="D438" i="1"/>
  <c r="E438" i="1" s="1"/>
  <c r="G438" i="1" s="1"/>
  <c r="B439" i="1"/>
  <c r="C439" i="1" s="1"/>
  <c r="D439" i="1"/>
  <c r="E439" i="1" s="1"/>
  <c r="B440" i="1"/>
  <c r="C440" i="1" s="1"/>
  <c r="D440" i="1"/>
  <c r="E440" i="1" s="1"/>
  <c r="B441" i="1"/>
  <c r="C441" i="1"/>
  <c r="D441" i="1"/>
  <c r="E441" i="1" s="1"/>
  <c r="B442" i="1"/>
  <c r="C442" i="1" s="1"/>
  <c r="D442" i="1"/>
  <c r="E442" i="1" s="1"/>
  <c r="B443" i="1"/>
  <c r="C443" i="1"/>
  <c r="D443" i="1"/>
  <c r="E443" i="1" s="1"/>
  <c r="B444" i="1"/>
  <c r="C444" i="1" s="1"/>
  <c r="D444" i="1"/>
  <c r="E444" i="1"/>
  <c r="G444" i="1" s="1"/>
  <c r="B445" i="1"/>
  <c r="C445" i="1" s="1"/>
  <c r="D445" i="1"/>
  <c r="E445" i="1" s="1"/>
  <c r="B446" i="1"/>
  <c r="C446" i="1" s="1"/>
  <c r="D446" i="1"/>
  <c r="E446" i="1" s="1"/>
  <c r="G446" i="1" s="1"/>
  <c r="B447" i="1"/>
  <c r="C447" i="1" s="1"/>
  <c r="D447" i="1"/>
  <c r="E447" i="1" s="1"/>
  <c r="B448" i="1"/>
  <c r="C448" i="1" s="1"/>
  <c r="D448" i="1"/>
  <c r="E448" i="1" s="1"/>
  <c r="B449" i="1"/>
  <c r="C449" i="1"/>
  <c r="D449" i="1"/>
  <c r="E449" i="1" s="1"/>
  <c r="B450" i="1"/>
  <c r="C450" i="1" s="1"/>
  <c r="D450" i="1"/>
  <c r="E450" i="1" s="1"/>
  <c r="B451" i="1"/>
  <c r="C451" i="1"/>
  <c r="D451" i="1"/>
  <c r="E451" i="1" s="1"/>
  <c r="B452" i="1"/>
  <c r="C452" i="1" s="1"/>
  <c r="D452" i="1"/>
  <c r="E452" i="1"/>
  <c r="G452" i="1" s="1"/>
  <c r="B453" i="1"/>
  <c r="C453" i="1" s="1"/>
  <c r="D453" i="1"/>
  <c r="E453" i="1" s="1"/>
  <c r="B454" i="1"/>
  <c r="C454" i="1" s="1"/>
  <c r="D454" i="1"/>
  <c r="E454" i="1" s="1"/>
  <c r="G454" i="1" s="1"/>
  <c r="B455" i="1"/>
  <c r="C455" i="1" s="1"/>
  <c r="D455" i="1"/>
  <c r="E455" i="1" s="1"/>
  <c r="B456" i="1"/>
  <c r="C456" i="1" s="1"/>
  <c r="D456" i="1"/>
  <c r="E456" i="1" s="1"/>
  <c r="B457" i="1"/>
  <c r="C457" i="1"/>
  <c r="D457" i="1"/>
  <c r="E457" i="1" s="1"/>
  <c r="B458" i="1"/>
  <c r="C458" i="1" s="1"/>
  <c r="D458" i="1"/>
  <c r="E458" i="1" s="1"/>
  <c r="B459" i="1"/>
  <c r="C459" i="1"/>
  <c r="D459" i="1"/>
  <c r="E459" i="1" s="1"/>
  <c r="B460" i="1"/>
  <c r="C460" i="1" s="1"/>
  <c r="D460" i="1"/>
  <c r="E460" i="1"/>
  <c r="G460" i="1" s="1"/>
  <c r="B461" i="1"/>
  <c r="C461" i="1" s="1"/>
  <c r="D461" i="1"/>
  <c r="E461" i="1" s="1"/>
  <c r="B462" i="1"/>
  <c r="C462" i="1" s="1"/>
  <c r="D462" i="1"/>
  <c r="E462" i="1" s="1"/>
  <c r="G462" i="1" s="1"/>
  <c r="B463" i="1"/>
  <c r="C463" i="1" s="1"/>
  <c r="D463" i="1"/>
  <c r="E463" i="1" s="1"/>
  <c r="B464" i="1"/>
  <c r="C464" i="1" s="1"/>
  <c r="D464" i="1"/>
  <c r="E464" i="1" s="1"/>
  <c r="B465" i="1"/>
  <c r="C465" i="1"/>
  <c r="D465" i="1"/>
  <c r="E465" i="1" s="1"/>
  <c r="B466" i="1"/>
  <c r="C466" i="1" s="1"/>
  <c r="D466" i="1"/>
  <c r="E466" i="1" s="1"/>
  <c r="B467" i="1"/>
  <c r="C467" i="1"/>
  <c r="D467" i="1"/>
  <c r="E467" i="1" s="1"/>
  <c r="B468" i="1"/>
  <c r="C468" i="1" s="1"/>
  <c r="D468" i="1"/>
  <c r="E468" i="1" s="1"/>
  <c r="B469" i="1"/>
  <c r="C469" i="1"/>
  <c r="D469" i="1"/>
  <c r="E469" i="1" s="1"/>
  <c r="B470" i="1"/>
  <c r="C470" i="1" s="1"/>
  <c r="D470" i="1"/>
  <c r="E470" i="1" s="1"/>
  <c r="B471" i="1"/>
  <c r="C471" i="1"/>
  <c r="D471" i="1"/>
  <c r="E471" i="1" s="1"/>
  <c r="B472" i="1"/>
  <c r="C472" i="1" s="1"/>
  <c r="D472" i="1"/>
  <c r="E472" i="1" s="1"/>
  <c r="B473" i="1"/>
  <c r="C473" i="1"/>
  <c r="D473" i="1"/>
  <c r="E473" i="1" s="1"/>
  <c r="B474" i="1"/>
  <c r="C474" i="1" s="1"/>
  <c r="D474" i="1"/>
  <c r="E474" i="1" s="1"/>
  <c r="B475" i="1"/>
  <c r="C475" i="1"/>
  <c r="D475" i="1"/>
  <c r="E475" i="1" s="1"/>
  <c r="B476" i="1"/>
  <c r="C476" i="1" s="1"/>
  <c r="D476" i="1"/>
  <c r="E476" i="1" s="1"/>
  <c r="B477" i="1"/>
  <c r="C477" i="1"/>
  <c r="D477" i="1"/>
  <c r="E477" i="1" s="1"/>
  <c r="B478" i="1"/>
  <c r="C478" i="1" s="1"/>
  <c r="D478" i="1"/>
  <c r="E478" i="1" s="1"/>
  <c r="B479" i="1"/>
  <c r="C479" i="1"/>
  <c r="D479" i="1"/>
  <c r="E479" i="1" s="1"/>
  <c r="B480" i="1"/>
  <c r="C480" i="1" s="1"/>
  <c r="D480" i="1"/>
  <c r="E480" i="1" s="1"/>
  <c r="B481" i="1"/>
  <c r="C481" i="1"/>
  <c r="D481" i="1"/>
  <c r="E481" i="1" s="1"/>
  <c r="B482" i="1"/>
  <c r="C482" i="1" s="1"/>
  <c r="D482" i="1"/>
  <c r="E482" i="1" s="1"/>
  <c r="B483" i="1"/>
  <c r="C483" i="1"/>
  <c r="D483" i="1"/>
  <c r="E483" i="1" s="1"/>
  <c r="B484" i="1"/>
  <c r="C484" i="1" s="1"/>
  <c r="D484" i="1"/>
  <c r="E484" i="1" s="1"/>
  <c r="B485" i="1"/>
  <c r="C485" i="1"/>
  <c r="D485" i="1"/>
  <c r="E485" i="1" s="1"/>
  <c r="B486" i="1"/>
  <c r="C486" i="1" s="1"/>
  <c r="D486" i="1"/>
  <c r="E486" i="1" s="1"/>
  <c r="B487" i="1"/>
  <c r="C487" i="1"/>
  <c r="D487" i="1"/>
  <c r="E487" i="1" s="1"/>
  <c r="B488" i="1"/>
  <c r="C488" i="1" s="1"/>
  <c r="D488" i="1"/>
  <c r="E488" i="1" s="1"/>
  <c r="B489" i="1"/>
  <c r="C489" i="1"/>
  <c r="D489" i="1"/>
  <c r="E489" i="1" s="1"/>
  <c r="B490" i="1"/>
  <c r="C490" i="1" s="1"/>
  <c r="D490" i="1"/>
  <c r="E490" i="1" s="1"/>
  <c r="B491" i="1"/>
  <c r="C491" i="1"/>
  <c r="D491" i="1"/>
  <c r="E491" i="1" s="1"/>
  <c r="B492" i="1"/>
  <c r="C492" i="1" s="1"/>
  <c r="D492" i="1"/>
  <c r="E492" i="1" s="1"/>
  <c r="B493" i="1"/>
  <c r="C493" i="1"/>
  <c r="D493" i="1"/>
  <c r="E493" i="1" s="1"/>
  <c r="B494" i="1"/>
  <c r="C494" i="1" s="1"/>
  <c r="D494" i="1"/>
  <c r="E494" i="1" s="1"/>
  <c r="B495" i="1"/>
  <c r="C495" i="1"/>
  <c r="D495" i="1"/>
  <c r="E495" i="1" s="1"/>
  <c r="B496" i="1"/>
  <c r="C496" i="1" s="1"/>
  <c r="D496" i="1"/>
  <c r="E496" i="1" s="1"/>
  <c r="B497" i="1"/>
  <c r="C497" i="1" s="1"/>
  <c r="D497" i="1"/>
  <c r="E497" i="1" s="1"/>
  <c r="B498" i="1"/>
  <c r="C498" i="1"/>
  <c r="D498" i="1"/>
  <c r="E498" i="1" s="1"/>
  <c r="B499" i="1"/>
  <c r="C499" i="1"/>
  <c r="D499" i="1"/>
  <c r="E499" i="1" s="1"/>
  <c r="B500" i="1"/>
  <c r="C500" i="1"/>
  <c r="D500" i="1"/>
  <c r="E500" i="1" s="1"/>
  <c r="B501" i="1"/>
  <c r="C501" i="1" s="1"/>
  <c r="D501" i="1"/>
  <c r="E501" i="1" s="1"/>
  <c r="B502" i="1"/>
  <c r="C502" i="1"/>
  <c r="D502" i="1"/>
  <c r="E502" i="1" s="1"/>
  <c r="B503" i="1"/>
  <c r="C503" i="1"/>
  <c r="D503" i="1"/>
  <c r="E503" i="1" s="1"/>
  <c r="B504" i="1"/>
  <c r="C504" i="1"/>
  <c r="D504" i="1"/>
  <c r="E504" i="1" s="1"/>
  <c r="B505" i="1"/>
  <c r="C505" i="1" s="1"/>
  <c r="D505" i="1"/>
  <c r="E505" i="1" s="1"/>
  <c r="B506" i="1"/>
  <c r="C506" i="1"/>
  <c r="D506" i="1"/>
  <c r="E506" i="1" s="1"/>
  <c r="B507" i="1"/>
  <c r="C507" i="1"/>
  <c r="D507" i="1"/>
  <c r="E507" i="1" s="1"/>
  <c r="B508" i="1"/>
  <c r="C508" i="1"/>
  <c r="D508" i="1"/>
  <c r="E508" i="1" s="1"/>
  <c r="B509" i="1"/>
  <c r="C509" i="1" s="1"/>
  <c r="D509" i="1"/>
  <c r="E509" i="1" s="1"/>
  <c r="B510" i="1"/>
  <c r="C510" i="1"/>
  <c r="D510" i="1"/>
  <c r="E510" i="1" s="1"/>
  <c r="B511" i="1"/>
  <c r="C511" i="1"/>
  <c r="D511" i="1"/>
  <c r="E511" i="1" s="1"/>
  <c r="B512" i="1"/>
  <c r="C512" i="1"/>
  <c r="D512" i="1"/>
  <c r="E512" i="1" s="1"/>
  <c r="B513" i="1"/>
  <c r="C513" i="1" s="1"/>
  <c r="D513" i="1"/>
  <c r="E513" i="1" s="1"/>
  <c r="B514" i="1"/>
  <c r="C514" i="1"/>
  <c r="D514" i="1"/>
  <c r="E514" i="1" s="1"/>
  <c r="B515" i="1"/>
  <c r="C515" i="1"/>
  <c r="D515" i="1"/>
  <c r="E515" i="1" s="1"/>
  <c r="B516" i="1"/>
  <c r="C516" i="1"/>
  <c r="D516" i="1"/>
  <c r="E516" i="1" s="1"/>
  <c r="B517" i="1"/>
  <c r="C517" i="1" s="1"/>
  <c r="D517" i="1"/>
  <c r="E517" i="1" s="1"/>
  <c r="B518" i="1"/>
  <c r="C518" i="1"/>
  <c r="D518" i="1"/>
  <c r="E518" i="1" s="1"/>
  <c r="B519" i="1"/>
  <c r="C519" i="1"/>
  <c r="D519" i="1"/>
  <c r="E519" i="1" s="1"/>
  <c r="B520" i="1"/>
  <c r="C520" i="1"/>
  <c r="D520" i="1"/>
  <c r="E520" i="1" s="1"/>
  <c r="B521" i="1"/>
  <c r="C521" i="1" s="1"/>
  <c r="D521" i="1"/>
  <c r="E521" i="1" s="1"/>
  <c r="B522" i="1"/>
  <c r="C522" i="1"/>
  <c r="D522" i="1"/>
  <c r="E522" i="1" s="1"/>
  <c r="B523" i="1"/>
  <c r="C523" i="1"/>
  <c r="D523" i="1"/>
  <c r="E523" i="1" s="1"/>
  <c r="B524" i="1"/>
  <c r="C524" i="1"/>
  <c r="D524" i="1"/>
  <c r="E524" i="1" s="1"/>
  <c r="B525" i="1"/>
  <c r="C525" i="1" s="1"/>
  <c r="D525" i="1"/>
  <c r="E525" i="1" s="1"/>
  <c r="B526" i="1"/>
  <c r="C526" i="1"/>
  <c r="D526" i="1"/>
  <c r="E526" i="1" s="1"/>
  <c r="B527" i="1"/>
  <c r="C527" i="1"/>
  <c r="D527" i="1"/>
  <c r="E527" i="1" s="1"/>
  <c r="B528" i="1"/>
  <c r="C528" i="1"/>
  <c r="D528" i="1"/>
  <c r="E528" i="1" s="1"/>
  <c r="B529" i="1"/>
  <c r="C529" i="1" s="1"/>
  <c r="D529" i="1"/>
  <c r="E529" i="1" s="1"/>
  <c r="B530" i="1"/>
  <c r="C530" i="1"/>
  <c r="D530" i="1"/>
  <c r="E530" i="1" s="1"/>
  <c r="B531" i="1"/>
  <c r="C531" i="1"/>
  <c r="D531" i="1"/>
  <c r="E531" i="1" s="1"/>
  <c r="B532" i="1"/>
  <c r="C532" i="1"/>
  <c r="D532" i="1"/>
  <c r="E532" i="1" s="1"/>
  <c r="B533" i="1"/>
  <c r="C533" i="1" s="1"/>
  <c r="D533" i="1"/>
  <c r="E533" i="1" s="1"/>
  <c r="B534" i="1"/>
  <c r="C534" i="1"/>
  <c r="D534" i="1"/>
  <c r="E534" i="1" s="1"/>
  <c r="B535" i="1"/>
  <c r="C535" i="1"/>
  <c r="D535" i="1"/>
  <c r="E535" i="1" s="1"/>
  <c r="B536" i="1"/>
  <c r="C536" i="1"/>
  <c r="D536" i="1"/>
  <c r="E536" i="1" s="1"/>
  <c r="B537" i="1"/>
  <c r="C537" i="1" s="1"/>
  <c r="D537" i="1"/>
  <c r="E537" i="1" s="1"/>
  <c r="B538" i="1"/>
  <c r="C538" i="1"/>
  <c r="D538" i="1"/>
  <c r="E538" i="1" s="1"/>
  <c r="B539" i="1"/>
  <c r="C539" i="1"/>
  <c r="D539" i="1"/>
  <c r="E539" i="1" s="1"/>
  <c r="B540" i="1"/>
  <c r="C540" i="1"/>
  <c r="D540" i="1"/>
  <c r="E540" i="1" s="1"/>
  <c r="B541" i="1"/>
  <c r="C541" i="1" s="1"/>
  <c r="D541" i="1"/>
  <c r="E541" i="1" s="1"/>
  <c r="B542" i="1"/>
  <c r="C542" i="1"/>
  <c r="D542" i="1"/>
  <c r="E542" i="1" s="1"/>
  <c r="B543" i="1"/>
  <c r="C543" i="1"/>
  <c r="D543" i="1"/>
  <c r="E543" i="1" s="1"/>
  <c r="B544" i="1"/>
  <c r="C544" i="1"/>
  <c r="D544" i="1"/>
  <c r="E544" i="1" s="1"/>
  <c r="B545" i="1"/>
  <c r="C545" i="1" s="1"/>
  <c r="D545" i="1"/>
  <c r="E545" i="1" s="1"/>
  <c r="B546" i="1"/>
  <c r="C546" i="1"/>
  <c r="D546" i="1"/>
  <c r="E546" i="1" s="1"/>
  <c r="B547" i="1"/>
  <c r="C547" i="1"/>
  <c r="D547" i="1"/>
  <c r="E547" i="1" s="1"/>
  <c r="B548" i="1"/>
  <c r="C548" i="1"/>
  <c r="D548" i="1"/>
  <c r="E548" i="1" s="1"/>
  <c r="B549" i="1"/>
  <c r="C549" i="1" s="1"/>
  <c r="D549" i="1"/>
  <c r="E549" i="1" s="1"/>
  <c r="B550" i="1"/>
  <c r="C550" i="1"/>
  <c r="D550" i="1"/>
  <c r="E550" i="1" s="1"/>
  <c r="B551" i="1"/>
  <c r="C551" i="1"/>
  <c r="D551" i="1"/>
  <c r="E551" i="1" s="1"/>
  <c r="B552" i="1"/>
  <c r="C552" i="1"/>
  <c r="D552" i="1"/>
  <c r="E552" i="1" s="1"/>
  <c r="B553" i="1"/>
  <c r="C553" i="1" s="1"/>
  <c r="D553" i="1"/>
  <c r="E553" i="1" s="1"/>
  <c r="B554" i="1"/>
  <c r="C554" i="1"/>
  <c r="D554" i="1"/>
  <c r="E554" i="1" s="1"/>
  <c r="B555" i="1"/>
  <c r="C555" i="1"/>
  <c r="D555" i="1"/>
  <c r="E555" i="1" s="1"/>
  <c r="B556" i="1"/>
  <c r="C556" i="1"/>
  <c r="D556" i="1"/>
  <c r="E556" i="1" s="1"/>
  <c r="B557" i="1"/>
  <c r="C557" i="1" s="1"/>
  <c r="D557" i="1"/>
  <c r="E557" i="1" s="1"/>
  <c r="B558" i="1"/>
  <c r="C558" i="1"/>
  <c r="D558" i="1"/>
  <c r="E558" i="1" s="1"/>
  <c r="B559" i="1"/>
  <c r="C559" i="1"/>
  <c r="D559" i="1"/>
  <c r="E559" i="1" s="1"/>
  <c r="B560" i="1"/>
  <c r="C560" i="1"/>
  <c r="D560" i="1"/>
  <c r="E560" i="1" s="1"/>
  <c r="B561" i="1"/>
  <c r="C561" i="1" s="1"/>
  <c r="D561" i="1"/>
  <c r="E561" i="1" s="1"/>
  <c r="B562" i="1"/>
  <c r="C562" i="1"/>
  <c r="D562" i="1"/>
  <c r="E562" i="1" s="1"/>
  <c r="B563" i="1"/>
  <c r="C563" i="1"/>
  <c r="D563" i="1"/>
  <c r="E563" i="1" s="1"/>
  <c r="B564" i="1"/>
  <c r="C564" i="1"/>
  <c r="D564" i="1"/>
  <c r="E564" i="1" s="1"/>
  <c r="B565" i="1"/>
  <c r="C565" i="1" s="1"/>
  <c r="D565" i="1"/>
  <c r="E565" i="1" s="1"/>
  <c r="B566" i="1"/>
  <c r="C566" i="1"/>
  <c r="D566" i="1"/>
  <c r="E566" i="1" s="1"/>
  <c r="B567" i="1"/>
  <c r="C567" i="1"/>
  <c r="D567" i="1"/>
  <c r="E567" i="1" s="1"/>
  <c r="B568" i="1"/>
  <c r="C568" i="1"/>
  <c r="D568" i="1"/>
  <c r="E568" i="1" s="1"/>
  <c r="B569" i="1"/>
  <c r="C569" i="1" s="1"/>
  <c r="D569" i="1"/>
  <c r="E569" i="1" s="1"/>
  <c r="B570" i="1"/>
  <c r="C570" i="1"/>
  <c r="D570" i="1"/>
  <c r="E570" i="1" s="1"/>
  <c r="B571" i="1"/>
  <c r="C571" i="1"/>
  <c r="D571" i="1"/>
  <c r="E571" i="1" s="1"/>
  <c r="B572" i="1"/>
  <c r="C572" i="1"/>
  <c r="D572" i="1"/>
  <c r="E572" i="1" s="1"/>
  <c r="B573" i="1"/>
  <c r="C573" i="1" s="1"/>
  <c r="D573" i="1"/>
  <c r="E573" i="1" s="1"/>
  <c r="B574" i="1"/>
  <c r="C574" i="1"/>
  <c r="D574" i="1"/>
  <c r="E574" i="1" s="1"/>
  <c r="B575" i="1"/>
  <c r="C575" i="1" s="1"/>
  <c r="D575" i="1"/>
  <c r="E575" i="1"/>
  <c r="G575" i="1" s="1"/>
  <c r="B576" i="1"/>
  <c r="C576" i="1" s="1"/>
  <c r="D576" i="1"/>
  <c r="E576" i="1" s="1"/>
  <c r="B577" i="1"/>
  <c r="C577" i="1" s="1"/>
  <c r="D577" i="1"/>
  <c r="E577" i="1" s="1"/>
  <c r="B578" i="1"/>
  <c r="C578" i="1"/>
  <c r="D578" i="1"/>
  <c r="E578" i="1" s="1"/>
  <c r="G578" i="1" s="1"/>
  <c r="B579" i="1"/>
  <c r="C579" i="1" s="1"/>
  <c r="D579" i="1"/>
  <c r="E579" i="1" s="1"/>
  <c r="B580" i="1"/>
  <c r="C580" i="1"/>
  <c r="D580" i="1"/>
  <c r="E580" i="1" s="1"/>
  <c r="F580" i="1" s="1"/>
  <c r="B581" i="1"/>
  <c r="C581" i="1" s="1"/>
  <c r="D581" i="1"/>
  <c r="E581" i="1"/>
  <c r="F581" i="1" s="1"/>
  <c r="B582" i="1"/>
  <c r="C582" i="1" s="1"/>
  <c r="D582" i="1"/>
  <c r="E582" i="1" s="1"/>
  <c r="G582" i="1" s="1"/>
  <c r="B583" i="1"/>
  <c r="C583" i="1" s="1"/>
  <c r="D583" i="1"/>
  <c r="E583" i="1" s="1"/>
  <c r="G583" i="1" s="1"/>
  <c r="B584" i="1"/>
  <c r="C584" i="1" s="1"/>
  <c r="D584" i="1"/>
  <c r="E584" i="1" s="1"/>
  <c r="B585" i="1"/>
  <c r="C585" i="1" s="1"/>
  <c r="D585" i="1"/>
  <c r="E585" i="1"/>
  <c r="F585" i="1" s="1"/>
  <c r="B586" i="1"/>
  <c r="C586" i="1"/>
  <c r="D586" i="1"/>
  <c r="E586" i="1" s="1"/>
  <c r="G586" i="1" s="1"/>
  <c r="B587" i="1"/>
  <c r="C587" i="1" s="1"/>
  <c r="D587" i="1"/>
  <c r="E587" i="1"/>
  <c r="G587" i="1" s="1"/>
  <c r="B588" i="1"/>
  <c r="C588" i="1" s="1"/>
  <c r="D588" i="1"/>
  <c r="E588" i="1" s="1"/>
  <c r="F588" i="1" s="1"/>
  <c r="B589" i="1"/>
  <c r="C589" i="1" s="1"/>
  <c r="D589" i="1"/>
  <c r="E589" i="1" s="1"/>
  <c r="F589" i="1" s="1"/>
  <c r="B590" i="1"/>
  <c r="C590" i="1" s="1"/>
  <c r="D590" i="1"/>
  <c r="E590" i="1" s="1"/>
  <c r="G590" i="1" s="1"/>
  <c r="B591" i="1"/>
  <c r="C591" i="1" s="1"/>
  <c r="D591" i="1"/>
  <c r="E591" i="1" s="1"/>
  <c r="B592" i="1"/>
  <c r="C592" i="1"/>
  <c r="D592" i="1"/>
  <c r="E592" i="1" s="1"/>
  <c r="B593" i="1"/>
  <c r="C593" i="1" s="1"/>
  <c r="D593" i="1"/>
  <c r="E593" i="1"/>
  <c r="F593" i="1" s="1"/>
  <c r="B594" i="1"/>
  <c r="C594" i="1" s="1"/>
  <c r="D594" i="1"/>
  <c r="E594" i="1" s="1"/>
  <c r="G594" i="1" s="1"/>
  <c r="D1" i="1"/>
  <c r="E1" i="1" s="1"/>
  <c r="C1" i="1"/>
  <c r="A2" i="3" s="1"/>
  <c r="B1" i="1"/>
  <c r="A8" i="3" l="1"/>
  <c r="H588" i="1"/>
  <c r="F572" i="1"/>
  <c r="H572" i="1"/>
  <c r="F198" i="1"/>
  <c r="G198" i="1"/>
  <c r="F166" i="1"/>
  <c r="I166" i="1" s="1"/>
  <c r="G166" i="1"/>
  <c r="F576" i="1"/>
  <c r="I576" i="1" s="1"/>
  <c r="H576" i="1"/>
  <c r="I593" i="1"/>
  <c r="F592" i="1"/>
  <c r="H592" i="1" s="1"/>
  <c r="F584" i="1"/>
  <c r="I584" i="1" s="1"/>
  <c r="J584" i="1" s="1"/>
  <c r="F416" i="1"/>
  <c r="I416" i="1" s="1"/>
  <c r="I400" i="1"/>
  <c r="F182" i="1"/>
  <c r="G182" i="1"/>
  <c r="G174" i="1"/>
  <c r="A590" i="4"/>
  <c r="A590" i="3"/>
  <c r="A583" i="4"/>
  <c r="A583" i="3"/>
  <c r="G556" i="1"/>
  <c r="G548" i="1"/>
  <c r="G536" i="1"/>
  <c r="G520" i="1"/>
  <c r="G512" i="1"/>
  <c r="G500" i="1"/>
  <c r="G484" i="1"/>
  <c r="G472" i="1"/>
  <c r="A464" i="4"/>
  <c r="A464" i="3"/>
  <c r="G442" i="1"/>
  <c r="G432" i="1"/>
  <c r="G422" i="1"/>
  <c r="A416" i="4"/>
  <c r="A416" i="3"/>
  <c r="A383" i="4"/>
  <c r="A383" i="3"/>
  <c r="A375" i="4"/>
  <c r="A375" i="3"/>
  <c r="A359" i="4"/>
  <c r="A359" i="3"/>
  <c r="A343" i="4"/>
  <c r="A343" i="3"/>
  <c r="A335" i="4"/>
  <c r="A335" i="3"/>
  <c r="A323" i="4"/>
  <c r="A323" i="3"/>
  <c r="A299" i="4"/>
  <c r="A299" i="3"/>
  <c r="A291" i="4"/>
  <c r="A291" i="3"/>
  <c r="A283" i="4"/>
  <c r="A283" i="3"/>
  <c r="A279" i="4"/>
  <c r="A279" i="3"/>
  <c r="A272" i="4"/>
  <c r="A272" i="3"/>
  <c r="A264" i="4"/>
  <c r="A264" i="3"/>
  <c r="F254" i="1"/>
  <c r="I254" i="1" s="1"/>
  <c r="H254" i="1"/>
  <c r="G254" i="1"/>
  <c r="A242" i="4"/>
  <c r="A242" i="3"/>
  <c r="A237" i="4"/>
  <c r="A237" i="3"/>
  <c r="A232" i="4"/>
  <c r="A232" i="3"/>
  <c r="G211" i="1"/>
  <c r="A122" i="4"/>
  <c r="A122" i="3"/>
  <c r="A115" i="4"/>
  <c r="A115" i="3"/>
  <c r="A100" i="4"/>
  <c r="A100" i="3"/>
  <c r="A78" i="4"/>
  <c r="A78" i="3"/>
  <c r="G591" i="1"/>
  <c r="F577" i="1"/>
  <c r="I577" i="1" s="1"/>
  <c r="J577" i="1" s="1"/>
  <c r="G577" i="1"/>
  <c r="H577" i="1"/>
  <c r="F573" i="1"/>
  <c r="G573" i="1"/>
  <c r="H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A462" i="4"/>
  <c r="A462" i="3"/>
  <c r="A455" i="4"/>
  <c r="A455" i="3"/>
  <c r="A446" i="4"/>
  <c r="A446" i="3"/>
  <c r="A439" i="4"/>
  <c r="A439" i="3"/>
  <c r="A430" i="4"/>
  <c r="A430" i="3"/>
  <c r="F420" i="1"/>
  <c r="H420" i="1" s="1"/>
  <c r="G420" i="1"/>
  <c r="A420" i="4"/>
  <c r="A420" i="3"/>
  <c r="A413" i="4"/>
  <c r="A413" i="3"/>
  <c r="G410" i="1"/>
  <c r="G406" i="1"/>
  <c r="A406" i="4"/>
  <c r="A406" i="3"/>
  <c r="A403" i="4"/>
  <c r="A403" i="3"/>
  <c r="A400" i="4"/>
  <c r="A400" i="3"/>
  <c r="A396" i="4"/>
  <c r="A396" i="3"/>
  <c r="A392" i="4"/>
  <c r="A392" i="3"/>
  <c r="A388" i="4"/>
  <c r="A388" i="3"/>
  <c r="A384" i="4"/>
  <c r="A384" i="3"/>
  <c r="A380" i="4"/>
  <c r="A380" i="3"/>
  <c r="A376" i="4"/>
  <c r="A376" i="3"/>
  <c r="A372" i="4"/>
  <c r="A372" i="3"/>
  <c r="A368" i="4"/>
  <c r="A368" i="3"/>
  <c r="A364" i="4"/>
  <c r="A364" i="3"/>
  <c r="A360" i="4"/>
  <c r="A360" i="3"/>
  <c r="A356" i="4"/>
  <c r="A356" i="3"/>
  <c r="A352" i="4"/>
  <c r="A352" i="3"/>
  <c r="A348" i="4"/>
  <c r="A348" i="3"/>
  <c r="A344" i="4"/>
  <c r="A344" i="3"/>
  <c r="A340" i="4"/>
  <c r="A340" i="3"/>
  <c r="A336" i="4"/>
  <c r="A336" i="3"/>
  <c r="A332" i="4"/>
  <c r="A332" i="3"/>
  <c r="A328" i="4"/>
  <c r="A328" i="3"/>
  <c r="A324" i="4"/>
  <c r="A324" i="3"/>
  <c r="A320" i="4"/>
  <c r="A320" i="3"/>
  <c r="A316" i="4"/>
  <c r="A316" i="3"/>
  <c r="A312" i="4"/>
  <c r="A312" i="3"/>
  <c r="A308" i="4"/>
  <c r="A308" i="3"/>
  <c r="A304" i="4"/>
  <c r="A304" i="3"/>
  <c r="A300" i="4"/>
  <c r="A300" i="3"/>
  <c r="A296" i="4"/>
  <c r="A296" i="3"/>
  <c r="A292" i="4"/>
  <c r="A292" i="3"/>
  <c r="A288" i="4"/>
  <c r="A288" i="3"/>
  <c r="A284" i="4"/>
  <c r="A284" i="3"/>
  <c r="A280" i="4"/>
  <c r="A280" i="3"/>
  <c r="A276" i="4"/>
  <c r="A276" i="3"/>
  <c r="A270" i="4"/>
  <c r="A270" i="3"/>
  <c r="F262" i="1"/>
  <c r="H262" i="1"/>
  <c r="I262" i="1"/>
  <c r="G262" i="1"/>
  <c r="A262" i="4"/>
  <c r="A262" i="3"/>
  <c r="A257" i="4"/>
  <c r="A257" i="3"/>
  <c r="A255" i="4"/>
  <c r="A255" i="3"/>
  <c r="G252" i="1"/>
  <c r="A252" i="4"/>
  <c r="A252" i="3"/>
  <c r="A250" i="4"/>
  <c r="A250" i="3"/>
  <c r="A247" i="4"/>
  <c r="A247" i="3"/>
  <c r="A245" i="4"/>
  <c r="A245" i="3"/>
  <c r="G240" i="1"/>
  <c r="A238" i="4"/>
  <c r="A238" i="3"/>
  <c r="F230" i="1"/>
  <c r="I230" i="1" s="1"/>
  <c r="G230" i="1"/>
  <c r="A230" i="4"/>
  <c r="A230" i="3"/>
  <c r="A228" i="4"/>
  <c r="A228" i="3"/>
  <c r="A223" i="4"/>
  <c r="A223" i="3"/>
  <c r="A209" i="4"/>
  <c r="A209" i="3"/>
  <c r="K171" i="1"/>
  <c r="K162" i="1"/>
  <c r="F125" i="1"/>
  <c r="G125" i="1"/>
  <c r="H125" i="1"/>
  <c r="A123" i="4"/>
  <c r="A123" i="3"/>
  <c r="G115" i="1"/>
  <c r="A113" i="3"/>
  <c r="A113" i="4"/>
  <c r="A108" i="4"/>
  <c r="A108" i="3"/>
  <c r="G103" i="1"/>
  <c r="A98" i="4"/>
  <c r="A98" i="3"/>
  <c r="G93" i="1"/>
  <c r="G85" i="1"/>
  <c r="F83" i="1"/>
  <c r="G83" i="1"/>
  <c r="H83" i="1"/>
  <c r="I83" i="1"/>
  <c r="A81" i="3"/>
  <c r="A81" i="4"/>
  <c r="A76" i="4"/>
  <c r="A76" i="3"/>
  <c r="G73" i="1"/>
  <c r="K45" i="1"/>
  <c r="G30" i="1"/>
  <c r="A25" i="3"/>
  <c r="A25" i="4"/>
  <c r="G22" i="1"/>
  <c r="A17" i="3"/>
  <c r="A17" i="4"/>
  <c r="G14" i="1"/>
  <c r="A9" i="4"/>
  <c r="A9" i="3"/>
  <c r="G568" i="1"/>
  <c r="G560" i="1"/>
  <c r="G544" i="1"/>
  <c r="G532" i="1"/>
  <c r="G524" i="1"/>
  <c r="G508" i="1"/>
  <c r="G496" i="1"/>
  <c r="G488" i="1"/>
  <c r="G476" i="1"/>
  <c r="G464" i="1"/>
  <c r="G458" i="1"/>
  <c r="A448" i="4"/>
  <c r="A448" i="3"/>
  <c r="A432" i="4"/>
  <c r="A432" i="3"/>
  <c r="G426" i="1"/>
  <c r="A422" i="4"/>
  <c r="A422" i="3"/>
  <c r="A399" i="4"/>
  <c r="A399" i="3"/>
  <c r="A391" i="4"/>
  <c r="A391" i="3"/>
  <c r="A379" i="4"/>
  <c r="A379" i="3"/>
  <c r="A367" i="4"/>
  <c r="A367" i="3"/>
  <c r="A347" i="4"/>
  <c r="A347" i="3"/>
  <c r="A327" i="4"/>
  <c r="A327" i="3"/>
  <c r="A319" i="4"/>
  <c r="A319" i="3"/>
  <c r="A307" i="4"/>
  <c r="A307" i="3"/>
  <c r="A303" i="4"/>
  <c r="A303" i="3"/>
  <c r="A287" i="4"/>
  <c r="A287" i="3"/>
  <c r="A267" i="4"/>
  <c r="A267" i="3"/>
  <c r="G256" i="1"/>
  <c r="A249" i="4"/>
  <c r="A249" i="3"/>
  <c r="A235" i="4"/>
  <c r="A235" i="3"/>
  <c r="A225" i="4"/>
  <c r="A225" i="3"/>
  <c r="A217" i="4"/>
  <c r="A217" i="3"/>
  <c r="A208" i="4"/>
  <c r="A208" i="3"/>
  <c r="A125" i="4"/>
  <c r="A125" i="3"/>
  <c r="G117" i="1"/>
  <c r="G107" i="1"/>
  <c r="F87" i="1"/>
  <c r="H87" i="1" s="1"/>
  <c r="G87" i="1"/>
  <c r="A85" i="4"/>
  <c r="A85" i="3"/>
  <c r="A83" i="4"/>
  <c r="A83" i="3"/>
  <c r="F75" i="1"/>
  <c r="H75" i="1" s="1"/>
  <c r="G75" i="1"/>
  <c r="A27" i="4"/>
  <c r="A27" i="3"/>
  <c r="G24" i="1"/>
  <c r="A19" i="4"/>
  <c r="A19" i="3"/>
  <c r="G16" i="1"/>
  <c r="A11" i="4"/>
  <c r="A11" i="3"/>
  <c r="G8" i="1"/>
  <c r="A594" i="4"/>
  <c r="A594" i="3"/>
  <c r="A588" i="4"/>
  <c r="A588" i="3"/>
  <c r="A577" i="4"/>
  <c r="A577" i="3"/>
  <c r="G566" i="1"/>
  <c r="G558" i="1"/>
  <c r="G546" i="1"/>
  <c r="G538" i="1"/>
  <c r="G530" i="1"/>
  <c r="G522" i="1"/>
  <c r="G514" i="1"/>
  <c r="G506" i="1"/>
  <c r="G498" i="1"/>
  <c r="G490" i="1"/>
  <c r="G486" i="1"/>
  <c r="G482" i="1"/>
  <c r="G478" i="1"/>
  <c r="G474" i="1"/>
  <c r="G470" i="1"/>
  <c r="G466" i="1"/>
  <c r="G456" i="1"/>
  <c r="A456" i="4"/>
  <c r="A456" i="3"/>
  <c r="A453" i="4"/>
  <c r="A453" i="3"/>
  <c r="G450" i="1"/>
  <c r="G440" i="1"/>
  <c r="A440" i="4"/>
  <c r="A440" i="3"/>
  <c r="A437" i="4"/>
  <c r="A437" i="3"/>
  <c r="G434" i="1"/>
  <c r="F424" i="1"/>
  <c r="H424" i="1" s="1"/>
  <c r="G424" i="1"/>
  <c r="A418" i="4"/>
  <c r="A418" i="3"/>
  <c r="A417" i="4"/>
  <c r="A417" i="3"/>
  <c r="F404" i="1"/>
  <c r="H404" i="1" s="1"/>
  <c r="G404" i="1"/>
  <c r="A404" i="4"/>
  <c r="A404" i="3"/>
  <c r="A397" i="4"/>
  <c r="A397" i="3"/>
  <c r="A393" i="4"/>
  <c r="A393" i="3"/>
  <c r="A389" i="4"/>
  <c r="A389" i="3"/>
  <c r="A385" i="4"/>
  <c r="A385" i="3"/>
  <c r="A381" i="4"/>
  <c r="A381" i="3"/>
  <c r="A377" i="4"/>
  <c r="A377" i="3"/>
  <c r="A373" i="4"/>
  <c r="A373" i="3"/>
  <c r="A369" i="4"/>
  <c r="A369" i="3"/>
  <c r="A365" i="4"/>
  <c r="A365" i="3"/>
  <c r="A361" i="4"/>
  <c r="A361" i="3"/>
  <c r="A357" i="4"/>
  <c r="A357" i="3"/>
  <c r="A353" i="4"/>
  <c r="A353" i="3"/>
  <c r="A349" i="4"/>
  <c r="A349" i="3"/>
  <c r="A345" i="4"/>
  <c r="A345" i="3"/>
  <c r="A341" i="4"/>
  <c r="A341" i="3"/>
  <c r="A337" i="4"/>
  <c r="A337" i="3"/>
  <c r="A333" i="4"/>
  <c r="A333" i="3"/>
  <c r="A329" i="4"/>
  <c r="A329" i="3"/>
  <c r="A325" i="4"/>
  <c r="A325" i="3"/>
  <c r="A321" i="4"/>
  <c r="A321" i="3"/>
  <c r="A317" i="4"/>
  <c r="A317" i="3"/>
  <c r="A313" i="4"/>
  <c r="A313" i="3"/>
  <c r="A309" i="4"/>
  <c r="A309" i="3"/>
  <c r="A305" i="4"/>
  <c r="A305" i="3"/>
  <c r="A301" i="4"/>
  <c r="A301" i="3"/>
  <c r="A297" i="4"/>
  <c r="A297" i="3"/>
  <c r="A293" i="4"/>
  <c r="A293" i="3"/>
  <c r="A289" i="4"/>
  <c r="A289" i="3"/>
  <c r="A285" i="4"/>
  <c r="A285" i="3"/>
  <c r="A281" i="4"/>
  <c r="A281" i="3"/>
  <c r="A277" i="4"/>
  <c r="A277" i="3"/>
  <c r="A273" i="4"/>
  <c r="A273" i="3"/>
  <c r="G268" i="1"/>
  <c r="G260" i="1"/>
  <c r="G250" i="1"/>
  <c r="A248" i="4"/>
  <c r="A248" i="3"/>
  <c r="A243" i="4"/>
  <c r="A243" i="3"/>
  <c r="A241" i="4"/>
  <c r="A241" i="3"/>
  <c r="F238" i="1"/>
  <c r="I238" i="1" s="1"/>
  <c r="J238" i="1" s="1"/>
  <c r="G238" i="1"/>
  <c r="A236" i="4"/>
  <c r="A236" i="3"/>
  <c r="G226" i="1"/>
  <c r="A224" i="4"/>
  <c r="A224" i="3"/>
  <c r="F218" i="1"/>
  <c r="H218" i="1" s="1"/>
  <c r="G218" i="1"/>
  <c r="A218" i="4"/>
  <c r="A218" i="3"/>
  <c r="A215" i="4"/>
  <c r="A215" i="3"/>
  <c r="K167" i="1"/>
  <c r="A128" i="4"/>
  <c r="A128" i="3"/>
  <c r="A126" i="4"/>
  <c r="A126" i="3"/>
  <c r="A124" i="4"/>
  <c r="A124" i="3"/>
  <c r="A121" i="3"/>
  <c r="A121" i="4"/>
  <c r="A116" i="4"/>
  <c r="A116" i="3"/>
  <c r="G111" i="1"/>
  <c r="A106" i="4"/>
  <c r="A106" i="3"/>
  <c r="A104" i="4"/>
  <c r="A104" i="3"/>
  <c r="G101" i="1"/>
  <c r="A101" i="4"/>
  <c r="A101" i="3"/>
  <c r="A99" i="4"/>
  <c r="A99" i="3"/>
  <c r="A96" i="4"/>
  <c r="A96" i="3"/>
  <c r="A94" i="4"/>
  <c r="A94" i="3"/>
  <c r="F91" i="1"/>
  <c r="H91" i="1" s="1"/>
  <c r="G91" i="1"/>
  <c r="A86" i="4"/>
  <c r="A86" i="3"/>
  <c r="A84" i="4"/>
  <c r="A84" i="3"/>
  <c r="A79" i="4"/>
  <c r="A79" i="3"/>
  <c r="A31" i="4"/>
  <c r="A31" i="3"/>
  <c r="G28" i="1"/>
  <c r="A23" i="4"/>
  <c r="A23" i="3"/>
  <c r="G20" i="1"/>
  <c r="A15" i="4"/>
  <c r="A15" i="3"/>
  <c r="G12" i="1"/>
  <c r="G564" i="1"/>
  <c r="G552" i="1"/>
  <c r="G540" i="1"/>
  <c r="G528" i="1"/>
  <c r="G516" i="1"/>
  <c r="G504" i="1"/>
  <c r="G492" i="1"/>
  <c r="G480" i="1"/>
  <c r="G468" i="1"/>
  <c r="A461" i="4"/>
  <c r="A461" i="3"/>
  <c r="G448" i="1"/>
  <c r="A445" i="4"/>
  <c r="A445" i="3"/>
  <c r="A429" i="4"/>
  <c r="A429" i="3"/>
  <c r="A419" i="4"/>
  <c r="A419" i="3"/>
  <c r="A395" i="4"/>
  <c r="A395" i="3"/>
  <c r="A387" i="4"/>
  <c r="A387" i="3"/>
  <c r="A371" i="4"/>
  <c r="A371" i="3"/>
  <c r="A363" i="4"/>
  <c r="A363" i="3"/>
  <c r="A355" i="4"/>
  <c r="A355" i="3"/>
  <c r="A351" i="4"/>
  <c r="A351" i="3"/>
  <c r="A339" i="4"/>
  <c r="A339" i="3"/>
  <c r="A331" i="4"/>
  <c r="A331" i="3"/>
  <c r="A315" i="4"/>
  <c r="A315" i="3"/>
  <c r="A311" i="4"/>
  <c r="A311" i="3"/>
  <c r="A295" i="4"/>
  <c r="A295" i="3"/>
  <c r="A275" i="4"/>
  <c r="A275" i="3"/>
  <c r="G264" i="1"/>
  <c r="G244" i="1"/>
  <c r="G232" i="1"/>
  <c r="A214" i="4"/>
  <c r="A214" i="3"/>
  <c r="K166" i="1"/>
  <c r="A127" i="4"/>
  <c r="A127" i="3"/>
  <c r="A120" i="4"/>
  <c r="A120" i="3"/>
  <c r="A117" i="4"/>
  <c r="A117" i="3"/>
  <c r="A105" i="4"/>
  <c r="A105" i="3"/>
  <c r="A95" i="4"/>
  <c r="A95" i="3"/>
  <c r="A87" i="4"/>
  <c r="A87" i="3"/>
  <c r="A80" i="4"/>
  <c r="A80" i="3"/>
  <c r="A595" i="4"/>
  <c r="A595" i="3"/>
  <c r="A591" i="4"/>
  <c r="A591" i="3"/>
  <c r="A576" i="4"/>
  <c r="A576" i="3"/>
  <c r="A589" i="4"/>
  <c r="A589" i="3"/>
  <c r="A584" i="4"/>
  <c r="A584" i="3"/>
  <c r="G570" i="1"/>
  <c r="G562" i="1"/>
  <c r="G554" i="1"/>
  <c r="G550" i="1"/>
  <c r="G542" i="1"/>
  <c r="G534" i="1"/>
  <c r="G526" i="1"/>
  <c r="G518" i="1"/>
  <c r="G510" i="1"/>
  <c r="G502" i="1"/>
  <c r="G494" i="1"/>
  <c r="A586" i="4"/>
  <c r="A586" i="3"/>
  <c r="A585" i="4"/>
  <c r="A585" i="3"/>
  <c r="A582" i="4"/>
  <c r="A582" i="3"/>
  <c r="G579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A463" i="4"/>
  <c r="A463" i="3"/>
  <c r="A454" i="4"/>
  <c r="A454" i="3"/>
  <c r="A447" i="4"/>
  <c r="A447" i="3"/>
  <c r="A438" i="4"/>
  <c r="A438" i="3"/>
  <c r="A431" i="4"/>
  <c r="A431" i="3"/>
  <c r="A415" i="4"/>
  <c r="A415" i="3"/>
  <c r="F408" i="1"/>
  <c r="H408" i="1" s="1"/>
  <c r="G408" i="1"/>
  <c r="A402" i="4"/>
  <c r="A402" i="3"/>
  <c r="A401" i="4"/>
  <c r="A401" i="3"/>
  <c r="A394" i="4"/>
  <c r="A394" i="3"/>
  <c r="A390" i="4"/>
  <c r="A390" i="3"/>
  <c r="A386" i="4"/>
  <c r="A386" i="3"/>
  <c r="A382" i="4"/>
  <c r="A382" i="3"/>
  <c r="A378" i="4"/>
  <c r="A378" i="3"/>
  <c r="A374" i="4"/>
  <c r="A374" i="3"/>
  <c r="A370" i="4"/>
  <c r="A370" i="3"/>
  <c r="A366" i="4"/>
  <c r="A366" i="3"/>
  <c r="A362" i="4"/>
  <c r="A362" i="3"/>
  <c r="A358" i="4"/>
  <c r="A358" i="3"/>
  <c r="A354" i="4"/>
  <c r="A354" i="3"/>
  <c r="A350" i="4"/>
  <c r="A350" i="3"/>
  <c r="A346" i="4"/>
  <c r="A346" i="3"/>
  <c r="A342" i="4"/>
  <c r="A342" i="3"/>
  <c r="A338" i="4"/>
  <c r="A338" i="3"/>
  <c r="A334" i="4"/>
  <c r="A334" i="3"/>
  <c r="A330" i="4"/>
  <c r="A330" i="3"/>
  <c r="A326" i="4"/>
  <c r="A326" i="3"/>
  <c r="A322" i="4"/>
  <c r="A322" i="3"/>
  <c r="A318" i="4"/>
  <c r="A318" i="3"/>
  <c r="A314" i="4"/>
  <c r="A314" i="3"/>
  <c r="A310" i="4"/>
  <c r="A310" i="3"/>
  <c r="A306" i="4"/>
  <c r="A306" i="3"/>
  <c r="A302" i="4"/>
  <c r="A302" i="3"/>
  <c r="A298" i="4"/>
  <c r="A298" i="3"/>
  <c r="A294" i="4"/>
  <c r="A294" i="3"/>
  <c r="A290" i="4"/>
  <c r="A290" i="3"/>
  <c r="A286" i="4"/>
  <c r="A286" i="3"/>
  <c r="A282" i="4"/>
  <c r="A282" i="3"/>
  <c r="A278" i="4"/>
  <c r="A278" i="3"/>
  <c r="A274" i="4"/>
  <c r="A274" i="3"/>
  <c r="A271" i="4"/>
  <c r="A271" i="3"/>
  <c r="A269" i="4"/>
  <c r="A269" i="3"/>
  <c r="F266" i="1"/>
  <c r="H266" i="1" s="1"/>
  <c r="G266" i="1"/>
  <c r="I266" i="1"/>
  <c r="A261" i="4"/>
  <c r="A261" i="3"/>
  <c r="G258" i="1"/>
  <c r="A258" i="4"/>
  <c r="A258" i="3"/>
  <c r="A256" i="4"/>
  <c r="A256" i="3"/>
  <c r="A251" i="4"/>
  <c r="A251" i="3"/>
  <c r="A246" i="4"/>
  <c r="A246" i="3"/>
  <c r="A244" i="4"/>
  <c r="A244" i="3"/>
  <c r="A239" i="4"/>
  <c r="A239" i="3"/>
  <c r="G234" i="1"/>
  <c r="A229" i="4"/>
  <c r="A229" i="3"/>
  <c r="A227" i="4"/>
  <c r="A227" i="3"/>
  <c r="A222" i="4"/>
  <c r="A222" i="3"/>
  <c r="G219" i="1"/>
  <c r="A216" i="4"/>
  <c r="A216" i="3"/>
  <c r="F210" i="1"/>
  <c r="H210" i="1"/>
  <c r="G210" i="1"/>
  <c r="A210" i="4"/>
  <c r="A210" i="3"/>
  <c r="A207" i="4"/>
  <c r="A207" i="3"/>
  <c r="K170" i="1"/>
  <c r="K163" i="1"/>
  <c r="G126" i="1"/>
  <c r="G119" i="1"/>
  <c r="A114" i="4"/>
  <c r="A114" i="3"/>
  <c r="A112" i="4"/>
  <c r="A112" i="3"/>
  <c r="G109" i="1"/>
  <c r="A109" i="4"/>
  <c r="A109" i="3"/>
  <c r="A107" i="4"/>
  <c r="A107" i="3"/>
  <c r="G99" i="1"/>
  <c r="A97" i="3"/>
  <c r="A97" i="4"/>
  <c r="A92" i="4"/>
  <c r="A92" i="3"/>
  <c r="G89" i="1"/>
  <c r="A89" i="3"/>
  <c r="A89" i="4"/>
  <c r="A82" i="4"/>
  <c r="A82" i="3"/>
  <c r="G77" i="1"/>
  <c r="A29" i="4"/>
  <c r="A29" i="3"/>
  <c r="G26" i="1"/>
  <c r="A21" i="4"/>
  <c r="A21" i="3"/>
  <c r="G18" i="1"/>
  <c r="A13" i="4"/>
  <c r="A13" i="3"/>
  <c r="F10" i="1"/>
  <c r="H10" i="1"/>
  <c r="G10" i="1"/>
  <c r="A593" i="4"/>
  <c r="A593" i="3"/>
  <c r="A579" i="4"/>
  <c r="A579" i="3"/>
  <c r="A573" i="4"/>
  <c r="A573" i="3"/>
  <c r="A571" i="4"/>
  <c r="A571" i="3"/>
  <c r="A567" i="4"/>
  <c r="A567" i="3"/>
  <c r="A564" i="4"/>
  <c r="A564" i="3"/>
  <c r="A561" i="4"/>
  <c r="A561" i="3"/>
  <c r="A558" i="4"/>
  <c r="A558" i="3"/>
  <c r="A554" i="4"/>
  <c r="A554" i="3"/>
  <c r="A551" i="4"/>
  <c r="A551" i="3"/>
  <c r="A548" i="4"/>
  <c r="A548" i="3"/>
  <c r="A545" i="4"/>
  <c r="A545" i="3"/>
  <c r="A542" i="4"/>
  <c r="A542" i="3"/>
  <c r="A539" i="4"/>
  <c r="A539" i="3"/>
  <c r="A536" i="4"/>
  <c r="A536" i="3"/>
  <c r="A533" i="4"/>
  <c r="A533" i="3"/>
  <c r="A530" i="4"/>
  <c r="A530" i="3"/>
  <c r="A526" i="4"/>
  <c r="A526" i="3"/>
  <c r="A523" i="4"/>
  <c r="A523" i="3"/>
  <c r="A519" i="4"/>
  <c r="A519" i="3"/>
  <c r="A517" i="4"/>
  <c r="A517" i="3"/>
  <c r="A514" i="4"/>
  <c r="A514" i="3"/>
  <c r="A511" i="4"/>
  <c r="A511" i="3"/>
  <c r="A507" i="4"/>
  <c r="A507" i="3"/>
  <c r="A504" i="4"/>
  <c r="A504" i="3"/>
  <c r="A501" i="4"/>
  <c r="A501" i="3"/>
  <c r="A499" i="4"/>
  <c r="A499" i="3"/>
  <c r="A496" i="4"/>
  <c r="A496" i="3"/>
  <c r="A494" i="4"/>
  <c r="A494" i="3"/>
  <c r="A491" i="4"/>
  <c r="A491" i="3"/>
  <c r="A488" i="4"/>
  <c r="A488" i="3"/>
  <c r="A485" i="4"/>
  <c r="A485" i="3"/>
  <c r="A482" i="4"/>
  <c r="A482" i="3"/>
  <c r="A479" i="4"/>
  <c r="A479" i="3"/>
  <c r="A476" i="4"/>
  <c r="A476" i="3"/>
  <c r="A473" i="4"/>
  <c r="A473" i="3"/>
  <c r="A470" i="4"/>
  <c r="A470" i="3"/>
  <c r="A468" i="4"/>
  <c r="A468" i="3"/>
  <c r="A466" i="4"/>
  <c r="A466" i="3"/>
  <c r="A458" i="4"/>
  <c r="A458" i="3"/>
  <c r="G451" i="1"/>
  <c r="A449" i="4"/>
  <c r="A449" i="3"/>
  <c r="G435" i="1"/>
  <c r="A433" i="4"/>
  <c r="A433" i="3"/>
  <c r="A424" i="4"/>
  <c r="A424" i="3"/>
  <c r="A421" i="4"/>
  <c r="A421" i="3"/>
  <c r="G411" i="1"/>
  <c r="K400" i="1"/>
  <c r="G395" i="1"/>
  <c r="G393" i="1"/>
  <c r="G389" i="1"/>
  <c r="G383" i="1"/>
  <c r="G377" i="1"/>
  <c r="G375" i="1"/>
  <c r="G369" i="1"/>
  <c r="G363" i="1"/>
  <c r="G357" i="1"/>
  <c r="G351" i="1"/>
  <c r="G341" i="1"/>
  <c r="G335" i="1"/>
  <c r="G329" i="1"/>
  <c r="G327" i="1"/>
  <c r="G321" i="1"/>
  <c r="G315" i="1"/>
  <c r="G309" i="1"/>
  <c r="G305" i="1"/>
  <c r="G303" i="1"/>
  <c r="G297" i="1"/>
  <c r="G291" i="1"/>
  <c r="G285" i="1"/>
  <c r="G275" i="1"/>
  <c r="G273" i="1"/>
  <c r="F270" i="1"/>
  <c r="H270" i="1"/>
  <c r="F261" i="1"/>
  <c r="I261" i="1" s="1"/>
  <c r="G261" i="1"/>
  <c r="A259" i="4"/>
  <c r="A259" i="3"/>
  <c r="G247" i="1"/>
  <c r="A240" i="4"/>
  <c r="A240" i="3"/>
  <c r="A234" i="4"/>
  <c r="A234" i="3"/>
  <c r="G227" i="1"/>
  <c r="F221" i="1"/>
  <c r="H221" i="1" s="1"/>
  <c r="G221" i="1"/>
  <c r="A219" i="4"/>
  <c r="A219" i="3"/>
  <c r="G215" i="1"/>
  <c r="A212" i="4"/>
  <c r="A212" i="3"/>
  <c r="G207" i="1"/>
  <c r="A204" i="4"/>
  <c r="A204" i="3"/>
  <c r="A200" i="4"/>
  <c r="A200" i="3"/>
  <c r="A196" i="4"/>
  <c r="A196" i="3"/>
  <c r="A168" i="4"/>
  <c r="A168" i="3"/>
  <c r="A161" i="4"/>
  <c r="A161" i="3"/>
  <c r="A155" i="4"/>
  <c r="A155" i="3"/>
  <c r="A149" i="3"/>
  <c r="A149" i="4"/>
  <c r="A143" i="4"/>
  <c r="A143" i="3"/>
  <c r="A137" i="4"/>
  <c r="A137" i="3"/>
  <c r="A131" i="4"/>
  <c r="A131" i="3"/>
  <c r="G121" i="1"/>
  <c r="A111" i="4"/>
  <c r="A111" i="3"/>
  <c r="A102" i="4"/>
  <c r="A102" i="3"/>
  <c r="A88" i="4"/>
  <c r="A88" i="3"/>
  <c r="G81" i="1"/>
  <c r="F79" i="1"/>
  <c r="H79" i="1" s="1"/>
  <c r="G79" i="1"/>
  <c r="A75" i="4"/>
  <c r="A75" i="3"/>
  <c r="A71" i="4"/>
  <c r="A71" i="3"/>
  <c r="G65" i="1"/>
  <c r="G57" i="1"/>
  <c r="A33" i="3"/>
  <c r="A33" i="4"/>
  <c r="G27" i="1"/>
  <c r="G23" i="1"/>
  <c r="G19" i="1"/>
  <c r="G15" i="1"/>
  <c r="G414" i="1"/>
  <c r="G394" i="1"/>
  <c r="G378" i="1"/>
  <c r="G366" i="1"/>
  <c r="A587" i="4"/>
  <c r="A587" i="3"/>
  <c r="A580" i="4"/>
  <c r="A580" i="3"/>
  <c r="A578" i="4"/>
  <c r="A578" i="3"/>
  <c r="A575" i="4"/>
  <c r="A575" i="3"/>
  <c r="G461" i="1"/>
  <c r="A460" i="4"/>
  <c r="A460" i="3"/>
  <c r="A459" i="4"/>
  <c r="A459" i="3"/>
  <c r="G453" i="1"/>
  <c r="A452" i="4"/>
  <c r="A452" i="3"/>
  <c r="A451" i="4"/>
  <c r="A451" i="3"/>
  <c r="G445" i="1"/>
  <c r="A444" i="4"/>
  <c r="A444" i="3"/>
  <c r="A443" i="4"/>
  <c r="A443" i="3"/>
  <c r="G437" i="1"/>
  <c r="A436" i="4"/>
  <c r="A436" i="3"/>
  <c r="A435" i="4"/>
  <c r="A435" i="3"/>
  <c r="G429" i="1"/>
  <c r="A428" i="4"/>
  <c r="A428" i="3"/>
  <c r="A427" i="4"/>
  <c r="A427" i="3"/>
  <c r="A425" i="4"/>
  <c r="A425" i="3"/>
  <c r="G417" i="1"/>
  <c r="G415" i="1"/>
  <c r="A414" i="4"/>
  <c r="A414" i="3"/>
  <c r="A412" i="4"/>
  <c r="A412" i="3"/>
  <c r="A411" i="4"/>
  <c r="A411" i="3"/>
  <c r="A409" i="4"/>
  <c r="A409" i="3"/>
  <c r="G401" i="1"/>
  <c r="G399" i="1"/>
  <c r="A398" i="4"/>
  <c r="A398" i="3"/>
  <c r="G255" i="1"/>
  <c r="F249" i="1"/>
  <c r="H249" i="1" s="1"/>
  <c r="G249" i="1"/>
  <c r="G243" i="1"/>
  <c r="F237" i="1"/>
  <c r="I237" i="1" s="1"/>
  <c r="G237" i="1"/>
  <c r="G223" i="1"/>
  <c r="G205" i="1"/>
  <c r="H205" i="1"/>
  <c r="A205" i="4"/>
  <c r="A205" i="3"/>
  <c r="G201" i="1"/>
  <c r="H201" i="1"/>
  <c r="A201" i="4"/>
  <c r="A201" i="3"/>
  <c r="G197" i="1"/>
  <c r="H197" i="1"/>
  <c r="A197" i="4"/>
  <c r="A197" i="3"/>
  <c r="G193" i="1"/>
  <c r="H193" i="1"/>
  <c r="A193" i="4"/>
  <c r="A193" i="3"/>
  <c r="G189" i="1"/>
  <c r="H189" i="1"/>
  <c r="A189" i="4"/>
  <c r="A189" i="3"/>
  <c r="G185" i="1"/>
  <c r="H185" i="1"/>
  <c r="A185" i="4"/>
  <c r="A185" i="3"/>
  <c r="G181" i="1"/>
  <c r="H181" i="1"/>
  <c r="A181" i="3"/>
  <c r="A181" i="4"/>
  <c r="G177" i="1"/>
  <c r="H177" i="1"/>
  <c r="A177" i="4"/>
  <c r="A177" i="3"/>
  <c r="G173" i="1"/>
  <c r="H173" i="1"/>
  <c r="A173" i="4"/>
  <c r="A173" i="3"/>
  <c r="G169" i="1"/>
  <c r="H169" i="1"/>
  <c r="A169" i="4"/>
  <c r="A169" i="3"/>
  <c r="G165" i="1"/>
  <c r="H165" i="1"/>
  <c r="A165" i="3"/>
  <c r="A165" i="4"/>
  <c r="G161" i="1"/>
  <c r="H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3" i="1"/>
  <c r="G71" i="1"/>
  <c r="H71" i="1"/>
  <c r="H68" i="1"/>
  <c r="A66" i="4"/>
  <c r="A66" i="3"/>
  <c r="F63" i="1"/>
  <c r="G63" i="1"/>
  <c r="H63" i="1"/>
  <c r="A63" i="4"/>
  <c r="A63" i="3"/>
  <c r="H60" i="1"/>
  <c r="A58" i="4"/>
  <c r="A58" i="3"/>
  <c r="F55" i="1"/>
  <c r="G55" i="1"/>
  <c r="H55" i="1"/>
  <c r="A55" i="4"/>
  <c r="A55" i="3"/>
  <c r="H52" i="1"/>
  <c r="A50" i="4"/>
  <c r="A50" i="3"/>
  <c r="F47" i="1"/>
  <c r="G47" i="1"/>
  <c r="H47" i="1"/>
  <c r="A45" i="4"/>
  <c r="A45" i="3"/>
  <c r="A43" i="4"/>
  <c r="A43" i="3"/>
  <c r="A40" i="4"/>
  <c r="A40" i="3"/>
  <c r="G37" i="1"/>
  <c r="H37" i="1"/>
  <c r="F35" i="1"/>
  <c r="G35" i="1"/>
  <c r="H35" i="1"/>
  <c r="G33" i="1"/>
  <c r="F31" i="1"/>
  <c r="I31" i="1" s="1"/>
  <c r="G31" i="1"/>
  <c r="H31" i="1"/>
  <c r="G592" i="1"/>
  <c r="G588" i="1"/>
  <c r="G584" i="1"/>
  <c r="G580" i="1"/>
  <c r="G576" i="1"/>
  <c r="G574" i="1"/>
  <c r="G572" i="1"/>
  <c r="H416" i="1"/>
  <c r="H412" i="1"/>
  <c r="H400" i="1"/>
  <c r="H396" i="1"/>
  <c r="G348" i="1"/>
  <c r="G332" i="1"/>
  <c r="G324" i="1"/>
  <c r="G300" i="1"/>
  <c r="G228" i="1"/>
  <c r="G188" i="1"/>
  <c r="G172" i="1"/>
  <c r="G164" i="1"/>
  <c r="G84" i="1"/>
  <c r="G68" i="1"/>
  <c r="G60" i="1"/>
  <c r="G52" i="1"/>
  <c r="K37" i="1"/>
  <c r="A570" i="4"/>
  <c r="A570" i="3"/>
  <c r="A568" i="4"/>
  <c r="A568" i="3"/>
  <c r="A565" i="4"/>
  <c r="A565" i="3"/>
  <c r="A562" i="4"/>
  <c r="A562" i="3"/>
  <c r="A559" i="4"/>
  <c r="A559" i="3"/>
  <c r="A556" i="4"/>
  <c r="A556" i="3"/>
  <c r="A553" i="4"/>
  <c r="A553" i="3"/>
  <c r="A550" i="4"/>
  <c r="A550" i="3"/>
  <c r="A547" i="4"/>
  <c r="A547" i="3"/>
  <c r="A544" i="4"/>
  <c r="A544" i="3"/>
  <c r="A541" i="4"/>
  <c r="A541" i="3"/>
  <c r="A538" i="4"/>
  <c r="A538" i="3"/>
  <c r="A535" i="4"/>
  <c r="A535" i="3"/>
  <c r="A532" i="4"/>
  <c r="A532" i="3"/>
  <c r="A529" i="4"/>
  <c r="A529" i="3"/>
  <c r="A527" i="4"/>
  <c r="A527" i="3"/>
  <c r="A524" i="4"/>
  <c r="A524" i="3"/>
  <c r="A521" i="4"/>
  <c r="A521" i="3"/>
  <c r="A516" i="4"/>
  <c r="A516" i="3"/>
  <c r="A512" i="4"/>
  <c r="A512" i="3"/>
  <c r="A509" i="4"/>
  <c r="A509" i="3"/>
  <c r="A506" i="4"/>
  <c r="A506" i="3"/>
  <c r="A503" i="4"/>
  <c r="A503" i="3"/>
  <c r="A500" i="4"/>
  <c r="A500" i="3"/>
  <c r="A497" i="4"/>
  <c r="A497" i="3"/>
  <c r="A493" i="4"/>
  <c r="A493" i="3"/>
  <c r="A490" i="4"/>
  <c r="A490" i="3"/>
  <c r="A487" i="4"/>
  <c r="A487" i="3"/>
  <c r="A484" i="4"/>
  <c r="A484" i="3"/>
  <c r="A480" i="4"/>
  <c r="A480" i="3"/>
  <c r="A477" i="4"/>
  <c r="A477" i="3"/>
  <c r="A474" i="4"/>
  <c r="A474" i="3"/>
  <c r="A471" i="4"/>
  <c r="A471" i="3"/>
  <c r="A467" i="4"/>
  <c r="A467" i="3"/>
  <c r="G459" i="1"/>
  <c r="A450" i="4"/>
  <c r="A450" i="3"/>
  <c r="G443" i="1"/>
  <c r="A441" i="4"/>
  <c r="A441" i="3"/>
  <c r="A434" i="4"/>
  <c r="A434" i="3"/>
  <c r="A426" i="4"/>
  <c r="A426" i="3"/>
  <c r="A408" i="4"/>
  <c r="A408" i="3"/>
  <c r="A405" i="4"/>
  <c r="A405" i="3"/>
  <c r="G387" i="1"/>
  <c r="G381" i="1"/>
  <c r="G373" i="1"/>
  <c r="G367" i="1"/>
  <c r="G361" i="1"/>
  <c r="G355" i="1"/>
  <c r="G349" i="1"/>
  <c r="G343" i="1"/>
  <c r="G337" i="1"/>
  <c r="G331" i="1"/>
  <c r="G325" i="1"/>
  <c r="G319" i="1"/>
  <c r="G313" i="1"/>
  <c r="G295" i="1"/>
  <c r="G289" i="1"/>
  <c r="G283" i="1"/>
  <c r="G277" i="1"/>
  <c r="G271" i="1"/>
  <c r="A268" i="4"/>
  <c r="A268" i="3"/>
  <c r="A265" i="4"/>
  <c r="A265" i="3"/>
  <c r="A263" i="4"/>
  <c r="A263" i="3"/>
  <c r="A254" i="4"/>
  <c r="A254" i="3"/>
  <c r="F246" i="1"/>
  <c r="H246" i="1"/>
  <c r="A231" i="4"/>
  <c r="A231" i="3"/>
  <c r="A220" i="4"/>
  <c r="A220" i="3"/>
  <c r="F214" i="1"/>
  <c r="H214" i="1" s="1"/>
  <c r="A213" i="3"/>
  <c r="A213" i="4"/>
  <c r="A172" i="4"/>
  <c r="A172" i="3"/>
  <c r="A157" i="4"/>
  <c r="A157" i="3"/>
  <c r="A151" i="4"/>
  <c r="A151" i="3"/>
  <c r="A145" i="4"/>
  <c r="A145" i="3"/>
  <c r="A139" i="4"/>
  <c r="A139" i="3"/>
  <c r="A133" i="4"/>
  <c r="A133" i="3"/>
  <c r="A118" i="4"/>
  <c r="A118" i="3"/>
  <c r="G113" i="1"/>
  <c r="G105" i="1"/>
  <c r="A103" i="4"/>
  <c r="A103" i="3"/>
  <c r="F95" i="1"/>
  <c r="H95" i="1" s="1"/>
  <c r="G95" i="1"/>
  <c r="A91" i="4"/>
  <c r="A91" i="3"/>
  <c r="A68" i="4"/>
  <c r="A68" i="3"/>
  <c r="A65" i="3"/>
  <c r="A65" i="4"/>
  <c r="G49" i="1"/>
  <c r="A47" i="4"/>
  <c r="A47" i="3"/>
  <c r="F44" i="1"/>
  <c r="I44" i="1" s="1"/>
  <c r="A42" i="4"/>
  <c r="A42" i="3"/>
  <c r="A37" i="4"/>
  <c r="A37" i="3"/>
  <c r="G29" i="1"/>
  <c r="G25" i="1"/>
  <c r="G21" i="1"/>
  <c r="G17" i="1"/>
  <c r="G13" i="1"/>
  <c r="G9" i="1"/>
  <c r="G398" i="1"/>
  <c r="G386" i="1"/>
  <c r="G374" i="1"/>
  <c r="G362" i="1"/>
  <c r="G334" i="1"/>
  <c r="G302" i="1"/>
  <c r="G278" i="1"/>
  <c r="G78" i="1"/>
  <c r="K161" i="1"/>
  <c r="K584" i="1"/>
  <c r="L584" i="1"/>
  <c r="A581" i="4"/>
  <c r="A581" i="3"/>
  <c r="A574" i="4"/>
  <c r="A574" i="3"/>
  <c r="I592" i="1"/>
  <c r="G463" i="1"/>
  <c r="G455" i="1"/>
  <c r="G447" i="1"/>
  <c r="G439" i="1"/>
  <c r="G431" i="1"/>
  <c r="G421" i="1"/>
  <c r="G419" i="1"/>
  <c r="G405" i="1"/>
  <c r="G403" i="1"/>
  <c r="G263" i="1"/>
  <c r="F257" i="1"/>
  <c r="H257" i="1" s="1"/>
  <c r="G257" i="1"/>
  <c r="G251" i="1"/>
  <c r="F245" i="1"/>
  <c r="I245" i="1" s="1"/>
  <c r="G245" i="1"/>
  <c r="H245" i="1"/>
  <c r="G231" i="1"/>
  <c r="F229" i="1"/>
  <c r="G229" i="1"/>
  <c r="H229" i="1"/>
  <c r="G217" i="1"/>
  <c r="G209" i="1"/>
  <c r="A206" i="4"/>
  <c r="A206" i="3"/>
  <c r="H202" i="1"/>
  <c r="A202" i="4"/>
  <c r="A202" i="3"/>
  <c r="H198" i="1"/>
  <c r="A198" i="4"/>
  <c r="A198" i="3"/>
  <c r="H194" i="1"/>
  <c r="A194" i="4"/>
  <c r="A194" i="3"/>
  <c r="H190" i="1"/>
  <c r="A190" i="4"/>
  <c r="A190" i="3"/>
  <c r="H186" i="1"/>
  <c r="A186" i="4"/>
  <c r="A186" i="3"/>
  <c r="H182" i="1"/>
  <c r="A182" i="4"/>
  <c r="A182" i="3"/>
  <c r="H178" i="1"/>
  <c r="A178" i="4"/>
  <c r="A178" i="3"/>
  <c r="H174" i="1"/>
  <c r="A174" i="4"/>
  <c r="A174" i="3"/>
  <c r="H170" i="1"/>
  <c r="A170" i="4"/>
  <c r="A170" i="3"/>
  <c r="H166" i="1"/>
  <c r="A166" i="4"/>
  <c r="A166" i="3"/>
  <c r="H162" i="1"/>
  <c r="A162" i="4"/>
  <c r="A162" i="3"/>
  <c r="A160" i="4"/>
  <c r="A160" i="3"/>
  <c r="A158" i="4"/>
  <c r="A158" i="3"/>
  <c r="A156" i="4"/>
  <c r="A156" i="3"/>
  <c r="A154" i="4"/>
  <c r="A154" i="3"/>
  <c r="A152" i="4"/>
  <c r="A152" i="3"/>
  <c r="A150" i="4"/>
  <c r="A150" i="3"/>
  <c r="A148" i="4"/>
  <c r="A148" i="3"/>
  <c r="A146" i="4"/>
  <c r="A146" i="3"/>
  <c r="A144" i="4"/>
  <c r="A144" i="3"/>
  <c r="A142" i="4"/>
  <c r="A142" i="3"/>
  <c r="A140" i="4"/>
  <c r="A140" i="3"/>
  <c r="A138" i="4"/>
  <c r="A138" i="3"/>
  <c r="A136" i="4"/>
  <c r="A136" i="3"/>
  <c r="A134" i="4"/>
  <c r="A134" i="3"/>
  <c r="A132" i="4"/>
  <c r="A132" i="3"/>
  <c r="A130" i="4"/>
  <c r="A130" i="3"/>
  <c r="G127" i="1"/>
  <c r="F124" i="1"/>
  <c r="I124" i="1" s="1"/>
  <c r="H124" i="1"/>
  <c r="A72" i="4"/>
  <c r="A72" i="3"/>
  <c r="G69" i="1"/>
  <c r="H69" i="1"/>
  <c r="A69" i="4"/>
  <c r="A69" i="3"/>
  <c r="H66" i="1"/>
  <c r="A64" i="4"/>
  <c r="A64" i="3"/>
  <c r="G61" i="1"/>
  <c r="A61" i="4"/>
  <c r="A61" i="3"/>
  <c r="H58" i="1"/>
  <c r="A56" i="4"/>
  <c r="A56" i="3"/>
  <c r="G53" i="1"/>
  <c r="A53" i="4"/>
  <c r="A53" i="3"/>
  <c r="H50" i="1"/>
  <c r="A48" i="4"/>
  <c r="A48" i="3"/>
  <c r="G45" i="1"/>
  <c r="H45" i="1"/>
  <c r="F43" i="1"/>
  <c r="I43" i="1" s="1"/>
  <c r="G43" i="1"/>
  <c r="K41" i="1"/>
  <c r="F40" i="1"/>
  <c r="I40" i="1" s="1"/>
  <c r="H40" i="1"/>
  <c r="A38" i="4"/>
  <c r="A38" i="3"/>
  <c r="A36" i="4"/>
  <c r="A36" i="3"/>
  <c r="A34" i="4"/>
  <c r="A34" i="3"/>
  <c r="A32" i="4"/>
  <c r="A32" i="3"/>
  <c r="A30" i="4"/>
  <c r="A30" i="3"/>
  <c r="A28" i="4"/>
  <c r="A28" i="3"/>
  <c r="A26" i="4"/>
  <c r="A26" i="3"/>
  <c r="A24" i="4"/>
  <c r="A24" i="3"/>
  <c r="A22" i="4"/>
  <c r="A22" i="3"/>
  <c r="A20" i="4"/>
  <c r="A20" i="3"/>
  <c r="A18" i="4"/>
  <c r="A18" i="3"/>
  <c r="A16" i="4"/>
  <c r="A16" i="3"/>
  <c r="A14" i="4"/>
  <c r="A14" i="3"/>
  <c r="A12" i="4"/>
  <c r="A12" i="3"/>
  <c r="A10" i="4"/>
  <c r="A10" i="3"/>
  <c r="H593" i="1"/>
  <c r="H589" i="1"/>
  <c r="H585" i="1"/>
  <c r="H581" i="1"/>
  <c r="G416" i="1"/>
  <c r="G412" i="1"/>
  <c r="G400" i="1"/>
  <c r="G396" i="1"/>
  <c r="G354" i="1"/>
  <c r="G346" i="1"/>
  <c r="G338" i="1"/>
  <c r="G322" i="1"/>
  <c r="G306" i="1"/>
  <c r="G298" i="1"/>
  <c r="G282" i="1"/>
  <c r="G274" i="1"/>
  <c r="G242" i="1"/>
  <c r="G202" i="1"/>
  <c r="G194" i="1"/>
  <c r="G186" i="1"/>
  <c r="G178" i="1"/>
  <c r="G170" i="1"/>
  <c r="G162" i="1"/>
  <c r="G114" i="1"/>
  <c r="G106" i="1"/>
  <c r="G98" i="1"/>
  <c r="G82" i="1"/>
  <c r="G66" i="1"/>
  <c r="G58" i="1"/>
  <c r="G50" i="1"/>
  <c r="A592" i="4"/>
  <c r="A592" i="3"/>
  <c r="A572" i="4"/>
  <c r="A572" i="3"/>
  <c r="A569" i="4"/>
  <c r="A569" i="3"/>
  <c r="A566" i="4"/>
  <c r="A566" i="3"/>
  <c r="A563" i="4"/>
  <c r="A563" i="3"/>
  <c r="A560" i="4"/>
  <c r="A560" i="3"/>
  <c r="A557" i="4"/>
  <c r="A557" i="3"/>
  <c r="A555" i="4"/>
  <c r="A555" i="3"/>
  <c r="A552" i="4"/>
  <c r="A552" i="3"/>
  <c r="A549" i="4"/>
  <c r="A549" i="3"/>
  <c r="A546" i="4"/>
  <c r="A546" i="3"/>
  <c r="A543" i="4"/>
  <c r="A543" i="3"/>
  <c r="A540" i="4"/>
  <c r="A540" i="3"/>
  <c r="A537" i="4"/>
  <c r="A537" i="3"/>
  <c r="A534" i="4"/>
  <c r="A534" i="3"/>
  <c r="A531" i="4"/>
  <c r="A531" i="3"/>
  <c r="A528" i="4"/>
  <c r="A528" i="3"/>
  <c r="A525" i="4"/>
  <c r="A525" i="3"/>
  <c r="A522" i="4"/>
  <c r="A522" i="3"/>
  <c r="A520" i="4"/>
  <c r="A520" i="3"/>
  <c r="A518" i="4"/>
  <c r="A518" i="3"/>
  <c r="A515" i="4"/>
  <c r="A515" i="3"/>
  <c r="A513" i="4"/>
  <c r="A513" i="3"/>
  <c r="A510" i="4"/>
  <c r="A510" i="3"/>
  <c r="A508" i="4"/>
  <c r="A508" i="3"/>
  <c r="A505" i="4"/>
  <c r="A505" i="3"/>
  <c r="A502" i="4"/>
  <c r="A502" i="3"/>
  <c r="A498" i="4"/>
  <c r="A498" i="3"/>
  <c r="A495" i="4"/>
  <c r="A495" i="3"/>
  <c r="A492" i="4"/>
  <c r="A492" i="3"/>
  <c r="A489" i="4"/>
  <c r="A489" i="3"/>
  <c r="A486" i="4"/>
  <c r="A486" i="3"/>
  <c r="A483" i="4"/>
  <c r="A483" i="3"/>
  <c r="A481" i="4"/>
  <c r="A481" i="3"/>
  <c r="A478" i="4"/>
  <c r="A478" i="3"/>
  <c r="A475" i="4"/>
  <c r="A475" i="3"/>
  <c r="A472" i="4"/>
  <c r="A472" i="3"/>
  <c r="A469" i="4"/>
  <c r="A469" i="3"/>
  <c r="A465" i="4"/>
  <c r="A465" i="3"/>
  <c r="A457" i="4"/>
  <c r="A457" i="3"/>
  <c r="A442" i="4"/>
  <c r="A442" i="3"/>
  <c r="G427" i="1"/>
  <c r="A423" i="4"/>
  <c r="A423" i="3"/>
  <c r="G413" i="1"/>
  <c r="A410" i="4"/>
  <c r="A410" i="3"/>
  <c r="A407" i="4"/>
  <c r="A407" i="3"/>
  <c r="G397" i="1"/>
  <c r="G391" i="1"/>
  <c r="G385" i="1"/>
  <c r="G379" i="1"/>
  <c r="G371" i="1"/>
  <c r="G365" i="1"/>
  <c r="G359" i="1"/>
  <c r="G353" i="1"/>
  <c r="G347" i="1"/>
  <c r="G345" i="1"/>
  <c r="G339" i="1"/>
  <c r="G333" i="1"/>
  <c r="G323" i="1"/>
  <c r="G317" i="1"/>
  <c r="G311" i="1"/>
  <c r="G307" i="1"/>
  <c r="G301" i="1"/>
  <c r="G299" i="1"/>
  <c r="G293" i="1"/>
  <c r="G287" i="1"/>
  <c r="G281" i="1"/>
  <c r="G279" i="1"/>
  <c r="G269" i="1"/>
  <c r="A266" i="4"/>
  <c r="A266" i="3"/>
  <c r="A260" i="4"/>
  <c r="A260" i="3"/>
  <c r="A253" i="4"/>
  <c r="A253" i="3"/>
  <c r="F241" i="1"/>
  <c r="G241" i="1"/>
  <c r="H241" i="1"/>
  <c r="G235" i="1"/>
  <c r="A233" i="4"/>
  <c r="A233" i="3"/>
  <c r="A226" i="4"/>
  <c r="A226" i="3"/>
  <c r="A221" i="4"/>
  <c r="A221" i="3"/>
  <c r="G213" i="1"/>
  <c r="A211" i="4"/>
  <c r="A211" i="3"/>
  <c r="F206" i="1"/>
  <c r="H206" i="1" s="1"/>
  <c r="A192" i="4"/>
  <c r="A192" i="3"/>
  <c r="A188" i="4"/>
  <c r="A188" i="3"/>
  <c r="A184" i="4"/>
  <c r="A184" i="3"/>
  <c r="A180" i="4"/>
  <c r="A180" i="3"/>
  <c r="A176" i="4"/>
  <c r="A176" i="3"/>
  <c r="A164" i="4"/>
  <c r="A164" i="3"/>
  <c r="A159" i="4"/>
  <c r="A159" i="3"/>
  <c r="A153" i="4"/>
  <c r="A153" i="3"/>
  <c r="A147" i="4"/>
  <c r="A147" i="3"/>
  <c r="A141" i="4"/>
  <c r="A141" i="3"/>
  <c r="A135" i="4"/>
  <c r="A135" i="3"/>
  <c r="A129" i="3"/>
  <c r="A129" i="4"/>
  <c r="A119" i="4"/>
  <c r="A119" i="3"/>
  <c r="A110" i="4"/>
  <c r="A110" i="3"/>
  <c r="G97" i="1"/>
  <c r="A93" i="4"/>
  <c r="A93" i="3"/>
  <c r="A90" i="4"/>
  <c r="A90" i="3"/>
  <c r="A77" i="4"/>
  <c r="A77" i="3"/>
  <c r="A74" i="4"/>
  <c r="A74" i="3"/>
  <c r="A60" i="4"/>
  <c r="A60" i="3"/>
  <c r="A57" i="3"/>
  <c r="A57" i="4"/>
  <c r="A52" i="4"/>
  <c r="A52" i="3"/>
  <c r="A49" i="3"/>
  <c r="A49" i="4"/>
  <c r="F39" i="1"/>
  <c r="H39" i="1" s="1"/>
  <c r="G39" i="1"/>
  <c r="A35" i="4"/>
  <c r="A35" i="3"/>
  <c r="G11" i="1"/>
  <c r="H580" i="1"/>
  <c r="G390" i="1"/>
  <c r="G382" i="1"/>
  <c r="G370" i="1"/>
  <c r="G358" i="1"/>
  <c r="G342" i="1"/>
  <c r="G318" i="1"/>
  <c r="G294" i="1"/>
  <c r="G270" i="1"/>
  <c r="G246" i="1"/>
  <c r="G214" i="1"/>
  <c r="G62" i="1"/>
  <c r="G54" i="1"/>
  <c r="K593" i="1"/>
  <c r="K169" i="1"/>
  <c r="I585" i="1"/>
  <c r="J585" i="1" s="1"/>
  <c r="G457" i="1"/>
  <c r="G449" i="1"/>
  <c r="G441" i="1"/>
  <c r="G433" i="1"/>
  <c r="G425" i="1"/>
  <c r="G423" i="1"/>
  <c r="I412" i="1"/>
  <c r="G409" i="1"/>
  <c r="G407" i="1"/>
  <c r="I396" i="1"/>
  <c r="I270" i="1"/>
  <c r="G267" i="1"/>
  <c r="G265" i="1"/>
  <c r="G259" i="1"/>
  <c r="F253" i="1"/>
  <c r="H253" i="1" s="1"/>
  <c r="G253" i="1"/>
  <c r="I246" i="1"/>
  <c r="G239" i="1"/>
  <c r="F233" i="1"/>
  <c r="G233" i="1"/>
  <c r="H233" i="1"/>
  <c r="F225" i="1"/>
  <c r="H225" i="1" s="1"/>
  <c r="G225" i="1"/>
  <c r="F204" i="1"/>
  <c r="H204" i="1" s="1"/>
  <c r="G203" i="1"/>
  <c r="H203" i="1"/>
  <c r="A203" i="4"/>
  <c r="A203" i="3"/>
  <c r="F200" i="1"/>
  <c r="H200" i="1" s="1"/>
  <c r="G199" i="1"/>
  <c r="H199" i="1"/>
  <c r="A199" i="4"/>
  <c r="A199" i="3"/>
  <c r="F196" i="1"/>
  <c r="I196" i="1" s="1"/>
  <c r="G195" i="1"/>
  <c r="H195" i="1"/>
  <c r="A195" i="4"/>
  <c r="A195" i="3"/>
  <c r="F192" i="1"/>
  <c r="H192" i="1" s="1"/>
  <c r="G191" i="1"/>
  <c r="H191" i="1"/>
  <c r="A191" i="4"/>
  <c r="A191" i="3"/>
  <c r="F188" i="1"/>
  <c r="H188" i="1" s="1"/>
  <c r="G187" i="1"/>
  <c r="H187" i="1"/>
  <c r="A187" i="4"/>
  <c r="A187" i="3"/>
  <c r="F184" i="1"/>
  <c r="H184" i="1" s="1"/>
  <c r="G183" i="1"/>
  <c r="H183" i="1"/>
  <c r="A183" i="4"/>
  <c r="A183" i="3"/>
  <c r="F180" i="1"/>
  <c r="I180" i="1" s="1"/>
  <c r="G179" i="1"/>
  <c r="H179" i="1"/>
  <c r="A179" i="4"/>
  <c r="A179" i="3"/>
  <c r="F176" i="1"/>
  <c r="H176" i="1" s="1"/>
  <c r="G175" i="1"/>
  <c r="H175" i="1"/>
  <c r="A175" i="4"/>
  <c r="A175" i="3"/>
  <c r="F172" i="1"/>
  <c r="H172" i="1" s="1"/>
  <c r="G171" i="1"/>
  <c r="H171" i="1"/>
  <c r="A171" i="4"/>
  <c r="A171" i="3"/>
  <c r="F168" i="1"/>
  <c r="I168" i="1" s="1"/>
  <c r="G167" i="1"/>
  <c r="H167" i="1"/>
  <c r="A167" i="4"/>
  <c r="A167" i="3"/>
  <c r="F164" i="1"/>
  <c r="I164" i="1" s="1"/>
  <c r="J164" i="1" s="1"/>
  <c r="G163" i="1"/>
  <c r="H163" i="1"/>
  <c r="A163" i="4"/>
  <c r="A163" i="3"/>
  <c r="I95" i="1"/>
  <c r="I79" i="1"/>
  <c r="A73" i="4"/>
  <c r="A73" i="3"/>
  <c r="F70" i="1"/>
  <c r="H70" i="1"/>
  <c r="A70" i="4"/>
  <c r="A70" i="3"/>
  <c r="F67" i="1"/>
  <c r="H67" i="1" s="1"/>
  <c r="G67" i="1"/>
  <c r="A67" i="4"/>
  <c r="A67" i="3"/>
  <c r="H64" i="1"/>
  <c r="F62" i="1"/>
  <c r="H62" i="1" s="1"/>
  <c r="A62" i="4"/>
  <c r="A62" i="3"/>
  <c r="F59" i="1"/>
  <c r="H59" i="1" s="1"/>
  <c r="G59" i="1"/>
  <c r="A59" i="4"/>
  <c r="A59" i="3"/>
  <c r="H56" i="1"/>
  <c r="F54" i="1"/>
  <c r="I54" i="1" s="1"/>
  <c r="A54" i="4"/>
  <c r="A54" i="3"/>
  <c r="F51" i="1"/>
  <c r="H51" i="1" s="1"/>
  <c r="G51" i="1"/>
  <c r="A51" i="4"/>
  <c r="A51" i="3"/>
  <c r="H48" i="1"/>
  <c r="A46" i="4"/>
  <c r="A46" i="3"/>
  <c r="A44" i="4"/>
  <c r="A44" i="3"/>
  <c r="G41" i="1"/>
  <c r="H41" i="1"/>
  <c r="A41" i="4"/>
  <c r="A41" i="3"/>
  <c r="A39" i="4"/>
  <c r="A39" i="3"/>
  <c r="F36" i="1"/>
  <c r="I36" i="1" s="1"/>
  <c r="F32" i="1"/>
  <c r="H32" i="1"/>
  <c r="F29" i="1"/>
  <c r="H29" i="1" s="1"/>
  <c r="F27" i="1"/>
  <c r="H27" i="1" s="1"/>
  <c r="F25" i="1"/>
  <c r="H25" i="1" s="1"/>
  <c r="F23" i="1"/>
  <c r="I23" i="1" s="1"/>
  <c r="F21" i="1"/>
  <c r="H21" i="1" s="1"/>
  <c r="F19" i="1"/>
  <c r="H19" i="1" s="1"/>
  <c r="F17" i="1"/>
  <c r="H17" i="1" s="1"/>
  <c r="F15" i="1"/>
  <c r="H15" i="1" s="1"/>
  <c r="F13" i="1"/>
  <c r="H13" i="1" s="1"/>
  <c r="F11" i="1"/>
  <c r="H11" i="1" s="1"/>
  <c r="F9" i="1"/>
  <c r="H9" i="1" s="1"/>
  <c r="G593" i="1"/>
  <c r="G589" i="1"/>
  <c r="G585" i="1"/>
  <c r="G581" i="1"/>
  <c r="G352" i="1"/>
  <c r="G344" i="1"/>
  <c r="G336" i="1"/>
  <c r="G328" i="1"/>
  <c r="G320" i="1"/>
  <c r="G312" i="1"/>
  <c r="G304" i="1"/>
  <c r="G296" i="1"/>
  <c r="G288" i="1"/>
  <c r="G280" i="1"/>
  <c r="G272" i="1"/>
  <c r="G248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1" i="1"/>
  <c r="F1" i="1"/>
  <c r="H1" i="1" s="1"/>
  <c r="G5" i="1"/>
  <c r="G6" i="1"/>
  <c r="G2" i="1"/>
  <c r="G3" i="1"/>
  <c r="G7" i="1"/>
  <c r="F7" i="1"/>
  <c r="H7" i="1" s="1"/>
  <c r="G4" i="1"/>
  <c r="A4" i="3"/>
  <c r="A2" i="4"/>
  <c r="A6" i="4"/>
  <c r="A7" i="3"/>
  <c r="A3" i="3"/>
  <c r="A5" i="3"/>
  <c r="F594" i="1"/>
  <c r="F586" i="1"/>
  <c r="I586" i="1" s="1"/>
  <c r="F590" i="1"/>
  <c r="F578" i="1"/>
  <c r="H578" i="1" s="1"/>
  <c r="I578" i="1"/>
  <c r="F582" i="1"/>
  <c r="F574" i="1"/>
  <c r="I574" i="1" s="1"/>
  <c r="F569" i="1"/>
  <c r="H569" i="1" s="1"/>
  <c r="F552" i="1"/>
  <c r="I552" i="1" s="1"/>
  <c r="F536" i="1"/>
  <c r="I536" i="1" s="1"/>
  <c r="I521" i="1"/>
  <c r="F521" i="1"/>
  <c r="H521" i="1" s="1"/>
  <c r="F512" i="1"/>
  <c r="H512" i="1" s="1"/>
  <c r="F498" i="1"/>
  <c r="I498" i="1" s="1"/>
  <c r="F457" i="1"/>
  <c r="I457" i="1" s="1"/>
  <c r="F425" i="1"/>
  <c r="I425" i="1" s="1"/>
  <c r="F419" i="1"/>
  <c r="H419" i="1" s="1"/>
  <c r="F417" i="1"/>
  <c r="H417" i="1" s="1"/>
  <c r="I417" i="1"/>
  <c r="F403" i="1"/>
  <c r="H403" i="1" s="1"/>
  <c r="F401" i="1"/>
  <c r="H401" i="1" s="1"/>
  <c r="F364" i="1"/>
  <c r="H364" i="1" s="1"/>
  <c r="F332" i="1"/>
  <c r="H332" i="1" s="1"/>
  <c r="F2" i="1"/>
  <c r="H2" i="1" s="1"/>
  <c r="I588" i="1"/>
  <c r="I580" i="1"/>
  <c r="I572" i="1"/>
  <c r="F567" i="1"/>
  <c r="H567" i="1" s="1"/>
  <c r="F566" i="1"/>
  <c r="I566" i="1" s="1"/>
  <c r="F559" i="1"/>
  <c r="H559" i="1" s="1"/>
  <c r="F558" i="1"/>
  <c r="I558" i="1" s="1"/>
  <c r="F551" i="1"/>
  <c r="H551" i="1" s="1"/>
  <c r="F550" i="1"/>
  <c r="H550" i="1" s="1"/>
  <c r="F543" i="1"/>
  <c r="H543" i="1" s="1"/>
  <c r="F542" i="1"/>
  <c r="H542" i="1" s="1"/>
  <c r="F535" i="1"/>
  <c r="H535" i="1" s="1"/>
  <c r="F534" i="1"/>
  <c r="I534" i="1" s="1"/>
  <c r="F527" i="1"/>
  <c r="H527" i="1" s="1"/>
  <c r="F526" i="1"/>
  <c r="I526" i="1" s="1"/>
  <c r="F519" i="1"/>
  <c r="H519" i="1" s="1"/>
  <c r="F518" i="1"/>
  <c r="H518" i="1" s="1"/>
  <c r="F511" i="1"/>
  <c r="H511" i="1" s="1"/>
  <c r="F510" i="1"/>
  <c r="H510" i="1" s="1"/>
  <c r="F463" i="1"/>
  <c r="I463" i="1" s="1"/>
  <c r="F455" i="1"/>
  <c r="I455" i="1" s="1"/>
  <c r="F447" i="1"/>
  <c r="I447" i="1" s="1"/>
  <c r="F439" i="1"/>
  <c r="I439" i="1" s="1"/>
  <c r="F431" i="1"/>
  <c r="H431" i="1" s="1"/>
  <c r="I431" i="1"/>
  <c r="F372" i="1"/>
  <c r="I372" i="1" s="1"/>
  <c r="F340" i="1"/>
  <c r="I340" i="1" s="1"/>
  <c r="F264" i="1"/>
  <c r="I264" i="1" s="1"/>
  <c r="F247" i="1"/>
  <c r="I247" i="1" s="1"/>
  <c r="J593" i="1"/>
  <c r="M593" i="1" s="1"/>
  <c r="F579" i="1"/>
  <c r="H579" i="1" s="1"/>
  <c r="F568" i="1"/>
  <c r="I568" i="1" s="1"/>
  <c r="F560" i="1"/>
  <c r="I560" i="1" s="1"/>
  <c r="F545" i="1"/>
  <c r="I545" i="1" s="1"/>
  <c r="F529" i="1"/>
  <c r="I529" i="1" s="1"/>
  <c r="F513" i="1"/>
  <c r="I513" i="1" s="1"/>
  <c r="F505" i="1"/>
  <c r="I505" i="1" s="1"/>
  <c r="F502" i="1"/>
  <c r="H502" i="1" s="1"/>
  <c r="F449" i="1"/>
  <c r="I449" i="1" s="1"/>
  <c r="F433" i="1"/>
  <c r="H433" i="1" s="1"/>
  <c r="I433" i="1"/>
  <c r="F583" i="1"/>
  <c r="I583" i="1" s="1"/>
  <c r="F575" i="1"/>
  <c r="H575" i="1" s="1"/>
  <c r="F565" i="1"/>
  <c r="I565" i="1" s="1"/>
  <c r="F556" i="1"/>
  <c r="H556" i="1" s="1"/>
  <c r="F549" i="1"/>
  <c r="H549" i="1" s="1"/>
  <c r="F548" i="1"/>
  <c r="I548" i="1" s="1"/>
  <c r="F541" i="1"/>
  <c r="H541" i="1" s="1"/>
  <c r="F540" i="1"/>
  <c r="H540" i="1" s="1"/>
  <c r="F533" i="1"/>
  <c r="I533" i="1" s="1"/>
  <c r="F532" i="1"/>
  <c r="H532" i="1" s="1"/>
  <c r="F525" i="1"/>
  <c r="I525" i="1" s="1"/>
  <c r="F524" i="1"/>
  <c r="H524" i="1" s="1"/>
  <c r="F517" i="1"/>
  <c r="H517" i="1" s="1"/>
  <c r="F516" i="1"/>
  <c r="I516" i="1" s="1"/>
  <c r="F509" i="1"/>
  <c r="H509" i="1" s="1"/>
  <c r="F508" i="1"/>
  <c r="I508" i="1" s="1"/>
  <c r="F504" i="1"/>
  <c r="I504" i="1" s="1"/>
  <c r="I500" i="1"/>
  <c r="F500" i="1"/>
  <c r="H500" i="1" s="1"/>
  <c r="F496" i="1"/>
  <c r="H496" i="1" s="1"/>
  <c r="F461" i="1"/>
  <c r="I461" i="1" s="1"/>
  <c r="F453" i="1"/>
  <c r="I453" i="1" s="1"/>
  <c r="F445" i="1"/>
  <c r="I445" i="1" s="1"/>
  <c r="F437" i="1"/>
  <c r="I437" i="1" s="1"/>
  <c r="F429" i="1"/>
  <c r="H429" i="1" s="1"/>
  <c r="I429" i="1"/>
  <c r="F380" i="1"/>
  <c r="I380" i="1" s="1"/>
  <c r="F348" i="1"/>
  <c r="I348" i="1" s="1"/>
  <c r="F587" i="1"/>
  <c r="H587" i="1" s="1"/>
  <c r="I561" i="1"/>
  <c r="F561" i="1"/>
  <c r="H561" i="1" s="1"/>
  <c r="F553" i="1"/>
  <c r="H553" i="1" s="1"/>
  <c r="F544" i="1"/>
  <c r="H544" i="1" s="1"/>
  <c r="F537" i="1"/>
  <c r="H537" i="1" s="1"/>
  <c r="F528" i="1"/>
  <c r="I528" i="1" s="1"/>
  <c r="F520" i="1"/>
  <c r="H520" i="1" s="1"/>
  <c r="F441" i="1"/>
  <c r="H441" i="1" s="1"/>
  <c r="I441" i="1"/>
  <c r="F591" i="1"/>
  <c r="H591" i="1" s="1"/>
  <c r="I589" i="1"/>
  <c r="I581" i="1"/>
  <c r="I573" i="1"/>
  <c r="F564" i="1"/>
  <c r="I564" i="1" s="1"/>
  <c r="F557" i="1"/>
  <c r="I557" i="1" s="1"/>
  <c r="M584" i="1"/>
  <c r="F571" i="1"/>
  <c r="I571" i="1" s="1"/>
  <c r="F570" i="1"/>
  <c r="H570" i="1" s="1"/>
  <c r="F563" i="1"/>
  <c r="I563" i="1" s="1"/>
  <c r="F562" i="1"/>
  <c r="H562" i="1" s="1"/>
  <c r="F555" i="1"/>
  <c r="I555" i="1" s="1"/>
  <c r="F554" i="1"/>
  <c r="H554" i="1" s="1"/>
  <c r="F547" i="1"/>
  <c r="I547" i="1" s="1"/>
  <c r="F546" i="1"/>
  <c r="H546" i="1" s="1"/>
  <c r="F539" i="1"/>
  <c r="I539" i="1" s="1"/>
  <c r="F538" i="1"/>
  <c r="H538" i="1" s="1"/>
  <c r="F531" i="1"/>
  <c r="I531" i="1" s="1"/>
  <c r="F530" i="1"/>
  <c r="H530" i="1" s="1"/>
  <c r="F523" i="1"/>
  <c r="I523" i="1" s="1"/>
  <c r="F522" i="1"/>
  <c r="H522" i="1" s="1"/>
  <c r="F515" i="1"/>
  <c r="I515" i="1" s="1"/>
  <c r="F514" i="1"/>
  <c r="H514" i="1" s="1"/>
  <c r="F507" i="1"/>
  <c r="I507" i="1" s="1"/>
  <c r="F506" i="1"/>
  <c r="H506" i="1" s="1"/>
  <c r="F459" i="1"/>
  <c r="I459" i="1" s="1"/>
  <c r="F451" i="1"/>
  <c r="I451" i="1" s="1"/>
  <c r="F443" i="1"/>
  <c r="I443" i="1" s="1"/>
  <c r="F435" i="1"/>
  <c r="I435" i="1" s="1"/>
  <c r="F427" i="1"/>
  <c r="H427" i="1" s="1"/>
  <c r="F414" i="1"/>
  <c r="H414" i="1" s="1"/>
  <c r="J400" i="1"/>
  <c r="M400" i="1" s="1"/>
  <c r="F398" i="1"/>
  <c r="I398" i="1" s="1"/>
  <c r="F388" i="1"/>
  <c r="H388" i="1" s="1"/>
  <c r="I356" i="1"/>
  <c r="F356" i="1"/>
  <c r="H356" i="1" s="1"/>
  <c r="F324" i="1"/>
  <c r="H324" i="1" s="1"/>
  <c r="F232" i="1"/>
  <c r="H232" i="1" s="1"/>
  <c r="F503" i="1"/>
  <c r="H503" i="1" s="1"/>
  <c r="F501" i="1"/>
  <c r="H501" i="1" s="1"/>
  <c r="F499" i="1"/>
  <c r="I499" i="1" s="1"/>
  <c r="I497" i="1"/>
  <c r="F497" i="1"/>
  <c r="H497" i="1" s="1"/>
  <c r="F495" i="1"/>
  <c r="H495" i="1" s="1"/>
  <c r="F493" i="1"/>
  <c r="H493" i="1" s="1"/>
  <c r="F491" i="1"/>
  <c r="I491" i="1" s="1"/>
  <c r="I489" i="1"/>
  <c r="F489" i="1"/>
  <c r="H489" i="1" s="1"/>
  <c r="F487" i="1"/>
  <c r="H487" i="1" s="1"/>
  <c r="F485" i="1"/>
  <c r="H485" i="1" s="1"/>
  <c r="F483" i="1"/>
  <c r="I483" i="1" s="1"/>
  <c r="I481" i="1"/>
  <c r="F481" i="1"/>
  <c r="H481" i="1" s="1"/>
  <c r="F479" i="1"/>
  <c r="H479" i="1" s="1"/>
  <c r="F477" i="1"/>
  <c r="H477" i="1" s="1"/>
  <c r="F475" i="1"/>
  <c r="I475" i="1" s="1"/>
  <c r="I473" i="1"/>
  <c r="F473" i="1"/>
  <c r="H473" i="1" s="1"/>
  <c r="F471" i="1"/>
  <c r="H471" i="1" s="1"/>
  <c r="F469" i="1"/>
  <c r="H469" i="1" s="1"/>
  <c r="F467" i="1"/>
  <c r="I467" i="1" s="1"/>
  <c r="I465" i="1"/>
  <c r="F465" i="1"/>
  <c r="H465" i="1" s="1"/>
  <c r="F423" i="1"/>
  <c r="H423" i="1" s="1"/>
  <c r="F421" i="1"/>
  <c r="I421" i="1" s="1"/>
  <c r="F418" i="1"/>
  <c r="H418" i="1" s="1"/>
  <c r="I418" i="1"/>
  <c r="F407" i="1"/>
  <c r="I407" i="1" s="1"/>
  <c r="F405" i="1"/>
  <c r="H405" i="1" s="1"/>
  <c r="F402" i="1"/>
  <c r="I402" i="1" s="1"/>
  <c r="F390" i="1"/>
  <c r="I390" i="1" s="1"/>
  <c r="F382" i="1"/>
  <c r="I382" i="1" s="1"/>
  <c r="F374" i="1"/>
  <c r="I374" i="1" s="1"/>
  <c r="F366" i="1"/>
  <c r="I366" i="1" s="1"/>
  <c r="F358" i="1"/>
  <c r="I358" i="1" s="1"/>
  <c r="F350" i="1"/>
  <c r="I350" i="1" s="1"/>
  <c r="F342" i="1"/>
  <c r="I342" i="1" s="1"/>
  <c r="F334" i="1"/>
  <c r="I334" i="1" s="1"/>
  <c r="F326" i="1"/>
  <c r="I326" i="1" s="1"/>
  <c r="F269" i="1"/>
  <c r="H269" i="1" s="1"/>
  <c r="F267" i="1"/>
  <c r="I267" i="1" s="1"/>
  <c r="F422" i="1"/>
  <c r="H422" i="1" s="1"/>
  <c r="F411" i="1"/>
  <c r="I411" i="1" s="1"/>
  <c r="F409" i="1"/>
  <c r="I409" i="1" s="1"/>
  <c r="F406" i="1"/>
  <c r="H406" i="1" s="1"/>
  <c r="F392" i="1"/>
  <c r="H392" i="1" s="1"/>
  <c r="F384" i="1"/>
  <c r="H384" i="1" s="1"/>
  <c r="F376" i="1"/>
  <c r="H376" i="1" s="1"/>
  <c r="F368" i="1"/>
  <c r="H368" i="1" s="1"/>
  <c r="F360" i="1"/>
  <c r="H360" i="1" s="1"/>
  <c r="F352" i="1"/>
  <c r="H352" i="1" s="1"/>
  <c r="F344" i="1"/>
  <c r="H344" i="1" s="1"/>
  <c r="F336" i="1"/>
  <c r="H336" i="1" s="1"/>
  <c r="F328" i="1"/>
  <c r="H328" i="1" s="1"/>
  <c r="F320" i="1"/>
  <c r="H320" i="1" s="1"/>
  <c r="F242" i="1"/>
  <c r="I242" i="1" s="1"/>
  <c r="F494" i="1"/>
  <c r="I494" i="1" s="1"/>
  <c r="F492" i="1"/>
  <c r="I492" i="1" s="1"/>
  <c r="F490" i="1"/>
  <c r="I490" i="1" s="1"/>
  <c r="F488" i="1"/>
  <c r="I488" i="1" s="1"/>
  <c r="F486" i="1"/>
  <c r="H486" i="1" s="1"/>
  <c r="F484" i="1"/>
  <c r="I484" i="1" s="1"/>
  <c r="F482" i="1"/>
  <c r="H482" i="1" s="1"/>
  <c r="F480" i="1"/>
  <c r="I480" i="1" s="1"/>
  <c r="F478" i="1"/>
  <c r="H478" i="1" s="1"/>
  <c r="F476" i="1"/>
  <c r="I476" i="1" s="1"/>
  <c r="F474" i="1"/>
  <c r="H474" i="1" s="1"/>
  <c r="F472" i="1"/>
  <c r="I472" i="1" s="1"/>
  <c r="F470" i="1"/>
  <c r="H470" i="1" s="1"/>
  <c r="F468" i="1"/>
  <c r="I468" i="1" s="1"/>
  <c r="F466" i="1"/>
  <c r="H466" i="1" s="1"/>
  <c r="F464" i="1"/>
  <c r="I464" i="1" s="1"/>
  <c r="F462" i="1"/>
  <c r="I462" i="1" s="1"/>
  <c r="F460" i="1"/>
  <c r="I460" i="1" s="1"/>
  <c r="F458" i="1"/>
  <c r="I458" i="1" s="1"/>
  <c r="F456" i="1"/>
  <c r="I456" i="1" s="1"/>
  <c r="F454" i="1"/>
  <c r="I454" i="1" s="1"/>
  <c r="F452" i="1"/>
  <c r="I452" i="1" s="1"/>
  <c r="F450" i="1"/>
  <c r="I450" i="1" s="1"/>
  <c r="F448" i="1"/>
  <c r="H448" i="1" s="1"/>
  <c r="F446" i="1"/>
  <c r="I446" i="1" s="1"/>
  <c r="F444" i="1"/>
  <c r="I444" i="1" s="1"/>
  <c r="F442" i="1"/>
  <c r="I442" i="1" s="1"/>
  <c r="F440" i="1"/>
  <c r="I440" i="1" s="1"/>
  <c r="F438" i="1"/>
  <c r="I438" i="1" s="1"/>
  <c r="F436" i="1"/>
  <c r="I436" i="1" s="1"/>
  <c r="F434" i="1"/>
  <c r="I434" i="1" s="1"/>
  <c r="F432" i="1"/>
  <c r="I432" i="1" s="1"/>
  <c r="F430" i="1"/>
  <c r="I430" i="1" s="1"/>
  <c r="F428" i="1"/>
  <c r="I428" i="1" s="1"/>
  <c r="F426" i="1"/>
  <c r="I426" i="1" s="1"/>
  <c r="F415" i="1"/>
  <c r="H415" i="1" s="1"/>
  <c r="F413" i="1"/>
  <c r="I413" i="1" s="1"/>
  <c r="J412" i="1"/>
  <c r="M412" i="1" s="1"/>
  <c r="F410" i="1"/>
  <c r="I410" i="1" s="1"/>
  <c r="F399" i="1"/>
  <c r="I399" i="1" s="1"/>
  <c r="F397" i="1"/>
  <c r="H397" i="1" s="1"/>
  <c r="J396" i="1"/>
  <c r="M396" i="1" s="1"/>
  <c r="F394" i="1"/>
  <c r="I394" i="1" s="1"/>
  <c r="F386" i="1"/>
  <c r="I386" i="1" s="1"/>
  <c r="F378" i="1"/>
  <c r="I378" i="1" s="1"/>
  <c r="F370" i="1"/>
  <c r="I370" i="1" s="1"/>
  <c r="F362" i="1"/>
  <c r="I362" i="1" s="1"/>
  <c r="F354" i="1"/>
  <c r="I354" i="1" s="1"/>
  <c r="F346" i="1"/>
  <c r="I346" i="1" s="1"/>
  <c r="F338" i="1"/>
  <c r="I338" i="1" s="1"/>
  <c r="F330" i="1"/>
  <c r="I330" i="1" s="1"/>
  <c r="F322" i="1"/>
  <c r="I322" i="1" s="1"/>
  <c r="J246" i="1"/>
  <c r="M246" i="1" s="1"/>
  <c r="F243" i="1"/>
  <c r="H243" i="1" s="1"/>
  <c r="F271" i="1"/>
  <c r="H271" i="1" s="1"/>
  <c r="F268" i="1"/>
  <c r="H268" i="1" s="1"/>
  <c r="I268" i="1"/>
  <c r="F256" i="1"/>
  <c r="H256" i="1" s="1"/>
  <c r="I256" i="1"/>
  <c r="F239" i="1"/>
  <c r="I239" i="1" s="1"/>
  <c r="F235" i="1"/>
  <c r="H235" i="1" s="1"/>
  <c r="F234" i="1"/>
  <c r="H234" i="1" s="1"/>
  <c r="F227" i="1"/>
  <c r="H227" i="1" s="1"/>
  <c r="F395" i="1"/>
  <c r="H395" i="1" s="1"/>
  <c r="F393" i="1"/>
  <c r="I393" i="1" s="1"/>
  <c r="F391" i="1"/>
  <c r="I391" i="1" s="1"/>
  <c r="F389" i="1"/>
  <c r="I389" i="1" s="1"/>
  <c r="F387" i="1"/>
  <c r="H387" i="1" s="1"/>
  <c r="F385" i="1"/>
  <c r="I385" i="1" s="1"/>
  <c r="F383" i="1"/>
  <c r="H383" i="1" s="1"/>
  <c r="F381" i="1"/>
  <c r="I381" i="1" s="1"/>
  <c r="F379" i="1"/>
  <c r="H379" i="1" s="1"/>
  <c r="F377" i="1"/>
  <c r="I377" i="1" s="1"/>
  <c r="F375" i="1"/>
  <c r="H375" i="1" s="1"/>
  <c r="F373" i="1"/>
  <c r="I373" i="1" s="1"/>
  <c r="F371" i="1"/>
  <c r="H371" i="1" s="1"/>
  <c r="F369" i="1"/>
  <c r="I369" i="1" s="1"/>
  <c r="F367" i="1"/>
  <c r="H367" i="1" s="1"/>
  <c r="F365" i="1"/>
  <c r="I365" i="1" s="1"/>
  <c r="F363" i="1"/>
  <c r="H363" i="1" s="1"/>
  <c r="F361" i="1"/>
  <c r="I361" i="1" s="1"/>
  <c r="F359" i="1"/>
  <c r="I359" i="1" s="1"/>
  <c r="F357" i="1"/>
  <c r="I357" i="1" s="1"/>
  <c r="F355" i="1"/>
  <c r="H355" i="1" s="1"/>
  <c r="F353" i="1"/>
  <c r="I353" i="1" s="1"/>
  <c r="F351" i="1"/>
  <c r="H351" i="1" s="1"/>
  <c r="F349" i="1"/>
  <c r="I349" i="1" s="1"/>
  <c r="F347" i="1"/>
  <c r="H347" i="1" s="1"/>
  <c r="F345" i="1"/>
  <c r="I345" i="1" s="1"/>
  <c r="F343" i="1"/>
  <c r="H343" i="1" s="1"/>
  <c r="F341" i="1"/>
  <c r="I341" i="1" s="1"/>
  <c r="F339" i="1"/>
  <c r="H339" i="1" s="1"/>
  <c r="F337" i="1"/>
  <c r="I337" i="1" s="1"/>
  <c r="F335" i="1"/>
  <c r="H335" i="1" s="1"/>
  <c r="F333" i="1"/>
  <c r="I333" i="1" s="1"/>
  <c r="F331" i="1"/>
  <c r="H331" i="1" s="1"/>
  <c r="F329" i="1"/>
  <c r="I329" i="1" s="1"/>
  <c r="F327" i="1"/>
  <c r="I327" i="1" s="1"/>
  <c r="F325" i="1"/>
  <c r="I325" i="1" s="1"/>
  <c r="F323" i="1"/>
  <c r="H323" i="1" s="1"/>
  <c r="F321" i="1"/>
  <c r="I321" i="1" s="1"/>
  <c r="F272" i="1"/>
  <c r="H272" i="1" s="1"/>
  <c r="F263" i="1"/>
  <c r="I263" i="1" s="1"/>
  <c r="F259" i="1"/>
  <c r="I259" i="1" s="1"/>
  <c r="F258" i="1"/>
  <c r="H258" i="1" s="1"/>
  <c r="F248" i="1"/>
  <c r="I248" i="1" s="1"/>
  <c r="F231" i="1"/>
  <c r="H231" i="1" s="1"/>
  <c r="F217" i="1"/>
  <c r="H217" i="1" s="1"/>
  <c r="I217" i="1"/>
  <c r="F212" i="1"/>
  <c r="H212" i="1" s="1"/>
  <c r="F207" i="1"/>
  <c r="I207" i="1" s="1"/>
  <c r="F265" i="1"/>
  <c r="I265" i="1" s="1"/>
  <c r="F255" i="1"/>
  <c r="I255" i="1" s="1"/>
  <c r="F251" i="1"/>
  <c r="H251" i="1" s="1"/>
  <c r="F250" i="1"/>
  <c r="H250" i="1" s="1"/>
  <c r="F240" i="1"/>
  <c r="I240" i="1" s="1"/>
  <c r="F223" i="1"/>
  <c r="H223" i="1" s="1"/>
  <c r="F319" i="1"/>
  <c r="H319" i="1" s="1"/>
  <c r="F318" i="1"/>
  <c r="H318" i="1" s="1"/>
  <c r="F317" i="1"/>
  <c r="H317" i="1" s="1"/>
  <c r="F316" i="1"/>
  <c r="I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I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I304" i="1" s="1"/>
  <c r="F303" i="1"/>
  <c r="H303" i="1" s="1"/>
  <c r="F302" i="1"/>
  <c r="H302" i="1" s="1"/>
  <c r="F301" i="1"/>
  <c r="H301" i="1" s="1"/>
  <c r="F300" i="1"/>
  <c r="I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I249" i="1"/>
  <c r="I241" i="1"/>
  <c r="I233" i="1"/>
  <c r="I229" i="1"/>
  <c r="I225" i="1"/>
  <c r="I221" i="1"/>
  <c r="F216" i="1"/>
  <c r="I216" i="1" s="1"/>
  <c r="F211" i="1"/>
  <c r="H211" i="1" s="1"/>
  <c r="F260" i="1"/>
  <c r="H260" i="1" s="1"/>
  <c r="F252" i="1"/>
  <c r="I252" i="1" s="1"/>
  <c r="F244" i="1"/>
  <c r="H244" i="1" s="1"/>
  <c r="F236" i="1"/>
  <c r="I236" i="1" s="1"/>
  <c r="F228" i="1"/>
  <c r="I228" i="1" s="1"/>
  <c r="F226" i="1"/>
  <c r="H226" i="1" s="1"/>
  <c r="F224" i="1"/>
  <c r="H224" i="1" s="1"/>
  <c r="F222" i="1"/>
  <c r="H222" i="1" s="1"/>
  <c r="F220" i="1"/>
  <c r="H220" i="1" s="1"/>
  <c r="F215" i="1"/>
  <c r="I215" i="1" s="1"/>
  <c r="F209" i="1"/>
  <c r="H209" i="1" s="1"/>
  <c r="F219" i="1"/>
  <c r="I219" i="1" s="1"/>
  <c r="F213" i="1"/>
  <c r="I213" i="1" s="1"/>
  <c r="F208" i="1"/>
  <c r="H208" i="1" s="1"/>
  <c r="M171" i="1"/>
  <c r="J171" i="1"/>
  <c r="L171" i="1" s="1"/>
  <c r="J170" i="1"/>
  <c r="M170" i="1" s="1"/>
  <c r="J169" i="1"/>
  <c r="L169" i="1" s="1"/>
  <c r="J168" i="1"/>
  <c r="J167" i="1"/>
  <c r="M167" i="1" s="1"/>
  <c r="J166" i="1"/>
  <c r="M166" i="1" s="1"/>
  <c r="J165" i="1"/>
  <c r="M165" i="1" s="1"/>
  <c r="M163" i="1"/>
  <c r="J163" i="1"/>
  <c r="L163" i="1" s="1"/>
  <c r="J162" i="1"/>
  <c r="M162" i="1" s="1"/>
  <c r="J161" i="1"/>
  <c r="L161" i="1" s="1"/>
  <c r="E162" i="3" s="1"/>
  <c r="F160" i="1"/>
  <c r="H160" i="1" s="1"/>
  <c r="F156" i="1"/>
  <c r="I156" i="1" s="1"/>
  <c r="F152" i="1"/>
  <c r="H152" i="1" s="1"/>
  <c r="F148" i="1"/>
  <c r="I148" i="1" s="1"/>
  <c r="F145" i="1"/>
  <c r="H145" i="1" s="1"/>
  <c r="I145" i="1"/>
  <c r="F143" i="1"/>
  <c r="H143" i="1" s="1"/>
  <c r="I143" i="1"/>
  <c r="F141" i="1"/>
  <c r="I141" i="1" s="1"/>
  <c r="F139" i="1"/>
  <c r="H139" i="1" s="1"/>
  <c r="F137" i="1"/>
  <c r="H137" i="1" s="1"/>
  <c r="I137" i="1"/>
  <c r="F135" i="1"/>
  <c r="H135" i="1" s="1"/>
  <c r="I135" i="1"/>
  <c r="F133" i="1"/>
  <c r="I133" i="1" s="1"/>
  <c r="F131" i="1"/>
  <c r="H131" i="1" s="1"/>
  <c r="F129" i="1"/>
  <c r="H129" i="1" s="1"/>
  <c r="I129" i="1"/>
  <c r="I214" i="1"/>
  <c r="I210" i="1"/>
  <c r="F158" i="1"/>
  <c r="H158" i="1" s="1"/>
  <c r="I158" i="1"/>
  <c r="F154" i="1"/>
  <c r="I154" i="1" s="1"/>
  <c r="F150" i="1"/>
  <c r="H150" i="1" s="1"/>
  <c r="F146" i="1"/>
  <c r="I146" i="1" s="1"/>
  <c r="F144" i="1"/>
  <c r="H144" i="1" s="1"/>
  <c r="F142" i="1"/>
  <c r="H142" i="1" s="1"/>
  <c r="F140" i="1"/>
  <c r="I140" i="1" s="1"/>
  <c r="F138" i="1"/>
  <c r="H138" i="1" s="1"/>
  <c r="F136" i="1"/>
  <c r="H136" i="1" s="1"/>
  <c r="F134" i="1"/>
  <c r="I134" i="1" s="1"/>
  <c r="F132" i="1"/>
  <c r="I132" i="1" s="1"/>
  <c r="F130" i="1"/>
  <c r="H130" i="1" s="1"/>
  <c r="F128" i="1"/>
  <c r="H128" i="1" s="1"/>
  <c r="F127" i="1"/>
  <c r="I127" i="1" s="1"/>
  <c r="F126" i="1"/>
  <c r="H126" i="1" s="1"/>
  <c r="I126" i="1"/>
  <c r="F89" i="1"/>
  <c r="I89" i="1" s="1"/>
  <c r="F73" i="1"/>
  <c r="I73" i="1" s="1"/>
  <c r="F159" i="1"/>
  <c r="H159" i="1" s="1"/>
  <c r="F157" i="1"/>
  <c r="I157" i="1" s="1"/>
  <c r="F155" i="1"/>
  <c r="H155" i="1" s="1"/>
  <c r="F153" i="1"/>
  <c r="I153" i="1" s="1"/>
  <c r="F151" i="1"/>
  <c r="I151" i="1" s="1"/>
  <c r="F149" i="1"/>
  <c r="I149" i="1" s="1"/>
  <c r="F147" i="1"/>
  <c r="H147" i="1" s="1"/>
  <c r="F123" i="1"/>
  <c r="H123" i="1" s="1"/>
  <c r="F94" i="1"/>
  <c r="H94" i="1" s="1"/>
  <c r="F92" i="1"/>
  <c r="H92" i="1" s="1"/>
  <c r="F78" i="1"/>
  <c r="H78" i="1" s="1"/>
  <c r="F76" i="1"/>
  <c r="H76" i="1" s="1"/>
  <c r="I76" i="1"/>
  <c r="I205" i="1"/>
  <c r="I204" i="1"/>
  <c r="I203" i="1"/>
  <c r="I202" i="1"/>
  <c r="I201" i="1"/>
  <c r="I200" i="1"/>
  <c r="I199" i="1"/>
  <c r="I198" i="1"/>
  <c r="I197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25" i="1"/>
  <c r="F96" i="1"/>
  <c r="H96" i="1" s="1"/>
  <c r="J95" i="1"/>
  <c r="M95" i="1"/>
  <c r="F93" i="1"/>
  <c r="I93" i="1" s="1"/>
  <c r="F82" i="1"/>
  <c r="I82" i="1" s="1"/>
  <c r="F80" i="1"/>
  <c r="I80" i="1" s="1"/>
  <c r="F77" i="1"/>
  <c r="H77" i="1" s="1"/>
  <c r="I77" i="1"/>
  <c r="F65" i="1"/>
  <c r="H65" i="1" s="1"/>
  <c r="F57" i="1"/>
  <c r="I57" i="1" s="1"/>
  <c r="F49" i="1"/>
  <c r="H49" i="1" s="1"/>
  <c r="F122" i="1"/>
  <c r="H122" i="1" s="1"/>
  <c r="I122" i="1"/>
  <c r="F121" i="1"/>
  <c r="H121" i="1" s="1"/>
  <c r="F119" i="1"/>
  <c r="I119" i="1" s="1"/>
  <c r="F117" i="1"/>
  <c r="I117" i="1" s="1"/>
  <c r="F115" i="1"/>
  <c r="I115" i="1" s="1"/>
  <c r="F113" i="1"/>
  <c r="I113" i="1" s="1"/>
  <c r="F111" i="1"/>
  <c r="I111" i="1" s="1"/>
  <c r="F109" i="1"/>
  <c r="H109" i="1" s="1"/>
  <c r="F107" i="1"/>
  <c r="I107" i="1" s="1"/>
  <c r="F105" i="1"/>
  <c r="I105" i="1" s="1"/>
  <c r="F103" i="1"/>
  <c r="I103" i="1" s="1"/>
  <c r="F101" i="1"/>
  <c r="I101" i="1" s="1"/>
  <c r="F99" i="1"/>
  <c r="H99" i="1" s="1"/>
  <c r="F97" i="1"/>
  <c r="I97" i="1" s="1"/>
  <c r="F86" i="1"/>
  <c r="I86" i="1" s="1"/>
  <c r="F84" i="1"/>
  <c r="I84" i="1" s="1"/>
  <c r="J83" i="1"/>
  <c r="F81" i="1"/>
  <c r="I81" i="1" s="1"/>
  <c r="F72" i="1"/>
  <c r="H72" i="1" s="1"/>
  <c r="J41" i="1"/>
  <c r="M41" i="1" s="1"/>
  <c r="F120" i="1"/>
  <c r="H120" i="1" s="1"/>
  <c r="F118" i="1"/>
  <c r="H118" i="1" s="1"/>
  <c r="F116" i="1"/>
  <c r="H116" i="1" s="1"/>
  <c r="F114" i="1"/>
  <c r="I114" i="1" s="1"/>
  <c r="F112" i="1"/>
  <c r="I112" i="1" s="1"/>
  <c r="F110" i="1"/>
  <c r="H110" i="1" s="1"/>
  <c r="F108" i="1"/>
  <c r="H108" i="1" s="1"/>
  <c r="F106" i="1"/>
  <c r="H106" i="1" s="1"/>
  <c r="F104" i="1"/>
  <c r="H104" i="1" s="1"/>
  <c r="F102" i="1"/>
  <c r="I102" i="1" s="1"/>
  <c r="F100" i="1"/>
  <c r="H100" i="1" s="1"/>
  <c r="F98" i="1"/>
  <c r="H98" i="1" s="1"/>
  <c r="F90" i="1"/>
  <c r="I90" i="1" s="1"/>
  <c r="F88" i="1"/>
  <c r="H88" i="1" s="1"/>
  <c r="F85" i="1"/>
  <c r="I85" i="1" s="1"/>
  <c r="F74" i="1"/>
  <c r="H74" i="1" s="1"/>
  <c r="F61" i="1"/>
  <c r="H61" i="1" s="1"/>
  <c r="F53" i="1"/>
  <c r="H53" i="1" s="1"/>
  <c r="F38" i="1"/>
  <c r="H38" i="1" s="1"/>
  <c r="J31" i="1"/>
  <c r="M31" i="1" s="1"/>
  <c r="I71" i="1"/>
  <c r="I66" i="1"/>
  <c r="I62" i="1"/>
  <c r="I58" i="1"/>
  <c r="I50" i="1"/>
  <c r="J45" i="1"/>
  <c r="L45" i="1" s="1"/>
  <c r="F42" i="1"/>
  <c r="I42" i="1" s="1"/>
  <c r="I70" i="1"/>
  <c r="I67" i="1"/>
  <c r="I63" i="1"/>
  <c r="I59" i="1"/>
  <c r="I55" i="1"/>
  <c r="I51" i="1"/>
  <c r="I47" i="1"/>
  <c r="F46" i="1"/>
  <c r="H46" i="1" s="1"/>
  <c r="F33" i="1"/>
  <c r="I33" i="1" s="1"/>
  <c r="I69" i="1"/>
  <c r="I68" i="1"/>
  <c r="I64" i="1"/>
  <c r="I60" i="1"/>
  <c r="I56" i="1"/>
  <c r="I52" i="1"/>
  <c r="I48" i="1"/>
  <c r="J37" i="1"/>
  <c r="M37" i="1" s="1"/>
  <c r="F34" i="1"/>
  <c r="I34" i="1" s="1"/>
  <c r="F30" i="1"/>
  <c r="I30" i="1" s="1"/>
  <c r="I39" i="1"/>
  <c r="I35" i="1"/>
  <c r="I32" i="1"/>
  <c r="F28" i="1"/>
  <c r="H28" i="1" s="1"/>
  <c r="F4" i="1"/>
  <c r="I4" i="1" s="1"/>
  <c r="F6" i="1"/>
  <c r="H6" i="1" s="1"/>
  <c r="I6" i="1"/>
  <c r="F26" i="1"/>
  <c r="H26" i="1" s="1"/>
  <c r="F24" i="1"/>
  <c r="I24" i="1" s="1"/>
  <c r="F22" i="1"/>
  <c r="H22" i="1" s="1"/>
  <c r="F20" i="1"/>
  <c r="I20" i="1" s="1"/>
  <c r="F18" i="1"/>
  <c r="H18" i="1" s="1"/>
  <c r="F16" i="1"/>
  <c r="I16" i="1" s="1"/>
  <c r="F14" i="1"/>
  <c r="H14" i="1" s="1"/>
  <c r="F12" i="1"/>
  <c r="I12" i="1" s="1"/>
  <c r="F8" i="1"/>
  <c r="I8" i="1" s="1"/>
  <c r="I27" i="1"/>
  <c r="I19" i="1"/>
  <c r="I15" i="1"/>
  <c r="I11" i="1"/>
  <c r="I7" i="1"/>
  <c r="I10" i="1"/>
  <c r="F5" i="1"/>
  <c r="H5" i="1" s="1"/>
  <c r="F3" i="1"/>
  <c r="H3" i="1" s="1"/>
  <c r="I3" i="1"/>
  <c r="I29" i="1"/>
  <c r="I25" i="1"/>
  <c r="I21" i="1"/>
  <c r="I17" i="1"/>
  <c r="I13" i="1"/>
  <c r="I9" i="1"/>
  <c r="I2" i="1" l="1"/>
  <c r="I1" i="1"/>
  <c r="K576" i="1"/>
  <c r="J576" i="1"/>
  <c r="L576" i="1" s="1"/>
  <c r="M576" i="1"/>
  <c r="K416" i="1"/>
  <c r="J416" i="1"/>
  <c r="L416" i="1" s="1"/>
  <c r="I288" i="1"/>
  <c r="I231" i="1"/>
  <c r="I309" i="1"/>
  <c r="H102" i="1"/>
  <c r="H97" i="1"/>
  <c r="H112" i="1"/>
  <c r="H365" i="1"/>
  <c r="H168" i="1"/>
  <c r="H325" i="1"/>
  <c r="H586" i="1"/>
  <c r="H321" i="1"/>
  <c r="L400" i="1"/>
  <c r="E401" i="3" s="1"/>
  <c r="H504" i="1"/>
  <c r="H238" i="1"/>
  <c r="H394" i="1"/>
  <c r="H117" i="1"/>
  <c r="H488" i="1"/>
  <c r="H560" i="1"/>
  <c r="H548" i="1"/>
  <c r="M45" i="1"/>
  <c r="I100" i="1"/>
  <c r="I104" i="1"/>
  <c r="I108" i="1"/>
  <c r="I116" i="1"/>
  <c r="I120" i="1"/>
  <c r="I49" i="1"/>
  <c r="I92" i="1"/>
  <c r="I136" i="1"/>
  <c r="I142" i="1"/>
  <c r="I150" i="1"/>
  <c r="I160" i="1"/>
  <c r="I292" i="1"/>
  <c r="I243" i="1"/>
  <c r="I423" i="1"/>
  <c r="I477" i="1"/>
  <c r="I493" i="1"/>
  <c r="I414" i="1"/>
  <c r="I427" i="1"/>
  <c r="I520" i="1"/>
  <c r="I544" i="1"/>
  <c r="H409" i="1"/>
  <c r="H457" i="1"/>
  <c r="H248" i="1"/>
  <c r="H333" i="1"/>
  <c r="H391" i="1"/>
  <c r="H113" i="1"/>
  <c r="H349" i="1"/>
  <c r="H82" i="1"/>
  <c r="H141" i="1"/>
  <c r="H157" i="1"/>
  <c r="L37" i="1"/>
  <c r="E38" i="3" s="1"/>
  <c r="H393" i="1"/>
  <c r="H480" i="1"/>
  <c r="H464" i="1"/>
  <c r="H230" i="1"/>
  <c r="H410" i="1"/>
  <c r="H584" i="1"/>
  <c r="I308" i="1"/>
  <c r="L41" i="1"/>
  <c r="H316" i="1"/>
  <c r="H380" i="1"/>
  <c r="H114" i="1"/>
  <c r="H153" i="1"/>
  <c r="H111" i="1"/>
  <c r="H362" i="1"/>
  <c r="H450" i="1"/>
  <c r="H85" i="1"/>
  <c r="H430" i="1"/>
  <c r="I98" i="1"/>
  <c r="I106" i="1"/>
  <c r="I110" i="1"/>
  <c r="I118" i="1"/>
  <c r="I208" i="1"/>
  <c r="I121" i="1"/>
  <c r="I258" i="1"/>
  <c r="I272" i="1"/>
  <c r="I227" i="1"/>
  <c r="I415" i="1"/>
  <c r="I406" i="1"/>
  <c r="I469" i="1"/>
  <c r="I485" i="1"/>
  <c r="I501" i="1"/>
  <c r="I587" i="1"/>
  <c r="I401" i="1"/>
  <c r="H146" i="1"/>
  <c r="H265" i="1"/>
  <c r="H42" i="1"/>
  <c r="H236" i="1"/>
  <c r="H133" i="1"/>
  <c r="H149" i="1"/>
  <c r="H81" i="1"/>
  <c r="I408" i="1"/>
  <c r="J408" i="1" s="1"/>
  <c r="M408" i="1" s="1"/>
  <c r="O408" i="1" s="1"/>
  <c r="H528" i="1"/>
  <c r="H378" i="1"/>
  <c r="I424" i="1"/>
  <c r="H434" i="1"/>
  <c r="H508" i="1"/>
  <c r="H472" i="1"/>
  <c r="K16" i="1"/>
  <c r="K494" i="1"/>
  <c r="K475" i="1"/>
  <c r="K565" i="1"/>
  <c r="K111" i="1"/>
  <c r="K73" i="1"/>
  <c r="K134" i="1"/>
  <c r="K310" i="1"/>
  <c r="K464" i="1"/>
  <c r="K472" i="1"/>
  <c r="K480" i="1"/>
  <c r="K488" i="1"/>
  <c r="K267" i="1"/>
  <c r="K421" i="1"/>
  <c r="K507" i="1"/>
  <c r="K523" i="1"/>
  <c r="K539" i="1"/>
  <c r="K555" i="1"/>
  <c r="K571" i="1"/>
  <c r="K557" i="1"/>
  <c r="K340" i="1"/>
  <c r="K552" i="1"/>
  <c r="K23" i="1"/>
  <c r="K54" i="1"/>
  <c r="K180" i="1"/>
  <c r="K196" i="1"/>
  <c r="K245" i="1"/>
  <c r="J245" i="1"/>
  <c r="M245" i="1" s="1"/>
  <c r="K240" i="1"/>
  <c r="K254" i="1"/>
  <c r="J254" i="1"/>
  <c r="M254" i="1" s="1"/>
  <c r="K34" i="1"/>
  <c r="K93" i="1"/>
  <c r="O167" i="1"/>
  <c r="K215" i="1"/>
  <c r="K490" i="1"/>
  <c r="K467" i="1"/>
  <c r="K483" i="1"/>
  <c r="K499" i="1"/>
  <c r="D547" i="3"/>
  <c r="K372" i="1"/>
  <c r="K40" i="1"/>
  <c r="J40" i="1"/>
  <c r="M40" i="1" s="1"/>
  <c r="K43" i="1"/>
  <c r="K261" i="1"/>
  <c r="J261" i="1"/>
  <c r="L261" i="1" s="1"/>
  <c r="K24" i="1"/>
  <c r="K101" i="1"/>
  <c r="O165" i="1"/>
  <c r="O246" i="1"/>
  <c r="K491" i="1"/>
  <c r="K525" i="1"/>
  <c r="K124" i="1"/>
  <c r="J124" i="1"/>
  <c r="M124" i="1" s="1"/>
  <c r="K8" i="1"/>
  <c r="K12" i="1"/>
  <c r="K20" i="1"/>
  <c r="K97" i="1"/>
  <c r="K115" i="1"/>
  <c r="K80" i="1"/>
  <c r="K300" i="1"/>
  <c r="K304" i="1"/>
  <c r="K413" i="1"/>
  <c r="K468" i="1"/>
  <c r="K476" i="1"/>
  <c r="K484" i="1"/>
  <c r="K492" i="1"/>
  <c r="K411" i="1"/>
  <c r="K515" i="1"/>
  <c r="K531" i="1"/>
  <c r="K547" i="1"/>
  <c r="K563" i="1"/>
  <c r="K508" i="1"/>
  <c r="K560" i="1"/>
  <c r="K534" i="1"/>
  <c r="K566" i="1"/>
  <c r="K574" i="1"/>
  <c r="K230" i="1"/>
  <c r="J230" i="1"/>
  <c r="L230" i="1" s="1"/>
  <c r="K25" i="1"/>
  <c r="K39" i="1"/>
  <c r="K69" i="1"/>
  <c r="O45" i="1"/>
  <c r="K104" i="1"/>
  <c r="K116" i="1"/>
  <c r="K122" i="1"/>
  <c r="K173" i="1"/>
  <c r="K189" i="1"/>
  <c r="K201" i="1"/>
  <c r="K154" i="1"/>
  <c r="K135" i="1"/>
  <c r="K219" i="1"/>
  <c r="K241" i="1"/>
  <c r="K288" i="1"/>
  <c r="I286" i="1"/>
  <c r="K338" i="1"/>
  <c r="K410" i="1"/>
  <c r="K444" i="1"/>
  <c r="K374" i="1"/>
  <c r="K465" i="1"/>
  <c r="K477" i="1"/>
  <c r="K489" i="1"/>
  <c r="K501" i="1"/>
  <c r="O400" i="1"/>
  <c r="K564" i="1"/>
  <c r="K544" i="1"/>
  <c r="K453" i="1"/>
  <c r="K568" i="1"/>
  <c r="K526" i="1"/>
  <c r="K79" i="1"/>
  <c r="H154" i="1"/>
  <c r="K270" i="1"/>
  <c r="H413" i="1"/>
  <c r="H180" i="1"/>
  <c r="H340" i="1"/>
  <c r="H428" i="1"/>
  <c r="H460" i="1"/>
  <c r="K266" i="1"/>
  <c r="H494" i="1"/>
  <c r="H490" i="1"/>
  <c r="H252" i="1"/>
  <c r="K10" i="1"/>
  <c r="I26" i="1"/>
  <c r="K33" i="1"/>
  <c r="K66" i="1"/>
  <c r="I72" i="1"/>
  <c r="K117" i="1"/>
  <c r="K82" i="1"/>
  <c r="I99" i="1"/>
  <c r="K182" i="1"/>
  <c r="K198" i="1"/>
  <c r="K157" i="1"/>
  <c r="K146" i="1"/>
  <c r="K141" i="1"/>
  <c r="K121" i="1"/>
  <c r="K225" i="1"/>
  <c r="K249" i="1"/>
  <c r="K265" i="1"/>
  <c r="K292" i="1"/>
  <c r="K316" i="1"/>
  <c r="K217" i="1"/>
  <c r="K231" i="1"/>
  <c r="K272" i="1"/>
  <c r="K325" i="1"/>
  <c r="K333" i="1"/>
  <c r="K341" i="1"/>
  <c r="K349" i="1"/>
  <c r="K357" i="1"/>
  <c r="K365" i="1"/>
  <c r="K373" i="1"/>
  <c r="K381" i="1"/>
  <c r="K389" i="1"/>
  <c r="K227" i="1"/>
  <c r="J270" i="1"/>
  <c r="M270" i="1" s="1"/>
  <c r="I294" i="1"/>
  <c r="K243" i="1"/>
  <c r="K309" i="1"/>
  <c r="K346" i="1"/>
  <c r="K378" i="1"/>
  <c r="K415" i="1"/>
  <c r="K430" i="1"/>
  <c r="K438" i="1"/>
  <c r="K446" i="1"/>
  <c r="K454" i="1"/>
  <c r="K462" i="1"/>
  <c r="I466" i="1"/>
  <c r="I470" i="1"/>
  <c r="I474" i="1"/>
  <c r="I478" i="1"/>
  <c r="I482" i="1"/>
  <c r="I486" i="1"/>
  <c r="K350" i="1"/>
  <c r="K382" i="1"/>
  <c r="K423" i="1"/>
  <c r="K443" i="1"/>
  <c r="I506" i="1"/>
  <c r="I514" i="1"/>
  <c r="I522" i="1"/>
  <c r="I530" i="1"/>
  <c r="I538" i="1"/>
  <c r="I546" i="1"/>
  <c r="I554" i="1"/>
  <c r="I562" i="1"/>
  <c r="I570" i="1"/>
  <c r="M577" i="1"/>
  <c r="K573" i="1"/>
  <c r="K441" i="1"/>
  <c r="K528" i="1"/>
  <c r="K461" i="1"/>
  <c r="K504" i="1"/>
  <c r="I509" i="1"/>
  <c r="I524" i="1"/>
  <c r="K533" i="1"/>
  <c r="I541" i="1"/>
  <c r="I556" i="1"/>
  <c r="K583" i="1"/>
  <c r="K545" i="1"/>
  <c r="K264" i="1"/>
  <c r="K463" i="1"/>
  <c r="I518" i="1"/>
  <c r="I535" i="1"/>
  <c r="I550" i="1"/>
  <c r="I567" i="1"/>
  <c r="K417" i="1"/>
  <c r="K425" i="1"/>
  <c r="K536" i="1"/>
  <c r="I569" i="1"/>
  <c r="I582" i="1"/>
  <c r="H582" i="1"/>
  <c r="K586" i="1"/>
  <c r="D461" i="3"/>
  <c r="H90" i="1"/>
  <c r="H132" i="1"/>
  <c r="H140" i="1"/>
  <c r="H148" i="1"/>
  <c r="H156" i="1"/>
  <c r="K168" i="1"/>
  <c r="L168" i="1"/>
  <c r="K246" i="1"/>
  <c r="L246" i="1"/>
  <c r="H259" i="1"/>
  <c r="K396" i="1"/>
  <c r="L396" i="1"/>
  <c r="H425" i="1"/>
  <c r="H196" i="1"/>
  <c r="H342" i="1"/>
  <c r="H263" i="1"/>
  <c r="H421" i="1"/>
  <c r="H439" i="1"/>
  <c r="H455" i="1"/>
  <c r="K592" i="1"/>
  <c r="J592" i="1"/>
  <c r="M592" i="1" s="1"/>
  <c r="H54" i="1"/>
  <c r="H242" i="1"/>
  <c r="H310" i="1"/>
  <c r="H334" i="1"/>
  <c r="H361" i="1"/>
  <c r="H373" i="1"/>
  <c r="H443" i="1"/>
  <c r="H459" i="1"/>
  <c r="L593" i="1"/>
  <c r="H436" i="1"/>
  <c r="H84" i="1"/>
  <c r="J237" i="1"/>
  <c r="M237" i="1" s="1"/>
  <c r="K237" i="1"/>
  <c r="H445" i="1"/>
  <c r="H461" i="1"/>
  <c r="H57" i="1"/>
  <c r="H207" i="1"/>
  <c r="H215" i="1"/>
  <c r="H300" i="1"/>
  <c r="H329" i="1"/>
  <c r="H354" i="1"/>
  <c r="H119" i="1"/>
  <c r="H438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4" i="1"/>
  <c r="H552" i="1"/>
  <c r="H12" i="1"/>
  <c r="H20" i="1"/>
  <c r="L167" i="1"/>
  <c r="H358" i="1"/>
  <c r="H374" i="1"/>
  <c r="H390" i="1"/>
  <c r="H440" i="1"/>
  <c r="H456" i="1"/>
  <c r="H566" i="1"/>
  <c r="H426" i="1"/>
  <c r="H446" i="1"/>
  <c r="H525" i="1"/>
  <c r="H533" i="1"/>
  <c r="H557" i="1"/>
  <c r="H565" i="1"/>
  <c r="H442" i="1"/>
  <c r="K9" i="1"/>
  <c r="K51" i="1"/>
  <c r="K62" i="1"/>
  <c r="K100" i="1"/>
  <c r="K108" i="1"/>
  <c r="K120" i="1"/>
  <c r="K77" i="1"/>
  <c r="K181" i="1"/>
  <c r="K193" i="1"/>
  <c r="K205" i="1"/>
  <c r="K126" i="1"/>
  <c r="K129" i="1"/>
  <c r="O163" i="1"/>
  <c r="O171" i="1"/>
  <c r="K221" i="1"/>
  <c r="K308" i="1"/>
  <c r="K258" i="1"/>
  <c r="K256" i="1"/>
  <c r="I318" i="1"/>
  <c r="K370" i="1"/>
  <c r="K428" i="1"/>
  <c r="K452" i="1"/>
  <c r="K342" i="1"/>
  <c r="K473" i="1"/>
  <c r="K485" i="1"/>
  <c r="K497" i="1"/>
  <c r="K435" i="1"/>
  <c r="O576" i="1"/>
  <c r="K520" i="1"/>
  <c r="K429" i="1"/>
  <c r="K449" i="1"/>
  <c r="K247" i="1"/>
  <c r="K455" i="1"/>
  <c r="K588" i="1"/>
  <c r="K498" i="1"/>
  <c r="K36" i="1"/>
  <c r="K44" i="1"/>
  <c r="K408" i="1"/>
  <c r="L408" i="1"/>
  <c r="E409" i="3" s="1"/>
  <c r="I253" i="1"/>
  <c r="K424" i="1"/>
  <c r="L424" i="1"/>
  <c r="L83" i="1"/>
  <c r="K83" i="1"/>
  <c r="H115" i="1"/>
  <c r="K262" i="1"/>
  <c r="K13" i="1"/>
  <c r="K19" i="1"/>
  <c r="I18" i="1"/>
  <c r="O37" i="1"/>
  <c r="K55" i="1"/>
  <c r="K50" i="1"/>
  <c r="K90" i="1"/>
  <c r="K57" i="1"/>
  <c r="O95" i="1"/>
  <c r="K178" i="1"/>
  <c r="K190" i="1"/>
  <c r="K202" i="1"/>
  <c r="K149" i="1"/>
  <c r="K142" i="1"/>
  <c r="K214" i="1"/>
  <c r="K156" i="1"/>
  <c r="K208" i="1"/>
  <c r="K228" i="1"/>
  <c r="K32" i="1"/>
  <c r="K64" i="1"/>
  <c r="K42" i="1"/>
  <c r="K102" i="1"/>
  <c r="K110" i="1"/>
  <c r="K118" i="1"/>
  <c r="K81" i="1"/>
  <c r="K103" i="1"/>
  <c r="K179" i="1"/>
  <c r="K187" i="1"/>
  <c r="K195" i="1"/>
  <c r="K203" i="1"/>
  <c r="K151" i="1"/>
  <c r="K127" i="1"/>
  <c r="K132" i="1"/>
  <c r="K150" i="1"/>
  <c r="I218" i="1"/>
  <c r="K137" i="1"/>
  <c r="K143" i="1"/>
  <c r="K148" i="1"/>
  <c r="K160" i="1"/>
  <c r="O162" i="1"/>
  <c r="O170" i="1"/>
  <c r="K236" i="1"/>
  <c r="K229" i="1"/>
  <c r="I257" i="1"/>
  <c r="I276" i="1"/>
  <c r="K207" i="1"/>
  <c r="K259" i="1"/>
  <c r="K327" i="1"/>
  <c r="K359" i="1"/>
  <c r="K391" i="1"/>
  <c r="K268" i="1"/>
  <c r="I302" i="1"/>
  <c r="K322" i="1"/>
  <c r="K354" i="1"/>
  <c r="K386" i="1"/>
  <c r="O412" i="1"/>
  <c r="K432" i="1"/>
  <c r="K440" i="1"/>
  <c r="K456" i="1"/>
  <c r="K242" i="1"/>
  <c r="K406" i="1"/>
  <c r="K409" i="1"/>
  <c r="J424" i="1"/>
  <c r="M424" i="1" s="1"/>
  <c r="K326" i="1"/>
  <c r="K358" i="1"/>
  <c r="K390" i="1"/>
  <c r="I471" i="1"/>
  <c r="I479" i="1"/>
  <c r="I487" i="1"/>
  <c r="I495" i="1"/>
  <c r="I503" i="1"/>
  <c r="I324" i="1"/>
  <c r="I388" i="1"/>
  <c r="K414" i="1"/>
  <c r="K427" i="1"/>
  <c r="K451" i="1"/>
  <c r="I579" i="1"/>
  <c r="K581" i="1"/>
  <c r="I553" i="1"/>
  <c r="K348" i="1"/>
  <c r="K437" i="1"/>
  <c r="K516" i="1"/>
  <c r="K548" i="1"/>
  <c r="K433" i="1"/>
  <c r="K505" i="1"/>
  <c r="K439" i="1"/>
  <c r="K572" i="1"/>
  <c r="K401" i="1"/>
  <c r="I448" i="1"/>
  <c r="I512" i="1"/>
  <c r="K578" i="1"/>
  <c r="I594" i="1"/>
  <c r="H594" i="1"/>
  <c r="D315" i="3"/>
  <c r="H34" i="1"/>
  <c r="H134" i="1"/>
  <c r="H267" i="1"/>
  <c r="H407" i="1"/>
  <c r="K412" i="1"/>
  <c r="L412" i="1"/>
  <c r="H80" i="1"/>
  <c r="L165" i="1"/>
  <c r="E166" i="3" s="1"/>
  <c r="H304" i="1"/>
  <c r="H326" i="1"/>
  <c r="H345" i="1"/>
  <c r="H350" i="1"/>
  <c r="H359" i="1"/>
  <c r="H385" i="1"/>
  <c r="H583" i="1"/>
  <c r="H43" i="1"/>
  <c r="H127" i="1"/>
  <c r="H105" i="1"/>
  <c r="H337" i="1"/>
  <c r="H372" i="1"/>
  <c r="H444" i="1"/>
  <c r="L31" i="1"/>
  <c r="K31" i="1"/>
  <c r="H151" i="1"/>
  <c r="H228" i="1"/>
  <c r="H23" i="1"/>
  <c r="H247" i="1"/>
  <c r="H261" i="1"/>
  <c r="H338" i="1"/>
  <c r="H348" i="1"/>
  <c r="H357" i="1"/>
  <c r="H369" i="1"/>
  <c r="H377" i="1"/>
  <c r="H389" i="1"/>
  <c r="H411" i="1"/>
  <c r="H435" i="1"/>
  <c r="H451" i="1"/>
  <c r="H219" i="1"/>
  <c r="H402" i="1"/>
  <c r="H454" i="1"/>
  <c r="H534" i="1"/>
  <c r="L166" i="1"/>
  <c r="E167" i="3" s="1"/>
  <c r="H468" i="1"/>
  <c r="H492" i="1"/>
  <c r="H516" i="1"/>
  <c r="I91" i="1"/>
  <c r="H101" i="1"/>
  <c r="H370" i="1"/>
  <c r="H386" i="1"/>
  <c r="I404" i="1"/>
  <c r="H498" i="1"/>
  <c r="H8" i="1"/>
  <c r="H16" i="1"/>
  <c r="H24" i="1"/>
  <c r="I75" i="1"/>
  <c r="I87" i="1"/>
  <c r="H107" i="1"/>
  <c r="H476" i="1"/>
  <c r="H73" i="1"/>
  <c r="H93" i="1"/>
  <c r="H103" i="1"/>
  <c r="H240" i="1"/>
  <c r="I420" i="1"/>
  <c r="H462" i="1"/>
  <c r="H432" i="1"/>
  <c r="H484" i="1"/>
  <c r="H536" i="1"/>
  <c r="K15" i="1"/>
  <c r="K56" i="1"/>
  <c r="K67" i="1"/>
  <c r="K112" i="1"/>
  <c r="K107" i="1"/>
  <c r="K49" i="1"/>
  <c r="K125" i="1"/>
  <c r="K177" i="1"/>
  <c r="K185" i="1"/>
  <c r="K197" i="1"/>
  <c r="K140" i="1"/>
  <c r="K210" i="1"/>
  <c r="K145" i="1"/>
  <c r="O166" i="1"/>
  <c r="K252" i="1"/>
  <c r="K255" i="1"/>
  <c r="K263" i="1"/>
  <c r="O396" i="1"/>
  <c r="K436" i="1"/>
  <c r="K460" i="1"/>
  <c r="K418" i="1"/>
  <c r="K469" i="1"/>
  <c r="K481" i="1"/>
  <c r="K493" i="1"/>
  <c r="K356" i="1"/>
  <c r="K587" i="1"/>
  <c r="K561" i="1"/>
  <c r="K500" i="1"/>
  <c r="K529" i="1"/>
  <c r="K431" i="1"/>
  <c r="K558" i="1"/>
  <c r="K521" i="1"/>
  <c r="I590" i="1"/>
  <c r="H590" i="1"/>
  <c r="K164" i="1"/>
  <c r="L164" i="1"/>
  <c r="L585" i="1"/>
  <c r="K585" i="1"/>
  <c r="H164" i="1"/>
  <c r="H526" i="1"/>
  <c r="K238" i="1"/>
  <c r="L238" i="1"/>
  <c r="H558" i="1"/>
  <c r="L577" i="1"/>
  <c r="K577" i="1"/>
  <c r="K29" i="1"/>
  <c r="I14" i="1"/>
  <c r="I22" i="1"/>
  <c r="K60" i="1"/>
  <c r="K70" i="1"/>
  <c r="K85" i="1"/>
  <c r="K84" i="1"/>
  <c r="K174" i="1"/>
  <c r="K186" i="1"/>
  <c r="K194" i="1"/>
  <c r="J36" i="1"/>
  <c r="M36" i="1" s="1"/>
  <c r="K92" i="1"/>
  <c r="K136" i="1"/>
  <c r="K158" i="1"/>
  <c r="M161" i="1"/>
  <c r="M169" i="1"/>
  <c r="K17" i="1"/>
  <c r="K30" i="1"/>
  <c r="K48" i="1"/>
  <c r="K59" i="1"/>
  <c r="K71" i="1"/>
  <c r="K98" i="1"/>
  <c r="K106" i="1"/>
  <c r="K114" i="1"/>
  <c r="O41" i="1"/>
  <c r="K86" i="1"/>
  <c r="K119" i="1"/>
  <c r="J79" i="1"/>
  <c r="M79" i="1" s="1"/>
  <c r="K175" i="1"/>
  <c r="K183" i="1"/>
  <c r="K191" i="1"/>
  <c r="K199" i="1"/>
  <c r="K76" i="1"/>
  <c r="I109" i="1"/>
  <c r="K21" i="1"/>
  <c r="K11" i="1"/>
  <c r="K27" i="1"/>
  <c r="K35" i="1"/>
  <c r="K52" i="1"/>
  <c r="K68" i="1"/>
  <c r="K47" i="1"/>
  <c r="K63" i="1"/>
  <c r="K58" i="1"/>
  <c r="O31" i="1"/>
  <c r="I61" i="1"/>
  <c r="J44" i="1"/>
  <c r="M44" i="1" s="1"/>
  <c r="M83" i="1"/>
  <c r="K105" i="1"/>
  <c r="K113" i="1"/>
  <c r="I65" i="1"/>
  <c r="K172" i="1"/>
  <c r="K176" i="1"/>
  <c r="K184" i="1"/>
  <c r="K188" i="1"/>
  <c r="K192" i="1"/>
  <c r="K200" i="1"/>
  <c r="K204" i="1"/>
  <c r="I94" i="1"/>
  <c r="K153" i="1"/>
  <c r="K89" i="1"/>
  <c r="I128" i="1"/>
  <c r="I144" i="1"/>
  <c r="I206" i="1"/>
  <c r="K133" i="1"/>
  <c r="I152" i="1"/>
  <c r="J152" i="1" s="1"/>
  <c r="K213" i="1"/>
  <c r="K216" i="1"/>
  <c r="K233" i="1"/>
  <c r="I284" i="1"/>
  <c r="I212" i="1"/>
  <c r="K248" i="1"/>
  <c r="J262" i="1"/>
  <c r="L262" i="1" s="1"/>
  <c r="K321" i="1"/>
  <c r="K329" i="1"/>
  <c r="K337" i="1"/>
  <c r="K345" i="1"/>
  <c r="K353" i="1"/>
  <c r="K361" i="1"/>
  <c r="K369" i="1"/>
  <c r="K377" i="1"/>
  <c r="K385" i="1"/>
  <c r="K393" i="1"/>
  <c r="I234" i="1"/>
  <c r="K239" i="1"/>
  <c r="I278" i="1"/>
  <c r="K330" i="1"/>
  <c r="K362" i="1"/>
  <c r="K394" i="1"/>
  <c r="K399" i="1"/>
  <c r="K426" i="1"/>
  <c r="K434" i="1"/>
  <c r="K442" i="1"/>
  <c r="K450" i="1"/>
  <c r="K458" i="1"/>
  <c r="I273" i="1"/>
  <c r="K334" i="1"/>
  <c r="K366" i="1"/>
  <c r="K402" i="1"/>
  <c r="K407" i="1"/>
  <c r="I232" i="1"/>
  <c r="K398" i="1"/>
  <c r="K459" i="1"/>
  <c r="O584" i="1"/>
  <c r="K589" i="1"/>
  <c r="K380" i="1"/>
  <c r="K445" i="1"/>
  <c r="I540" i="1"/>
  <c r="K513" i="1"/>
  <c r="O593" i="1"/>
  <c r="J266" i="1"/>
  <c r="L266" i="1" s="1"/>
  <c r="K447" i="1"/>
  <c r="I519" i="1"/>
  <c r="I551" i="1"/>
  <c r="K580" i="1"/>
  <c r="I209" i="1"/>
  <c r="I419" i="1"/>
  <c r="K457" i="1"/>
  <c r="D511" i="3"/>
  <c r="H36" i="1"/>
  <c r="L95" i="1"/>
  <c r="K95" i="1"/>
  <c r="H239" i="1"/>
  <c r="H449" i="1"/>
  <c r="H213" i="1"/>
  <c r="H330" i="1"/>
  <c r="H353" i="1"/>
  <c r="H86" i="1"/>
  <c r="H447" i="1"/>
  <c r="H463" i="1"/>
  <c r="H44" i="1"/>
  <c r="H322" i="1"/>
  <c r="H346" i="1"/>
  <c r="H381" i="1"/>
  <c r="H452" i="1"/>
  <c r="H33" i="1"/>
  <c r="H216" i="1"/>
  <c r="H237" i="1"/>
  <c r="H255" i="1"/>
  <c r="H399" i="1"/>
  <c r="H437" i="1"/>
  <c r="H453" i="1"/>
  <c r="H327" i="1"/>
  <c r="H341" i="1"/>
  <c r="H89" i="1"/>
  <c r="L170" i="1"/>
  <c r="H264" i="1"/>
  <c r="H564" i="1"/>
  <c r="H366" i="1"/>
  <c r="H382" i="1"/>
  <c r="H398" i="1"/>
  <c r="H458" i="1"/>
  <c r="H568" i="1"/>
  <c r="H30" i="1"/>
  <c r="L162" i="1"/>
  <c r="H505" i="1"/>
  <c r="H513" i="1"/>
  <c r="H529" i="1"/>
  <c r="H545" i="1"/>
  <c r="D311" i="3"/>
  <c r="K3" i="1"/>
  <c r="K2" i="1"/>
  <c r="K7" i="1"/>
  <c r="D482" i="3"/>
  <c r="I5" i="1"/>
  <c r="D238" i="3"/>
  <c r="D303" i="3"/>
  <c r="H4" i="1"/>
  <c r="K1" i="1"/>
  <c r="L1" i="1"/>
  <c r="J1" i="1"/>
  <c r="M1" i="1" s="1"/>
  <c r="K6" i="1"/>
  <c r="K4" i="1"/>
  <c r="D319" i="3"/>
  <c r="D437" i="3"/>
  <c r="N37" i="1"/>
  <c r="Q37" i="1" s="1"/>
  <c r="J228" i="1"/>
  <c r="L228" i="1" s="1"/>
  <c r="J444" i="1"/>
  <c r="M444" i="1" s="1"/>
  <c r="J402" i="1"/>
  <c r="L402" i="1" s="1"/>
  <c r="J435" i="1"/>
  <c r="M435" i="1" s="1"/>
  <c r="J348" i="1"/>
  <c r="M348" i="1" s="1"/>
  <c r="J513" i="1"/>
  <c r="L513" i="1" s="1"/>
  <c r="J86" i="1"/>
  <c r="M86" i="1" s="1"/>
  <c r="J107" i="1"/>
  <c r="M107" i="1" s="1"/>
  <c r="J57" i="1"/>
  <c r="L57" i="1" s="1"/>
  <c r="J153" i="1"/>
  <c r="L153" i="1" s="1"/>
  <c r="M153" i="1"/>
  <c r="N124" i="1"/>
  <c r="Q124" i="1" s="1"/>
  <c r="J132" i="1"/>
  <c r="L132" i="1" s="1"/>
  <c r="M132" i="1"/>
  <c r="J140" i="1"/>
  <c r="M140" i="1" s="1"/>
  <c r="J133" i="1"/>
  <c r="L133" i="1" s="1"/>
  <c r="J141" i="1"/>
  <c r="M141" i="1" s="1"/>
  <c r="J236" i="1"/>
  <c r="L236" i="1" s="1"/>
  <c r="J207" i="1"/>
  <c r="L207" i="1" s="1"/>
  <c r="J248" i="1"/>
  <c r="L248" i="1" s="1"/>
  <c r="J325" i="1"/>
  <c r="M325" i="1" s="1"/>
  <c r="J333" i="1"/>
  <c r="L333" i="1" s="1"/>
  <c r="J341" i="1"/>
  <c r="L341" i="1" s="1"/>
  <c r="J349" i="1"/>
  <c r="L349" i="1" s="1"/>
  <c r="J357" i="1"/>
  <c r="M357" i="1" s="1"/>
  <c r="J365" i="1"/>
  <c r="L365" i="1" s="1"/>
  <c r="J373" i="1"/>
  <c r="L373" i="1" s="1"/>
  <c r="E374" i="3" s="1"/>
  <c r="J381" i="1"/>
  <c r="L381" i="1" s="1"/>
  <c r="J389" i="1"/>
  <c r="M389" i="1" s="1"/>
  <c r="J330" i="1"/>
  <c r="M330" i="1" s="1"/>
  <c r="J346" i="1"/>
  <c r="M346" i="1" s="1"/>
  <c r="J362" i="1"/>
  <c r="L362" i="1" s="1"/>
  <c r="J378" i="1"/>
  <c r="M378" i="1" s="1"/>
  <c r="J394" i="1"/>
  <c r="M394" i="1" s="1"/>
  <c r="J446" i="1"/>
  <c r="L446" i="1" s="1"/>
  <c r="J454" i="1"/>
  <c r="L454" i="1" s="1"/>
  <c r="J462" i="1"/>
  <c r="L462" i="1" s="1"/>
  <c r="M462" i="1"/>
  <c r="J409" i="1"/>
  <c r="M409" i="1" s="1"/>
  <c r="J326" i="1"/>
  <c r="L326" i="1" s="1"/>
  <c r="J342" i="1"/>
  <c r="L342" i="1" s="1"/>
  <c r="E343" i="3" s="1"/>
  <c r="J358" i="1"/>
  <c r="L358" i="1" s="1"/>
  <c r="J374" i="1"/>
  <c r="M374" i="1" s="1"/>
  <c r="J390" i="1"/>
  <c r="L390" i="1" s="1"/>
  <c r="E391" i="3" s="1"/>
  <c r="M390" i="1"/>
  <c r="J380" i="1"/>
  <c r="L380" i="1" s="1"/>
  <c r="J437" i="1"/>
  <c r="L437" i="1" s="1"/>
  <c r="J453" i="1"/>
  <c r="L453" i="1" s="1"/>
  <c r="J504" i="1"/>
  <c r="L504" i="1" s="1"/>
  <c r="J548" i="1"/>
  <c r="M548" i="1" s="1"/>
  <c r="J583" i="1"/>
  <c r="L583" i="1" s="1"/>
  <c r="J449" i="1"/>
  <c r="L449" i="1" s="1"/>
  <c r="J529" i="1"/>
  <c r="L529" i="1" s="1"/>
  <c r="J264" i="1"/>
  <c r="L264" i="1" s="1"/>
  <c r="E265" i="3" s="1"/>
  <c r="M264" i="1"/>
  <c r="J447" i="1"/>
  <c r="L447" i="1" s="1"/>
  <c r="J463" i="1"/>
  <c r="L463" i="1" s="1"/>
  <c r="J457" i="1"/>
  <c r="L457" i="1" s="1"/>
  <c r="J590" i="1"/>
  <c r="M590" i="1" s="1"/>
  <c r="J30" i="1"/>
  <c r="L30" i="1" s="1"/>
  <c r="N41" i="1"/>
  <c r="P41" i="1" s="1"/>
  <c r="J151" i="1"/>
  <c r="L151" i="1" s="1"/>
  <c r="E152" i="3" s="1"/>
  <c r="J255" i="1"/>
  <c r="M255" i="1" s="1"/>
  <c r="J452" i="1"/>
  <c r="M452" i="1" s="1"/>
  <c r="J451" i="1"/>
  <c r="L451" i="1" s="1"/>
  <c r="J558" i="1"/>
  <c r="L558" i="1" s="1"/>
  <c r="J536" i="1"/>
  <c r="L536" i="1" s="1"/>
  <c r="E537" i="3" s="1"/>
  <c r="J85" i="1"/>
  <c r="M85" i="1" s="1"/>
  <c r="N44" i="1"/>
  <c r="Q44" i="1"/>
  <c r="J103" i="1"/>
  <c r="L103" i="1" s="1"/>
  <c r="J119" i="1"/>
  <c r="M119" i="1" s="1"/>
  <c r="J4" i="1"/>
  <c r="M4" i="1" s="1"/>
  <c r="J42" i="1"/>
  <c r="M42" i="1" s="1"/>
  <c r="N31" i="1"/>
  <c r="P31" i="1" s="1"/>
  <c r="N40" i="1"/>
  <c r="N36" i="1"/>
  <c r="Q36" i="1" s="1"/>
  <c r="N162" i="1"/>
  <c r="Q162" i="1" s="1"/>
  <c r="N166" i="1"/>
  <c r="P166" i="1" s="1"/>
  <c r="F167" i="3" s="1"/>
  <c r="N170" i="1"/>
  <c r="P170" i="1" s="1"/>
  <c r="Q170" i="1"/>
  <c r="J219" i="1"/>
  <c r="M219" i="1" s="1"/>
  <c r="J265" i="1"/>
  <c r="L265" i="1" s="1"/>
  <c r="J327" i="1"/>
  <c r="L327" i="1" s="1"/>
  <c r="E328" i="3" s="1"/>
  <c r="J359" i="1"/>
  <c r="M359" i="1" s="1"/>
  <c r="J391" i="1"/>
  <c r="M391" i="1" s="1"/>
  <c r="N412" i="1"/>
  <c r="P412" i="1" s="1"/>
  <c r="F413" i="3" s="1"/>
  <c r="J440" i="1"/>
  <c r="L440" i="1" s="1"/>
  <c r="J456" i="1"/>
  <c r="M456" i="1" s="1"/>
  <c r="N424" i="1"/>
  <c r="J407" i="1"/>
  <c r="L407" i="1" s="1"/>
  <c r="E408" i="3" s="1"/>
  <c r="J443" i="1"/>
  <c r="L443" i="1" s="1"/>
  <c r="J459" i="1"/>
  <c r="M459" i="1" s="1"/>
  <c r="J528" i="1"/>
  <c r="M528" i="1" s="1"/>
  <c r="J545" i="1"/>
  <c r="L545" i="1" s="1"/>
  <c r="E546" i="3" s="1"/>
  <c r="J568" i="1"/>
  <c r="L568" i="1" s="1"/>
  <c r="Q593" i="1"/>
  <c r="N593" i="1"/>
  <c r="P593" i="1" s="1"/>
  <c r="J526" i="1"/>
  <c r="L526" i="1" s="1"/>
  <c r="E527" i="3" s="1"/>
  <c r="J498" i="1"/>
  <c r="M498" i="1" s="1"/>
  <c r="J586" i="1"/>
  <c r="L586" i="1" s="1"/>
  <c r="J89" i="1"/>
  <c r="L89" i="1" s="1"/>
  <c r="M89" i="1"/>
  <c r="J259" i="1"/>
  <c r="M259" i="1" s="1"/>
  <c r="J239" i="1"/>
  <c r="L239" i="1" s="1"/>
  <c r="J460" i="1"/>
  <c r="L460" i="1" s="1"/>
  <c r="J33" i="1"/>
  <c r="M33" i="1" s="1"/>
  <c r="J90" i="1"/>
  <c r="M90" i="1" s="1"/>
  <c r="J81" i="1"/>
  <c r="M81" i="1" s="1"/>
  <c r="J84" i="1"/>
  <c r="L84" i="1" s="1"/>
  <c r="J105" i="1"/>
  <c r="L105" i="1" s="1"/>
  <c r="J113" i="1"/>
  <c r="M113" i="1" s="1"/>
  <c r="J117" i="1"/>
  <c r="L117" i="1" s="1"/>
  <c r="M117" i="1"/>
  <c r="J149" i="1"/>
  <c r="M149" i="1" s="1"/>
  <c r="J157" i="1"/>
  <c r="M157" i="1" s="1"/>
  <c r="J146" i="1"/>
  <c r="L146" i="1" s="1"/>
  <c r="M146" i="1"/>
  <c r="J154" i="1"/>
  <c r="M154" i="1" s="1"/>
  <c r="J148" i="1"/>
  <c r="L148" i="1" s="1"/>
  <c r="M148" i="1"/>
  <c r="J156" i="1"/>
  <c r="M156" i="1" s="1"/>
  <c r="J252" i="1"/>
  <c r="L252" i="1" s="1"/>
  <c r="J216" i="1"/>
  <c r="L216" i="1" s="1"/>
  <c r="N254" i="1"/>
  <c r="Q254" i="1" s="1"/>
  <c r="J263" i="1"/>
  <c r="M263" i="1" s="1"/>
  <c r="J321" i="1"/>
  <c r="L321" i="1" s="1"/>
  <c r="J329" i="1"/>
  <c r="L329" i="1" s="1"/>
  <c r="E330" i="3" s="1"/>
  <c r="J337" i="1"/>
  <c r="M337" i="1" s="1"/>
  <c r="J345" i="1"/>
  <c r="M345" i="1" s="1"/>
  <c r="J353" i="1"/>
  <c r="M353" i="1" s="1"/>
  <c r="J361" i="1"/>
  <c r="L361" i="1" s="1"/>
  <c r="M369" i="1"/>
  <c r="J369" i="1"/>
  <c r="L369" i="1" s="1"/>
  <c r="J377" i="1"/>
  <c r="M377" i="1" s="1"/>
  <c r="J385" i="1"/>
  <c r="L385" i="1" s="1"/>
  <c r="J393" i="1"/>
  <c r="L393" i="1" s="1"/>
  <c r="J322" i="1"/>
  <c r="L322" i="1" s="1"/>
  <c r="E323" i="3" s="1"/>
  <c r="J338" i="1"/>
  <c r="L338" i="1" s="1"/>
  <c r="M338" i="1"/>
  <c r="J354" i="1"/>
  <c r="M354" i="1" s="1"/>
  <c r="J370" i="1"/>
  <c r="M370" i="1" s="1"/>
  <c r="J386" i="1"/>
  <c r="L386" i="1" s="1"/>
  <c r="J399" i="1"/>
  <c r="M399" i="1" s="1"/>
  <c r="J442" i="1"/>
  <c r="M442" i="1" s="1"/>
  <c r="J450" i="1"/>
  <c r="L450" i="1" s="1"/>
  <c r="M450" i="1"/>
  <c r="J458" i="1"/>
  <c r="L458" i="1" s="1"/>
  <c r="J242" i="1"/>
  <c r="L242" i="1" s="1"/>
  <c r="J334" i="1"/>
  <c r="M334" i="1" s="1"/>
  <c r="J350" i="1"/>
  <c r="M350" i="1" s="1"/>
  <c r="J366" i="1"/>
  <c r="L366" i="1" s="1"/>
  <c r="J382" i="1"/>
  <c r="M382" i="1" s="1"/>
  <c r="J398" i="1"/>
  <c r="M398" i="1" s="1"/>
  <c r="J564" i="1"/>
  <c r="L564" i="1" s="1"/>
  <c r="J445" i="1"/>
  <c r="L445" i="1" s="1"/>
  <c r="E446" i="3" s="1"/>
  <c r="J461" i="1"/>
  <c r="M461" i="1" s="1"/>
  <c r="J516" i="1"/>
  <c r="M516" i="1" s="1"/>
  <c r="J533" i="1"/>
  <c r="L533" i="1" s="1"/>
  <c r="E534" i="3" s="1"/>
  <c r="J505" i="1"/>
  <c r="L505" i="1" s="1"/>
  <c r="J247" i="1"/>
  <c r="M247" i="1" s="1"/>
  <c r="J439" i="1"/>
  <c r="M439" i="1" s="1"/>
  <c r="J455" i="1"/>
  <c r="L455" i="1" s="1"/>
  <c r="J425" i="1"/>
  <c r="M425" i="1" s="1"/>
  <c r="J594" i="1"/>
  <c r="M594" i="1" s="1"/>
  <c r="M25" i="1"/>
  <c r="J25" i="1"/>
  <c r="L25" i="1" s="1"/>
  <c r="J27" i="1"/>
  <c r="L27" i="1" s="1"/>
  <c r="J34" i="1"/>
  <c r="M34" i="1" s="1"/>
  <c r="J52" i="1"/>
  <c r="M52" i="1" s="1"/>
  <c r="J106" i="1"/>
  <c r="L106" i="1" s="1"/>
  <c r="J118" i="1"/>
  <c r="M118" i="1" s="1"/>
  <c r="J115" i="1"/>
  <c r="L115" i="1" s="1"/>
  <c r="E116" i="3" s="1"/>
  <c r="J182" i="1"/>
  <c r="L182" i="1" s="1"/>
  <c r="J194" i="1"/>
  <c r="M194" i="1" s="1"/>
  <c r="J76" i="1"/>
  <c r="L76" i="1" s="1"/>
  <c r="J111" i="1"/>
  <c r="L111" i="1" s="1"/>
  <c r="E112" i="3" s="1"/>
  <c r="J142" i="1"/>
  <c r="L142" i="1" s="1"/>
  <c r="M142" i="1"/>
  <c r="J158" i="1"/>
  <c r="M158" i="1" s="1"/>
  <c r="J135" i="1"/>
  <c r="L135" i="1" s="1"/>
  <c r="M135" i="1"/>
  <c r="J160" i="1"/>
  <c r="M160" i="1" s="1"/>
  <c r="N165" i="1"/>
  <c r="Q165" i="1" s="1"/>
  <c r="J213" i="1"/>
  <c r="L213" i="1" s="1"/>
  <c r="E214" i="3" s="1"/>
  <c r="M213" i="1"/>
  <c r="J121" i="1"/>
  <c r="L121" i="1" s="1"/>
  <c r="J249" i="1"/>
  <c r="M249" i="1" s="1"/>
  <c r="J276" i="1"/>
  <c r="M276" i="1" s="1"/>
  <c r="J258" i="1"/>
  <c r="L258" i="1" s="1"/>
  <c r="I283" i="1"/>
  <c r="J227" i="1"/>
  <c r="L227" i="1" s="1"/>
  <c r="J256" i="1"/>
  <c r="L256" i="1" s="1"/>
  <c r="J278" i="1"/>
  <c r="M278" i="1" s="1"/>
  <c r="J309" i="1"/>
  <c r="L309" i="1" s="1"/>
  <c r="J410" i="1"/>
  <c r="L410" i="1" s="1"/>
  <c r="J438" i="1"/>
  <c r="L438" i="1" s="1"/>
  <c r="M438" i="1"/>
  <c r="J466" i="1"/>
  <c r="M466" i="1" s="1"/>
  <c r="J490" i="1"/>
  <c r="L490" i="1" s="1"/>
  <c r="E491" i="3" s="1"/>
  <c r="J423" i="1"/>
  <c r="M423" i="1" s="1"/>
  <c r="J473" i="1"/>
  <c r="M473" i="1" s="1"/>
  <c r="J485" i="1"/>
  <c r="L485" i="1" s="1"/>
  <c r="J497" i="1"/>
  <c r="M497" i="1" s="1"/>
  <c r="J388" i="1"/>
  <c r="M388" i="1" s="1"/>
  <c r="J523" i="1"/>
  <c r="L523" i="1" s="1"/>
  <c r="E524" i="3" s="1"/>
  <c r="J530" i="1"/>
  <c r="M530" i="1" s="1"/>
  <c r="J539" i="1"/>
  <c r="M539" i="1" s="1"/>
  <c r="J555" i="1"/>
  <c r="L555" i="1" s="1"/>
  <c r="E556" i="3" s="1"/>
  <c r="J562" i="1"/>
  <c r="M562" i="1" s="1"/>
  <c r="J571" i="1"/>
  <c r="M571" i="1" s="1"/>
  <c r="J557" i="1"/>
  <c r="L557" i="1" s="1"/>
  <c r="J520" i="1"/>
  <c r="M520" i="1" s="1"/>
  <c r="J544" i="1"/>
  <c r="M544" i="1" s="1"/>
  <c r="J561" i="1"/>
  <c r="L561" i="1" s="1"/>
  <c r="J500" i="1"/>
  <c r="L500" i="1" s="1"/>
  <c r="J509" i="1"/>
  <c r="M509" i="1" s="1"/>
  <c r="J524" i="1"/>
  <c r="J541" i="1"/>
  <c r="M541" i="1" s="1"/>
  <c r="M433" i="1"/>
  <c r="J433" i="1"/>
  <c r="L433" i="1" s="1"/>
  <c r="J560" i="1"/>
  <c r="L560" i="1" s="1"/>
  <c r="M560" i="1"/>
  <c r="J534" i="1"/>
  <c r="L534" i="1" s="1"/>
  <c r="E535" i="3" s="1"/>
  <c r="J551" i="1"/>
  <c r="J566" i="1"/>
  <c r="L566" i="1" s="1"/>
  <c r="J401" i="1"/>
  <c r="M401" i="1" s="1"/>
  <c r="J419" i="1"/>
  <c r="J448" i="1"/>
  <c r="J521" i="1"/>
  <c r="M521" i="1" s="1"/>
  <c r="J569" i="1"/>
  <c r="M569" i="1" s="1"/>
  <c r="J574" i="1"/>
  <c r="L574" i="1" s="1"/>
  <c r="J578" i="1"/>
  <c r="L578" i="1" s="1"/>
  <c r="J13" i="1"/>
  <c r="L13" i="1" s="1"/>
  <c r="M13" i="1"/>
  <c r="J29" i="1"/>
  <c r="M29" i="1" s="1"/>
  <c r="J15" i="1"/>
  <c r="L15" i="1" s="1"/>
  <c r="E16" i="3" s="1"/>
  <c r="M15" i="1"/>
  <c r="I28" i="1"/>
  <c r="J39" i="1"/>
  <c r="M39" i="1" s="1"/>
  <c r="J47" i="1"/>
  <c r="L47" i="1" s="1"/>
  <c r="M47" i="1"/>
  <c r="J55" i="1"/>
  <c r="M55" i="1" s="1"/>
  <c r="J63" i="1"/>
  <c r="L63" i="1" s="1"/>
  <c r="J70" i="1"/>
  <c r="L70" i="1" s="1"/>
  <c r="J50" i="1"/>
  <c r="L50" i="1" s="1"/>
  <c r="J58" i="1"/>
  <c r="M58" i="1" s="1"/>
  <c r="J66" i="1"/>
  <c r="L66" i="1" s="1"/>
  <c r="M66" i="1"/>
  <c r="I38" i="1"/>
  <c r="I53" i="1"/>
  <c r="I96" i="1"/>
  <c r="J175" i="1"/>
  <c r="L175" i="1" s="1"/>
  <c r="J179" i="1"/>
  <c r="L179" i="1" s="1"/>
  <c r="J183" i="1"/>
  <c r="L183" i="1" s="1"/>
  <c r="J187" i="1"/>
  <c r="M187" i="1" s="1"/>
  <c r="J191" i="1"/>
  <c r="L191" i="1" s="1"/>
  <c r="J195" i="1"/>
  <c r="L195" i="1" s="1"/>
  <c r="J199" i="1"/>
  <c r="M199" i="1" s="1"/>
  <c r="J203" i="1"/>
  <c r="M203" i="1" s="1"/>
  <c r="I147" i="1"/>
  <c r="I155" i="1"/>
  <c r="I159" i="1"/>
  <c r="J127" i="1"/>
  <c r="L127" i="1" s="1"/>
  <c r="M127" i="1"/>
  <c r="J218" i="1"/>
  <c r="M218" i="1" s="1"/>
  <c r="M164" i="1"/>
  <c r="M168" i="1"/>
  <c r="I222" i="1"/>
  <c r="I226" i="1"/>
  <c r="J225" i="1"/>
  <c r="L225" i="1" s="1"/>
  <c r="M225" i="1"/>
  <c r="I224" i="1"/>
  <c r="I251" i="1"/>
  <c r="I280" i="1"/>
  <c r="I296" i="1"/>
  <c r="I312" i="1"/>
  <c r="M262" i="1"/>
  <c r="I287" i="1"/>
  <c r="I303" i="1"/>
  <c r="I319" i="1"/>
  <c r="I323" i="1"/>
  <c r="I331" i="1"/>
  <c r="I335" i="1"/>
  <c r="I339" i="1"/>
  <c r="I343" i="1"/>
  <c r="I347" i="1"/>
  <c r="I351" i="1"/>
  <c r="I355" i="1"/>
  <c r="I363" i="1"/>
  <c r="I367" i="1"/>
  <c r="I371" i="1"/>
  <c r="I375" i="1"/>
  <c r="I379" i="1"/>
  <c r="I383" i="1"/>
  <c r="I387" i="1"/>
  <c r="I395" i="1"/>
  <c r="M238" i="1"/>
  <c r="I271" i="1"/>
  <c r="I282" i="1"/>
  <c r="I298" i="1"/>
  <c r="I314" i="1"/>
  <c r="I260" i="1"/>
  <c r="I289" i="1"/>
  <c r="I320" i="1"/>
  <c r="I328" i="1"/>
  <c r="I336" i="1"/>
  <c r="I344" i="1"/>
  <c r="I352" i="1"/>
  <c r="I360" i="1"/>
  <c r="I368" i="1"/>
  <c r="I376" i="1"/>
  <c r="I384" i="1"/>
  <c r="I392" i="1"/>
  <c r="I285" i="1"/>
  <c r="J579" i="1"/>
  <c r="M579" i="1" s="1"/>
  <c r="M585" i="1"/>
  <c r="J581" i="1"/>
  <c r="L581" i="1" s="1"/>
  <c r="E582" i="3" s="1"/>
  <c r="I537" i="1"/>
  <c r="I496" i="1"/>
  <c r="I517" i="1"/>
  <c r="I532" i="1"/>
  <c r="I549" i="1"/>
  <c r="I502" i="1"/>
  <c r="I510" i="1"/>
  <c r="I527" i="1"/>
  <c r="I542" i="1"/>
  <c r="I559" i="1"/>
  <c r="J580" i="1"/>
  <c r="M580" i="1" s="1"/>
  <c r="I332" i="1"/>
  <c r="I364" i="1"/>
  <c r="I591" i="1"/>
  <c r="I575" i="1"/>
  <c r="J9" i="1"/>
  <c r="L9" i="1" s="1"/>
  <c r="J5" i="1"/>
  <c r="M5" i="1" s="1"/>
  <c r="J8" i="1"/>
  <c r="M8" i="1" s="1"/>
  <c r="J22" i="1"/>
  <c r="M22" i="1"/>
  <c r="J68" i="1"/>
  <c r="L68" i="1" s="1"/>
  <c r="J98" i="1"/>
  <c r="M98" i="1" s="1"/>
  <c r="J110" i="1"/>
  <c r="M110" i="1" s="1"/>
  <c r="Q83" i="1"/>
  <c r="N83" i="1"/>
  <c r="J49" i="1"/>
  <c r="L49" i="1" s="1"/>
  <c r="M49" i="1"/>
  <c r="J82" i="1"/>
  <c r="M82" i="1" s="1"/>
  <c r="J125" i="1"/>
  <c r="M125" i="1" s="1"/>
  <c r="J178" i="1"/>
  <c r="L178" i="1" s="1"/>
  <c r="J190" i="1"/>
  <c r="M190" i="1" s="1"/>
  <c r="J202" i="1"/>
  <c r="M202" i="1" s="1"/>
  <c r="J94" i="1"/>
  <c r="M94" i="1" s="1"/>
  <c r="N169" i="1"/>
  <c r="J208" i="1"/>
  <c r="M208" i="1" s="1"/>
  <c r="J221" i="1"/>
  <c r="L221" i="1" s="1"/>
  <c r="J308" i="1"/>
  <c r="L308" i="1" s="1"/>
  <c r="I244" i="1"/>
  <c r="I315" i="1"/>
  <c r="J234" i="1"/>
  <c r="J310" i="1"/>
  <c r="L310" i="1" s="1"/>
  <c r="E311" i="3" s="1"/>
  <c r="M310" i="1"/>
  <c r="J243" i="1"/>
  <c r="L243" i="1" s="1"/>
  <c r="N396" i="1"/>
  <c r="P396" i="1" s="1"/>
  <c r="J426" i="1"/>
  <c r="L426" i="1" s="1"/>
  <c r="M426" i="1"/>
  <c r="J434" i="1"/>
  <c r="L434" i="1" s="1"/>
  <c r="J474" i="1"/>
  <c r="M474" i="1" s="1"/>
  <c r="J486" i="1"/>
  <c r="M486" i="1" s="1"/>
  <c r="J273" i="1"/>
  <c r="M273" i="1" s="1"/>
  <c r="J418" i="1"/>
  <c r="L418" i="1" s="1"/>
  <c r="J465" i="1"/>
  <c r="M465" i="1" s="1"/>
  <c r="J477" i="1"/>
  <c r="M477" i="1" s="1"/>
  <c r="J489" i="1"/>
  <c r="L489" i="1" s="1"/>
  <c r="J501" i="1"/>
  <c r="L501" i="1" s="1"/>
  <c r="J356" i="1"/>
  <c r="L356" i="1" s="1"/>
  <c r="N400" i="1"/>
  <c r="P400" i="1" s="1"/>
  <c r="J507" i="1"/>
  <c r="L507" i="1" s="1"/>
  <c r="J573" i="1"/>
  <c r="L573" i="1" s="1"/>
  <c r="J3" i="1"/>
  <c r="M3" i="1" s="1"/>
  <c r="J19" i="1"/>
  <c r="M19" i="1" s="1"/>
  <c r="J16" i="1"/>
  <c r="L16" i="1" s="1"/>
  <c r="J24" i="1"/>
  <c r="M24" i="1" s="1"/>
  <c r="J56" i="1"/>
  <c r="L56" i="1" s="1"/>
  <c r="J64" i="1"/>
  <c r="M64" i="1" s="1"/>
  <c r="I46" i="1"/>
  <c r="I74" i="1"/>
  <c r="J104" i="1"/>
  <c r="L104" i="1" s="1"/>
  <c r="J112" i="1"/>
  <c r="M112" i="1" s="1"/>
  <c r="J116" i="1"/>
  <c r="L116" i="1" s="1"/>
  <c r="J80" i="1"/>
  <c r="M80" i="1" s="1"/>
  <c r="N95" i="1"/>
  <c r="Q95" i="1" s="1"/>
  <c r="J99" i="1"/>
  <c r="M99" i="1" s="1"/>
  <c r="J176" i="1"/>
  <c r="L176" i="1" s="1"/>
  <c r="J184" i="1"/>
  <c r="L184" i="1" s="1"/>
  <c r="J192" i="1"/>
  <c r="M192" i="1" s="1"/>
  <c r="J200" i="1"/>
  <c r="L200" i="1" s="1"/>
  <c r="J92" i="1"/>
  <c r="M92" i="1" s="1"/>
  <c r="I123" i="1"/>
  <c r="J126" i="1"/>
  <c r="M126" i="1" s="1"/>
  <c r="I130" i="1"/>
  <c r="I138" i="1"/>
  <c r="J150" i="1"/>
  <c r="M150" i="1" s="1"/>
  <c r="J206" i="1"/>
  <c r="M206" i="1" s="1"/>
  <c r="J97" i="1"/>
  <c r="L97" i="1" s="1"/>
  <c r="M97" i="1"/>
  <c r="I131" i="1"/>
  <c r="I139" i="1"/>
  <c r="N163" i="1"/>
  <c r="Q163" i="1" s="1"/>
  <c r="N167" i="1"/>
  <c r="Q167" i="1" s="1"/>
  <c r="N171" i="1"/>
  <c r="P171" i="1" s="1"/>
  <c r="I211" i="1"/>
  <c r="J229" i="1"/>
  <c r="L229" i="1" s="1"/>
  <c r="M229" i="1"/>
  <c r="J241" i="1"/>
  <c r="L241" i="1" s="1"/>
  <c r="I223" i="1"/>
  <c r="I250" i="1"/>
  <c r="J284" i="1"/>
  <c r="J300" i="1"/>
  <c r="M300" i="1" s="1"/>
  <c r="J316" i="1"/>
  <c r="L316" i="1" s="1"/>
  <c r="M316" i="1"/>
  <c r="J231" i="1"/>
  <c r="L231" i="1" s="1"/>
  <c r="I275" i="1"/>
  <c r="I291" i="1"/>
  <c r="I307" i="1"/>
  <c r="I220" i="1"/>
  <c r="N270" i="1"/>
  <c r="J286" i="1"/>
  <c r="M286" i="1" s="1"/>
  <c r="J302" i="1"/>
  <c r="M302" i="1" s="1"/>
  <c r="J318" i="1"/>
  <c r="N246" i="1"/>
  <c r="P246" i="1" s="1"/>
  <c r="I277" i="1"/>
  <c r="J413" i="1"/>
  <c r="M413" i="1" s="1"/>
  <c r="J428" i="1"/>
  <c r="M428" i="1" s="1"/>
  <c r="J432" i="1"/>
  <c r="L432" i="1" s="1"/>
  <c r="J436" i="1"/>
  <c r="L436" i="1" s="1"/>
  <c r="E437" i="3" s="1"/>
  <c r="J464" i="1"/>
  <c r="M464" i="1" s="1"/>
  <c r="J468" i="1"/>
  <c r="L468" i="1" s="1"/>
  <c r="J472" i="1"/>
  <c r="L472" i="1" s="1"/>
  <c r="J476" i="1"/>
  <c r="L476" i="1" s="1"/>
  <c r="M476" i="1"/>
  <c r="J480" i="1"/>
  <c r="M480" i="1" s="1"/>
  <c r="J484" i="1"/>
  <c r="M484" i="1" s="1"/>
  <c r="J488" i="1"/>
  <c r="L488" i="1" s="1"/>
  <c r="J492" i="1"/>
  <c r="M492" i="1" s="1"/>
  <c r="I305" i="1"/>
  <c r="N408" i="1"/>
  <c r="P408" i="1" s="1"/>
  <c r="F409" i="3" s="1"/>
  <c r="I422" i="1"/>
  <c r="I269" i="1"/>
  <c r="I301" i="1"/>
  <c r="J421" i="1"/>
  <c r="L421" i="1" s="1"/>
  <c r="M421" i="1"/>
  <c r="J467" i="1"/>
  <c r="L467" i="1" s="1"/>
  <c r="J471" i="1"/>
  <c r="M471" i="1"/>
  <c r="J475" i="1"/>
  <c r="M475" i="1" s="1"/>
  <c r="J479" i="1"/>
  <c r="M479" i="1" s="1"/>
  <c r="J483" i="1"/>
  <c r="L483" i="1" s="1"/>
  <c r="J487" i="1"/>
  <c r="J491" i="1"/>
  <c r="M491" i="1" s="1"/>
  <c r="J495" i="1"/>
  <c r="J499" i="1"/>
  <c r="L499" i="1" s="1"/>
  <c r="J503" i="1"/>
  <c r="M503" i="1" s="1"/>
  <c r="J427" i="1"/>
  <c r="L427" i="1" s="1"/>
  <c r="J506" i="1"/>
  <c r="J515" i="1"/>
  <c r="M515" i="1" s="1"/>
  <c r="J522" i="1"/>
  <c r="M522" i="1" s="1"/>
  <c r="J531" i="1"/>
  <c r="L531" i="1" s="1"/>
  <c r="E532" i="3" s="1"/>
  <c r="J538" i="1"/>
  <c r="J547" i="1"/>
  <c r="M547" i="1" s="1"/>
  <c r="J554" i="1"/>
  <c r="M554" i="1" s="1"/>
  <c r="J563" i="1"/>
  <c r="L563" i="1" s="1"/>
  <c r="J570" i="1"/>
  <c r="N576" i="1"/>
  <c r="Q576" i="1" s="1"/>
  <c r="J587" i="1"/>
  <c r="M587" i="1" s="1"/>
  <c r="J589" i="1"/>
  <c r="L589" i="1" s="1"/>
  <c r="M589" i="1"/>
  <c r="J441" i="1"/>
  <c r="L441" i="1" s="1"/>
  <c r="J553" i="1"/>
  <c r="M553" i="1" s="1"/>
  <c r="J429" i="1"/>
  <c r="M429" i="1" s="1"/>
  <c r="J508" i="1"/>
  <c r="M508" i="1" s="1"/>
  <c r="J525" i="1"/>
  <c r="L525" i="1" s="1"/>
  <c r="J540" i="1"/>
  <c r="M540" i="1" s="1"/>
  <c r="J565" i="1"/>
  <c r="L565" i="1" s="1"/>
  <c r="J340" i="1"/>
  <c r="L340" i="1" s="1"/>
  <c r="J372" i="1"/>
  <c r="M372" i="1" s="1"/>
  <c r="J431" i="1"/>
  <c r="L431" i="1" s="1"/>
  <c r="J518" i="1"/>
  <c r="M518" i="1" s="1"/>
  <c r="J535" i="1"/>
  <c r="M535" i="1" s="1"/>
  <c r="J550" i="1"/>
  <c r="M550" i="1" s="1"/>
  <c r="J567" i="1"/>
  <c r="J2" i="1"/>
  <c r="L2" i="1" s="1"/>
  <c r="I281" i="1"/>
  <c r="I403" i="1"/>
  <c r="J417" i="1"/>
  <c r="L417" i="1" s="1"/>
  <c r="J512" i="1"/>
  <c r="M512" i="1" s="1"/>
  <c r="J552" i="1"/>
  <c r="L552" i="1" s="1"/>
  <c r="J11" i="1"/>
  <c r="L11" i="1" s="1"/>
  <c r="J14" i="1"/>
  <c r="M14" i="1" s="1"/>
  <c r="J26" i="1"/>
  <c r="M26" i="1" s="1"/>
  <c r="J60" i="1"/>
  <c r="L60" i="1" s="1"/>
  <c r="M60" i="1"/>
  <c r="N45" i="1"/>
  <c r="Q45" i="1" s="1"/>
  <c r="J102" i="1"/>
  <c r="L102" i="1" s="1"/>
  <c r="J114" i="1"/>
  <c r="L114" i="1" s="1"/>
  <c r="J72" i="1"/>
  <c r="J77" i="1"/>
  <c r="M77" i="1" s="1"/>
  <c r="J174" i="1"/>
  <c r="M174" i="1" s="1"/>
  <c r="J186" i="1"/>
  <c r="M186" i="1" s="1"/>
  <c r="J198" i="1"/>
  <c r="L198" i="1" s="1"/>
  <c r="J109" i="1"/>
  <c r="M109" i="1" s="1"/>
  <c r="J134" i="1"/>
  <c r="L134" i="1" s="1"/>
  <c r="M134" i="1"/>
  <c r="J214" i="1"/>
  <c r="M214" i="1" s="1"/>
  <c r="J143" i="1"/>
  <c r="M143" i="1" s="1"/>
  <c r="N237" i="1"/>
  <c r="J215" i="1"/>
  <c r="L215" i="1" s="1"/>
  <c r="J233" i="1"/>
  <c r="L233" i="1" s="1"/>
  <c r="J292" i="1"/>
  <c r="L292" i="1" s="1"/>
  <c r="I299" i="1"/>
  <c r="M415" i="1"/>
  <c r="J415" i="1"/>
  <c r="L415" i="1" s="1"/>
  <c r="J430" i="1"/>
  <c r="L430" i="1" s="1"/>
  <c r="E431" i="3" s="1"/>
  <c r="M430" i="1"/>
  <c r="J470" i="1"/>
  <c r="J482" i="1"/>
  <c r="M482" i="1"/>
  <c r="J494" i="1"/>
  <c r="M494" i="1" s="1"/>
  <c r="J267" i="1"/>
  <c r="M267" i="1" s="1"/>
  <c r="J469" i="1"/>
  <c r="L469" i="1" s="1"/>
  <c r="J481" i="1"/>
  <c r="L481" i="1" s="1"/>
  <c r="E482" i="3" s="1"/>
  <c r="M481" i="1"/>
  <c r="J493" i="1"/>
  <c r="M493" i="1" s="1"/>
  <c r="J324" i="1"/>
  <c r="M324" i="1"/>
  <c r="N577" i="1"/>
  <c r="Q577" i="1" s="1"/>
  <c r="J17" i="1"/>
  <c r="L17" i="1" s="1"/>
  <c r="J10" i="1"/>
  <c r="M10" i="1" s="1"/>
  <c r="M12" i="1"/>
  <c r="J12" i="1"/>
  <c r="L12" i="1" s="1"/>
  <c r="J20" i="1"/>
  <c r="M20" i="1" s="1"/>
  <c r="J6" i="1"/>
  <c r="L6" i="1" s="1"/>
  <c r="J32" i="1"/>
  <c r="M32" i="1" s="1"/>
  <c r="J48" i="1"/>
  <c r="L48" i="1" s="1"/>
  <c r="J69" i="1"/>
  <c r="M69" i="1" s="1"/>
  <c r="J100" i="1"/>
  <c r="M100" i="1" s="1"/>
  <c r="J108" i="1"/>
  <c r="M108" i="1" s="1"/>
  <c r="J120" i="1"/>
  <c r="L120" i="1" s="1"/>
  <c r="J122" i="1"/>
  <c r="L122" i="1" s="1"/>
  <c r="J65" i="1"/>
  <c r="J172" i="1"/>
  <c r="L172" i="1" s="1"/>
  <c r="J180" i="1"/>
  <c r="L180" i="1" s="1"/>
  <c r="J188" i="1"/>
  <c r="M188" i="1" s="1"/>
  <c r="J196" i="1"/>
  <c r="M196" i="1" s="1"/>
  <c r="J204" i="1"/>
  <c r="L204" i="1" s="1"/>
  <c r="I78" i="1"/>
  <c r="J21" i="1"/>
  <c r="M21" i="1" s="1"/>
  <c r="J7" i="1"/>
  <c r="L7" i="1" s="1"/>
  <c r="E8" i="3" s="1"/>
  <c r="M7" i="1"/>
  <c r="J23" i="1"/>
  <c r="M23" i="1" s="1"/>
  <c r="J35" i="1"/>
  <c r="M35" i="1" s="1"/>
  <c r="J43" i="1"/>
  <c r="M43" i="1" s="1"/>
  <c r="J51" i="1"/>
  <c r="M51" i="1" s="1"/>
  <c r="J59" i="1"/>
  <c r="L59" i="1" s="1"/>
  <c r="J67" i="1"/>
  <c r="M67" i="1" s="1"/>
  <c r="J54" i="1"/>
  <c r="M54" i="1" s="1"/>
  <c r="J62" i="1"/>
  <c r="M62" i="1" s="1"/>
  <c r="J71" i="1"/>
  <c r="L71" i="1" s="1"/>
  <c r="M71" i="1"/>
  <c r="I88" i="1"/>
  <c r="J93" i="1"/>
  <c r="L93" i="1" s="1"/>
  <c r="J173" i="1"/>
  <c r="L173" i="1" s="1"/>
  <c r="J177" i="1"/>
  <c r="L177" i="1" s="1"/>
  <c r="J181" i="1"/>
  <c r="M181" i="1" s="1"/>
  <c r="J185" i="1"/>
  <c r="M185" i="1" s="1"/>
  <c r="J189" i="1"/>
  <c r="M189" i="1" s="1"/>
  <c r="J193" i="1"/>
  <c r="L193" i="1" s="1"/>
  <c r="J197" i="1"/>
  <c r="L197" i="1" s="1"/>
  <c r="J201" i="1"/>
  <c r="M201" i="1" s="1"/>
  <c r="J205" i="1"/>
  <c r="M205" i="1" s="1"/>
  <c r="J101" i="1"/>
  <c r="M101" i="1" s="1"/>
  <c r="J73" i="1"/>
  <c r="M73" i="1" s="1"/>
  <c r="J128" i="1"/>
  <c r="M128" i="1"/>
  <c r="J136" i="1"/>
  <c r="M136" i="1" s="1"/>
  <c r="J210" i="1"/>
  <c r="L210" i="1" s="1"/>
  <c r="J129" i="1"/>
  <c r="L129" i="1" s="1"/>
  <c r="M129" i="1"/>
  <c r="J137" i="1"/>
  <c r="M137" i="1" s="1"/>
  <c r="J145" i="1"/>
  <c r="M145" i="1" s="1"/>
  <c r="J240" i="1"/>
  <c r="L240" i="1" s="1"/>
  <c r="M240" i="1"/>
  <c r="J288" i="1"/>
  <c r="M288" i="1" s="1"/>
  <c r="J304" i="1"/>
  <c r="L304" i="1" s="1"/>
  <c r="M304" i="1"/>
  <c r="J217" i="1"/>
  <c r="L217" i="1" s="1"/>
  <c r="J272" i="1"/>
  <c r="M272" i="1" s="1"/>
  <c r="I279" i="1"/>
  <c r="I295" i="1"/>
  <c r="I311" i="1"/>
  <c r="I235" i="1"/>
  <c r="J268" i="1"/>
  <c r="M268" i="1" s="1"/>
  <c r="I274" i="1"/>
  <c r="I290" i="1"/>
  <c r="I306" i="1"/>
  <c r="I293" i="1"/>
  <c r="I397" i="1"/>
  <c r="J406" i="1"/>
  <c r="L406" i="1" s="1"/>
  <c r="J411" i="1"/>
  <c r="M411" i="1" s="1"/>
  <c r="I317" i="1"/>
  <c r="I405" i="1"/>
  <c r="J232" i="1"/>
  <c r="J414" i="1"/>
  <c r="L414" i="1" s="1"/>
  <c r="N584" i="1"/>
  <c r="P584" i="1" s="1"/>
  <c r="I313" i="1"/>
  <c r="I297" i="1"/>
  <c r="I511" i="1"/>
  <c r="I543" i="1"/>
  <c r="J572" i="1"/>
  <c r="L572" i="1" s="1"/>
  <c r="J588" i="1"/>
  <c r="M588" i="1" s="1"/>
  <c r="L353" i="1" l="1"/>
  <c r="L21" i="1"/>
  <c r="L350" i="1"/>
  <c r="E351" i="3" s="1"/>
  <c r="L189" i="1"/>
  <c r="L492" i="1"/>
  <c r="L8" i="1"/>
  <c r="M416" i="1"/>
  <c r="M499" i="1"/>
  <c r="M184" i="1"/>
  <c r="M116" i="1"/>
  <c r="M175" i="1"/>
  <c r="Q41" i="1"/>
  <c r="M583" i="1"/>
  <c r="M381" i="1"/>
  <c r="L58" i="1"/>
  <c r="L263" i="1"/>
  <c r="L125" i="1"/>
  <c r="L110" i="1"/>
  <c r="L588" i="1"/>
  <c r="L370" i="1"/>
  <c r="L181" i="1"/>
  <c r="L378" i="1"/>
  <c r="L80" i="1"/>
  <c r="L245" i="1"/>
  <c r="M414" i="1"/>
  <c r="M210" i="1"/>
  <c r="M48" i="1"/>
  <c r="M17" i="1"/>
  <c r="M436" i="1"/>
  <c r="M231" i="1"/>
  <c r="M489" i="1"/>
  <c r="M581" i="1"/>
  <c r="M63" i="1"/>
  <c r="M111" i="1"/>
  <c r="M445" i="1"/>
  <c r="M242" i="1"/>
  <c r="M239" i="1"/>
  <c r="M558" i="1"/>
  <c r="M151" i="1"/>
  <c r="M30" i="1"/>
  <c r="M380" i="1"/>
  <c r="M207" i="1"/>
  <c r="M133" i="1"/>
  <c r="M57" i="1"/>
  <c r="L52" i="1"/>
  <c r="E53" i="3" s="1"/>
  <c r="L194" i="1"/>
  <c r="L185" i="1"/>
  <c r="L439" i="1"/>
  <c r="L456" i="1"/>
  <c r="L259" i="1"/>
  <c r="P162" i="1"/>
  <c r="L214" i="1"/>
  <c r="L55" i="1"/>
  <c r="L452" i="1"/>
  <c r="L205" i="1"/>
  <c r="E206" i="3" s="1"/>
  <c r="L124" i="1"/>
  <c r="L43" i="1"/>
  <c r="E44" i="3" s="1"/>
  <c r="L40" i="1"/>
  <c r="L23" i="1"/>
  <c r="L464" i="1"/>
  <c r="E465" i="3" s="1"/>
  <c r="M215" i="1"/>
  <c r="M340" i="1"/>
  <c r="M468" i="1"/>
  <c r="Q171" i="1"/>
  <c r="M356" i="1"/>
  <c r="M221" i="1"/>
  <c r="M68" i="1"/>
  <c r="M574" i="1"/>
  <c r="M309" i="1"/>
  <c r="M115" i="1"/>
  <c r="M105" i="1"/>
  <c r="M536" i="1"/>
  <c r="M358" i="1"/>
  <c r="M446" i="1"/>
  <c r="L337" i="1"/>
  <c r="L401" i="1"/>
  <c r="E402" i="3" s="1"/>
  <c r="L137" i="1"/>
  <c r="L90" i="1"/>
  <c r="L270" i="1"/>
  <c r="L544" i="1"/>
  <c r="M230" i="1"/>
  <c r="N230" i="1" s="1"/>
  <c r="Q230" i="1" s="1"/>
  <c r="L411" i="1"/>
  <c r="M261" i="1"/>
  <c r="N261" i="1" s="1"/>
  <c r="L34" i="1"/>
  <c r="L480" i="1"/>
  <c r="O181" i="1"/>
  <c r="O508" i="1"/>
  <c r="O286" i="1"/>
  <c r="O473" i="1"/>
  <c r="O34" i="1"/>
  <c r="O337" i="1"/>
  <c r="O498" i="1"/>
  <c r="F42" i="3"/>
  <c r="F585" i="3"/>
  <c r="E178" i="3"/>
  <c r="O35" i="1"/>
  <c r="O21" i="1"/>
  <c r="E123" i="3"/>
  <c r="O69" i="1"/>
  <c r="E418" i="3"/>
  <c r="O429" i="1"/>
  <c r="E428" i="3"/>
  <c r="O428" i="1"/>
  <c r="E230" i="3"/>
  <c r="O465" i="1"/>
  <c r="O110" i="1"/>
  <c r="O569" i="1"/>
  <c r="O541" i="1"/>
  <c r="O571" i="1"/>
  <c r="O539" i="1"/>
  <c r="O423" i="1"/>
  <c r="O194" i="1"/>
  <c r="O118" i="1"/>
  <c r="O425" i="1"/>
  <c r="O382" i="1"/>
  <c r="E461" i="3"/>
  <c r="O255" i="1"/>
  <c r="O346" i="1"/>
  <c r="E154" i="3"/>
  <c r="O196" i="1"/>
  <c r="O518" i="1"/>
  <c r="E435" i="3"/>
  <c r="O202" i="1"/>
  <c r="E69" i="3"/>
  <c r="E51" i="3"/>
  <c r="O247" i="1"/>
  <c r="E394" i="3"/>
  <c r="O590" i="1"/>
  <c r="E267" i="3"/>
  <c r="O145" i="1"/>
  <c r="O23" i="1"/>
  <c r="E416" i="3"/>
  <c r="O174" i="1"/>
  <c r="O550" i="1"/>
  <c r="O484" i="1"/>
  <c r="S163" i="1"/>
  <c r="E177" i="3"/>
  <c r="F401" i="3"/>
  <c r="E419" i="3"/>
  <c r="E50" i="3"/>
  <c r="O199" i="1"/>
  <c r="O353" i="1"/>
  <c r="O81" i="1"/>
  <c r="F594" i="3"/>
  <c r="O119" i="1"/>
  <c r="O444" i="1"/>
  <c r="O43" i="1"/>
  <c r="O32" i="1"/>
  <c r="E357" i="3"/>
  <c r="O588" i="1"/>
  <c r="O272" i="1"/>
  <c r="O73" i="1"/>
  <c r="O62" i="1"/>
  <c r="E173" i="3"/>
  <c r="O108" i="1"/>
  <c r="O267" i="1"/>
  <c r="S45" i="1"/>
  <c r="S576" i="1"/>
  <c r="E242" i="3"/>
  <c r="O126" i="1"/>
  <c r="E57" i="3"/>
  <c r="E490" i="3"/>
  <c r="O94" i="1"/>
  <c r="O8" i="1"/>
  <c r="O29" i="1"/>
  <c r="O509" i="1"/>
  <c r="O520" i="1"/>
  <c r="E486" i="3"/>
  <c r="O439" i="1"/>
  <c r="O516" i="1"/>
  <c r="O149" i="1"/>
  <c r="O90" i="1"/>
  <c r="O391" i="1"/>
  <c r="E366" i="3"/>
  <c r="S124" i="1"/>
  <c r="P245" i="1"/>
  <c r="O245" i="1"/>
  <c r="N245" i="1"/>
  <c r="Q245" i="1" s="1"/>
  <c r="K290" i="1"/>
  <c r="O136" i="1"/>
  <c r="O188" i="1"/>
  <c r="S577" i="1"/>
  <c r="O109" i="1"/>
  <c r="O587" i="1"/>
  <c r="O475" i="1"/>
  <c r="O492" i="1"/>
  <c r="S171" i="1"/>
  <c r="O184" i="1"/>
  <c r="O24" i="1"/>
  <c r="O489" i="1"/>
  <c r="O426" i="1"/>
  <c r="S83" i="1"/>
  <c r="K591" i="1"/>
  <c r="O585" i="1"/>
  <c r="K320" i="1"/>
  <c r="K375" i="1"/>
  <c r="K319" i="1"/>
  <c r="K222" i="1"/>
  <c r="O66" i="1"/>
  <c r="O15" i="1"/>
  <c r="O13" i="1"/>
  <c r="O466" i="1"/>
  <c r="O160" i="1"/>
  <c r="O445" i="1"/>
  <c r="O450" i="1"/>
  <c r="K209" i="1"/>
  <c r="K540" i="1"/>
  <c r="L540" i="1"/>
  <c r="K212" i="1"/>
  <c r="L212" i="1"/>
  <c r="K144" i="1"/>
  <c r="K61" i="1"/>
  <c r="O161" i="1"/>
  <c r="L521" i="1"/>
  <c r="L145" i="1"/>
  <c r="K87" i="1"/>
  <c r="J87" i="1"/>
  <c r="M87" i="1" s="1"/>
  <c r="L516" i="1"/>
  <c r="L359" i="1"/>
  <c r="P95" i="1"/>
  <c r="F96" i="3" s="1"/>
  <c r="K18" i="1"/>
  <c r="K556" i="1"/>
  <c r="P577" i="1"/>
  <c r="O577" i="1"/>
  <c r="L26" i="1"/>
  <c r="K26" i="1"/>
  <c r="L444" i="1"/>
  <c r="L69" i="1"/>
  <c r="L571" i="1"/>
  <c r="E572" i="3" s="1"/>
  <c r="L539" i="1"/>
  <c r="Q584" i="1"/>
  <c r="K274" i="1"/>
  <c r="O240" i="1"/>
  <c r="O128" i="1"/>
  <c r="M197" i="1"/>
  <c r="O71" i="1"/>
  <c r="O10" i="1"/>
  <c r="O430" i="1"/>
  <c r="K403" i="1"/>
  <c r="M441" i="1"/>
  <c r="O468" i="1"/>
  <c r="O413" i="1"/>
  <c r="K275" i="1"/>
  <c r="O316" i="1"/>
  <c r="K250" i="1"/>
  <c r="M241" i="1"/>
  <c r="M152" i="1"/>
  <c r="O97" i="1"/>
  <c r="K138" i="1"/>
  <c r="M200" i="1"/>
  <c r="O80" i="1"/>
  <c r="O112" i="1"/>
  <c r="K46" i="1"/>
  <c r="O474" i="1"/>
  <c r="O310" i="1"/>
  <c r="K315" i="1"/>
  <c r="O221" i="1"/>
  <c r="O49" i="1"/>
  <c r="J61" i="1"/>
  <c r="M61" i="1" s="1"/>
  <c r="K364" i="1"/>
  <c r="K542" i="1"/>
  <c r="K549" i="1"/>
  <c r="K537" i="1"/>
  <c r="O579" i="1"/>
  <c r="K376" i="1"/>
  <c r="K344" i="1"/>
  <c r="K289" i="1"/>
  <c r="K282" i="1"/>
  <c r="K387" i="1"/>
  <c r="K371" i="1"/>
  <c r="K351" i="1"/>
  <c r="K335" i="1"/>
  <c r="K303" i="1"/>
  <c r="K296" i="1"/>
  <c r="O225" i="1"/>
  <c r="O168" i="1"/>
  <c r="O203" i="1"/>
  <c r="M183" i="1"/>
  <c r="K96" i="1"/>
  <c r="O63" i="1"/>
  <c r="J209" i="1"/>
  <c r="M209" i="1" s="1"/>
  <c r="O560" i="1"/>
  <c r="J556" i="1"/>
  <c r="M556" i="1" s="1"/>
  <c r="M555" i="1"/>
  <c r="M523" i="1"/>
  <c r="O497" i="1"/>
  <c r="O438" i="1"/>
  <c r="J212" i="1"/>
  <c r="O213" i="1"/>
  <c r="O135" i="1"/>
  <c r="O52" i="1"/>
  <c r="J18" i="1"/>
  <c r="M18" i="1" s="1"/>
  <c r="O594" i="1"/>
  <c r="O242" i="1"/>
  <c r="O370" i="1"/>
  <c r="M385" i="1"/>
  <c r="M321" i="1"/>
  <c r="O148" i="1"/>
  <c r="O117" i="1"/>
  <c r="O239" i="1"/>
  <c r="O456" i="1"/>
  <c r="Q412" i="1"/>
  <c r="S170" i="1"/>
  <c r="O42" i="1"/>
  <c r="O536" i="1"/>
  <c r="O151" i="1"/>
  <c r="O30" i="1"/>
  <c r="M447" i="1"/>
  <c r="M529" i="1"/>
  <c r="O548" i="1"/>
  <c r="M437" i="1"/>
  <c r="O390" i="1"/>
  <c r="O409" i="1"/>
  <c r="O446" i="1"/>
  <c r="O330" i="1"/>
  <c r="M333" i="1"/>
  <c r="O133" i="1"/>
  <c r="O86" i="1"/>
  <c r="O435" i="1"/>
  <c r="S37" i="1"/>
  <c r="L580" i="1"/>
  <c r="K232" i="1"/>
  <c r="L232" i="1"/>
  <c r="K278" i="1"/>
  <c r="L278" i="1"/>
  <c r="K284" i="1"/>
  <c r="L284" i="1"/>
  <c r="K128" i="1"/>
  <c r="L128" i="1"/>
  <c r="L188" i="1"/>
  <c r="K65" i="1"/>
  <c r="L65" i="1"/>
  <c r="L35" i="1"/>
  <c r="L109" i="1"/>
  <c r="K109" i="1"/>
  <c r="L199" i="1"/>
  <c r="L158" i="1"/>
  <c r="L92" i="1"/>
  <c r="L85" i="1"/>
  <c r="L29" i="1"/>
  <c r="L112" i="1"/>
  <c r="K420" i="1"/>
  <c r="J420" i="1"/>
  <c r="M420" i="1" s="1"/>
  <c r="K75" i="1"/>
  <c r="J75" i="1"/>
  <c r="L75" i="1" s="1"/>
  <c r="K512" i="1"/>
  <c r="L512" i="1"/>
  <c r="M266" i="1"/>
  <c r="L579" i="1"/>
  <c r="K579" i="1"/>
  <c r="K324" i="1"/>
  <c r="L324" i="1"/>
  <c r="L479" i="1"/>
  <c r="K479" i="1"/>
  <c r="P424" i="1"/>
  <c r="O424" i="1"/>
  <c r="L160" i="1"/>
  <c r="K218" i="1"/>
  <c r="L218" i="1"/>
  <c r="L81" i="1"/>
  <c r="L42" i="1"/>
  <c r="L32" i="1"/>
  <c r="L149" i="1"/>
  <c r="L36" i="1"/>
  <c r="E37" i="3" s="1"/>
  <c r="L247" i="1"/>
  <c r="L429" i="1"/>
  <c r="P576" i="1"/>
  <c r="L497" i="1"/>
  <c r="L473" i="1"/>
  <c r="P163" i="1"/>
  <c r="L126" i="1"/>
  <c r="L108" i="1"/>
  <c r="L237" i="1"/>
  <c r="L592" i="1"/>
  <c r="L569" i="1"/>
  <c r="K569" i="1"/>
  <c r="L425" i="1"/>
  <c r="K550" i="1"/>
  <c r="L550" i="1"/>
  <c r="L541" i="1"/>
  <c r="K541" i="1"/>
  <c r="L509" i="1"/>
  <c r="K509" i="1"/>
  <c r="L461" i="1"/>
  <c r="E462" i="3" s="1"/>
  <c r="K570" i="1"/>
  <c r="L570" i="1"/>
  <c r="K538" i="1"/>
  <c r="L538" i="1"/>
  <c r="K506" i="1"/>
  <c r="L506" i="1"/>
  <c r="L423" i="1"/>
  <c r="K474" i="1"/>
  <c r="L474" i="1"/>
  <c r="P270" i="1"/>
  <c r="O270" i="1"/>
  <c r="L389" i="1"/>
  <c r="L357" i="1"/>
  <c r="L325" i="1"/>
  <c r="L141" i="1"/>
  <c r="L157" i="1"/>
  <c r="L465" i="1"/>
  <c r="P45" i="1"/>
  <c r="L39" i="1"/>
  <c r="L547" i="1"/>
  <c r="L515" i="1"/>
  <c r="E516" i="3" s="1"/>
  <c r="L413" i="1"/>
  <c r="E414" i="3" s="1"/>
  <c r="L300" i="1"/>
  <c r="L20" i="1"/>
  <c r="P124" i="1"/>
  <c r="O124" i="1"/>
  <c r="L24" i="1"/>
  <c r="L372" i="1"/>
  <c r="P167" i="1"/>
  <c r="L254" i="1"/>
  <c r="L196" i="1"/>
  <c r="L475" i="1"/>
  <c r="K543" i="1"/>
  <c r="K311" i="1"/>
  <c r="O210" i="1"/>
  <c r="K88" i="1"/>
  <c r="O481" i="1"/>
  <c r="O26" i="1"/>
  <c r="O540" i="1"/>
  <c r="O421" i="1"/>
  <c r="O436" i="1"/>
  <c r="K291" i="1"/>
  <c r="K211" i="1"/>
  <c r="K131" i="1"/>
  <c r="S95" i="1"/>
  <c r="K74" i="1"/>
  <c r="O486" i="1"/>
  <c r="O208" i="1"/>
  <c r="O82" i="1"/>
  <c r="K559" i="1"/>
  <c r="K496" i="1"/>
  <c r="K352" i="1"/>
  <c r="K395" i="1"/>
  <c r="K339" i="1"/>
  <c r="K224" i="1"/>
  <c r="K147" i="1"/>
  <c r="O47" i="1"/>
  <c r="O521" i="1"/>
  <c r="O388" i="1"/>
  <c r="O142" i="1"/>
  <c r="O25" i="1"/>
  <c r="O334" i="1"/>
  <c r="O345" i="1"/>
  <c r="O156" i="1"/>
  <c r="O105" i="1"/>
  <c r="O89" i="1"/>
  <c r="O459" i="1"/>
  <c r="O359" i="1"/>
  <c r="S162" i="1"/>
  <c r="O558" i="1"/>
  <c r="S41" i="1"/>
  <c r="O583" i="1"/>
  <c r="O357" i="1"/>
  <c r="O207" i="1"/>
  <c r="O132" i="1"/>
  <c r="O107" i="1"/>
  <c r="K519" i="1"/>
  <c r="L334" i="1"/>
  <c r="L174" i="1"/>
  <c r="L107" i="1"/>
  <c r="L487" i="1"/>
  <c r="K487" i="1"/>
  <c r="L208" i="1"/>
  <c r="L190" i="1"/>
  <c r="E589" i="3"/>
  <c r="P237" i="1"/>
  <c r="F238" i="3" s="1"/>
  <c r="O237" i="1"/>
  <c r="K582" i="1"/>
  <c r="K524" i="1"/>
  <c r="L524" i="1"/>
  <c r="K514" i="1"/>
  <c r="K478" i="1"/>
  <c r="K294" i="1"/>
  <c r="L219" i="1"/>
  <c r="P261" i="1"/>
  <c r="O261" i="1"/>
  <c r="P254" i="1"/>
  <c r="O254" i="1"/>
  <c r="K511" i="1"/>
  <c r="K397" i="1"/>
  <c r="O137" i="1"/>
  <c r="O101" i="1"/>
  <c r="O51" i="1"/>
  <c r="O324" i="1"/>
  <c r="O143" i="1"/>
  <c r="O14" i="1"/>
  <c r="O522" i="1"/>
  <c r="O480" i="1"/>
  <c r="O302" i="1"/>
  <c r="K297" i="1"/>
  <c r="O414" i="1"/>
  <c r="K293" i="1"/>
  <c r="O304" i="1"/>
  <c r="O205" i="1"/>
  <c r="M173" i="1"/>
  <c r="M122" i="1"/>
  <c r="O100" i="1"/>
  <c r="O20" i="1"/>
  <c r="O17" i="1"/>
  <c r="O482" i="1"/>
  <c r="K299" i="1"/>
  <c r="O215" i="1"/>
  <c r="O214" i="1"/>
  <c r="M198" i="1"/>
  <c r="O77" i="1"/>
  <c r="O60" i="1"/>
  <c r="K281" i="1"/>
  <c r="M525" i="1"/>
  <c r="O589" i="1"/>
  <c r="O547" i="1"/>
  <c r="O515" i="1"/>
  <c r="O503" i="1"/>
  <c r="O491" i="1"/>
  <c r="O479" i="1"/>
  <c r="K301" i="1"/>
  <c r="Q408" i="1"/>
  <c r="O476" i="1"/>
  <c r="K277" i="1"/>
  <c r="K220" i="1"/>
  <c r="O231" i="1"/>
  <c r="K223" i="1"/>
  <c r="O229" i="1"/>
  <c r="Q261" i="1"/>
  <c r="S167" i="1"/>
  <c r="K130" i="1"/>
  <c r="K123" i="1"/>
  <c r="O192" i="1"/>
  <c r="O99" i="1"/>
  <c r="O64" i="1"/>
  <c r="M16" i="1"/>
  <c r="O477" i="1"/>
  <c r="O273" i="1"/>
  <c r="K244" i="1"/>
  <c r="M178" i="1"/>
  <c r="O68" i="1"/>
  <c r="K332" i="1"/>
  <c r="K527" i="1"/>
  <c r="K532" i="1"/>
  <c r="O581" i="1"/>
  <c r="K285" i="1"/>
  <c r="K368" i="1"/>
  <c r="K336" i="1"/>
  <c r="K260" i="1"/>
  <c r="K271" i="1"/>
  <c r="K383" i="1"/>
  <c r="K367" i="1"/>
  <c r="K347" i="1"/>
  <c r="K331" i="1"/>
  <c r="K287" i="1"/>
  <c r="K280" i="1"/>
  <c r="O164" i="1"/>
  <c r="K159" i="1"/>
  <c r="M191" i="1"/>
  <c r="K53" i="1"/>
  <c r="O58" i="1"/>
  <c r="O39" i="1"/>
  <c r="M534" i="1"/>
  <c r="O544" i="1"/>
  <c r="M557" i="1"/>
  <c r="O562" i="1"/>
  <c r="O530" i="1"/>
  <c r="O278" i="1"/>
  <c r="M227" i="1"/>
  <c r="O276" i="1"/>
  <c r="O111" i="1"/>
  <c r="M505" i="1"/>
  <c r="O461" i="1"/>
  <c r="O398" i="1"/>
  <c r="O350" i="1"/>
  <c r="O442" i="1"/>
  <c r="O377" i="1"/>
  <c r="O263" i="1"/>
  <c r="O157" i="1"/>
  <c r="M526" i="1"/>
  <c r="M443" i="1"/>
  <c r="M327" i="1"/>
  <c r="S36" i="1"/>
  <c r="S44" i="1"/>
  <c r="O452" i="1"/>
  <c r="M457" i="1"/>
  <c r="O264" i="1"/>
  <c r="O380" i="1"/>
  <c r="O462" i="1"/>
  <c r="O389" i="1"/>
  <c r="M349" i="1"/>
  <c r="O325" i="1"/>
  <c r="O57" i="1"/>
  <c r="J582" i="1"/>
  <c r="L582" i="1" s="1"/>
  <c r="M228" i="1"/>
  <c r="L459" i="1"/>
  <c r="L273" i="1"/>
  <c r="K273" i="1"/>
  <c r="L399" i="1"/>
  <c r="L377" i="1"/>
  <c r="L345" i="1"/>
  <c r="K94" i="1"/>
  <c r="L94" i="1"/>
  <c r="O83" i="1"/>
  <c r="P83" i="1"/>
  <c r="F84" i="3" s="1"/>
  <c r="L119" i="1"/>
  <c r="L186" i="1"/>
  <c r="L22" i="1"/>
  <c r="K22" i="1"/>
  <c r="K590" i="1"/>
  <c r="L590" i="1"/>
  <c r="L493" i="1"/>
  <c r="L255" i="1"/>
  <c r="K404" i="1"/>
  <c r="L404" i="1"/>
  <c r="J404" i="1"/>
  <c r="M404" i="1" s="1"/>
  <c r="K91" i="1"/>
  <c r="J91" i="1"/>
  <c r="M91" i="1" s="1"/>
  <c r="K594" i="1"/>
  <c r="L594" i="1"/>
  <c r="K448" i="1"/>
  <c r="L448" i="1"/>
  <c r="L548" i="1"/>
  <c r="L553" i="1"/>
  <c r="K553" i="1"/>
  <c r="L503" i="1"/>
  <c r="K503" i="1"/>
  <c r="L471" i="1"/>
  <c r="K471" i="1"/>
  <c r="L354" i="1"/>
  <c r="K302" i="1"/>
  <c r="L302" i="1"/>
  <c r="L391" i="1"/>
  <c r="L143" i="1"/>
  <c r="L150" i="1"/>
  <c r="L118" i="1"/>
  <c r="L156" i="1"/>
  <c r="L202" i="1"/>
  <c r="P37" i="1"/>
  <c r="L19" i="1"/>
  <c r="L253" i="1"/>
  <c r="K253" i="1"/>
  <c r="J253" i="1"/>
  <c r="M253" i="1"/>
  <c r="L44" i="1"/>
  <c r="E45" i="3" s="1"/>
  <c r="L498" i="1"/>
  <c r="L520" i="1"/>
  <c r="L428" i="1"/>
  <c r="K318" i="1"/>
  <c r="L318" i="1"/>
  <c r="L77" i="1"/>
  <c r="L62" i="1"/>
  <c r="L535" i="1"/>
  <c r="K535" i="1"/>
  <c r="L528" i="1"/>
  <c r="K562" i="1"/>
  <c r="L562" i="1"/>
  <c r="K530" i="1"/>
  <c r="L530" i="1"/>
  <c r="L382" i="1"/>
  <c r="K486" i="1"/>
  <c r="L486" i="1"/>
  <c r="K470" i="1"/>
  <c r="L470" i="1"/>
  <c r="L346" i="1"/>
  <c r="L272" i="1"/>
  <c r="L99" i="1"/>
  <c r="K99" i="1"/>
  <c r="L33" i="1"/>
  <c r="L10" i="1"/>
  <c r="L374" i="1"/>
  <c r="K286" i="1"/>
  <c r="L286" i="1"/>
  <c r="L201" i="1"/>
  <c r="P230" i="1"/>
  <c r="O230" i="1"/>
  <c r="L508" i="1"/>
  <c r="L484" i="1"/>
  <c r="P165" i="1"/>
  <c r="O40" i="1"/>
  <c r="P40" i="1"/>
  <c r="L54" i="1"/>
  <c r="L267" i="1"/>
  <c r="L73" i="1"/>
  <c r="O288" i="1"/>
  <c r="O189" i="1"/>
  <c r="K78" i="1"/>
  <c r="O12" i="1"/>
  <c r="O415" i="1"/>
  <c r="O134" i="1"/>
  <c r="O340" i="1"/>
  <c r="O499" i="1"/>
  <c r="K422" i="1"/>
  <c r="S230" i="1"/>
  <c r="O150" i="1"/>
  <c r="O116" i="1"/>
  <c r="O356" i="1"/>
  <c r="O190" i="1"/>
  <c r="O22" i="1"/>
  <c r="K502" i="1"/>
  <c r="K384" i="1"/>
  <c r="K298" i="1"/>
  <c r="K355" i="1"/>
  <c r="K312" i="1"/>
  <c r="O127" i="1"/>
  <c r="O175" i="1"/>
  <c r="O574" i="1"/>
  <c r="O433" i="1"/>
  <c r="O309" i="1"/>
  <c r="O115" i="1"/>
  <c r="O338" i="1"/>
  <c r="O369" i="1"/>
  <c r="S254" i="1"/>
  <c r="O146" i="1"/>
  <c r="S593" i="1"/>
  <c r="O219" i="1"/>
  <c r="O85" i="1"/>
  <c r="O358" i="1"/>
  <c r="O378" i="1"/>
  <c r="O381" i="1"/>
  <c r="O141" i="1"/>
  <c r="O153" i="1"/>
  <c r="O348" i="1"/>
  <c r="K234" i="1"/>
  <c r="L234" i="1"/>
  <c r="K152" i="1"/>
  <c r="L152" i="1"/>
  <c r="O79" i="1"/>
  <c r="L587" i="1"/>
  <c r="L348" i="1"/>
  <c r="K388" i="1"/>
  <c r="L388" i="1"/>
  <c r="K257" i="1"/>
  <c r="O592" i="1"/>
  <c r="L567" i="1"/>
  <c r="K567" i="1"/>
  <c r="K546" i="1"/>
  <c r="K405" i="1"/>
  <c r="K295" i="1"/>
  <c r="O185" i="1"/>
  <c r="O54" i="1"/>
  <c r="O48" i="1"/>
  <c r="O494" i="1"/>
  <c r="J294" i="1"/>
  <c r="L294" i="1" s="1"/>
  <c r="M233" i="1"/>
  <c r="M114" i="1"/>
  <c r="O512" i="1"/>
  <c r="O554" i="1"/>
  <c r="O471" i="1"/>
  <c r="K317" i="1"/>
  <c r="O268" i="1"/>
  <c r="K279" i="1"/>
  <c r="O129" i="1"/>
  <c r="O67" i="1"/>
  <c r="M180" i="1"/>
  <c r="K313" i="1"/>
  <c r="O411" i="1"/>
  <c r="K306" i="1"/>
  <c r="K235" i="1"/>
  <c r="J144" i="1"/>
  <c r="L144" i="1" s="1"/>
  <c r="O201" i="1"/>
  <c r="M59" i="1"/>
  <c r="O493" i="1"/>
  <c r="O186" i="1"/>
  <c r="M417" i="1"/>
  <c r="O535" i="1"/>
  <c r="O372" i="1"/>
  <c r="M565" i="1"/>
  <c r="O553" i="1"/>
  <c r="M487" i="1"/>
  <c r="K269" i="1"/>
  <c r="K305" i="1"/>
  <c r="O464" i="1"/>
  <c r="K307" i="1"/>
  <c r="O300" i="1"/>
  <c r="J257" i="1"/>
  <c r="L257" i="1" s="1"/>
  <c r="K139" i="1"/>
  <c r="O206" i="1"/>
  <c r="O92" i="1"/>
  <c r="M104" i="1"/>
  <c r="O19" i="1"/>
  <c r="M501" i="1"/>
  <c r="M243" i="1"/>
  <c r="M234" i="1"/>
  <c r="M308" i="1"/>
  <c r="N161" i="1"/>
  <c r="P161" i="1" s="1"/>
  <c r="O125" i="1"/>
  <c r="O98" i="1"/>
  <c r="K575" i="1"/>
  <c r="O580" i="1"/>
  <c r="K510" i="1"/>
  <c r="K517" i="1"/>
  <c r="K392" i="1"/>
  <c r="K360" i="1"/>
  <c r="K328" i="1"/>
  <c r="K314" i="1"/>
  <c r="O238" i="1"/>
  <c r="K379" i="1"/>
  <c r="K363" i="1"/>
  <c r="K343" i="1"/>
  <c r="K323" i="1"/>
  <c r="O262" i="1"/>
  <c r="K251" i="1"/>
  <c r="K226" i="1"/>
  <c r="O218" i="1"/>
  <c r="K155" i="1"/>
  <c r="O187" i="1"/>
  <c r="K38" i="1"/>
  <c r="O55" i="1"/>
  <c r="K28" i="1"/>
  <c r="M578" i="1"/>
  <c r="O401" i="1"/>
  <c r="M566" i="1"/>
  <c r="J519" i="1"/>
  <c r="M519" i="1" s="1"/>
  <c r="M500" i="1"/>
  <c r="N592" i="1"/>
  <c r="Q592" i="1" s="1"/>
  <c r="R592" i="1" s="1"/>
  <c r="J546" i="1"/>
  <c r="L546" i="1" s="1"/>
  <c r="J514" i="1"/>
  <c r="M514" i="1" s="1"/>
  <c r="J478" i="1"/>
  <c r="M478" i="1" s="1"/>
  <c r="M256" i="1"/>
  <c r="K283" i="1"/>
  <c r="O249" i="1"/>
  <c r="S165" i="1"/>
  <c r="O158" i="1"/>
  <c r="O399" i="1"/>
  <c r="O354" i="1"/>
  <c r="M252" i="1"/>
  <c r="O154" i="1"/>
  <c r="O113" i="1"/>
  <c r="O33" i="1"/>
  <c r="O259" i="1"/>
  <c r="O528" i="1"/>
  <c r="O374" i="1"/>
  <c r="M326" i="1"/>
  <c r="O394" i="1"/>
  <c r="M365" i="1"/>
  <c r="M236" i="1"/>
  <c r="O140" i="1"/>
  <c r="N79" i="1"/>
  <c r="Q79" i="1" s="1"/>
  <c r="L419" i="1"/>
  <c r="K419" i="1"/>
  <c r="L551" i="1"/>
  <c r="K551" i="1"/>
  <c r="L398" i="1"/>
  <c r="L442" i="1"/>
  <c r="L394" i="1"/>
  <c r="L330" i="1"/>
  <c r="K206" i="1"/>
  <c r="L206" i="1"/>
  <c r="L192" i="1"/>
  <c r="L113" i="1"/>
  <c r="O44" i="1"/>
  <c r="P44" i="1"/>
  <c r="F45" i="3" s="1"/>
  <c r="L86" i="1"/>
  <c r="L98" i="1"/>
  <c r="P169" i="1"/>
  <c r="O169" i="1"/>
  <c r="L136" i="1"/>
  <c r="O36" i="1"/>
  <c r="P36" i="1"/>
  <c r="F37" i="3" s="1"/>
  <c r="L14" i="1"/>
  <c r="K14" i="1"/>
  <c r="L140" i="1"/>
  <c r="L67" i="1"/>
  <c r="L495" i="1"/>
  <c r="K495" i="1"/>
  <c r="L409" i="1"/>
  <c r="L268" i="1"/>
  <c r="K276" i="1"/>
  <c r="L276" i="1"/>
  <c r="L203" i="1"/>
  <c r="L187" i="1"/>
  <c r="L64" i="1"/>
  <c r="L435" i="1"/>
  <c r="L100" i="1"/>
  <c r="L51" i="1"/>
  <c r="K518" i="1"/>
  <c r="L518" i="1"/>
  <c r="K554" i="1"/>
  <c r="L554" i="1"/>
  <c r="K522" i="1"/>
  <c r="L522" i="1"/>
  <c r="K482" i="1"/>
  <c r="L482" i="1"/>
  <c r="K466" i="1"/>
  <c r="L466" i="1"/>
  <c r="L249" i="1"/>
  <c r="L82" i="1"/>
  <c r="L72" i="1"/>
  <c r="K72" i="1"/>
  <c r="L79" i="1"/>
  <c r="L477" i="1"/>
  <c r="L288" i="1"/>
  <c r="L154" i="1"/>
  <c r="L491" i="1"/>
  <c r="E492" i="3" s="1"/>
  <c r="L101" i="1"/>
  <c r="L494" i="1"/>
  <c r="E3" i="3"/>
  <c r="M6" i="1"/>
  <c r="O3" i="1"/>
  <c r="O5" i="1"/>
  <c r="K5" i="1"/>
  <c r="L5" i="1"/>
  <c r="L3" i="1"/>
  <c r="O7" i="1"/>
  <c r="O4" i="1"/>
  <c r="L4" i="1"/>
  <c r="E5" i="3" s="1"/>
  <c r="O1" i="1"/>
  <c r="N1" i="1"/>
  <c r="Q1" i="1" s="1"/>
  <c r="N205" i="1"/>
  <c r="Q205" i="1" s="1"/>
  <c r="N587" i="1"/>
  <c r="P587" i="1" s="1"/>
  <c r="F588" i="3" s="1"/>
  <c r="R230" i="1"/>
  <c r="U230" i="1" s="1"/>
  <c r="R245" i="1"/>
  <c r="U245" i="1" s="1"/>
  <c r="N192" i="1"/>
  <c r="Q192" i="1" s="1"/>
  <c r="N39" i="1"/>
  <c r="P39" i="1" s="1"/>
  <c r="F40" i="3" s="1"/>
  <c r="N334" i="1"/>
  <c r="Q334" i="1" s="1"/>
  <c r="N442" i="1"/>
  <c r="P442" i="1" s="1"/>
  <c r="Q157" i="1"/>
  <c r="N157" i="1"/>
  <c r="P157" i="1" s="1"/>
  <c r="F158" i="3" s="1"/>
  <c r="N359" i="1"/>
  <c r="Q359" i="1" s="1"/>
  <c r="N452" i="1"/>
  <c r="P452" i="1" s="1"/>
  <c r="N374" i="1"/>
  <c r="Q374" i="1" s="1"/>
  <c r="Q409" i="1"/>
  <c r="N409" i="1"/>
  <c r="P409" i="1" s="1"/>
  <c r="F410" i="3" s="1"/>
  <c r="N394" i="1"/>
  <c r="Q394" i="1" s="1"/>
  <c r="N330" i="1"/>
  <c r="Q330" i="1" s="1"/>
  <c r="N411" i="1"/>
  <c r="Q411" i="1" s="1"/>
  <c r="N201" i="1"/>
  <c r="Q201" i="1" s="1"/>
  <c r="N185" i="1"/>
  <c r="Q185" i="1" s="1"/>
  <c r="N54" i="1"/>
  <c r="Q54" i="1" s="1"/>
  <c r="N188" i="1"/>
  <c r="P188" i="1" s="1"/>
  <c r="N100" i="1"/>
  <c r="P100" i="1" s="1"/>
  <c r="F101" i="3" s="1"/>
  <c r="N20" i="1"/>
  <c r="Q20" i="1" s="1"/>
  <c r="N109" i="1"/>
  <c r="P109" i="1" s="1"/>
  <c r="N186" i="1"/>
  <c r="Q186" i="1" s="1"/>
  <c r="N77" i="1"/>
  <c r="P77" i="1" s="1"/>
  <c r="N535" i="1"/>
  <c r="Q535" i="1" s="1"/>
  <c r="N553" i="1"/>
  <c r="P553" i="1" s="1"/>
  <c r="F554" i="3" s="1"/>
  <c r="Q553" i="1"/>
  <c r="N554" i="1"/>
  <c r="Q554" i="1" s="1"/>
  <c r="N491" i="1"/>
  <c r="Q491" i="1" s="1"/>
  <c r="N475" i="1"/>
  <c r="Q475" i="1" s="1"/>
  <c r="N24" i="1"/>
  <c r="P24" i="1" s="1"/>
  <c r="Q24" i="1"/>
  <c r="N19" i="1"/>
  <c r="P19" i="1" s="1"/>
  <c r="N208" i="1"/>
  <c r="P208" i="1" s="1"/>
  <c r="F209" i="3" s="1"/>
  <c r="N190" i="1"/>
  <c r="Q190" i="1" s="1"/>
  <c r="N125" i="1"/>
  <c r="P125" i="1" s="1"/>
  <c r="N98" i="1"/>
  <c r="Q98" i="1" s="1"/>
  <c r="N218" i="1"/>
  <c r="Q218" i="1" s="1"/>
  <c r="N203" i="1"/>
  <c r="Q203" i="1" s="1"/>
  <c r="N187" i="1"/>
  <c r="Q187" i="1" s="1"/>
  <c r="N519" i="1"/>
  <c r="Q519" i="1" s="1"/>
  <c r="N544" i="1"/>
  <c r="Q544" i="1" s="1"/>
  <c r="N276" i="1"/>
  <c r="P276" i="1" s="1"/>
  <c r="F277" i="3" s="1"/>
  <c r="N160" i="1"/>
  <c r="Q160" i="1" s="1"/>
  <c r="N399" i="1"/>
  <c r="P399" i="1" s="1"/>
  <c r="N154" i="1"/>
  <c r="Q154" i="1" s="1"/>
  <c r="Q219" i="1"/>
  <c r="N219" i="1"/>
  <c r="P219" i="1" s="1"/>
  <c r="N42" i="1"/>
  <c r="P42" i="1" s="1"/>
  <c r="Q85" i="1"/>
  <c r="N85" i="1"/>
  <c r="P85" i="1" s="1"/>
  <c r="F86" i="3" s="1"/>
  <c r="N389" i="1"/>
  <c r="Q389" i="1" s="1"/>
  <c r="N357" i="1"/>
  <c r="Q357" i="1" s="1"/>
  <c r="N325" i="1"/>
  <c r="Q325" i="1" s="1"/>
  <c r="N136" i="1"/>
  <c r="P136" i="1" s="1"/>
  <c r="N503" i="1"/>
  <c r="Q503" i="1" s="1"/>
  <c r="R167" i="1"/>
  <c r="U167" i="1" s="1"/>
  <c r="R165" i="1"/>
  <c r="U165" i="1" s="1"/>
  <c r="N67" i="1"/>
  <c r="Q67" i="1" s="1"/>
  <c r="N10" i="1"/>
  <c r="Q10" i="1" s="1"/>
  <c r="R577" i="1"/>
  <c r="U577" i="1" s="1"/>
  <c r="N493" i="1"/>
  <c r="Q493" i="1" s="1"/>
  <c r="N494" i="1"/>
  <c r="Q494" i="1" s="1"/>
  <c r="N143" i="1"/>
  <c r="Q143" i="1" s="1"/>
  <c r="N26" i="1"/>
  <c r="Q26" i="1" s="1"/>
  <c r="N372" i="1"/>
  <c r="Q372" i="1" s="1"/>
  <c r="N547" i="1"/>
  <c r="Q547" i="1" s="1"/>
  <c r="N522" i="1"/>
  <c r="Q522" i="1" s="1"/>
  <c r="N206" i="1"/>
  <c r="Q206" i="1" s="1"/>
  <c r="N3" i="1"/>
  <c r="P3" i="1" s="1"/>
  <c r="N486" i="1"/>
  <c r="Q486" i="1" s="1"/>
  <c r="N82" i="1"/>
  <c r="P82" i="1" s="1"/>
  <c r="F83" i="3" s="1"/>
  <c r="N556" i="1"/>
  <c r="Q556" i="1" s="1"/>
  <c r="N388" i="1"/>
  <c r="Q388" i="1" s="1"/>
  <c r="N249" i="1"/>
  <c r="P249" i="1" s="1"/>
  <c r="Q158" i="1"/>
  <c r="N158" i="1"/>
  <c r="P158" i="1" s="1"/>
  <c r="F159" i="3" s="1"/>
  <c r="N594" i="1"/>
  <c r="Q594" i="1" s="1"/>
  <c r="N33" i="1"/>
  <c r="P33" i="1" s="1"/>
  <c r="R36" i="1"/>
  <c r="T36" i="1" s="1"/>
  <c r="G37" i="3" s="1"/>
  <c r="N4" i="1"/>
  <c r="P4" i="1" s="1"/>
  <c r="F5" i="3" s="1"/>
  <c r="N548" i="1"/>
  <c r="Q548" i="1" s="1"/>
  <c r="N141" i="1"/>
  <c r="P141" i="1" s="1"/>
  <c r="F142" i="3" s="1"/>
  <c r="Q141" i="1"/>
  <c r="N107" i="1"/>
  <c r="Q107" i="1" s="1"/>
  <c r="N300" i="1"/>
  <c r="P300" i="1" s="1"/>
  <c r="N92" i="1"/>
  <c r="Q92" i="1" s="1"/>
  <c r="R95" i="1"/>
  <c r="T95" i="1" s="1"/>
  <c r="G96" i="3" s="1"/>
  <c r="N52" i="1"/>
  <c r="P52" i="1" s="1"/>
  <c r="F53" i="3" s="1"/>
  <c r="N398" i="1"/>
  <c r="P398" i="1" s="1"/>
  <c r="N377" i="1"/>
  <c r="Q377" i="1" s="1"/>
  <c r="N345" i="1"/>
  <c r="Q345" i="1" s="1"/>
  <c r="Q156" i="1"/>
  <c r="N156" i="1"/>
  <c r="P156" i="1" s="1"/>
  <c r="N459" i="1"/>
  <c r="P459" i="1" s="1"/>
  <c r="N435" i="1"/>
  <c r="Q435" i="1" s="1"/>
  <c r="Q268" i="1"/>
  <c r="N268" i="1"/>
  <c r="P268" i="1" s="1"/>
  <c r="F269" i="3" s="1"/>
  <c r="N288" i="1"/>
  <c r="Q288" i="1" s="1"/>
  <c r="N137" i="1"/>
  <c r="P137" i="1" s="1"/>
  <c r="Q137" i="1"/>
  <c r="N101" i="1"/>
  <c r="P101" i="1" s="1"/>
  <c r="N51" i="1"/>
  <c r="P51" i="1" s="1"/>
  <c r="Q51" i="1"/>
  <c r="N540" i="1"/>
  <c r="P540" i="1" s="1"/>
  <c r="N515" i="1"/>
  <c r="Q515" i="1" s="1"/>
  <c r="N480" i="1"/>
  <c r="P480" i="1" s="1"/>
  <c r="Q480" i="1"/>
  <c r="N464" i="1"/>
  <c r="Q464" i="1" s="1"/>
  <c r="N413" i="1"/>
  <c r="Q413" i="1" s="1"/>
  <c r="N150" i="1"/>
  <c r="Q150" i="1" s="1"/>
  <c r="N112" i="1"/>
  <c r="Q112" i="1" s="1"/>
  <c r="N64" i="1"/>
  <c r="P64" i="1" s="1"/>
  <c r="F65" i="3" s="1"/>
  <c r="N477" i="1"/>
  <c r="Q477" i="1" s="1"/>
  <c r="N580" i="1"/>
  <c r="P580" i="1" s="1"/>
  <c r="F581" i="3" s="1"/>
  <c r="N579" i="1"/>
  <c r="P579" i="1" s="1"/>
  <c r="N58" i="1"/>
  <c r="P58" i="1" s="1"/>
  <c r="N55" i="1"/>
  <c r="P55" i="1" s="1"/>
  <c r="N521" i="1"/>
  <c r="Q521" i="1" s="1"/>
  <c r="N401" i="1"/>
  <c r="Q401" i="1" s="1"/>
  <c r="N497" i="1"/>
  <c r="Q497" i="1" s="1"/>
  <c r="N466" i="1"/>
  <c r="P466" i="1" s="1"/>
  <c r="N278" i="1"/>
  <c r="P278" i="1" s="1"/>
  <c r="F279" i="3" s="1"/>
  <c r="N461" i="1"/>
  <c r="P461" i="1" s="1"/>
  <c r="F462" i="3" s="1"/>
  <c r="N354" i="1"/>
  <c r="Q354" i="1" s="1"/>
  <c r="R254" i="1"/>
  <c r="T254" i="1" s="1"/>
  <c r="G255" i="3" s="1"/>
  <c r="N113" i="1"/>
  <c r="P113" i="1" s="1"/>
  <c r="F114" i="3" s="1"/>
  <c r="N259" i="1"/>
  <c r="P259" i="1" s="1"/>
  <c r="N528" i="1"/>
  <c r="Q528" i="1" s="1"/>
  <c r="N140" i="1"/>
  <c r="Q140" i="1" s="1"/>
  <c r="N86" i="1"/>
  <c r="P86" i="1" s="1"/>
  <c r="N348" i="1"/>
  <c r="P348" i="1" s="1"/>
  <c r="R37" i="1"/>
  <c r="T37" i="1" s="1"/>
  <c r="G38" i="3" s="1"/>
  <c r="U37" i="1"/>
  <c r="J306" i="1"/>
  <c r="M306" i="1" s="1"/>
  <c r="J295" i="1"/>
  <c r="L295" i="1" s="1"/>
  <c r="N210" i="1"/>
  <c r="P210" i="1" s="1"/>
  <c r="N173" i="1"/>
  <c r="Q173" i="1"/>
  <c r="N21" i="1"/>
  <c r="Q21" i="1" s="1"/>
  <c r="N48" i="1"/>
  <c r="P48" i="1" s="1"/>
  <c r="Q48" i="1"/>
  <c r="N324" i="1"/>
  <c r="Q324" i="1" s="1"/>
  <c r="N430" i="1"/>
  <c r="Q430" i="1" s="1"/>
  <c r="R45" i="1"/>
  <c r="T45" i="1" s="1"/>
  <c r="N417" i="1"/>
  <c r="Q417" i="1" s="1"/>
  <c r="N550" i="1"/>
  <c r="Q550" i="1" s="1"/>
  <c r="N429" i="1"/>
  <c r="P429" i="1" s="1"/>
  <c r="R576" i="1"/>
  <c r="U576" i="1" s="1"/>
  <c r="R408" i="1"/>
  <c r="N468" i="1"/>
  <c r="P468" i="1" s="1"/>
  <c r="N286" i="1"/>
  <c r="P286" i="1" s="1"/>
  <c r="F287" i="3" s="1"/>
  <c r="Q286" i="1"/>
  <c r="N316" i="1"/>
  <c r="Q316" i="1" s="1"/>
  <c r="N126" i="1"/>
  <c r="P126" i="1" s="1"/>
  <c r="F127" i="3" s="1"/>
  <c r="N80" i="1"/>
  <c r="P80" i="1" s="1"/>
  <c r="N221" i="1"/>
  <c r="P221" i="1" s="1"/>
  <c r="N110" i="1"/>
  <c r="Q110" i="1" s="1"/>
  <c r="N22" i="1"/>
  <c r="Q22" i="1" s="1"/>
  <c r="J591" i="1"/>
  <c r="M591" i="1" s="1"/>
  <c r="J360" i="1"/>
  <c r="M360" i="1" s="1"/>
  <c r="J298" i="1"/>
  <c r="L298" i="1" s="1"/>
  <c r="J339" i="1"/>
  <c r="L339" i="1" s="1"/>
  <c r="J251" i="1"/>
  <c r="M251" i="1" s="1"/>
  <c r="N164" i="1"/>
  <c r="Q164" i="1" s="1"/>
  <c r="N66" i="1"/>
  <c r="P66" i="1" s="1"/>
  <c r="Q66" i="1"/>
  <c r="N47" i="1"/>
  <c r="P47" i="1" s="1"/>
  <c r="N534" i="1"/>
  <c r="Q534" i="1" s="1"/>
  <c r="N433" i="1"/>
  <c r="Q433" i="1" s="1"/>
  <c r="N539" i="1"/>
  <c r="Q539" i="1" s="1"/>
  <c r="N423" i="1"/>
  <c r="Q423" i="1" s="1"/>
  <c r="N213" i="1"/>
  <c r="P213" i="1" s="1"/>
  <c r="N34" i="1"/>
  <c r="P34" i="1" s="1"/>
  <c r="N439" i="1"/>
  <c r="P439" i="1" s="1"/>
  <c r="N370" i="1"/>
  <c r="P370" i="1" s="1"/>
  <c r="Q370" i="1"/>
  <c r="N321" i="1"/>
  <c r="Q321" i="1"/>
  <c r="N117" i="1"/>
  <c r="P117" i="1" s="1"/>
  <c r="N81" i="1"/>
  <c r="Q81" i="1" s="1"/>
  <c r="N498" i="1"/>
  <c r="Q498" i="1" s="1"/>
  <c r="N391" i="1"/>
  <c r="Q391" i="1" s="1"/>
  <c r="R44" i="1"/>
  <c r="T44" i="1" s="1"/>
  <c r="G45" i="3" s="1"/>
  <c r="N447" i="1"/>
  <c r="Q447" i="1" s="1"/>
  <c r="N583" i="1"/>
  <c r="P583" i="1" s="1"/>
  <c r="N437" i="1"/>
  <c r="Q437" i="1" s="1"/>
  <c r="N390" i="1"/>
  <c r="Q390" i="1" s="1"/>
  <c r="N446" i="1"/>
  <c r="P446" i="1" s="1"/>
  <c r="N346" i="1"/>
  <c r="P346" i="1" s="1"/>
  <c r="F347" i="3" s="1"/>
  <c r="N365" i="1"/>
  <c r="Q365" i="1" s="1"/>
  <c r="N333" i="1"/>
  <c r="Q333" i="1" s="1"/>
  <c r="N132" i="1"/>
  <c r="Q132" i="1" s="1"/>
  <c r="R124" i="1"/>
  <c r="U124" i="1" s="1"/>
  <c r="N57" i="1"/>
  <c r="P57" i="1" s="1"/>
  <c r="N444" i="1"/>
  <c r="P444" i="1" s="1"/>
  <c r="N228" i="1"/>
  <c r="R79" i="1"/>
  <c r="M572" i="1"/>
  <c r="J297" i="1"/>
  <c r="L297" i="1" s="1"/>
  <c r="M232" i="1"/>
  <c r="J317" i="1"/>
  <c r="M317" i="1" s="1"/>
  <c r="M406" i="1"/>
  <c r="J290" i="1"/>
  <c r="M290" i="1" s="1"/>
  <c r="J279" i="1"/>
  <c r="M279" i="1" s="1"/>
  <c r="M217" i="1"/>
  <c r="M193" i="1"/>
  <c r="M177" i="1"/>
  <c r="M93" i="1"/>
  <c r="N71" i="1"/>
  <c r="P71" i="1" s="1"/>
  <c r="N43" i="1"/>
  <c r="P43" i="1" s="1"/>
  <c r="F44" i="3" s="1"/>
  <c r="M204" i="1"/>
  <c r="M172" i="1"/>
  <c r="M120" i="1"/>
  <c r="M469" i="1"/>
  <c r="M470" i="1"/>
  <c r="J299" i="1"/>
  <c r="L299" i="1" s="1"/>
  <c r="M299" i="1"/>
  <c r="Q237" i="1"/>
  <c r="M102" i="1"/>
  <c r="N60" i="1"/>
  <c r="P60" i="1" s="1"/>
  <c r="M552" i="1"/>
  <c r="M2" i="1"/>
  <c r="M567" i="1"/>
  <c r="M431" i="1"/>
  <c r="M570" i="1"/>
  <c r="M563" i="1"/>
  <c r="M538" i="1"/>
  <c r="M531" i="1"/>
  <c r="M506" i="1"/>
  <c r="M427" i="1"/>
  <c r="M495" i="1"/>
  <c r="M483" i="1"/>
  <c r="M467" i="1"/>
  <c r="J422" i="1"/>
  <c r="M422" i="1" s="1"/>
  <c r="J305" i="1"/>
  <c r="L305" i="1" s="1"/>
  <c r="M488" i="1"/>
  <c r="M472" i="1"/>
  <c r="M432" i="1"/>
  <c r="Q246" i="1"/>
  <c r="N302" i="1"/>
  <c r="P302" i="1" s="1"/>
  <c r="F303" i="3" s="1"/>
  <c r="Q302" i="1"/>
  <c r="Q270" i="1"/>
  <c r="J275" i="1"/>
  <c r="L275" i="1" s="1"/>
  <c r="M257" i="1"/>
  <c r="J211" i="1"/>
  <c r="L211" i="1" s="1"/>
  <c r="J139" i="1"/>
  <c r="M139" i="1" s="1"/>
  <c r="M176" i="1"/>
  <c r="M573" i="1"/>
  <c r="M507" i="1"/>
  <c r="Q400" i="1"/>
  <c r="M418" i="1"/>
  <c r="M434" i="1"/>
  <c r="Q396" i="1"/>
  <c r="N310" i="1"/>
  <c r="Q310" i="1" s="1"/>
  <c r="N308" i="1"/>
  <c r="Q308" i="1"/>
  <c r="Q169" i="1"/>
  <c r="N49" i="1"/>
  <c r="Q49" i="1" s="1"/>
  <c r="N61" i="1"/>
  <c r="Q61" i="1" s="1"/>
  <c r="M9" i="1"/>
  <c r="J559" i="1"/>
  <c r="M559" i="1" s="1"/>
  <c r="J502" i="1"/>
  <c r="L502" i="1" s="1"/>
  <c r="J532" i="1"/>
  <c r="L532" i="1" s="1"/>
  <c r="J496" i="1"/>
  <c r="M496" i="1" s="1"/>
  <c r="J384" i="1"/>
  <c r="M384" i="1" s="1"/>
  <c r="J352" i="1"/>
  <c r="M352" i="1" s="1"/>
  <c r="J320" i="1"/>
  <c r="L320" i="1" s="1"/>
  <c r="J282" i="1"/>
  <c r="M282" i="1" s="1"/>
  <c r="J387" i="1"/>
  <c r="L387" i="1" s="1"/>
  <c r="J371" i="1"/>
  <c r="M371" i="1" s="1"/>
  <c r="J351" i="1"/>
  <c r="L351" i="1" s="1"/>
  <c r="J335" i="1"/>
  <c r="M335" i="1" s="1"/>
  <c r="J303" i="1"/>
  <c r="L303" i="1" s="1"/>
  <c r="J296" i="1"/>
  <c r="L296" i="1" s="1"/>
  <c r="J224" i="1"/>
  <c r="L224" i="1" s="1"/>
  <c r="J159" i="1"/>
  <c r="M159" i="1" s="1"/>
  <c r="M195" i="1"/>
  <c r="M179" i="1"/>
  <c r="M448" i="1"/>
  <c r="M419" i="1"/>
  <c r="M551" i="1"/>
  <c r="M524" i="1"/>
  <c r="M561" i="1"/>
  <c r="M485" i="1"/>
  <c r="M490" i="1"/>
  <c r="M410" i="1"/>
  <c r="M258" i="1"/>
  <c r="M212" i="1"/>
  <c r="M121" i="1"/>
  <c r="M76" i="1"/>
  <c r="M182" i="1"/>
  <c r="M106" i="1"/>
  <c r="M27" i="1"/>
  <c r="M455" i="1"/>
  <c r="M533" i="1"/>
  <c r="M564" i="1"/>
  <c r="M366" i="1"/>
  <c r="M458" i="1"/>
  <c r="M386" i="1"/>
  <c r="M322" i="1"/>
  <c r="M393" i="1"/>
  <c r="M361" i="1"/>
  <c r="M329" i="1"/>
  <c r="M216" i="1"/>
  <c r="M84" i="1"/>
  <c r="M460" i="1"/>
  <c r="M586" i="1"/>
  <c r="M568" i="1"/>
  <c r="M545" i="1"/>
  <c r="M407" i="1"/>
  <c r="Q424" i="1"/>
  <c r="M440" i="1"/>
  <c r="M265" i="1"/>
  <c r="Q166" i="1"/>
  <c r="Q31" i="1"/>
  <c r="M103" i="1"/>
  <c r="M451" i="1"/>
  <c r="M463" i="1"/>
  <c r="M449" i="1"/>
  <c r="M504" i="1"/>
  <c r="M453" i="1"/>
  <c r="M342" i="1"/>
  <c r="M454" i="1"/>
  <c r="M362" i="1"/>
  <c r="M373" i="1"/>
  <c r="M341" i="1"/>
  <c r="M248" i="1"/>
  <c r="M513" i="1"/>
  <c r="M402" i="1"/>
  <c r="N304" i="1"/>
  <c r="Q304" i="1" s="1"/>
  <c r="N145" i="1"/>
  <c r="P145" i="1" s="1"/>
  <c r="F146" i="3" s="1"/>
  <c r="Q145" i="1"/>
  <c r="J88" i="1"/>
  <c r="M88" i="1" s="1"/>
  <c r="N7" i="1"/>
  <c r="Q7" i="1" s="1"/>
  <c r="N267" i="1"/>
  <c r="P267" i="1" s="1"/>
  <c r="N415" i="1"/>
  <c r="P415" i="1" s="1"/>
  <c r="J281" i="1"/>
  <c r="L281" i="1" s="1"/>
  <c r="J269" i="1"/>
  <c r="L269" i="1" s="1"/>
  <c r="J291" i="1"/>
  <c r="M291" i="1" s="1"/>
  <c r="Q97" i="1"/>
  <c r="N97" i="1"/>
  <c r="P97" i="1" s="1"/>
  <c r="N116" i="1"/>
  <c r="Q116" i="1" s="1"/>
  <c r="N489" i="1"/>
  <c r="Q489" i="1" s="1"/>
  <c r="M244" i="1"/>
  <c r="J244" i="1"/>
  <c r="L244" i="1" s="1"/>
  <c r="N202" i="1"/>
  <c r="P202" i="1" s="1"/>
  <c r="F203" i="3" s="1"/>
  <c r="Q202" i="1"/>
  <c r="N8" i="1"/>
  <c r="Q8" i="1" s="1"/>
  <c r="J332" i="1"/>
  <c r="L332" i="1" s="1"/>
  <c r="M332" i="1"/>
  <c r="J537" i="1"/>
  <c r="L537" i="1" s="1"/>
  <c r="J392" i="1"/>
  <c r="L392" i="1" s="1"/>
  <c r="M392" i="1"/>
  <c r="J375" i="1"/>
  <c r="L375" i="1" s="1"/>
  <c r="J319" i="1"/>
  <c r="M319" i="1" s="1"/>
  <c r="N175" i="1"/>
  <c r="Q175" i="1" s="1"/>
  <c r="N29" i="1"/>
  <c r="P29" i="1" s="1"/>
  <c r="N569" i="1"/>
  <c r="P569" i="1" s="1"/>
  <c r="F570" i="3" s="1"/>
  <c r="N309" i="1"/>
  <c r="Q309" i="1" s="1"/>
  <c r="J283" i="1"/>
  <c r="M283" i="1" s="1"/>
  <c r="N25" i="1"/>
  <c r="P25" i="1" s="1"/>
  <c r="Q25" i="1"/>
  <c r="N516" i="1"/>
  <c r="Q516" i="1" s="1"/>
  <c r="N350" i="1"/>
  <c r="Q350" i="1" s="1"/>
  <c r="N450" i="1"/>
  <c r="Q450" i="1" s="1"/>
  <c r="N90" i="1"/>
  <c r="P90" i="1" s="1"/>
  <c r="R593" i="1"/>
  <c r="U593" i="1" s="1"/>
  <c r="N30" i="1"/>
  <c r="P30" i="1" s="1"/>
  <c r="F31" i="3" s="1"/>
  <c r="N207" i="1"/>
  <c r="P207" i="1" s="1"/>
  <c r="N588" i="1"/>
  <c r="P588" i="1" s="1"/>
  <c r="F589" i="3" s="1"/>
  <c r="N414" i="1"/>
  <c r="P414" i="1" s="1"/>
  <c r="J274" i="1"/>
  <c r="M274" i="1" s="1"/>
  <c r="N272" i="1"/>
  <c r="P272" i="1" s="1"/>
  <c r="F273" i="3" s="1"/>
  <c r="N181" i="1"/>
  <c r="P181" i="1" s="1"/>
  <c r="J78" i="1"/>
  <c r="L78" i="1" s="1"/>
  <c r="N180" i="1"/>
  <c r="Q180" i="1"/>
  <c r="M65" i="1"/>
  <c r="N69" i="1"/>
  <c r="Q69" i="1" s="1"/>
  <c r="N17" i="1"/>
  <c r="P17" i="1" s="1"/>
  <c r="Q17" i="1"/>
  <c r="N233" i="1"/>
  <c r="Q233" i="1" s="1"/>
  <c r="N214" i="1"/>
  <c r="P214" i="1" s="1"/>
  <c r="N174" i="1"/>
  <c r="Q174" i="1" s="1"/>
  <c r="M72" i="1"/>
  <c r="M11" i="1"/>
  <c r="N340" i="1"/>
  <c r="Q340" i="1" s="1"/>
  <c r="N487" i="1"/>
  <c r="Q487" i="1"/>
  <c r="N471" i="1"/>
  <c r="Q471" i="1" s="1"/>
  <c r="N436" i="1"/>
  <c r="P436" i="1" s="1"/>
  <c r="J220" i="1"/>
  <c r="M220" i="1" s="1"/>
  <c r="M284" i="1"/>
  <c r="Q229" i="1"/>
  <c r="N229" i="1"/>
  <c r="P229" i="1" s="1"/>
  <c r="N152" i="1"/>
  <c r="J138" i="1"/>
  <c r="M138" i="1" s="1"/>
  <c r="N184" i="1"/>
  <c r="Q184" i="1" s="1"/>
  <c r="J46" i="1"/>
  <c r="M46" i="1" s="1"/>
  <c r="M56" i="1"/>
  <c r="N356" i="1"/>
  <c r="Q356" i="1" s="1"/>
  <c r="N474" i="1"/>
  <c r="Q474" i="1" s="1"/>
  <c r="N243" i="1"/>
  <c r="R83" i="1"/>
  <c r="U83" i="1" s="1"/>
  <c r="N5" i="1"/>
  <c r="P5" i="1" s="1"/>
  <c r="J510" i="1"/>
  <c r="L510" i="1" s="1"/>
  <c r="J517" i="1"/>
  <c r="M517" i="1" s="1"/>
  <c r="N581" i="1"/>
  <c r="Q581" i="1" s="1"/>
  <c r="N585" i="1"/>
  <c r="P585" i="1" s="1"/>
  <c r="J376" i="1"/>
  <c r="L376" i="1" s="1"/>
  <c r="J344" i="1"/>
  <c r="M344" i="1" s="1"/>
  <c r="J289" i="1"/>
  <c r="L289" i="1" s="1"/>
  <c r="M289" i="1"/>
  <c r="J260" i="1"/>
  <c r="M260" i="1" s="1"/>
  <c r="J271" i="1"/>
  <c r="L271" i="1" s="1"/>
  <c r="J383" i="1"/>
  <c r="M383" i="1" s="1"/>
  <c r="J367" i="1"/>
  <c r="L367" i="1" s="1"/>
  <c r="J347" i="1"/>
  <c r="M347" i="1" s="1"/>
  <c r="J331" i="1"/>
  <c r="M331" i="1" s="1"/>
  <c r="J287" i="1"/>
  <c r="M287" i="1" s="1"/>
  <c r="J280" i="1"/>
  <c r="L280" i="1" s="1"/>
  <c r="M280" i="1"/>
  <c r="N225" i="1"/>
  <c r="P225" i="1" s="1"/>
  <c r="N168" i="1"/>
  <c r="P168" i="1" s="1"/>
  <c r="N127" i="1"/>
  <c r="P127" i="1" s="1"/>
  <c r="J155" i="1"/>
  <c r="L155" i="1" s="1"/>
  <c r="N199" i="1"/>
  <c r="P199" i="1" s="1"/>
  <c r="Q199" i="1"/>
  <c r="N183" i="1"/>
  <c r="J96" i="1"/>
  <c r="L96" i="1" s="1"/>
  <c r="M96" i="1"/>
  <c r="J53" i="1"/>
  <c r="M53" i="1" s="1"/>
  <c r="M50" i="1"/>
  <c r="M70" i="1"/>
  <c r="N63" i="1"/>
  <c r="Q63" i="1" s="1"/>
  <c r="N13" i="1"/>
  <c r="P13" i="1" s="1"/>
  <c r="Q13" i="1"/>
  <c r="N566" i="1"/>
  <c r="Q566" i="1" s="1"/>
  <c r="N541" i="1"/>
  <c r="Q541" i="1" s="1"/>
  <c r="N500" i="1"/>
  <c r="Q500" i="1" s="1"/>
  <c r="N520" i="1"/>
  <c r="P520" i="1" s="1"/>
  <c r="N562" i="1"/>
  <c r="P562" i="1" s="1"/>
  <c r="Q562" i="1"/>
  <c r="N555" i="1"/>
  <c r="Q555" i="1" s="1"/>
  <c r="N530" i="1"/>
  <c r="Q530" i="1" s="1"/>
  <c r="N523" i="1"/>
  <c r="Q523" i="1" s="1"/>
  <c r="N438" i="1"/>
  <c r="P438" i="1" s="1"/>
  <c r="Q256" i="1"/>
  <c r="N256" i="1"/>
  <c r="N227" i="1"/>
  <c r="Q227" i="1" s="1"/>
  <c r="N135" i="1"/>
  <c r="P135" i="1" s="1"/>
  <c r="Q111" i="1"/>
  <c r="N111" i="1"/>
  <c r="P111" i="1" s="1"/>
  <c r="N194" i="1"/>
  <c r="Q194" i="1" s="1"/>
  <c r="N115" i="1"/>
  <c r="P115" i="1" s="1"/>
  <c r="F116" i="3" s="1"/>
  <c r="N118" i="1"/>
  <c r="Q118" i="1" s="1"/>
  <c r="N18" i="1"/>
  <c r="Q18" i="1" s="1"/>
  <c r="N425" i="1"/>
  <c r="Q425" i="1" s="1"/>
  <c r="N247" i="1"/>
  <c r="Q247" i="1" s="1"/>
  <c r="N505" i="1"/>
  <c r="Q505" i="1"/>
  <c r="N445" i="1"/>
  <c r="P445" i="1" s="1"/>
  <c r="N382" i="1"/>
  <c r="P382" i="1" s="1"/>
  <c r="F383" i="3" s="1"/>
  <c r="N242" i="1"/>
  <c r="Q242" i="1" s="1"/>
  <c r="N338" i="1"/>
  <c r="P338" i="1" s="1"/>
  <c r="N369" i="1"/>
  <c r="Q369" i="1" s="1"/>
  <c r="N337" i="1"/>
  <c r="P337" i="1" s="1"/>
  <c r="N263" i="1"/>
  <c r="Q263" i="1" s="1"/>
  <c r="N148" i="1"/>
  <c r="P148" i="1" s="1"/>
  <c r="N149" i="1"/>
  <c r="P149" i="1" s="1"/>
  <c r="N105" i="1"/>
  <c r="Q105" i="1" s="1"/>
  <c r="N89" i="1"/>
  <c r="Q89" i="1" s="1"/>
  <c r="N443" i="1"/>
  <c r="Q443" i="1" s="1"/>
  <c r="N456" i="1"/>
  <c r="P456" i="1" s="1"/>
  <c r="R412" i="1"/>
  <c r="U412" i="1"/>
  <c r="N327" i="1"/>
  <c r="Q327" i="1" s="1"/>
  <c r="R170" i="1"/>
  <c r="U170" i="1" s="1"/>
  <c r="Q40" i="1"/>
  <c r="N119" i="1"/>
  <c r="P119" i="1" s="1"/>
  <c r="N536" i="1"/>
  <c r="P536" i="1" s="1"/>
  <c r="N558" i="1"/>
  <c r="Q558" i="1" s="1"/>
  <c r="N255" i="1"/>
  <c r="P255" i="1" s="1"/>
  <c r="N151" i="1"/>
  <c r="Q151" i="1" s="1"/>
  <c r="R41" i="1"/>
  <c r="T41" i="1" s="1"/>
  <c r="N590" i="1"/>
  <c r="Q590" i="1" s="1"/>
  <c r="N457" i="1"/>
  <c r="Q457" i="1" s="1"/>
  <c r="N264" i="1"/>
  <c r="P264" i="1" s="1"/>
  <c r="N529" i="1"/>
  <c r="Q529" i="1"/>
  <c r="N380" i="1"/>
  <c r="Q380" i="1" s="1"/>
  <c r="N358" i="1"/>
  <c r="P358" i="1" s="1"/>
  <c r="Q358" i="1"/>
  <c r="Q462" i="1"/>
  <c r="N462" i="1"/>
  <c r="P462" i="1" s="1"/>
  <c r="N378" i="1"/>
  <c r="P378" i="1" s="1"/>
  <c r="Q378" i="1"/>
  <c r="N381" i="1"/>
  <c r="Q381" i="1" s="1"/>
  <c r="N349" i="1"/>
  <c r="Q349" i="1" s="1"/>
  <c r="N133" i="1"/>
  <c r="P133" i="1" s="1"/>
  <c r="N153" i="1"/>
  <c r="Q153" i="1" s="1"/>
  <c r="M511" i="1"/>
  <c r="J511" i="1"/>
  <c r="L511" i="1" s="1"/>
  <c r="J405" i="1"/>
  <c r="L405" i="1" s="1"/>
  <c r="M405" i="1"/>
  <c r="N73" i="1"/>
  <c r="Q73" i="1" s="1"/>
  <c r="N189" i="1"/>
  <c r="P189" i="1" s="1"/>
  <c r="Q189" i="1"/>
  <c r="N62" i="1"/>
  <c r="Q62" i="1" s="1"/>
  <c r="N35" i="1"/>
  <c r="Q35" i="1" s="1"/>
  <c r="N196" i="1"/>
  <c r="P196" i="1" s="1"/>
  <c r="N108" i="1"/>
  <c r="Q108" i="1" s="1"/>
  <c r="N32" i="1"/>
  <c r="P32" i="1" s="1"/>
  <c r="F33" i="3" s="1"/>
  <c r="N215" i="1"/>
  <c r="P215" i="1" s="1"/>
  <c r="N198" i="1"/>
  <c r="N14" i="1"/>
  <c r="Q14" i="1" s="1"/>
  <c r="N512" i="1"/>
  <c r="Q512" i="1" s="1"/>
  <c r="N565" i="1"/>
  <c r="Q565" i="1" s="1"/>
  <c r="N508" i="1"/>
  <c r="P508" i="1" s="1"/>
  <c r="Q508" i="1"/>
  <c r="N589" i="1"/>
  <c r="P589" i="1" s="1"/>
  <c r="N479" i="1"/>
  <c r="P479" i="1" s="1"/>
  <c r="F480" i="3" s="1"/>
  <c r="Q479" i="1"/>
  <c r="N421" i="1"/>
  <c r="Q421" i="1" s="1"/>
  <c r="N484" i="1"/>
  <c r="P484" i="1" s="1"/>
  <c r="Q484" i="1"/>
  <c r="Q428" i="1"/>
  <c r="N428" i="1"/>
  <c r="P428" i="1" s="1"/>
  <c r="F429" i="3" s="1"/>
  <c r="N241" i="1"/>
  <c r="R171" i="1"/>
  <c r="U171" i="1" s="1"/>
  <c r="N200" i="1"/>
  <c r="J74" i="1"/>
  <c r="M74" i="1" s="1"/>
  <c r="N273" i="1"/>
  <c r="P273" i="1" s="1"/>
  <c r="Q273" i="1"/>
  <c r="Q426" i="1"/>
  <c r="N426" i="1"/>
  <c r="P426" i="1" s="1"/>
  <c r="N234" i="1"/>
  <c r="Q234" i="1" s="1"/>
  <c r="N94" i="1"/>
  <c r="P94" i="1" s="1"/>
  <c r="N68" i="1"/>
  <c r="Q68" i="1" s="1"/>
  <c r="J527" i="1"/>
  <c r="L527" i="1" s="1"/>
  <c r="J328" i="1"/>
  <c r="L328" i="1" s="1"/>
  <c r="J395" i="1"/>
  <c r="M395" i="1" s="1"/>
  <c r="J355" i="1"/>
  <c r="L355" i="1" s="1"/>
  <c r="J312" i="1"/>
  <c r="M312" i="1" s="1"/>
  <c r="J222" i="1"/>
  <c r="L222" i="1" s="1"/>
  <c r="N191" i="1"/>
  <c r="Q191" i="1" s="1"/>
  <c r="N15" i="1"/>
  <c r="P15" i="1" s="1"/>
  <c r="Q15" i="1"/>
  <c r="N574" i="1"/>
  <c r="Q574" i="1" s="1"/>
  <c r="N560" i="1"/>
  <c r="P560" i="1" s="1"/>
  <c r="N509" i="1"/>
  <c r="Q509" i="1" s="1"/>
  <c r="N571" i="1"/>
  <c r="Q571" i="1" s="1"/>
  <c r="N473" i="1"/>
  <c r="Q473" i="1" s="1"/>
  <c r="N142" i="1"/>
  <c r="Q142" i="1" s="1"/>
  <c r="N353" i="1"/>
  <c r="P353" i="1" s="1"/>
  <c r="Q353" i="1"/>
  <c r="N252" i="1"/>
  <c r="Q252" i="1" s="1"/>
  <c r="N146" i="1"/>
  <c r="Q146" i="1" s="1"/>
  <c r="N239" i="1"/>
  <c r="P239" i="1" s="1"/>
  <c r="N526" i="1"/>
  <c r="Q526" i="1" s="1"/>
  <c r="R162" i="1"/>
  <c r="U162" i="1" s="1"/>
  <c r="J313" i="1"/>
  <c r="M313" i="1" s="1"/>
  <c r="J397" i="1"/>
  <c r="L397" i="1" s="1"/>
  <c r="J235" i="1"/>
  <c r="M235" i="1" s="1"/>
  <c r="N240" i="1"/>
  <c r="Q240" i="1" s="1"/>
  <c r="N129" i="1"/>
  <c r="P129" i="1" s="1"/>
  <c r="N128" i="1"/>
  <c r="P128" i="1" s="1"/>
  <c r="F129" i="3" s="1"/>
  <c r="N197" i="1"/>
  <c r="Q197" i="1"/>
  <c r="N59" i="1"/>
  <c r="Q59" i="1" s="1"/>
  <c r="N23" i="1"/>
  <c r="P23" i="1" s="1"/>
  <c r="Q23" i="1"/>
  <c r="N122" i="1"/>
  <c r="Q122" i="1" s="1"/>
  <c r="N12" i="1"/>
  <c r="P12" i="1" s="1"/>
  <c r="Q12" i="1"/>
  <c r="N481" i="1"/>
  <c r="Q481" i="1" s="1"/>
  <c r="N482" i="1"/>
  <c r="P482" i="1" s="1"/>
  <c r="M294" i="1"/>
  <c r="M292" i="1"/>
  <c r="N134" i="1"/>
  <c r="Q134" i="1" s="1"/>
  <c r="N114" i="1"/>
  <c r="Q114" i="1" s="1"/>
  <c r="N518" i="1"/>
  <c r="P518" i="1" s="1"/>
  <c r="F519" i="3" s="1"/>
  <c r="Q518" i="1"/>
  <c r="N499" i="1"/>
  <c r="Q499" i="1" s="1"/>
  <c r="N492" i="1"/>
  <c r="P492" i="1" s="1"/>
  <c r="N476" i="1"/>
  <c r="Q476" i="1" s="1"/>
  <c r="J277" i="1"/>
  <c r="M277" i="1" s="1"/>
  <c r="M318" i="1"/>
  <c r="N231" i="1"/>
  <c r="P231" i="1" s="1"/>
  <c r="J250" i="1"/>
  <c r="L250" i="1" s="1"/>
  <c r="R163" i="1"/>
  <c r="T163" i="1" s="1"/>
  <c r="G164" i="3" s="1"/>
  <c r="U163" i="1"/>
  <c r="J131" i="1"/>
  <c r="M131" i="1" s="1"/>
  <c r="J123" i="1"/>
  <c r="L123" i="1" s="1"/>
  <c r="M123" i="1"/>
  <c r="N99" i="1"/>
  <c r="Q99" i="1" s="1"/>
  <c r="N16" i="1"/>
  <c r="Q16" i="1"/>
  <c r="N501" i="1"/>
  <c r="Q501" i="1" s="1"/>
  <c r="N465" i="1"/>
  <c r="P465" i="1" s="1"/>
  <c r="N178" i="1"/>
  <c r="Q178" i="1" s="1"/>
  <c r="J543" i="1"/>
  <c r="L543" i="1" s="1"/>
  <c r="J293" i="1"/>
  <c r="M293" i="1" s="1"/>
  <c r="J311" i="1"/>
  <c r="M311" i="1" s="1"/>
  <c r="J403" i="1"/>
  <c r="M403" i="1" s="1"/>
  <c r="J301" i="1"/>
  <c r="L301" i="1" s="1"/>
  <c r="J307" i="1"/>
  <c r="L307" i="1" s="1"/>
  <c r="J223" i="1"/>
  <c r="L223" i="1" s="1"/>
  <c r="J130" i="1"/>
  <c r="M130" i="1" s="1"/>
  <c r="J315" i="1"/>
  <c r="L315" i="1" s="1"/>
  <c r="M315" i="1"/>
  <c r="J575" i="1"/>
  <c r="L575" i="1" s="1"/>
  <c r="J364" i="1"/>
  <c r="L364" i="1" s="1"/>
  <c r="J542" i="1"/>
  <c r="M542" i="1" s="1"/>
  <c r="J549" i="1"/>
  <c r="L549" i="1" s="1"/>
  <c r="J285" i="1"/>
  <c r="M285" i="1" s="1"/>
  <c r="J368" i="1"/>
  <c r="L368" i="1" s="1"/>
  <c r="J336" i="1"/>
  <c r="L336" i="1" s="1"/>
  <c r="J314" i="1"/>
  <c r="L314" i="1" s="1"/>
  <c r="N238" i="1"/>
  <c r="Q238" i="1" s="1"/>
  <c r="J379" i="1"/>
  <c r="L379" i="1" s="1"/>
  <c r="J363" i="1"/>
  <c r="M363" i="1" s="1"/>
  <c r="J343" i="1"/>
  <c r="L343" i="1" s="1"/>
  <c r="J323" i="1"/>
  <c r="L323" i="1" s="1"/>
  <c r="N262" i="1"/>
  <c r="Q262" i="1" s="1"/>
  <c r="J226" i="1"/>
  <c r="L226" i="1" s="1"/>
  <c r="M226" i="1"/>
  <c r="J147" i="1"/>
  <c r="M147" i="1" s="1"/>
  <c r="J38" i="1"/>
  <c r="M38" i="1" s="1"/>
  <c r="J28" i="1"/>
  <c r="M28" i="1" s="1"/>
  <c r="Q5" i="1" l="1"/>
  <c r="Q4" i="1"/>
  <c r="Q3" i="1"/>
  <c r="Q94" i="1"/>
  <c r="Q117" i="1"/>
  <c r="Q33" i="1"/>
  <c r="T165" i="1"/>
  <c r="G166" i="3" s="1"/>
  <c r="L251" i="1"/>
  <c r="P238" i="1"/>
  <c r="Q161" i="1"/>
  <c r="R161" i="1" s="1"/>
  <c r="P26" i="1"/>
  <c r="F27" i="3" s="1"/>
  <c r="T170" i="1"/>
  <c r="C171" i="3" s="1"/>
  <c r="P474" i="1"/>
  <c r="P160" i="1"/>
  <c r="L591" i="1"/>
  <c r="P108" i="1"/>
  <c r="P73" i="1"/>
  <c r="P35" i="1"/>
  <c r="F36" i="3" s="1"/>
  <c r="M223" i="1"/>
  <c r="Q119" i="1"/>
  <c r="Q585" i="1"/>
  <c r="M510" i="1"/>
  <c r="M351" i="1"/>
  <c r="Q583" i="1"/>
  <c r="Q213" i="1"/>
  <c r="M339" i="1"/>
  <c r="Q113" i="1"/>
  <c r="Q100" i="1"/>
  <c r="Q587" i="1"/>
  <c r="P218" i="1"/>
  <c r="F219" i="3" s="1"/>
  <c r="L363" i="1"/>
  <c r="P206" i="1"/>
  <c r="F207" i="3" s="1"/>
  <c r="P186" i="1"/>
  <c r="P67" i="1"/>
  <c r="P471" i="1"/>
  <c r="F472" i="3" s="1"/>
  <c r="P54" i="1"/>
  <c r="T230" i="1"/>
  <c r="L285" i="1"/>
  <c r="L352" i="1"/>
  <c r="Q152" i="1"/>
  <c r="M546" i="1"/>
  <c r="N546" i="1" s="1"/>
  <c r="Q546" i="1" s="1"/>
  <c r="P118" i="1"/>
  <c r="F119" i="3" s="1"/>
  <c r="P539" i="1"/>
  <c r="P473" i="1"/>
  <c r="O416" i="1"/>
  <c r="N416" i="1"/>
  <c r="Q255" i="1"/>
  <c r="Q115" i="1"/>
  <c r="M78" i="1"/>
  <c r="Q207" i="1"/>
  <c r="M375" i="1"/>
  <c r="M537" i="1"/>
  <c r="M549" i="1"/>
  <c r="Q239" i="1"/>
  <c r="M314" i="1"/>
  <c r="M307" i="1"/>
  <c r="Q465" i="1"/>
  <c r="Q492" i="1"/>
  <c r="M397" i="1"/>
  <c r="Q589" i="1"/>
  <c r="Q215" i="1"/>
  <c r="Q264" i="1"/>
  <c r="Q536" i="1"/>
  <c r="Q382" i="1"/>
  <c r="Q520" i="1"/>
  <c r="Q225" i="1"/>
  <c r="Q272" i="1"/>
  <c r="Q439" i="1"/>
  <c r="Q80" i="1"/>
  <c r="Q210" i="1"/>
  <c r="U254" i="1"/>
  <c r="Q461" i="1"/>
  <c r="Q64" i="1"/>
  <c r="Q300" i="1"/>
  <c r="Q136" i="1"/>
  <c r="Q399" i="1"/>
  <c r="Q188" i="1"/>
  <c r="P528" i="1"/>
  <c r="P187" i="1"/>
  <c r="F188" i="3" s="1"/>
  <c r="P411" i="1"/>
  <c r="L312" i="1"/>
  <c r="C231" i="3"/>
  <c r="L91" i="1"/>
  <c r="L159" i="1"/>
  <c r="P14" i="1"/>
  <c r="L478" i="1"/>
  <c r="P89" i="1"/>
  <c r="F90" i="3" s="1"/>
  <c r="L138" i="1"/>
  <c r="P475" i="1"/>
  <c r="P8" i="1"/>
  <c r="P154" i="1"/>
  <c r="F155" i="3" s="1"/>
  <c r="L235" i="1"/>
  <c r="P175" i="1"/>
  <c r="L331" i="1"/>
  <c r="L130" i="1"/>
  <c r="P107" i="1"/>
  <c r="L88" i="1"/>
  <c r="P112" i="1"/>
  <c r="P430" i="1"/>
  <c r="L556" i="1"/>
  <c r="L319" i="1"/>
  <c r="S178" i="1"/>
  <c r="S63" i="1"/>
  <c r="F415" i="3"/>
  <c r="S350" i="1"/>
  <c r="S116" i="1"/>
  <c r="S61" i="1"/>
  <c r="F81" i="3"/>
  <c r="F49" i="3"/>
  <c r="S477" i="1"/>
  <c r="S186" i="1"/>
  <c r="O478" i="1"/>
  <c r="N478" i="1"/>
  <c r="P478" i="1" s="1"/>
  <c r="Q478" i="1"/>
  <c r="O87" i="1"/>
  <c r="N87" i="1"/>
  <c r="P87" i="1" s="1"/>
  <c r="F88" i="3" s="1"/>
  <c r="Q87" i="1"/>
  <c r="F354" i="3"/>
  <c r="E356" i="3"/>
  <c r="S68" i="1"/>
  <c r="S512" i="1"/>
  <c r="F190" i="3"/>
  <c r="S349" i="1"/>
  <c r="F338" i="3"/>
  <c r="S118" i="1"/>
  <c r="F112" i="3"/>
  <c r="S530" i="1"/>
  <c r="E156" i="3"/>
  <c r="O331" i="1"/>
  <c r="O344" i="1"/>
  <c r="F230" i="3"/>
  <c r="F437" i="3"/>
  <c r="E393" i="3"/>
  <c r="E245" i="3"/>
  <c r="O88" i="1"/>
  <c r="E304" i="3"/>
  <c r="O352" i="1"/>
  <c r="S333" i="1"/>
  <c r="S447" i="1"/>
  <c r="S110" i="1"/>
  <c r="S430" i="1"/>
  <c r="S21" i="1"/>
  <c r="S413" i="1"/>
  <c r="S556" i="1"/>
  <c r="S334" i="1"/>
  <c r="S205" i="1"/>
  <c r="O514" i="1"/>
  <c r="Q514" i="1"/>
  <c r="N514" i="1"/>
  <c r="P514" i="1" s="1"/>
  <c r="F515" i="3" s="1"/>
  <c r="O312" i="1"/>
  <c r="F265" i="3"/>
  <c r="S152" i="1"/>
  <c r="F16" i="3"/>
  <c r="E315" i="3"/>
  <c r="O293" i="1"/>
  <c r="S142" i="1"/>
  <c r="S191" i="1"/>
  <c r="S35" i="1"/>
  <c r="S457" i="1"/>
  <c r="F256" i="3"/>
  <c r="F537" i="3"/>
  <c r="F150" i="3"/>
  <c r="F128" i="3"/>
  <c r="F208" i="3"/>
  <c r="E538" i="3"/>
  <c r="F416" i="3"/>
  <c r="O159" i="1"/>
  <c r="E388" i="3"/>
  <c r="F58" i="3"/>
  <c r="F118" i="3"/>
  <c r="F35" i="3"/>
  <c r="F469" i="3"/>
  <c r="S550" i="1"/>
  <c r="S324" i="1"/>
  <c r="E296" i="3"/>
  <c r="F301" i="3"/>
  <c r="S548" i="1"/>
  <c r="S26" i="1"/>
  <c r="S411" i="1"/>
  <c r="E258" i="3"/>
  <c r="P404" i="1"/>
  <c r="O404" i="1"/>
  <c r="N404" i="1"/>
  <c r="Q404" i="1" s="1"/>
  <c r="S571" i="1"/>
  <c r="S234" i="1"/>
  <c r="G42" i="3"/>
  <c r="C42" i="3"/>
  <c r="S541" i="1"/>
  <c r="O287" i="1"/>
  <c r="F182" i="3"/>
  <c r="O283" i="1"/>
  <c r="F61" i="3"/>
  <c r="S22" i="1"/>
  <c r="F481" i="3"/>
  <c r="S377" i="1"/>
  <c r="F25" i="3"/>
  <c r="S546" i="1"/>
  <c r="S146" i="1"/>
  <c r="O147" i="1"/>
  <c r="E544" i="3"/>
  <c r="S240" i="1"/>
  <c r="S327" i="1"/>
  <c r="S443" i="1"/>
  <c r="F339" i="3"/>
  <c r="F446" i="3"/>
  <c r="F14" i="3"/>
  <c r="O53" i="1"/>
  <c r="E511" i="3"/>
  <c r="S450" i="1"/>
  <c r="O291" i="1"/>
  <c r="O282" i="1"/>
  <c r="F72" i="3"/>
  <c r="S391" i="1"/>
  <c r="F214" i="3"/>
  <c r="F222" i="3"/>
  <c r="S316" i="1"/>
  <c r="S417" i="1"/>
  <c r="O306" i="1"/>
  <c r="S325" i="1"/>
  <c r="S154" i="1"/>
  <c r="S330" i="1"/>
  <c r="F162" i="3"/>
  <c r="O315" i="1"/>
  <c r="S518" i="1"/>
  <c r="S122" i="1"/>
  <c r="S353" i="1"/>
  <c r="S94" i="1"/>
  <c r="S508" i="1"/>
  <c r="S62" i="1"/>
  <c r="S381" i="1"/>
  <c r="S505" i="1"/>
  <c r="S555" i="1"/>
  <c r="S225" i="1"/>
  <c r="S581" i="1"/>
  <c r="O284" i="1"/>
  <c r="S180" i="1"/>
  <c r="S207" i="1"/>
  <c r="S202" i="1"/>
  <c r="O341" i="1"/>
  <c r="S166" i="1"/>
  <c r="O460" i="1"/>
  <c r="O455" i="1"/>
  <c r="O179" i="1"/>
  <c r="O384" i="1"/>
  <c r="S308" i="1"/>
  <c r="O432" i="1"/>
  <c r="O538" i="1"/>
  <c r="O193" i="1"/>
  <c r="S132" i="1"/>
  <c r="S423" i="1"/>
  <c r="S210" i="1"/>
  <c r="S521" i="1"/>
  <c r="S137" i="1"/>
  <c r="S92" i="1"/>
  <c r="S547" i="1"/>
  <c r="S503" i="1"/>
  <c r="S219" i="1"/>
  <c r="S218" i="1"/>
  <c r="S554" i="1"/>
  <c r="S188" i="1"/>
  <c r="S374" i="1"/>
  <c r="E188" i="3"/>
  <c r="O578" i="1"/>
  <c r="O104" i="1"/>
  <c r="E547" i="3"/>
  <c r="E389" i="3"/>
  <c r="E63" i="3"/>
  <c r="E92" i="3"/>
  <c r="E23" i="3"/>
  <c r="S261" i="1"/>
  <c r="O525" i="1"/>
  <c r="P330" i="1"/>
  <c r="P555" i="1"/>
  <c r="O555" i="1"/>
  <c r="L282" i="1"/>
  <c r="L344" i="1"/>
  <c r="E365" i="3"/>
  <c r="F431" i="3"/>
  <c r="P450" i="1"/>
  <c r="P516" i="1"/>
  <c r="O226" i="1"/>
  <c r="O542" i="1"/>
  <c r="O403" i="1"/>
  <c r="S492" i="1"/>
  <c r="S23" i="1"/>
  <c r="S509" i="1"/>
  <c r="M355" i="1"/>
  <c r="S14" i="1"/>
  <c r="S378" i="1"/>
  <c r="S151" i="1"/>
  <c r="S40" i="1"/>
  <c r="S369" i="1"/>
  <c r="S194" i="1"/>
  <c r="S523" i="1"/>
  <c r="S13" i="1"/>
  <c r="O96" i="1"/>
  <c r="O280" i="1"/>
  <c r="O289" i="1"/>
  <c r="O517" i="1"/>
  <c r="S474" i="1"/>
  <c r="O46" i="1"/>
  <c r="O220" i="1"/>
  <c r="N525" i="1"/>
  <c r="Q525" i="1" s="1"/>
  <c r="S174" i="1"/>
  <c r="Q214" i="1"/>
  <c r="S272" i="1"/>
  <c r="Q414" i="1"/>
  <c r="S25" i="1"/>
  <c r="S309" i="1"/>
  <c r="S175" i="1"/>
  <c r="O392" i="1"/>
  <c r="O332" i="1"/>
  <c r="R261" i="1"/>
  <c r="U261" i="1" s="1"/>
  <c r="M269" i="1"/>
  <c r="S145" i="1"/>
  <c r="O513" i="1"/>
  <c r="O373" i="1"/>
  <c r="O453" i="1"/>
  <c r="O451" i="1"/>
  <c r="O265" i="1"/>
  <c r="O545" i="1"/>
  <c r="O84" i="1"/>
  <c r="O393" i="1"/>
  <c r="O366" i="1"/>
  <c r="O27" i="1"/>
  <c r="O121" i="1"/>
  <c r="O490" i="1"/>
  <c r="O551" i="1"/>
  <c r="O195" i="1"/>
  <c r="M224" i="1"/>
  <c r="O335" i="1"/>
  <c r="O496" i="1"/>
  <c r="O559" i="1"/>
  <c r="S49" i="1"/>
  <c r="O418" i="1"/>
  <c r="O176" i="1"/>
  <c r="O257" i="1"/>
  <c r="S302" i="1"/>
  <c r="O472" i="1"/>
  <c r="O467" i="1"/>
  <c r="O427" i="1"/>
  <c r="O563" i="1"/>
  <c r="O172" i="1"/>
  <c r="Q71" i="1"/>
  <c r="O217" i="1"/>
  <c r="O317" i="1"/>
  <c r="O572" i="1"/>
  <c r="Q444" i="1"/>
  <c r="N236" i="1"/>
  <c r="Q236" i="1" s="1"/>
  <c r="S365" i="1"/>
  <c r="Q446" i="1"/>
  <c r="S437" i="1"/>
  <c r="S498" i="1"/>
  <c r="S321" i="1"/>
  <c r="Q34" i="1"/>
  <c r="S539" i="1"/>
  <c r="S66" i="1"/>
  <c r="O360" i="1"/>
  <c r="Q126" i="1"/>
  <c r="S48" i="1"/>
  <c r="S173" i="1"/>
  <c r="Q86" i="1"/>
  <c r="Q259" i="1"/>
  <c r="S64" i="1"/>
  <c r="S51" i="1"/>
  <c r="S435" i="1"/>
  <c r="S345" i="1"/>
  <c r="Q398" i="1"/>
  <c r="S300" i="1"/>
  <c r="S594" i="1"/>
  <c r="Q249" i="1"/>
  <c r="S372" i="1"/>
  <c r="S494" i="1"/>
  <c r="S10" i="1"/>
  <c r="S136" i="1"/>
  <c r="S357" i="1"/>
  <c r="S160" i="1"/>
  <c r="S187" i="1"/>
  <c r="S98" i="1"/>
  <c r="Q208" i="1"/>
  <c r="S553" i="1"/>
  <c r="Q77" i="1"/>
  <c r="S20" i="1"/>
  <c r="S394" i="1"/>
  <c r="E555" i="3"/>
  <c r="E410" i="3"/>
  <c r="C45" i="3"/>
  <c r="S79" i="1"/>
  <c r="T79" i="1"/>
  <c r="G80" i="3" s="1"/>
  <c r="P365" i="1"/>
  <c r="O365" i="1"/>
  <c r="P252" i="1"/>
  <c r="O252" i="1"/>
  <c r="L283" i="1"/>
  <c r="P566" i="1"/>
  <c r="O566" i="1"/>
  <c r="L360" i="1"/>
  <c r="P98" i="1"/>
  <c r="P501" i="1"/>
  <c r="O501" i="1"/>
  <c r="P92" i="1"/>
  <c r="P464" i="1"/>
  <c r="P565" i="1"/>
  <c r="O565" i="1"/>
  <c r="P535" i="1"/>
  <c r="F536" i="3" s="1"/>
  <c r="P201" i="1"/>
  <c r="L306" i="1"/>
  <c r="P114" i="1"/>
  <c r="O114" i="1"/>
  <c r="P494" i="1"/>
  <c r="F495" i="3" s="1"/>
  <c r="P79" i="1"/>
  <c r="F80" i="3" s="1"/>
  <c r="E235" i="3"/>
  <c r="P153" i="1"/>
  <c r="P381" i="1"/>
  <c r="P146" i="1"/>
  <c r="P369" i="1"/>
  <c r="P433" i="1"/>
  <c r="P190" i="1"/>
  <c r="P116" i="1"/>
  <c r="P499" i="1"/>
  <c r="P134" i="1"/>
  <c r="F38" i="3"/>
  <c r="C38" i="3"/>
  <c r="O91" i="1"/>
  <c r="Q91" i="1"/>
  <c r="N91" i="1"/>
  <c r="P91" i="1" s="1"/>
  <c r="C37" i="3"/>
  <c r="P349" i="1"/>
  <c r="O349" i="1"/>
  <c r="P327" i="1"/>
  <c r="O327" i="1"/>
  <c r="P377" i="1"/>
  <c r="P350" i="1"/>
  <c r="P530" i="1"/>
  <c r="F531" i="3" s="1"/>
  <c r="L53" i="1"/>
  <c r="L260" i="1"/>
  <c r="P68" i="1"/>
  <c r="P192" i="1"/>
  <c r="F193" i="3" s="1"/>
  <c r="S408" i="1"/>
  <c r="T408" i="1"/>
  <c r="P503" i="1"/>
  <c r="P547" i="1"/>
  <c r="P205" i="1"/>
  <c r="L293" i="1"/>
  <c r="P324" i="1"/>
  <c r="P558" i="1"/>
  <c r="P359" i="1"/>
  <c r="P334" i="1"/>
  <c r="P142" i="1"/>
  <c r="P521" i="1"/>
  <c r="L147" i="1"/>
  <c r="L559" i="1"/>
  <c r="L74" i="1"/>
  <c r="L131" i="1"/>
  <c r="L291" i="1"/>
  <c r="P421" i="1"/>
  <c r="L311" i="1"/>
  <c r="E142" i="3"/>
  <c r="E570" i="3"/>
  <c r="E238" i="3"/>
  <c r="E150" i="3"/>
  <c r="M75" i="1"/>
  <c r="P420" i="1"/>
  <c r="O420" i="1"/>
  <c r="N420" i="1"/>
  <c r="Q420" i="1" s="1"/>
  <c r="E86" i="3"/>
  <c r="E285" i="3"/>
  <c r="P435" i="1"/>
  <c r="P548" i="1"/>
  <c r="P556" i="1"/>
  <c r="F557" i="3" s="1"/>
  <c r="O556" i="1"/>
  <c r="P63" i="1"/>
  <c r="O183" i="1"/>
  <c r="P183" i="1"/>
  <c r="L335" i="1"/>
  <c r="L371" i="1"/>
  <c r="P241" i="1"/>
  <c r="O241" i="1"/>
  <c r="P316" i="1"/>
  <c r="P413" i="1"/>
  <c r="P10" i="1"/>
  <c r="P197" i="1"/>
  <c r="O197" i="1"/>
  <c r="P240" i="1"/>
  <c r="L61" i="1"/>
  <c r="L209" i="1"/>
  <c r="T83" i="1"/>
  <c r="G84" i="3" s="1"/>
  <c r="T577" i="1"/>
  <c r="G578" i="3" s="1"/>
  <c r="P391" i="1"/>
  <c r="P509" i="1"/>
  <c r="F510" i="3" s="1"/>
  <c r="P62" i="1"/>
  <c r="F63" i="3" s="1"/>
  <c r="C96" i="3"/>
  <c r="P81" i="1"/>
  <c r="F82" i="3" s="1"/>
  <c r="P590" i="1"/>
  <c r="P247" i="1"/>
  <c r="P541" i="1"/>
  <c r="P110" i="1"/>
  <c r="P498" i="1"/>
  <c r="O549" i="1"/>
  <c r="S16" i="1"/>
  <c r="S476" i="1"/>
  <c r="S481" i="1"/>
  <c r="O397" i="1"/>
  <c r="S426" i="1"/>
  <c r="S479" i="1"/>
  <c r="S108" i="1"/>
  <c r="O405" i="1"/>
  <c r="S462" i="1"/>
  <c r="S119" i="1"/>
  <c r="S242" i="1"/>
  <c r="S115" i="1"/>
  <c r="S520" i="1"/>
  <c r="O260" i="1"/>
  <c r="O56" i="1"/>
  <c r="O72" i="1"/>
  <c r="O537" i="1"/>
  <c r="S97" i="1"/>
  <c r="O402" i="1"/>
  <c r="O463" i="1"/>
  <c r="O361" i="1"/>
  <c r="O76" i="1"/>
  <c r="O524" i="1"/>
  <c r="O434" i="1"/>
  <c r="S270" i="1"/>
  <c r="O299" i="1"/>
  <c r="S390" i="1"/>
  <c r="S117" i="1"/>
  <c r="S286" i="1"/>
  <c r="S461" i="1"/>
  <c r="S150" i="1"/>
  <c r="S268" i="1"/>
  <c r="S141" i="1"/>
  <c r="S143" i="1"/>
  <c r="S399" i="1"/>
  <c r="E207" i="3"/>
  <c r="O326" i="1"/>
  <c r="P243" i="1"/>
  <c r="O243" i="1"/>
  <c r="P512" i="1"/>
  <c r="F166" i="3"/>
  <c r="C166" i="3"/>
  <c r="E303" i="3"/>
  <c r="E160" i="3"/>
  <c r="C46" i="3"/>
  <c r="P242" i="1"/>
  <c r="O209" i="1"/>
  <c r="E316" i="3"/>
  <c r="P152" i="1"/>
  <c r="O152" i="1"/>
  <c r="O441" i="1"/>
  <c r="S584" i="1"/>
  <c r="P546" i="1"/>
  <c r="F547" i="3" s="1"/>
  <c r="O546" i="1"/>
  <c r="P550" i="1"/>
  <c r="F551" i="3" s="1"/>
  <c r="O28" i="1"/>
  <c r="M379" i="1"/>
  <c r="O285" i="1"/>
  <c r="O307" i="1"/>
  <c r="S465" i="1"/>
  <c r="O123" i="1"/>
  <c r="Q231" i="1"/>
  <c r="O294" i="1"/>
  <c r="S12" i="1"/>
  <c r="S15" i="1"/>
  <c r="S273" i="1"/>
  <c r="S484" i="1"/>
  <c r="S189" i="1"/>
  <c r="S358" i="1"/>
  <c r="S536" i="1"/>
  <c r="S382" i="1"/>
  <c r="S227" i="1"/>
  <c r="S562" i="1"/>
  <c r="S566" i="1"/>
  <c r="O70" i="1"/>
  <c r="Q127" i="1"/>
  <c r="M367" i="1"/>
  <c r="O38" i="1"/>
  <c r="M343" i="1"/>
  <c r="M336" i="1"/>
  <c r="O130" i="1"/>
  <c r="O311" i="1"/>
  <c r="M543" i="1"/>
  <c r="N104" i="1"/>
  <c r="Q104" i="1" s="1"/>
  <c r="M250" i="1"/>
  <c r="O318" i="1"/>
  <c r="S114" i="1"/>
  <c r="Q482" i="1"/>
  <c r="Q128" i="1"/>
  <c r="O313" i="1"/>
  <c r="S473" i="1"/>
  <c r="Q560" i="1"/>
  <c r="O395" i="1"/>
  <c r="S565" i="1"/>
  <c r="Q32" i="1"/>
  <c r="S590" i="1"/>
  <c r="S89" i="1"/>
  <c r="S263" i="1"/>
  <c r="Q338" i="1"/>
  <c r="S247" i="1"/>
  <c r="S500" i="1"/>
  <c r="N209" i="1"/>
  <c r="Q209" i="1" s="1"/>
  <c r="O50" i="1"/>
  <c r="M155" i="1"/>
  <c r="O383" i="1"/>
  <c r="S184" i="1"/>
  <c r="N441" i="1"/>
  <c r="P441" i="1" s="1"/>
  <c r="S340" i="1"/>
  <c r="S69" i="1"/>
  <c r="Q569" i="1"/>
  <c r="O319" i="1"/>
  <c r="M582" i="1"/>
  <c r="O362" i="1"/>
  <c r="O504" i="1"/>
  <c r="O103" i="1"/>
  <c r="O440" i="1"/>
  <c r="O568" i="1"/>
  <c r="O216" i="1"/>
  <c r="O322" i="1"/>
  <c r="O564" i="1"/>
  <c r="O106" i="1"/>
  <c r="O212" i="1"/>
  <c r="O485" i="1"/>
  <c r="O419" i="1"/>
  <c r="M387" i="1"/>
  <c r="M532" i="1"/>
  <c r="O9" i="1"/>
  <c r="S169" i="1"/>
  <c r="S310" i="1"/>
  <c r="S400" i="1"/>
  <c r="M275" i="1"/>
  <c r="O488" i="1"/>
  <c r="O483" i="1"/>
  <c r="O506" i="1"/>
  <c r="O570" i="1"/>
  <c r="O552" i="1"/>
  <c r="O102" i="1"/>
  <c r="O470" i="1"/>
  <c r="O204" i="1"/>
  <c r="O93" i="1"/>
  <c r="O279" i="1"/>
  <c r="O232" i="1"/>
  <c r="Q346" i="1"/>
  <c r="S81" i="1"/>
  <c r="S433" i="1"/>
  <c r="O591" i="1"/>
  <c r="Q468" i="1"/>
  <c r="Q348" i="1"/>
  <c r="S140" i="1"/>
  <c r="S354" i="1"/>
  <c r="Q466" i="1"/>
  <c r="Q58" i="1"/>
  <c r="Q580" i="1"/>
  <c r="S515" i="1"/>
  <c r="S288" i="1"/>
  <c r="S388" i="1"/>
  <c r="Q82" i="1"/>
  <c r="S206" i="1"/>
  <c r="S493" i="1"/>
  <c r="S67" i="1"/>
  <c r="S389" i="1"/>
  <c r="Q42" i="1"/>
  <c r="S203" i="1"/>
  <c r="Q19" i="1"/>
  <c r="S475" i="1"/>
  <c r="S54" i="1"/>
  <c r="S359" i="1"/>
  <c r="Q442" i="1"/>
  <c r="S192" i="1"/>
  <c r="E289" i="3"/>
  <c r="P374" i="1"/>
  <c r="P256" i="1"/>
  <c r="O256" i="1"/>
  <c r="S592" i="1"/>
  <c r="T592" i="1"/>
  <c r="G593" i="3" s="1"/>
  <c r="L28" i="1"/>
  <c r="L38" i="1"/>
  <c r="P262" i="1"/>
  <c r="L517" i="1"/>
  <c r="P308" i="1"/>
  <c r="O308" i="1"/>
  <c r="L139" i="1"/>
  <c r="P487" i="1"/>
  <c r="O487" i="1"/>
  <c r="P417" i="1"/>
  <c r="O417" i="1"/>
  <c r="P493" i="1"/>
  <c r="F494" i="3" s="1"/>
  <c r="L313" i="1"/>
  <c r="M144" i="1"/>
  <c r="L279" i="1"/>
  <c r="L317" i="1"/>
  <c r="P554" i="1"/>
  <c r="F555" i="3" s="1"/>
  <c r="P233" i="1"/>
  <c r="O233" i="1"/>
  <c r="P592" i="1"/>
  <c r="T593" i="1"/>
  <c r="L384" i="1"/>
  <c r="P22" i="1"/>
  <c r="F23" i="3" s="1"/>
  <c r="L422" i="1"/>
  <c r="E319" i="3"/>
  <c r="P457" i="1"/>
  <c r="O457" i="1"/>
  <c r="P443" i="1"/>
  <c r="O443" i="1"/>
  <c r="P505" i="1"/>
  <c r="O505" i="1"/>
  <c r="P544" i="1"/>
  <c r="P191" i="1"/>
  <c r="O191" i="1"/>
  <c r="P164" i="1"/>
  <c r="L287" i="1"/>
  <c r="L347" i="1"/>
  <c r="L383" i="1"/>
  <c r="P581" i="1"/>
  <c r="P477" i="1"/>
  <c r="F478" i="3" s="1"/>
  <c r="P99" i="1"/>
  <c r="T167" i="1"/>
  <c r="C168" i="3" s="1"/>
  <c r="L277" i="1"/>
  <c r="P20" i="1"/>
  <c r="P122" i="1"/>
  <c r="O122" i="1"/>
  <c r="P143" i="1"/>
  <c r="F144" i="3" s="1"/>
  <c r="L514" i="1"/>
  <c r="T162" i="1"/>
  <c r="C163" i="3" s="1"/>
  <c r="P105" i="1"/>
  <c r="L496" i="1"/>
  <c r="E510" i="3"/>
  <c r="F164" i="3"/>
  <c r="C164" i="3"/>
  <c r="L420" i="1"/>
  <c r="P333" i="1"/>
  <c r="O333" i="1"/>
  <c r="P390" i="1"/>
  <c r="P529" i="1"/>
  <c r="O529" i="1"/>
  <c r="P151" i="1"/>
  <c r="S412" i="1"/>
  <c r="T412" i="1"/>
  <c r="P594" i="1"/>
  <c r="P497" i="1"/>
  <c r="L542" i="1"/>
  <c r="O61" i="1"/>
  <c r="P61" i="1"/>
  <c r="F62" i="3" s="1"/>
  <c r="P310" i="1"/>
  <c r="L46" i="1"/>
  <c r="L403" i="1"/>
  <c r="L274" i="1"/>
  <c r="C578" i="3"/>
  <c r="L87" i="1"/>
  <c r="P489" i="1"/>
  <c r="P184" i="1"/>
  <c r="S245" i="1"/>
  <c r="T245" i="1"/>
  <c r="C246" i="3" s="1"/>
  <c r="T124" i="1"/>
  <c r="C125" i="3" s="1"/>
  <c r="P425" i="1"/>
  <c r="P194" i="1"/>
  <c r="P423" i="1"/>
  <c r="P571" i="1"/>
  <c r="P69" i="1"/>
  <c r="F70" i="3" s="1"/>
  <c r="P21" i="1"/>
  <c r="O314" i="1"/>
  <c r="O223" i="1"/>
  <c r="S99" i="1"/>
  <c r="O292" i="1"/>
  <c r="S197" i="1"/>
  <c r="S526" i="1"/>
  <c r="S574" i="1"/>
  <c r="S428" i="1"/>
  <c r="S215" i="1"/>
  <c r="S153" i="1"/>
  <c r="S529" i="1"/>
  <c r="S558" i="1"/>
  <c r="S18" i="1"/>
  <c r="S199" i="1"/>
  <c r="S487" i="1"/>
  <c r="S17" i="1"/>
  <c r="S516" i="1"/>
  <c r="O375" i="1"/>
  <c r="S489" i="1"/>
  <c r="O342" i="1"/>
  <c r="O407" i="1"/>
  <c r="O458" i="1"/>
  <c r="O410" i="1"/>
  <c r="O371" i="1"/>
  <c r="O573" i="1"/>
  <c r="O422" i="1"/>
  <c r="O567" i="1"/>
  <c r="O120" i="1"/>
  <c r="O406" i="1"/>
  <c r="S370" i="1"/>
  <c r="O251" i="1"/>
  <c r="S497" i="1"/>
  <c r="S480" i="1"/>
  <c r="S156" i="1"/>
  <c r="S33" i="1"/>
  <c r="S85" i="1"/>
  <c r="S519" i="1"/>
  <c r="S24" i="1"/>
  <c r="S201" i="1"/>
  <c r="S157" i="1"/>
  <c r="S587" i="1"/>
  <c r="E80" i="3"/>
  <c r="P236" i="1"/>
  <c r="O236" i="1"/>
  <c r="P519" i="1"/>
  <c r="F520" i="3" s="1"/>
  <c r="O519" i="1"/>
  <c r="O253" i="1"/>
  <c r="N253" i="1"/>
  <c r="P253" i="1" s="1"/>
  <c r="E472" i="3"/>
  <c r="P325" i="1"/>
  <c r="F326" i="3" s="1"/>
  <c r="O557" i="1"/>
  <c r="E286" i="3"/>
  <c r="S161" i="1"/>
  <c r="T161" i="1"/>
  <c r="G162" i="3" s="1"/>
  <c r="P476" i="1"/>
  <c r="O266" i="1"/>
  <c r="N266" i="1"/>
  <c r="Q266" i="1" s="1"/>
  <c r="P385" i="1"/>
  <c r="O385" i="1"/>
  <c r="S262" i="1"/>
  <c r="O363" i="1"/>
  <c r="S238" i="1"/>
  <c r="M301" i="1"/>
  <c r="S501" i="1"/>
  <c r="O131" i="1"/>
  <c r="O277" i="1"/>
  <c r="S499" i="1"/>
  <c r="S134" i="1"/>
  <c r="S59" i="1"/>
  <c r="O235" i="1"/>
  <c r="S239" i="1"/>
  <c r="S252" i="1"/>
  <c r="O74" i="1"/>
  <c r="S421" i="1"/>
  <c r="S589" i="1"/>
  <c r="S73" i="1"/>
  <c r="O511" i="1"/>
  <c r="S380" i="1"/>
  <c r="S264" i="1"/>
  <c r="U41" i="1"/>
  <c r="S255" i="1"/>
  <c r="S105" i="1"/>
  <c r="Q337" i="1"/>
  <c r="S425" i="1"/>
  <c r="S111" i="1"/>
  <c r="S256" i="1"/>
  <c r="N557" i="1"/>
  <c r="Q557" i="1" s="1"/>
  <c r="N578" i="1"/>
  <c r="Q578" i="1" s="1"/>
  <c r="O347" i="1"/>
  <c r="S585" i="1"/>
  <c r="O510" i="1"/>
  <c r="S356" i="1"/>
  <c r="O138" i="1"/>
  <c r="S229" i="1"/>
  <c r="S471" i="1"/>
  <c r="Q441" i="1"/>
  <c r="O11" i="1"/>
  <c r="S233" i="1"/>
  <c r="O65" i="1"/>
  <c r="O78" i="1"/>
  <c r="O274" i="1"/>
  <c r="S8" i="1"/>
  <c r="O244" i="1"/>
  <c r="S304" i="1"/>
  <c r="O248" i="1"/>
  <c r="O454" i="1"/>
  <c r="O449" i="1"/>
  <c r="S31" i="1"/>
  <c r="S424" i="1"/>
  <c r="O586" i="1"/>
  <c r="O329" i="1"/>
  <c r="O386" i="1"/>
  <c r="O533" i="1"/>
  <c r="O182" i="1"/>
  <c r="O258" i="1"/>
  <c r="O561" i="1"/>
  <c r="O448" i="1"/>
  <c r="M303" i="1"/>
  <c r="O351" i="1"/>
  <c r="Q253" i="1"/>
  <c r="S396" i="1"/>
  <c r="O507" i="1"/>
  <c r="O139" i="1"/>
  <c r="P139" i="1"/>
  <c r="F140" i="3" s="1"/>
  <c r="S246" i="1"/>
  <c r="O495" i="1"/>
  <c r="O531" i="1"/>
  <c r="O431" i="1"/>
  <c r="Q60" i="1"/>
  <c r="S237" i="1"/>
  <c r="O469" i="1"/>
  <c r="O177" i="1"/>
  <c r="O290" i="1"/>
  <c r="R584" i="1"/>
  <c r="T584" i="1" s="1"/>
  <c r="N326" i="1"/>
  <c r="P326" i="1" s="1"/>
  <c r="S583" i="1"/>
  <c r="N385" i="1"/>
  <c r="Q385" i="1" s="1"/>
  <c r="S439" i="1"/>
  <c r="S213" i="1"/>
  <c r="S534" i="1"/>
  <c r="S164" i="1"/>
  <c r="O339" i="1"/>
  <c r="U161" i="1"/>
  <c r="S80" i="1"/>
  <c r="U45" i="1"/>
  <c r="S528" i="1"/>
  <c r="S113" i="1"/>
  <c r="S401" i="1"/>
  <c r="S112" i="1"/>
  <c r="T112" i="1"/>
  <c r="G113" i="3" s="1"/>
  <c r="S464" i="1"/>
  <c r="Q540" i="1"/>
  <c r="S107" i="1"/>
  <c r="S158" i="1"/>
  <c r="S486" i="1"/>
  <c r="S522" i="1"/>
  <c r="S544" i="1"/>
  <c r="S190" i="1"/>
  <c r="S491" i="1"/>
  <c r="S535" i="1"/>
  <c r="S100" i="1"/>
  <c r="S185" i="1"/>
  <c r="S409" i="1"/>
  <c r="E478" i="3"/>
  <c r="E523" i="3"/>
  <c r="E519" i="3"/>
  <c r="E101" i="3"/>
  <c r="E496" i="3"/>
  <c r="P140" i="1"/>
  <c r="P394" i="1"/>
  <c r="F395" i="3" s="1"/>
  <c r="P354" i="1"/>
  <c r="P500" i="1"/>
  <c r="O500" i="1"/>
  <c r="P401" i="1"/>
  <c r="P234" i="1"/>
  <c r="F235" i="3" s="1"/>
  <c r="O234" i="1"/>
  <c r="P372" i="1"/>
  <c r="O59" i="1"/>
  <c r="P59" i="1"/>
  <c r="P180" i="1"/>
  <c r="O180" i="1"/>
  <c r="P185" i="1"/>
  <c r="P309" i="1"/>
  <c r="P574" i="1"/>
  <c r="P356" i="1"/>
  <c r="P150" i="1"/>
  <c r="P340" i="1"/>
  <c r="P288" i="1"/>
  <c r="E273" i="3"/>
  <c r="P228" i="1"/>
  <c r="O228" i="1"/>
  <c r="P389" i="1"/>
  <c r="P380" i="1"/>
  <c r="P526" i="1"/>
  <c r="O526" i="1"/>
  <c r="P263" i="1"/>
  <c r="P227" i="1"/>
  <c r="O227" i="1"/>
  <c r="P534" i="1"/>
  <c r="O534" i="1"/>
  <c r="P178" i="1"/>
  <c r="O178" i="1"/>
  <c r="O16" i="1"/>
  <c r="P16" i="1"/>
  <c r="L220" i="1"/>
  <c r="P491" i="1"/>
  <c r="F492" i="3" s="1"/>
  <c r="P515" i="1"/>
  <c r="P198" i="1"/>
  <c r="O198" i="1"/>
  <c r="P173" i="1"/>
  <c r="O173" i="1"/>
  <c r="P304" i="1"/>
  <c r="P522" i="1"/>
  <c r="F523" i="3" s="1"/>
  <c r="L519" i="1"/>
  <c r="P132" i="1"/>
  <c r="P357" i="1"/>
  <c r="P345" i="1"/>
  <c r="P388" i="1"/>
  <c r="F389" i="3" s="1"/>
  <c r="L395" i="1"/>
  <c r="P486" i="1"/>
  <c r="P481" i="1"/>
  <c r="C255" i="3"/>
  <c r="E40" i="3"/>
  <c r="E480" i="3"/>
  <c r="E36" i="3"/>
  <c r="E129" i="3"/>
  <c r="E279" i="3"/>
  <c r="E581" i="3"/>
  <c r="P437" i="1"/>
  <c r="O437" i="1"/>
  <c r="P447" i="1"/>
  <c r="O447" i="1"/>
  <c r="P321" i="1"/>
  <c r="O321" i="1"/>
  <c r="O18" i="1"/>
  <c r="P18" i="1"/>
  <c r="F19" i="3" s="1"/>
  <c r="P523" i="1"/>
  <c r="O523" i="1"/>
  <c r="P203" i="1"/>
  <c r="F204" i="3" s="1"/>
  <c r="P49" i="1"/>
  <c r="P200" i="1"/>
  <c r="O200" i="1"/>
  <c r="E557" i="3"/>
  <c r="L18" i="1"/>
  <c r="T171" i="1"/>
  <c r="L290" i="1"/>
  <c r="T576" i="1"/>
  <c r="C577" i="3" s="1"/>
  <c r="P174" i="1"/>
  <c r="C84" i="3"/>
  <c r="P1" i="1"/>
  <c r="P7" i="1"/>
  <c r="O6" i="1"/>
  <c r="N6" i="1"/>
  <c r="Q6" i="1" s="1"/>
  <c r="S5" i="1"/>
  <c r="S7" i="1"/>
  <c r="O2" i="1"/>
  <c r="S4" i="1"/>
  <c r="S3" i="1"/>
  <c r="S1" i="1"/>
  <c r="U1" i="1"/>
  <c r="R1" i="1"/>
  <c r="T1" i="1" s="1"/>
  <c r="G2" i="3" s="1"/>
  <c r="N28" i="1"/>
  <c r="P28" i="1" s="1"/>
  <c r="R59" i="1"/>
  <c r="U59" i="1" s="1"/>
  <c r="R473" i="1"/>
  <c r="T473" i="1" s="1"/>
  <c r="C474" i="3" s="1"/>
  <c r="R421" i="1"/>
  <c r="T421" i="1" s="1"/>
  <c r="G422" i="3" s="1"/>
  <c r="R558" i="1"/>
  <c r="T558" i="1" s="1"/>
  <c r="G559" i="3" s="1"/>
  <c r="R557" i="1"/>
  <c r="R356" i="1"/>
  <c r="U356" i="1" s="1"/>
  <c r="R174" i="1"/>
  <c r="U174" i="1" s="1"/>
  <c r="R175" i="1"/>
  <c r="U175" i="1" s="1"/>
  <c r="N279" i="1"/>
  <c r="P279" i="1" s="1"/>
  <c r="F280" i="3" s="1"/>
  <c r="R92" i="1"/>
  <c r="U92" i="1" s="1"/>
  <c r="R143" i="1"/>
  <c r="U143" i="1" s="1"/>
  <c r="R357" i="1"/>
  <c r="T357" i="1" s="1"/>
  <c r="G358" i="3" s="1"/>
  <c r="R190" i="1"/>
  <c r="U190" i="1" s="1"/>
  <c r="R359" i="1"/>
  <c r="U359" i="1" s="1"/>
  <c r="N38" i="1"/>
  <c r="P38" i="1" s="1"/>
  <c r="N313" i="1"/>
  <c r="P313" i="1" s="1"/>
  <c r="Q313" i="1"/>
  <c r="N74" i="1"/>
  <c r="P74" i="1" s="1"/>
  <c r="R565" i="1"/>
  <c r="U565" i="1" s="1"/>
  <c r="R14" i="1"/>
  <c r="T14" i="1" s="1"/>
  <c r="C15" i="3" s="1"/>
  <c r="R62" i="1"/>
  <c r="U62" i="1" s="1"/>
  <c r="U73" i="1"/>
  <c r="R73" i="1"/>
  <c r="T73" i="1" s="1"/>
  <c r="C74" i="3" s="1"/>
  <c r="R247" i="1"/>
  <c r="U247" i="1" s="1"/>
  <c r="R18" i="1"/>
  <c r="T18" i="1" s="1"/>
  <c r="G19" i="3" s="1"/>
  <c r="R209" i="1"/>
  <c r="U209" i="1" s="1"/>
  <c r="N260" i="1"/>
  <c r="P260" i="1" s="1"/>
  <c r="R581" i="1"/>
  <c r="U581" i="1" s="1"/>
  <c r="N138" i="1"/>
  <c r="Q138" i="1" s="1"/>
  <c r="R340" i="1"/>
  <c r="T340" i="1" s="1"/>
  <c r="N319" i="1"/>
  <c r="Q319" i="1" s="1"/>
  <c r="R489" i="1"/>
  <c r="U489" i="1" s="1"/>
  <c r="N384" i="1"/>
  <c r="Q384" i="1" s="1"/>
  <c r="R365" i="1"/>
  <c r="T365" i="1" s="1"/>
  <c r="G366" i="3" s="1"/>
  <c r="R81" i="1"/>
  <c r="U81" i="1" s="1"/>
  <c r="R385" i="1"/>
  <c r="U385" i="1" s="1"/>
  <c r="R433" i="1"/>
  <c r="T433" i="1" s="1"/>
  <c r="G434" i="3" s="1"/>
  <c r="R164" i="1"/>
  <c r="U164" i="1" s="1"/>
  <c r="N360" i="1"/>
  <c r="Q360" i="1" s="1"/>
  <c r="R140" i="1"/>
  <c r="T140" i="1" s="1"/>
  <c r="R521" i="1"/>
  <c r="T521" i="1" s="1"/>
  <c r="G522" i="3" s="1"/>
  <c r="R150" i="1"/>
  <c r="U150" i="1" s="1"/>
  <c r="R464" i="1"/>
  <c r="U464" i="1" s="1"/>
  <c r="U288" i="1"/>
  <c r="R288" i="1"/>
  <c r="T288" i="1" s="1"/>
  <c r="R435" i="1"/>
  <c r="T435" i="1" s="1"/>
  <c r="G436" i="3" s="1"/>
  <c r="R594" i="1"/>
  <c r="U594" i="1" s="1"/>
  <c r="R388" i="1"/>
  <c r="T388" i="1" s="1"/>
  <c r="R522" i="1"/>
  <c r="U522" i="1" s="1"/>
  <c r="R67" i="1"/>
  <c r="U67" i="1" s="1"/>
  <c r="R503" i="1"/>
  <c r="T503" i="1" s="1"/>
  <c r="G504" i="3" s="1"/>
  <c r="R389" i="1"/>
  <c r="U389" i="1" s="1"/>
  <c r="R544" i="1"/>
  <c r="U544" i="1" s="1"/>
  <c r="R203" i="1"/>
  <c r="U203" i="1" s="1"/>
  <c r="R475" i="1"/>
  <c r="U475" i="1" s="1"/>
  <c r="R201" i="1"/>
  <c r="U201" i="1" s="1"/>
  <c r="R394" i="1"/>
  <c r="U394" i="1" s="1"/>
  <c r="N363" i="1"/>
  <c r="Q363" i="1" s="1"/>
  <c r="N235" i="1"/>
  <c r="Q235" i="1" s="1"/>
  <c r="R380" i="1"/>
  <c r="T380" i="1" s="1"/>
  <c r="G381" i="3" s="1"/>
  <c r="R89" i="1"/>
  <c r="T89" i="1" s="1"/>
  <c r="R194" i="1"/>
  <c r="U194" i="1" s="1"/>
  <c r="R566" i="1"/>
  <c r="T566" i="1" s="1"/>
  <c r="G567" i="3" s="1"/>
  <c r="R471" i="1"/>
  <c r="U471" i="1" s="1"/>
  <c r="R546" i="1"/>
  <c r="U546" i="1" s="1"/>
  <c r="R539" i="1"/>
  <c r="T539" i="1" s="1"/>
  <c r="U539" i="1"/>
  <c r="R107" i="1"/>
  <c r="T107" i="1" s="1"/>
  <c r="R493" i="1"/>
  <c r="U493" i="1" s="1"/>
  <c r="R554" i="1"/>
  <c r="U554" i="1" s="1"/>
  <c r="R501" i="1"/>
  <c r="T501" i="1" s="1"/>
  <c r="G502" i="3" s="1"/>
  <c r="N131" i="1"/>
  <c r="P131" i="1" s="1"/>
  <c r="N277" i="1"/>
  <c r="P277" i="1" s="1"/>
  <c r="F278" i="3" s="1"/>
  <c r="N130" i="1"/>
  <c r="Q130" i="1" s="1"/>
  <c r="N311" i="1"/>
  <c r="P311" i="1" s="1"/>
  <c r="F312" i="3" s="1"/>
  <c r="R114" i="1"/>
  <c r="T114" i="1" s="1"/>
  <c r="G115" i="3" s="1"/>
  <c r="R481" i="1"/>
  <c r="U481" i="1" s="1"/>
  <c r="R6" i="1"/>
  <c r="U6" i="1" s="1"/>
  <c r="R381" i="1"/>
  <c r="U381" i="1" s="1"/>
  <c r="R590" i="1"/>
  <c r="T590" i="1" s="1"/>
  <c r="U151" i="1"/>
  <c r="R151" i="1"/>
  <c r="T151" i="1" s="1"/>
  <c r="G152" i="3" s="1"/>
  <c r="R105" i="1"/>
  <c r="T105" i="1" s="1"/>
  <c r="R242" i="1"/>
  <c r="T242" i="1" s="1"/>
  <c r="G243" i="3" s="1"/>
  <c r="R425" i="1"/>
  <c r="U425" i="1" s="1"/>
  <c r="R227" i="1"/>
  <c r="T227" i="1" s="1"/>
  <c r="G228" i="3" s="1"/>
  <c r="N46" i="1"/>
  <c r="Q46" i="1" s="1"/>
  <c r="R309" i="1"/>
  <c r="T309" i="1" s="1"/>
  <c r="G310" i="3" s="1"/>
  <c r="R8" i="1"/>
  <c r="T8" i="1" s="1"/>
  <c r="R7" i="1"/>
  <c r="T7" i="1" s="1"/>
  <c r="G8" i="3" s="1"/>
  <c r="U7" i="1"/>
  <c r="R49" i="1"/>
  <c r="U49" i="1" s="1"/>
  <c r="U310" i="1"/>
  <c r="R310" i="1"/>
  <c r="T310" i="1" s="1"/>
  <c r="G311" i="3" s="1"/>
  <c r="Q422" i="1"/>
  <c r="N422" i="1"/>
  <c r="P422" i="1" s="1"/>
  <c r="N317" i="1"/>
  <c r="Q317" i="1" s="1"/>
  <c r="R390" i="1"/>
  <c r="T390" i="1" s="1"/>
  <c r="G391" i="3" s="1"/>
  <c r="U390" i="1"/>
  <c r="N591" i="1"/>
  <c r="Q591" i="1" s="1"/>
  <c r="R354" i="1"/>
  <c r="U354" i="1" s="1"/>
  <c r="R401" i="1"/>
  <c r="U401" i="1" s="1"/>
  <c r="R515" i="1"/>
  <c r="T515" i="1" s="1"/>
  <c r="G516" i="3" s="1"/>
  <c r="R547" i="1"/>
  <c r="T547" i="1" s="1"/>
  <c r="G548" i="3" s="1"/>
  <c r="R494" i="1"/>
  <c r="U494" i="1" s="1"/>
  <c r="R98" i="1"/>
  <c r="U98" i="1" s="1"/>
  <c r="R491" i="1"/>
  <c r="T491" i="1" s="1"/>
  <c r="R54" i="1"/>
  <c r="U54" i="1" s="1"/>
  <c r="R374" i="1"/>
  <c r="T374" i="1" s="1"/>
  <c r="U374" i="1"/>
  <c r="R262" i="1"/>
  <c r="T262" i="1" s="1"/>
  <c r="G263" i="3" s="1"/>
  <c r="R509" i="1"/>
  <c r="T509" i="1" s="1"/>
  <c r="U509" i="1"/>
  <c r="R523" i="1"/>
  <c r="T523" i="1" s="1"/>
  <c r="G524" i="3" s="1"/>
  <c r="Q220" i="1"/>
  <c r="N220" i="1"/>
  <c r="P220" i="1" s="1"/>
  <c r="R69" i="1"/>
  <c r="T69" i="1" s="1"/>
  <c r="N559" i="1"/>
  <c r="Q559" i="1" s="1"/>
  <c r="R498" i="1"/>
  <c r="T498" i="1" s="1"/>
  <c r="G499" i="3" s="1"/>
  <c r="R534" i="1"/>
  <c r="T534" i="1" s="1"/>
  <c r="G535" i="3" s="1"/>
  <c r="U534" i="1"/>
  <c r="R372" i="1"/>
  <c r="U372" i="1" s="1"/>
  <c r="R10" i="1"/>
  <c r="U10" i="1" s="1"/>
  <c r="R187" i="1"/>
  <c r="T187" i="1" s="1"/>
  <c r="R535" i="1"/>
  <c r="U535" i="1" s="1"/>
  <c r="N542" i="1"/>
  <c r="P542" i="1" s="1"/>
  <c r="F543" i="3" s="1"/>
  <c r="N403" i="1"/>
  <c r="P403" i="1" s="1"/>
  <c r="R99" i="1"/>
  <c r="T99" i="1" s="1"/>
  <c r="R476" i="1"/>
  <c r="U476" i="1" s="1"/>
  <c r="R499" i="1"/>
  <c r="U499" i="1" s="1"/>
  <c r="R134" i="1"/>
  <c r="U134" i="1" s="1"/>
  <c r="R574" i="1"/>
  <c r="T574" i="1" s="1"/>
  <c r="G575" i="3" s="1"/>
  <c r="N395" i="1"/>
  <c r="P395" i="1" s="1"/>
  <c r="R153" i="1"/>
  <c r="T153" i="1" s="1"/>
  <c r="G154" i="3" s="1"/>
  <c r="R263" i="1"/>
  <c r="T263" i="1" s="1"/>
  <c r="R369" i="1"/>
  <c r="T369" i="1" s="1"/>
  <c r="G370" i="3" s="1"/>
  <c r="R555" i="1"/>
  <c r="U555" i="1" s="1"/>
  <c r="R500" i="1"/>
  <c r="U500" i="1" s="1"/>
  <c r="N347" i="1"/>
  <c r="Q347" i="1" s="1"/>
  <c r="N383" i="1"/>
  <c r="P383" i="1" s="1"/>
  <c r="F384" i="3" s="1"/>
  <c r="N517" i="1"/>
  <c r="Q517" i="1" s="1"/>
  <c r="R184" i="1"/>
  <c r="T184" i="1" s="1"/>
  <c r="G185" i="3" s="1"/>
  <c r="N274" i="1"/>
  <c r="P274" i="1" s="1"/>
  <c r="F275" i="3" s="1"/>
  <c r="Q274" i="1"/>
  <c r="R516" i="1"/>
  <c r="T516" i="1" s="1"/>
  <c r="G517" i="3" s="1"/>
  <c r="R304" i="1"/>
  <c r="U304" i="1" s="1"/>
  <c r="N335" i="1"/>
  <c r="P335" i="1" s="1"/>
  <c r="F336" i="3" s="1"/>
  <c r="Q335" i="1"/>
  <c r="N371" i="1"/>
  <c r="Q371" i="1" s="1"/>
  <c r="N496" i="1"/>
  <c r="Q496" i="1" s="1"/>
  <c r="N139" i="1"/>
  <c r="Q139" i="1" s="1"/>
  <c r="N290" i="1"/>
  <c r="Q290" i="1" s="1"/>
  <c r="R132" i="1"/>
  <c r="U132" i="1" s="1"/>
  <c r="U437" i="1"/>
  <c r="R437" i="1"/>
  <c r="T437" i="1" s="1"/>
  <c r="G438" i="3" s="1"/>
  <c r="R423" i="1"/>
  <c r="U423" i="1" s="1"/>
  <c r="R528" i="1"/>
  <c r="U528" i="1" s="1"/>
  <c r="R497" i="1"/>
  <c r="T497" i="1" s="1"/>
  <c r="G498" i="3" s="1"/>
  <c r="R112" i="1"/>
  <c r="R345" i="1"/>
  <c r="T345" i="1" s="1"/>
  <c r="G346" i="3" s="1"/>
  <c r="R486" i="1"/>
  <c r="U486" i="1" s="1"/>
  <c r="R206" i="1"/>
  <c r="U206" i="1" s="1"/>
  <c r="R160" i="1"/>
  <c r="T160" i="1" s="1"/>
  <c r="C161" i="3" s="1"/>
  <c r="R519" i="1"/>
  <c r="T519" i="1" s="1"/>
  <c r="G520" i="3" s="1"/>
  <c r="R20" i="1"/>
  <c r="U20" i="1" s="1"/>
  <c r="R185" i="1"/>
  <c r="U185" i="1" s="1"/>
  <c r="R192" i="1"/>
  <c r="U192" i="1" s="1"/>
  <c r="N147" i="1"/>
  <c r="Q147" i="1" s="1"/>
  <c r="N285" i="1"/>
  <c r="Q285" i="1" s="1"/>
  <c r="N293" i="1"/>
  <c r="Q293" i="1" s="1"/>
  <c r="N123" i="1"/>
  <c r="Q123" i="1" s="1"/>
  <c r="N318" i="1"/>
  <c r="P318" i="1" s="1"/>
  <c r="U12" i="1"/>
  <c r="R12" i="1"/>
  <c r="T12" i="1" s="1"/>
  <c r="C13" i="3" s="1"/>
  <c r="R239" i="1"/>
  <c r="T239" i="1" s="1"/>
  <c r="N355" i="1"/>
  <c r="Q355" i="1" s="1"/>
  <c r="R428" i="1"/>
  <c r="U428" i="1" s="1"/>
  <c r="R479" i="1"/>
  <c r="T479" i="1" s="1"/>
  <c r="R589" i="1"/>
  <c r="T589" i="1" s="1"/>
  <c r="C590" i="3" s="1"/>
  <c r="R512" i="1"/>
  <c r="T512" i="1" s="1"/>
  <c r="U32" i="1"/>
  <c r="R32" i="1"/>
  <c r="R108" i="1"/>
  <c r="U108" i="1" s="1"/>
  <c r="R35" i="1"/>
  <c r="T35" i="1" s="1"/>
  <c r="N405" i="1"/>
  <c r="Q405" i="1" s="1"/>
  <c r="N511" i="1"/>
  <c r="Q511" i="1" s="1"/>
  <c r="R378" i="1"/>
  <c r="U378" i="1" s="1"/>
  <c r="U462" i="1"/>
  <c r="R462" i="1"/>
  <c r="T462" i="1" s="1"/>
  <c r="R529" i="1"/>
  <c r="T529" i="1" s="1"/>
  <c r="G530" i="3" s="1"/>
  <c r="U264" i="1"/>
  <c r="R264" i="1"/>
  <c r="T264" i="1" s="1"/>
  <c r="R536" i="1"/>
  <c r="U536" i="1" s="1"/>
  <c r="R119" i="1"/>
  <c r="U119" i="1" s="1"/>
  <c r="U443" i="1"/>
  <c r="R443" i="1"/>
  <c r="T443" i="1" s="1"/>
  <c r="G444" i="3" s="1"/>
  <c r="R337" i="1"/>
  <c r="U337" i="1" s="1"/>
  <c r="R382" i="1"/>
  <c r="U382" i="1" s="1"/>
  <c r="Q445" i="1"/>
  <c r="R111" i="1"/>
  <c r="T111" i="1" s="1"/>
  <c r="R562" i="1"/>
  <c r="U562" i="1" s="1"/>
  <c r="R541" i="1"/>
  <c r="U541" i="1" s="1"/>
  <c r="R199" i="1"/>
  <c r="U199" i="1" s="1"/>
  <c r="N155" i="1"/>
  <c r="R127" i="1"/>
  <c r="U127" i="1" s="1"/>
  <c r="N367" i="1"/>
  <c r="Q367" i="1" s="1"/>
  <c r="Q243" i="1"/>
  <c r="R525" i="1"/>
  <c r="U525" i="1" s="1"/>
  <c r="R207" i="1"/>
  <c r="T207" i="1" s="1"/>
  <c r="G208" i="3" s="1"/>
  <c r="R450" i="1"/>
  <c r="T450" i="1" s="1"/>
  <c r="G451" i="3" s="1"/>
  <c r="Q29" i="1"/>
  <c r="N392" i="1"/>
  <c r="P392" i="1" s="1"/>
  <c r="Q392" i="1"/>
  <c r="N537" i="1"/>
  <c r="Q537" i="1" s="1"/>
  <c r="R202" i="1"/>
  <c r="U202" i="1" s="1"/>
  <c r="N244" i="1"/>
  <c r="P244" i="1" s="1"/>
  <c r="M281" i="1"/>
  <c r="Q267" i="1"/>
  <c r="N88" i="1"/>
  <c r="Q88" i="1" s="1"/>
  <c r="N582" i="1"/>
  <c r="Q582" i="1" s="1"/>
  <c r="N373" i="1"/>
  <c r="P373" i="1" s="1"/>
  <c r="N454" i="1"/>
  <c r="P454" i="1" s="1"/>
  <c r="N463" i="1"/>
  <c r="Q463" i="1" s="1"/>
  <c r="N103" i="1"/>
  <c r="P103" i="1" s="1"/>
  <c r="R166" i="1"/>
  <c r="T166" i="1" s="1"/>
  <c r="U166" i="1"/>
  <c r="R424" i="1"/>
  <c r="U424" i="1" s="1"/>
  <c r="N568" i="1"/>
  <c r="Q568" i="1" s="1"/>
  <c r="N84" i="1"/>
  <c r="Q84" i="1" s="1"/>
  <c r="N329" i="1"/>
  <c r="P329" i="1" s="1"/>
  <c r="N533" i="1"/>
  <c r="Q533" i="1" s="1"/>
  <c r="N182" i="1"/>
  <c r="Q182" i="1" s="1"/>
  <c r="N212" i="1"/>
  <c r="Q212" i="1" s="1"/>
  <c r="N490" i="1"/>
  <c r="P490" i="1" s="1"/>
  <c r="N551" i="1"/>
  <c r="Q551" i="1" s="1"/>
  <c r="M296" i="1"/>
  <c r="N387" i="1"/>
  <c r="Q387" i="1" s="1"/>
  <c r="N352" i="1"/>
  <c r="Q352" i="1" s="1"/>
  <c r="U61" i="1"/>
  <c r="R61" i="1"/>
  <c r="T61" i="1" s="1"/>
  <c r="G62" i="3" s="1"/>
  <c r="R169" i="1"/>
  <c r="U169" i="1" s="1"/>
  <c r="R396" i="1"/>
  <c r="T396" i="1" s="1"/>
  <c r="U396" i="1"/>
  <c r="N257" i="1"/>
  <c r="Q257" i="1" s="1"/>
  <c r="M305" i="1"/>
  <c r="N483" i="1"/>
  <c r="P483" i="1" s="1"/>
  <c r="Q483" i="1"/>
  <c r="N427" i="1"/>
  <c r="Q427" i="1" s="1"/>
  <c r="N538" i="1"/>
  <c r="P538" i="1" s="1"/>
  <c r="N2" i="1"/>
  <c r="Q2" i="1" s="1"/>
  <c r="N469" i="1"/>
  <c r="Q469" i="1" s="1"/>
  <c r="Q120" i="1"/>
  <c r="N120" i="1"/>
  <c r="P120" i="1" s="1"/>
  <c r="Q43" i="1"/>
  <c r="R71" i="1"/>
  <c r="U71" i="1" s="1"/>
  <c r="N217" i="1"/>
  <c r="P217" i="1" s="1"/>
  <c r="N406" i="1"/>
  <c r="P406" i="1" s="1"/>
  <c r="N232" i="1"/>
  <c r="Q232" i="1" s="1"/>
  <c r="M297" i="1"/>
  <c r="U79" i="1"/>
  <c r="R444" i="1"/>
  <c r="U444" i="1" s="1"/>
  <c r="R346" i="1"/>
  <c r="U446" i="1"/>
  <c r="R446" i="1"/>
  <c r="R583" i="1"/>
  <c r="T583" i="1" s="1"/>
  <c r="U44" i="1"/>
  <c r="R391" i="1"/>
  <c r="T391" i="1" s="1"/>
  <c r="U391" i="1"/>
  <c r="R321" i="1"/>
  <c r="U321" i="1" s="1"/>
  <c r="R213" i="1"/>
  <c r="U213" i="1" s="1"/>
  <c r="R66" i="1"/>
  <c r="U66" i="1" s="1"/>
  <c r="M298" i="1"/>
  <c r="Q221" i="1"/>
  <c r="U408" i="1"/>
  <c r="Q429" i="1"/>
  <c r="R430" i="1"/>
  <c r="U430" i="1" s="1"/>
  <c r="U48" i="1"/>
  <c r="R48" i="1"/>
  <c r="T48" i="1" s="1"/>
  <c r="G49" i="3" s="1"/>
  <c r="M295" i="1"/>
  <c r="Q278" i="1"/>
  <c r="R466" i="1"/>
  <c r="R58" i="1"/>
  <c r="U58" i="1" s="1"/>
  <c r="R580" i="1"/>
  <c r="U580" i="1"/>
  <c r="R64" i="1"/>
  <c r="T64" i="1" s="1"/>
  <c r="R480" i="1"/>
  <c r="T480" i="1" s="1"/>
  <c r="R51" i="1"/>
  <c r="T51" i="1" s="1"/>
  <c r="Q459" i="1"/>
  <c r="R377" i="1"/>
  <c r="T377" i="1" s="1"/>
  <c r="R398" i="1"/>
  <c r="U95" i="1"/>
  <c r="R141" i="1"/>
  <c r="T141" i="1" s="1"/>
  <c r="G142" i="3" s="1"/>
  <c r="R548" i="1"/>
  <c r="T548" i="1" s="1"/>
  <c r="R4" i="1"/>
  <c r="T4" i="1" s="1"/>
  <c r="R556" i="1"/>
  <c r="T556" i="1" s="1"/>
  <c r="U556" i="1"/>
  <c r="R82" i="1"/>
  <c r="U82" i="1" s="1"/>
  <c r="R26" i="1"/>
  <c r="T26" i="1" s="1"/>
  <c r="R136" i="1"/>
  <c r="U136" i="1" s="1"/>
  <c r="R325" i="1"/>
  <c r="T325" i="1" s="1"/>
  <c r="G326" i="3" s="1"/>
  <c r="R42" i="1"/>
  <c r="U42" i="1" s="1"/>
  <c r="R219" i="1"/>
  <c r="T219" i="1" s="1"/>
  <c r="C220" i="3" s="1"/>
  <c r="R19" i="1"/>
  <c r="R24" i="1"/>
  <c r="U24" i="1" s="1"/>
  <c r="R553" i="1"/>
  <c r="T553" i="1" s="1"/>
  <c r="R186" i="1"/>
  <c r="U186" i="1" s="1"/>
  <c r="R188" i="1"/>
  <c r="T188" i="1" s="1"/>
  <c r="C189" i="3" s="1"/>
  <c r="U188" i="1"/>
  <c r="R330" i="1"/>
  <c r="T330" i="1" s="1"/>
  <c r="G331" i="3" s="1"/>
  <c r="R334" i="1"/>
  <c r="U334" i="1" s="1"/>
  <c r="R587" i="1"/>
  <c r="T587" i="1" s="1"/>
  <c r="M323" i="1"/>
  <c r="M368" i="1"/>
  <c r="M364" i="1"/>
  <c r="M575" i="1"/>
  <c r="Q129" i="1"/>
  <c r="M222" i="1"/>
  <c r="M328" i="1"/>
  <c r="M527" i="1"/>
  <c r="Q200" i="1"/>
  <c r="Q241" i="1"/>
  <c r="Q198" i="1"/>
  <c r="Q196" i="1"/>
  <c r="Q133" i="1"/>
  <c r="R40" i="1"/>
  <c r="U40" i="1" s="1"/>
  <c r="Q456" i="1"/>
  <c r="Q149" i="1"/>
  <c r="Q148" i="1"/>
  <c r="Q135" i="1"/>
  <c r="Q438" i="1"/>
  <c r="N70" i="1"/>
  <c r="Q70" i="1" s="1"/>
  <c r="Q183" i="1"/>
  <c r="Q168" i="1"/>
  <c r="M271" i="1"/>
  <c r="M376" i="1"/>
  <c r="Q436" i="1"/>
  <c r="N11" i="1"/>
  <c r="P11" i="1" s="1"/>
  <c r="N65" i="1"/>
  <c r="P65" i="1" s="1"/>
  <c r="Q65" i="1"/>
  <c r="Q181" i="1"/>
  <c r="Q588" i="1"/>
  <c r="Q30" i="1"/>
  <c r="Q90" i="1"/>
  <c r="Q415" i="1"/>
  <c r="N402" i="1"/>
  <c r="P402" i="1" s="1"/>
  <c r="N453" i="1"/>
  <c r="Q453" i="1" s="1"/>
  <c r="N407" i="1"/>
  <c r="Q407" i="1" s="1"/>
  <c r="N586" i="1"/>
  <c r="P586" i="1" s="1"/>
  <c r="N361" i="1"/>
  <c r="P361" i="1" s="1"/>
  <c r="Q361" i="1"/>
  <c r="N386" i="1"/>
  <c r="Q386" i="1" s="1"/>
  <c r="N366" i="1"/>
  <c r="Q366" i="1" s="1"/>
  <c r="N455" i="1"/>
  <c r="P455" i="1" s="1"/>
  <c r="Q76" i="1"/>
  <c r="N76" i="1"/>
  <c r="P76" i="1" s="1"/>
  <c r="N258" i="1"/>
  <c r="Q258" i="1" s="1"/>
  <c r="N485" i="1"/>
  <c r="P485" i="1" s="1"/>
  <c r="Q485" i="1"/>
  <c r="N561" i="1"/>
  <c r="Q561" i="1" s="1"/>
  <c r="N179" i="1"/>
  <c r="Q179" i="1" s="1"/>
  <c r="M320" i="1"/>
  <c r="M502" i="1"/>
  <c r="R253" i="1"/>
  <c r="U253" i="1" s="1"/>
  <c r="N434" i="1"/>
  <c r="P434" i="1" s="1"/>
  <c r="R400" i="1"/>
  <c r="U400" i="1" s="1"/>
  <c r="M211" i="1"/>
  <c r="R270" i="1"/>
  <c r="T270" i="1" s="1"/>
  <c r="U270" i="1"/>
  <c r="R246" i="1"/>
  <c r="U246" i="1" s="1"/>
  <c r="N472" i="1"/>
  <c r="Q472" i="1" s="1"/>
  <c r="N506" i="1"/>
  <c r="P506" i="1" s="1"/>
  <c r="N552" i="1"/>
  <c r="Q552" i="1" s="1"/>
  <c r="R87" i="1"/>
  <c r="U87" i="1" s="1"/>
  <c r="N172" i="1"/>
  <c r="P172" i="1" s="1"/>
  <c r="Q172" i="1"/>
  <c r="N193" i="1"/>
  <c r="Q193" i="1" s="1"/>
  <c r="U584" i="1"/>
  <c r="Q228" i="1"/>
  <c r="Q57" i="1"/>
  <c r="Q47" i="1"/>
  <c r="U592" i="1"/>
  <c r="Q55" i="1"/>
  <c r="Q579" i="1"/>
  <c r="Q101" i="1"/>
  <c r="Q52" i="1"/>
  <c r="U36" i="1"/>
  <c r="Q125" i="1"/>
  <c r="Q109" i="1"/>
  <c r="Q452" i="1"/>
  <c r="N343" i="1"/>
  <c r="Q343" i="1" s="1"/>
  <c r="N549" i="1"/>
  <c r="P549" i="1" s="1"/>
  <c r="N307" i="1"/>
  <c r="P307" i="1" s="1"/>
  <c r="N294" i="1"/>
  <c r="P294" i="1" s="1"/>
  <c r="R23" i="1"/>
  <c r="T23" i="1" s="1"/>
  <c r="R68" i="1"/>
  <c r="T68" i="1" s="1"/>
  <c r="G69" i="3" s="1"/>
  <c r="N336" i="1"/>
  <c r="Q336" i="1" s="1"/>
  <c r="N223" i="1"/>
  <c r="Q223" i="1" s="1"/>
  <c r="R178" i="1"/>
  <c r="T178" i="1" s="1"/>
  <c r="G179" i="3" s="1"/>
  <c r="U178" i="1"/>
  <c r="R518" i="1"/>
  <c r="T518" i="1" s="1"/>
  <c r="R197" i="1"/>
  <c r="T197" i="1" s="1"/>
  <c r="G198" i="3" s="1"/>
  <c r="U197" i="1"/>
  <c r="N397" i="1"/>
  <c r="Q397" i="1" s="1"/>
  <c r="R252" i="1"/>
  <c r="U252" i="1" s="1"/>
  <c r="R426" i="1"/>
  <c r="T426" i="1" s="1"/>
  <c r="R508" i="1"/>
  <c r="T508" i="1" s="1"/>
  <c r="R215" i="1"/>
  <c r="U215" i="1" s="1"/>
  <c r="R349" i="1"/>
  <c r="U349" i="1" s="1"/>
  <c r="R358" i="1"/>
  <c r="U358" i="1" s="1"/>
  <c r="U505" i="1"/>
  <c r="R505" i="1"/>
  <c r="T505" i="1" s="1"/>
  <c r="R115" i="1"/>
  <c r="U115" i="1" s="1"/>
  <c r="R578" i="1"/>
  <c r="U578" i="1" s="1"/>
  <c r="N50" i="1"/>
  <c r="P50" i="1" s="1"/>
  <c r="Q50" i="1"/>
  <c r="R225" i="1"/>
  <c r="U225" i="1" s="1"/>
  <c r="N331" i="1"/>
  <c r="Q331" i="1" s="1"/>
  <c r="R585" i="1"/>
  <c r="T585" i="1" s="1"/>
  <c r="C586" i="3" s="1"/>
  <c r="U585" i="1"/>
  <c r="N510" i="1"/>
  <c r="Q510" i="1" s="1"/>
  <c r="R474" i="1"/>
  <c r="U474" i="1" s="1"/>
  <c r="R152" i="1"/>
  <c r="U152" i="1" s="1"/>
  <c r="N72" i="1"/>
  <c r="Q72" i="1" s="1"/>
  <c r="R233" i="1"/>
  <c r="U233" i="1" s="1"/>
  <c r="R180" i="1"/>
  <c r="U180" i="1" s="1"/>
  <c r="N283" i="1"/>
  <c r="P283" i="1" s="1"/>
  <c r="Q283" i="1"/>
  <c r="R569" i="1"/>
  <c r="U569" i="1" s="1"/>
  <c r="R97" i="1"/>
  <c r="T97" i="1" s="1"/>
  <c r="C98" i="3" s="1"/>
  <c r="R145" i="1"/>
  <c r="U145" i="1" s="1"/>
  <c r="N362" i="1"/>
  <c r="Q362" i="1" s="1"/>
  <c r="N504" i="1"/>
  <c r="P504" i="1" s="1"/>
  <c r="N393" i="1"/>
  <c r="Q393" i="1" s="1"/>
  <c r="N27" i="1"/>
  <c r="Q27" i="1" s="1"/>
  <c r="Q410" i="1"/>
  <c r="N410" i="1"/>
  <c r="P410" i="1" s="1"/>
  <c r="N419" i="1"/>
  <c r="P419" i="1" s="1"/>
  <c r="N224" i="1"/>
  <c r="Q224" i="1" s="1"/>
  <c r="N563" i="1"/>
  <c r="P563" i="1" s="1"/>
  <c r="R33" i="1"/>
  <c r="T33" i="1" s="1"/>
  <c r="R3" i="1"/>
  <c r="U3" i="1" s="1"/>
  <c r="R85" i="1"/>
  <c r="T85" i="1" s="1"/>
  <c r="R154" i="1"/>
  <c r="U154" i="1" s="1"/>
  <c r="R399" i="1"/>
  <c r="U399" i="1" s="1"/>
  <c r="Q276" i="1"/>
  <c r="U411" i="1"/>
  <c r="R411" i="1"/>
  <c r="T411" i="1" s="1"/>
  <c r="R157" i="1"/>
  <c r="T157" i="1" s="1"/>
  <c r="R442" i="1"/>
  <c r="Q39" i="1"/>
  <c r="R205" i="1"/>
  <c r="U205" i="1" s="1"/>
  <c r="N543" i="1"/>
  <c r="Q543" i="1" s="1"/>
  <c r="U16" i="1"/>
  <c r="R16" i="1"/>
  <c r="T16" i="1" s="1"/>
  <c r="G17" i="3" s="1"/>
  <c r="R492" i="1"/>
  <c r="T492" i="1" s="1"/>
  <c r="R526" i="1"/>
  <c r="U526" i="1" s="1"/>
  <c r="R353" i="1"/>
  <c r="T353" i="1" s="1"/>
  <c r="R571" i="1"/>
  <c r="U571" i="1" s="1"/>
  <c r="N312" i="1"/>
  <c r="P312" i="1" s="1"/>
  <c r="R94" i="1"/>
  <c r="U94" i="1" s="1"/>
  <c r="N226" i="1"/>
  <c r="Q226" i="1" s="1"/>
  <c r="N379" i="1"/>
  <c r="Q379" i="1" s="1"/>
  <c r="R238" i="1"/>
  <c r="U238" i="1" s="1"/>
  <c r="R465" i="1"/>
  <c r="U465" i="1" s="1"/>
  <c r="Q250" i="1"/>
  <c r="N250" i="1"/>
  <c r="R482" i="1"/>
  <c r="U482" i="1" s="1"/>
  <c r="R128" i="1"/>
  <c r="U128" i="1" s="1"/>
  <c r="R240" i="1"/>
  <c r="U240" i="1" s="1"/>
  <c r="R146" i="1"/>
  <c r="U146" i="1" s="1"/>
  <c r="R142" i="1"/>
  <c r="T142" i="1" s="1"/>
  <c r="G143" i="3" s="1"/>
  <c r="R191" i="1"/>
  <c r="U191" i="1" s="1"/>
  <c r="R484" i="1"/>
  <c r="U484" i="1" s="1"/>
  <c r="R189" i="1"/>
  <c r="U189" i="1" s="1"/>
  <c r="R327" i="1"/>
  <c r="T327" i="1" s="1"/>
  <c r="G328" i="3" s="1"/>
  <c r="R338" i="1"/>
  <c r="R256" i="1"/>
  <c r="U256" i="1" s="1"/>
  <c r="R530" i="1"/>
  <c r="U530" i="1" s="1"/>
  <c r="R520" i="1"/>
  <c r="U520" i="1" s="1"/>
  <c r="R63" i="1"/>
  <c r="U63" i="1" s="1"/>
  <c r="N96" i="1"/>
  <c r="P96" i="1" s="1"/>
  <c r="N287" i="1"/>
  <c r="Q287" i="1" s="1"/>
  <c r="N344" i="1"/>
  <c r="Q344" i="1" s="1"/>
  <c r="R5" i="1"/>
  <c r="T5" i="1" s="1"/>
  <c r="C6" i="3" s="1"/>
  <c r="R229" i="1"/>
  <c r="T229" i="1" s="1"/>
  <c r="R487" i="1"/>
  <c r="U487" i="1" s="1"/>
  <c r="N78" i="1"/>
  <c r="Q78" i="1" s="1"/>
  <c r="R272" i="1"/>
  <c r="U272" i="1" s="1"/>
  <c r="R414" i="1"/>
  <c r="R350" i="1"/>
  <c r="U350" i="1" s="1"/>
  <c r="N375" i="1"/>
  <c r="Q375" i="1" s="1"/>
  <c r="N332" i="1"/>
  <c r="P332" i="1" s="1"/>
  <c r="N291" i="1"/>
  <c r="P291" i="1" s="1"/>
  <c r="N248" i="1"/>
  <c r="P248" i="1" s="1"/>
  <c r="N342" i="1"/>
  <c r="Q342" i="1" s="1"/>
  <c r="N451" i="1"/>
  <c r="Q451" i="1" s="1"/>
  <c r="N265" i="1"/>
  <c r="Q265" i="1" s="1"/>
  <c r="N216" i="1"/>
  <c r="P216" i="1" s="1"/>
  <c r="N524" i="1"/>
  <c r="Q524" i="1" s="1"/>
  <c r="N159" i="1"/>
  <c r="Q159" i="1" s="1"/>
  <c r="N351" i="1"/>
  <c r="Q351" i="1" s="1"/>
  <c r="N282" i="1"/>
  <c r="Q282" i="1" s="1"/>
  <c r="N532" i="1"/>
  <c r="Q532" i="1" s="1"/>
  <c r="R308" i="1"/>
  <c r="U308" i="1" s="1"/>
  <c r="N507" i="1"/>
  <c r="Q507" i="1" s="1"/>
  <c r="U302" i="1"/>
  <c r="R302" i="1"/>
  <c r="T302" i="1" s="1"/>
  <c r="N467" i="1"/>
  <c r="Q467" i="1" s="1"/>
  <c r="N495" i="1"/>
  <c r="P495" i="1" s="1"/>
  <c r="N431" i="1"/>
  <c r="Q431" i="1" s="1"/>
  <c r="R60" i="1"/>
  <c r="U60" i="1" s="1"/>
  <c r="N102" i="1"/>
  <c r="Q102" i="1" s="1"/>
  <c r="R237" i="1"/>
  <c r="U237" i="1" s="1"/>
  <c r="N470" i="1"/>
  <c r="Q470" i="1" s="1"/>
  <c r="N93" i="1"/>
  <c r="Q93" i="1" s="1"/>
  <c r="R333" i="1"/>
  <c r="T333" i="1" s="1"/>
  <c r="G334" i="3" s="1"/>
  <c r="R117" i="1"/>
  <c r="T117" i="1" s="1"/>
  <c r="R370" i="1"/>
  <c r="T370" i="1" s="1"/>
  <c r="R439" i="1"/>
  <c r="U439" i="1" s="1"/>
  <c r="N251" i="1"/>
  <c r="P251" i="1" s="1"/>
  <c r="N339" i="1"/>
  <c r="Q339" i="1" s="1"/>
  <c r="R22" i="1"/>
  <c r="T22" i="1" s="1"/>
  <c r="R110" i="1"/>
  <c r="U110" i="1" s="1"/>
  <c r="R126" i="1"/>
  <c r="U126" i="1" s="1"/>
  <c r="R286" i="1"/>
  <c r="T286" i="1" s="1"/>
  <c r="G287" i="3" s="1"/>
  <c r="R468" i="1"/>
  <c r="R550" i="1"/>
  <c r="T550" i="1" s="1"/>
  <c r="G551" i="3" s="1"/>
  <c r="R417" i="1"/>
  <c r="U417" i="1" s="1"/>
  <c r="R324" i="1"/>
  <c r="T324" i="1" s="1"/>
  <c r="G325" i="3" s="1"/>
  <c r="R173" i="1"/>
  <c r="T173" i="1" s="1"/>
  <c r="R348" i="1"/>
  <c r="R113" i="1"/>
  <c r="U113" i="1" s="1"/>
  <c r="U477" i="1"/>
  <c r="R477" i="1"/>
  <c r="T477" i="1" s="1"/>
  <c r="G478" i="3" s="1"/>
  <c r="R540" i="1"/>
  <c r="U540" i="1" s="1"/>
  <c r="R137" i="1"/>
  <c r="T137" i="1" s="1"/>
  <c r="G138" i="3" s="1"/>
  <c r="U268" i="1"/>
  <c r="R268" i="1"/>
  <c r="T268" i="1" s="1"/>
  <c r="R156" i="1"/>
  <c r="U156" i="1" s="1"/>
  <c r="R300" i="1"/>
  <c r="U300" i="1" s="1"/>
  <c r="N314" i="1"/>
  <c r="Q314" i="1" s="1"/>
  <c r="N315" i="1"/>
  <c r="P315" i="1" s="1"/>
  <c r="Q315" i="1"/>
  <c r="N301" i="1"/>
  <c r="Q301" i="1" s="1"/>
  <c r="R231" i="1"/>
  <c r="N292" i="1"/>
  <c r="Q292" i="1" s="1"/>
  <c r="R122" i="1"/>
  <c r="U122" i="1" s="1"/>
  <c r="R15" i="1"/>
  <c r="T15" i="1" s="1"/>
  <c r="R234" i="1"/>
  <c r="T234" i="1" s="1"/>
  <c r="G235" i="3" s="1"/>
  <c r="R273" i="1"/>
  <c r="T273" i="1" s="1"/>
  <c r="R457" i="1"/>
  <c r="T457" i="1" s="1"/>
  <c r="G458" i="3" s="1"/>
  <c r="R255" i="1"/>
  <c r="T255" i="1" s="1"/>
  <c r="R118" i="1"/>
  <c r="U118" i="1" s="1"/>
  <c r="R13" i="1"/>
  <c r="U13" i="1" s="1"/>
  <c r="N53" i="1"/>
  <c r="P53" i="1" s="1"/>
  <c r="F54" i="3" s="1"/>
  <c r="N280" i="1"/>
  <c r="P280" i="1" s="1"/>
  <c r="Q280" i="1"/>
  <c r="N289" i="1"/>
  <c r="P289" i="1" s="1"/>
  <c r="N56" i="1"/>
  <c r="Q56" i="1" s="1"/>
  <c r="N284" i="1"/>
  <c r="P284" i="1" s="1"/>
  <c r="Q284" i="1"/>
  <c r="R214" i="1"/>
  <c r="U214" i="1" s="1"/>
  <c r="R17" i="1"/>
  <c r="T17" i="1" s="1"/>
  <c r="C18" i="3" s="1"/>
  <c r="U17" i="1"/>
  <c r="R25" i="1"/>
  <c r="U25" i="1" s="1"/>
  <c r="R116" i="1"/>
  <c r="U116" i="1" s="1"/>
  <c r="N513" i="1"/>
  <c r="P513" i="1" s="1"/>
  <c r="N341" i="1"/>
  <c r="Q341" i="1" s="1"/>
  <c r="N449" i="1"/>
  <c r="P449" i="1" s="1"/>
  <c r="R31" i="1"/>
  <c r="T31" i="1" s="1"/>
  <c r="C32" i="3" s="1"/>
  <c r="N440" i="1"/>
  <c r="Q440" i="1" s="1"/>
  <c r="N545" i="1"/>
  <c r="Q545" i="1" s="1"/>
  <c r="N460" i="1"/>
  <c r="P460" i="1" s="1"/>
  <c r="N322" i="1"/>
  <c r="Q322" i="1" s="1"/>
  <c r="N458" i="1"/>
  <c r="Q458" i="1" s="1"/>
  <c r="N564" i="1"/>
  <c r="Q564" i="1" s="1"/>
  <c r="N106" i="1"/>
  <c r="P106" i="1" s="1"/>
  <c r="N121" i="1"/>
  <c r="Q121" i="1" s="1"/>
  <c r="N448" i="1"/>
  <c r="Q448" i="1" s="1"/>
  <c r="N195" i="1"/>
  <c r="P195" i="1" s="1"/>
  <c r="N303" i="1"/>
  <c r="Q303" i="1" s="1"/>
  <c r="N9" i="1"/>
  <c r="P9" i="1" s="1"/>
  <c r="N418" i="1"/>
  <c r="Q418" i="1" s="1"/>
  <c r="Q573" i="1"/>
  <c r="N573" i="1"/>
  <c r="P573" i="1" s="1"/>
  <c r="N176" i="1"/>
  <c r="Q176" i="1" s="1"/>
  <c r="N432" i="1"/>
  <c r="P432" i="1" s="1"/>
  <c r="N488" i="1"/>
  <c r="P488" i="1" s="1"/>
  <c r="N531" i="1"/>
  <c r="P531" i="1" s="1"/>
  <c r="N570" i="1"/>
  <c r="Q570" i="1" s="1"/>
  <c r="N567" i="1"/>
  <c r="P567" i="1" s="1"/>
  <c r="N299" i="1"/>
  <c r="P299" i="1" s="1"/>
  <c r="N204" i="1"/>
  <c r="Q204" i="1" s="1"/>
  <c r="N177" i="1"/>
  <c r="P177" i="1" s="1"/>
  <c r="N572" i="1"/>
  <c r="Q572" i="1" s="1"/>
  <c r="R447" i="1"/>
  <c r="U447" i="1" s="1"/>
  <c r="R80" i="1"/>
  <c r="U80" i="1" s="1"/>
  <c r="R316" i="1"/>
  <c r="T316" i="1" s="1"/>
  <c r="R21" i="1"/>
  <c r="T21" i="1" s="1"/>
  <c r="R210" i="1"/>
  <c r="T210" i="1" s="1"/>
  <c r="N306" i="1"/>
  <c r="Q306" i="1" s="1"/>
  <c r="R259" i="1"/>
  <c r="R461" i="1"/>
  <c r="T461" i="1" s="1"/>
  <c r="R413" i="1"/>
  <c r="T413" i="1" s="1"/>
  <c r="G414" i="3" s="1"/>
  <c r="U158" i="1"/>
  <c r="R158" i="1"/>
  <c r="T158" i="1" s="1"/>
  <c r="R249" i="1"/>
  <c r="U249" i="1" s="1"/>
  <c r="R218" i="1"/>
  <c r="T218" i="1" s="1"/>
  <c r="R208" i="1"/>
  <c r="U208" i="1" s="1"/>
  <c r="R77" i="1"/>
  <c r="R100" i="1"/>
  <c r="T100" i="1" s="1"/>
  <c r="R409" i="1"/>
  <c r="T409" i="1" s="1"/>
  <c r="P6" i="1" l="1"/>
  <c r="T3" i="1"/>
  <c r="C4" i="3" s="1"/>
  <c r="Q488" i="1"/>
  <c r="Q53" i="1"/>
  <c r="U550" i="1"/>
  <c r="Q495" i="1"/>
  <c r="U353" i="1"/>
  <c r="Q563" i="1"/>
  <c r="Q504" i="1"/>
  <c r="U330" i="1"/>
  <c r="U325" i="1"/>
  <c r="Q490" i="1"/>
  <c r="U184" i="1"/>
  <c r="U263" i="1"/>
  <c r="Q542" i="1"/>
  <c r="U262" i="1"/>
  <c r="Q311" i="1"/>
  <c r="U107" i="1"/>
  <c r="T113" i="1"/>
  <c r="G114" i="3" s="1"/>
  <c r="T164" i="1"/>
  <c r="G165" i="3" s="1"/>
  <c r="P351" i="1"/>
  <c r="P138" i="1"/>
  <c r="P375" i="1"/>
  <c r="P292" i="1"/>
  <c r="T206" i="1"/>
  <c r="G207" i="3" s="1"/>
  <c r="P440" i="1"/>
  <c r="T20" i="1"/>
  <c r="G21" i="3" s="1"/>
  <c r="T66" i="1"/>
  <c r="C67" i="3" s="1"/>
  <c r="P418" i="1"/>
  <c r="P84" i="1"/>
  <c r="T174" i="1"/>
  <c r="C331" i="3"/>
  <c r="P525" i="1"/>
  <c r="T308" i="1"/>
  <c r="G309" i="3" s="1"/>
  <c r="P287" i="1"/>
  <c r="F288" i="3" s="1"/>
  <c r="T152" i="1"/>
  <c r="G153" i="3" s="1"/>
  <c r="Q329" i="1"/>
  <c r="U35" i="1"/>
  <c r="U160" i="1"/>
  <c r="U99" i="1"/>
  <c r="U515" i="1"/>
  <c r="U242" i="1"/>
  <c r="T439" i="1"/>
  <c r="C440" i="3" s="1"/>
  <c r="T233" i="1"/>
  <c r="G234" i="3" s="1"/>
  <c r="P235" i="1"/>
  <c r="P342" i="1"/>
  <c r="C498" i="3"/>
  <c r="T67" i="1"/>
  <c r="G68" i="3" s="1"/>
  <c r="T354" i="1"/>
  <c r="Q326" i="1"/>
  <c r="T500" i="1"/>
  <c r="T565" i="1"/>
  <c r="G566" i="3" s="1"/>
  <c r="T150" i="1"/>
  <c r="C151" i="3" s="1"/>
  <c r="T119" i="1"/>
  <c r="G120" i="3" s="1"/>
  <c r="C317" i="3"/>
  <c r="P257" i="1"/>
  <c r="F258" i="3" s="1"/>
  <c r="U414" i="1"/>
  <c r="P578" i="1"/>
  <c r="P88" i="1"/>
  <c r="P344" i="1"/>
  <c r="U137" i="1"/>
  <c r="U426" i="1"/>
  <c r="U141" i="1"/>
  <c r="U583" i="1"/>
  <c r="T528" i="1"/>
  <c r="G529" i="3" s="1"/>
  <c r="P469" i="1"/>
  <c r="T24" i="1"/>
  <c r="G25" i="3" s="1"/>
  <c r="P458" i="1"/>
  <c r="C21" i="3"/>
  <c r="C375" i="3"/>
  <c r="T475" i="1"/>
  <c r="C476" i="3" s="1"/>
  <c r="T203" i="1"/>
  <c r="G204" i="3" s="1"/>
  <c r="P564" i="1"/>
  <c r="P70" i="1"/>
  <c r="P72" i="1"/>
  <c r="F73" i="3" s="1"/>
  <c r="T476" i="1"/>
  <c r="G477" i="3" s="1"/>
  <c r="T300" i="1"/>
  <c r="G301" i="3" s="1"/>
  <c r="P472" i="1"/>
  <c r="T554" i="1"/>
  <c r="G555" i="3" s="1"/>
  <c r="T240" i="1"/>
  <c r="G241" i="3" s="1"/>
  <c r="T334" i="1"/>
  <c r="C335" i="3" s="1"/>
  <c r="U142" i="1"/>
  <c r="U587" i="1"/>
  <c r="U553" i="1"/>
  <c r="U219" i="1"/>
  <c r="Q177" i="1"/>
  <c r="Q567" i="1"/>
  <c r="Q9" i="1"/>
  <c r="U22" i="1"/>
  <c r="Q332" i="1"/>
  <c r="U157" i="1"/>
  <c r="U518" i="1"/>
  <c r="Q434" i="1"/>
  <c r="Q455" i="1"/>
  <c r="Q406" i="1"/>
  <c r="Q538" i="1"/>
  <c r="Q373" i="1"/>
  <c r="Q244" i="1"/>
  <c r="U529" i="1"/>
  <c r="U589" i="1"/>
  <c r="U519" i="1"/>
  <c r="U590" i="1"/>
  <c r="U140" i="1"/>
  <c r="Q260" i="1"/>
  <c r="U421" i="1"/>
  <c r="Q28" i="1"/>
  <c r="C175" i="3"/>
  <c r="P266" i="1"/>
  <c r="P371" i="1"/>
  <c r="P223" i="1"/>
  <c r="T359" i="1"/>
  <c r="G360" i="3" s="1"/>
  <c r="T484" i="1"/>
  <c r="C485" i="3" s="1"/>
  <c r="P209" i="1"/>
  <c r="F210" i="3" s="1"/>
  <c r="T399" i="1"/>
  <c r="C400" i="3" s="1"/>
  <c r="P427" i="1"/>
  <c r="P559" i="1"/>
  <c r="F560" i="3" s="1"/>
  <c r="P121" i="1"/>
  <c r="T132" i="1"/>
  <c r="G133" i="3" s="1"/>
  <c r="P179" i="1"/>
  <c r="T225" i="1"/>
  <c r="C226" i="3" s="1"/>
  <c r="T94" i="1"/>
  <c r="C95" i="3" s="1"/>
  <c r="T146" i="1"/>
  <c r="G147" i="3" s="1"/>
  <c r="T63" i="1"/>
  <c r="G64" i="3" s="1"/>
  <c r="P416" i="1"/>
  <c r="Q416" i="1"/>
  <c r="G410" i="3"/>
  <c r="C410" i="3"/>
  <c r="G211" i="3"/>
  <c r="C211" i="3"/>
  <c r="F496" i="3"/>
  <c r="S70" i="1"/>
  <c r="G554" i="3"/>
  <c r="C554" i="3"/>
  <c r="G65" i="3"/>
  <c r="C65" i="3"/>
  <c r="S104" i="1"/>
  <c r="T104" i="1"/>
  <c r="G105" i="3" s="1"/>
  <c r="R104" i="1"/>
  <c r="U104" i="1" s="1"/>
  <c r="S236" i="1"/>
  <c r="R236" i="1"/>
  <c r="U236" i="1" s="1"/>
  <c r="G101" i="3"/>
  <c r="C101" i="3"/>
  <c r="G462" i="3"/>
  <c r="C462" i="3"/>
  <c r="F300" i="3"/>
  <c r="F532" i="3"/>
  <c r="F433" i="3"/>
  <c r="F196" i="3"/>
  <c r="G274" i="3"/>
  <c r="C274" i="3"/>
  <c r="G23" i="3"/>
  <c r="S265" i="1"/>
  <c r="G158" i="3"/>
  <c r="C158" i="3"/>
  <c r="S224" i="1"/>
  <c r="S27" i="1"/>
  <c r="F550" i="3"/>
  <c r="F435" i="3"/>
  <c r="F486" i="3"/>
  <c r="G557" i="3"/>
  <c r="C557" i="3"/>
  <c r="S212" i="1"/>
  <c r="F330" i="3"/>
  <c r="F245" i="3"/>
  <c r="G36" i="3"/>
  <c r="C36" i="3"/>
  <c r="G100" i="3"/>
  <c r="C100" i="3"/>
  <c r="G70" i="3"/>
  <c r="C70" i="3"/>
  <c r="G389" i="3"/>
  <c r="C389" i="3"/>
  <c r="C141" i="3"/>
  <c r="C513" i="3"/>
  <c r="C499" i="3"/>
  <c r="C591" i="3"/>
  <c r="C522" i="3"/>
  <c r="F92" i="3"/>
  <c r="S102" i="1"/>
  <c r="F249" i="3"/>
  <c r="S78" i="1"/>
  <c r="G354" i="3"/>
  <c r="C354" i="3"/>
  <c r="G86" i="3"/>
  <c r="C86" i="3"/>
  <c r="G427" i="3"/>
  <c r="C427" i="3"/>
  <c r="G588" i="3"/>
  <c r="C588" i="3"/>
  <c r="G378" i="3"/>
  <c r="C378" i="3"/>
  <c r="G584" i="3"/>
  <c r="C584" i="3"/>
  <c r="S469" i="1"/>
  <c r="S427" i="1"/>
  <c r="F491" i="3"/>
  <c r="S463" i="1"/>
  <c r="G480" i="3"/>
  <c r="C480" i="3"/>
  <c r="S293" i="1"/>
  <c r="G492" i="3"/>
  <c r="C492" i="3"/>
  <c r="G108" i="3"/>
  <c r="C108" i="3"/>
  <c r="G289" i="3"/>
  <c r="C289" i="3"/>
  <c r="G159" i="3"/>
  <c r="C159" i="3"/>
  <c r="F285" i="3"/>
  <c r="G269" i="3"/>
  <c r="C269" i="3"/>
  <c r="G371" i="3"/>
  <c r="C371" i="3"/>
  <c r="G230" i="3"/>
  <c r="C230" i="3"/>
  <c r="G34" i="3"/>
  <c r="C34" i="3"/>
  <c r="S223" i="1"/>
  <c r="F507" i="3"/>
  <c r="F403" i="3"/>
  <c r="G27" i="3"/>
  <c r="C27" i="3"/>
  <c r="G52" i="3"/>
  <c r="C52" i="3"/>
  <c r="F484" i="3"/>
  <c r="G167" i="3"/>
  <c r="C167" i="3"/>
  <c r="F393" i="3"/>
  <c r="S355" i="1"/>
  <c r="F319" i="3"/>
  <c r="S139" i="1"/>
  <c r="G188" i="3"/>
  <c r="C188" i="3"/>
  <c r="G510" i="3"/>
  <c r="C510" i="3"/>
  <c r="G540" i="3"/>
  <c r="C540" i="3"/>
  <c r="C392" i="3"/>
  <c r="C325" i="3"/>
  <c r="C504" i="3"/>
  <c r="F479" i="3"/>
  <c r="G219" i="3"/>
  <c r="C219" i="3"/>
  <c r="F489" i="3"/>
  <c r="F461" i="3"/>
  <c r="F316" i="3"/>
  <c r="G303" i="3"/>
  <c r="C303" i="3"/>
  <c r="B303" i="4"/>
  <c r="S159" i="1"/>
  <c r="F97" i="3"/>
  <c r="S379" i="1"/>
  <c r="G493" i="3"/>
  <c r="C493" i="3"/>
  <c r="F51" i="3"/>
  <c r="G24" i="3"/>
  <c r="C24" i="3"/>
  <c r="G271" i="3"/>
  <c r="C271" i="3"/>
  <c r="F178" i="3"/>
  <c r="F568" i="3"/>
  <c r="F10" i="3"/>
  <c r="S121" i="1"/>
  <c r="G256" i="3"/>
  <c r="C256" i="3"/>
  <c r="G16" i="3"/>
  <c r="C16" i="3"/>
  <c r="G118" i="3"/>
  <c r="C118" i="3"/>
  <c r="G412" i="3"/>
  <c r="C412" i="3"/>
  <c r="G509" i="3"/>
  <c r="C509" i="3"/>
  <c r="G519" i="3"/>
  <c r="C519" i="3"/>
  <c r="S472" i="1"/>
  <c r="S366" i="1"/>
  <c r="G549" i="3"/>
  <c r="C549" i="3"/>
  <c r="G481" i="3"/>
  <c r="C481" i="3"/>
  <c r="F539" i="3"/>
  <c r="S568" i="1"/>
  <c r="F374" i="3"/>
  <c r="G112" i="3"/>
  <c r="C112" i="3"/>
  <c r="G265" i="3"/>
  <c r="C265" i="3"/>
  <c r="G463" i="3"/>
  <c r="C463" i="3"/>
  <c r="G240" i="3"/>
  <c r="C240" i="3"/>
  <c r="S496" i="1"/>
  <c r="G9" i="3"/>
  <c r="C9" i="3"/>
  <c r="G90" i="3"/>
  <c r="C90" i="3"/>
  <c r="C436" i="3"/>
  <c r="S488" i="1"/>
  <c r="S322" i="1"/>
  <c r="S56" i="1"/>
  <c r="S301" i="1"/>
  <c r="S524" i="1"/>
  <c r="S563" i="1"/>
  <c r="S52" i="1"/>
  <c r="S76" i="1"/>
  <c r="S588" i="1"/>
  <c r="S456" i="1"/>
  <c r="O364" i="1"/>
  <c r="S120" i="1"/>
  <c r="S329" i="1"/>
  <c r="S290" i="1"/>
  <c r="S220" i="1"/>
  <c r="F133" i="3"/>
  <c r="C133" i="3"/>
  <c r="F199" i="3"/>
  <c r="F17" i="3"/>
  <c r="C17" i="3"/>
  <c r="C264" i="3"/>
  <c r="T304" i="1"/>
  <c r="C305" i="3" s="1"/>
  <c r="P78" i="1"/>
  <c r="F311" i="3"/>
  <c r="C311" i="3"/>
  <c r="E497" i="3"/>
  <c r="E515" i="3"/>
  <c r="C444" i="3"/>
  <c r="S348" i="1"/>
  <c r="T348" i="1"/>
  <c r="C349" i="3" s="1"/>
  <c r="P102" i="1"/>
  <c r="P212" i="1"/>
  <c r="F565" i="3"/>
  <c r="F505" i="3"/>
  <c r="O155" i="1"/>
  <c r="P155" i="1"/>
  <c r="E62" i="3"/>
  <c r="C62" i="3"/>
  <c r="F64" i="3"/>
  <c r="C64" i="3"/>
  <c r="F69" i="3"/>
  <c r="C69" i="3"/>
  <c r="F147" i="3"/>
  <c r="C147" i="3"/>
  <c r="S86" i="1"/>
  <c r="S34" i="1"/>
  <c r="F428" i="3"/>
  <c r="F419" i="3"/>
  <c r="C451" i="3"/>
  <c r="F526" i="3"/>
  <c r="P104" i="1"/>
  <c r="T122" i="1"/>
  <c r="G123" i="3" s="1"/>
  <c r="P293" i="1"/>
  <c r="S514" i="1"/>
  <c r="S478" i="1"/>
  <c r="T478" i="1"/>
  <c r="G479" i="3" s="1"/>
  <c r="T116" i="1"/>
  <c r="U100" i="1"/>
  <c r="U218" i="1"/>
  <c r="U461" i="1"/>
  <c r="S572" i="1"/>
  <c r="Q531" i="1"/>
  <c r="S448" i="1"/>
  <c r="Q106" i="1"/>
  <c r="U31" i="1"/>
  <c r="Q513" i="1"/>
  <c r="U255" i="1"/>
  <c r="U273" i="1"/>
  <c r="R86" i="1"/>
  <c r="T86" i="1" s="1"/>
  <c r="U173" i="1"/>
  <c r="Q251" i="1"/>
  <c r="U117" i="1"/>
  <c r="S93" i="1"/>
  <c r="S351" i="1"/>
  <c r="S342" i="1"/>
  <c r="Q96" i="1"/>
  <c r="U327" i="1"/>
  <c r="S226" i="1"/>
  <c r="U492" i="1"/>
  <c r="S543" i="1"/>
  <c r="S276" i="1"/>
  <c r="U85" i="1"/>
  <c r="S393" i="1"/>
  <c r="R478" i="1"/>
  <c r="U478" i="1" s="1"/>
  <c r="Q294" i="1"/>
  <c r="Q549" i="1"/>
  <c r="S109" i="1"/>
  <c r="S101" i="1"/>
  <c r="S47" i="1"/>
  <c r="S193" i="1"/>
  <c r="O320" i="1"/>
  <c r="S386" i="1"/>
  <c r="Q586" i="1"/>
  <c r="S415" i="1"/>
  <c r="S181" i="1"/>
  <c r="S436" i="1"/>
  <c r="S183" i="1"/>
  <c r="S135" i="1"/>
  <c r="S241" i="1"/>
  <c r="O222" i="1"/>
  <c r="O368" i="1"/>
  <c r="U377" i="1"/>
  <c r="U480" i="1"/>
  <c r="S278" i="1"/>
  <c r="O298" i="1"/>
  <c r="S352" i="1"/>
  <c r="S551" i="1"/>
  <c r="Q103" i="1"/>
  <c r="Q454" i="1"/>
  <c r="S537" i="1"/>
  <c r="Q155" i="1"/>
  <c r="U111" i="1"/>
  <c r="U479" i="1"/>
  <c r="U239" i="1"/>
  <c r="S285" i="1"/>
  <c r="S371" i="1"/>
  <c r="S347" i="1"/>
  <c r="U153" i="1"/>
  <c r="U574" i="1"/>
  <c r="Q403" i="1"/>
  <c r="U187" i="1"/>
  <c r="S559" i="1"/>
  <c r="U8" i="1"/>
  <c r="U227" i="1"/>
  <c r="U380" i="1"/>
  <c r="U388" i="1"/>
  <c r="S360" i="1"/>
  <c r="S384" i="1"/>
  <c r="Q74" i="1"/>
  <c r="U473" i="1"/>
  <c r="E19" i="3"/>
  <c r="C19" i="3"/>
  <c r="C520" i="3"/>
  <c r="F516" i="3"/>
  <c r="C516" i="3"/>
  <c r="F535" i="3"/>
  <c r="C535" i="3"/>
  <c r="F289" i="3"/>
  <c r="F575" i="3"/>
  <c r="C575" i="3"/>
  <c r="F186" i="3"/>
  <c r="F402" i="3"/>
  <c r="C478" i="3"/>
  <c r="T185" i="1"/>
  <c r="G186" i="3" s="1"/>
  <c r="T535" i="1"/>
  <c r="T190" i="1"/>
  <c r="G191" i="3" s="1"/>
  <c r="T522" i="1"/>
  <c r="S540" i="1"/>
  <c r="T540" i="1"/>
  <c r="T80" i="1"/>
  <c r="P339" i="1"/>
  <c r="T237" i="1"/>
  <c r="B238" i="4" s="1"/>
  <c r="P431" i="1"/>
  <c r="P303" i="1"/>
  <c r="O303" i="1"/>
  <c r="P561" i="1"/>
  <c r="P182" i="1"/>
  <c r="P386" i="1"/>
  <c r="T471" i="1"/>
  <c r="T256" i="1"/>
  <c r="T425" i="1"/>
  <c r="C426" i="3" s="1"/>
  <c r="T499" i="1"/>
  <c r="G500" i="3" s="1"/>
  <c r="P557" i="1"/>
  <c r="T201" i="1"/>
  <c r="C202" i="3" s="1"/>
  <c r="T489" i="1"/>
  <c r="G490" i="3" s="1"/>
  <c r="T487" i="1"/>
  <c r="T215" i="1"/>
  <c r="C216" i="3" s="1"/>
  <c r="F572" i="3"/>
  <c r="F490" i="3"/>
  <c r="C334" i="3"/>
  <c r="C106" i="3"/>
  <c r="E278" i="3"/>
  <c r="F582" i="3"/>
  <c r="F165" i="3"/>
  <c r="C165" i="3"/>
  <c r="C287" i="3"/>
  <c r="F234" i="3"/>
  <c r="C234" i="3"/>
  <c r="P144" i="1"/>
  <c r="O144" i="1"/>
  <c r="N144" i="1"/>
  <c r="Q144" i="1" s="1"/>
  <c r="F418" i="3"/>
  <c r="F263" i="3"/>
  <c r="C263" i="3"/>
  <c r="C114" i="3"/>
  <c r="T192" i="1"/>
  <c r="T42" i="1"/>
  <c r="S42" i="1"/>
  <c r="S580" i="1"/>
  <c r="T580" i="1"/>
  <c r="S468" i="1"/>
  <c r="T468" i="1"/>
  <c r="S346" i="1"/>
  <c r="T346" i="1"/>
  <c r="P204" i="1"/>
  <c r="P570" i="1"/>
  <c r="T400" i="1"/>
  <c r="T169" i="1"/>
  <c r="C170" i="3" s="1"/>
  <c r="P532" i="1"/>
  <c r="O532" i="1"/>
  <c r="P319" i="1"/>
  <c r="S128" i="1"/>
  <c r="T128" i="1"/>
  <c r="P543" i="1"/>
  <c r="O543" i="1"/>
  <c r="P130" i="1"/>
  <c r="T465" i="1"/>
  <c r="P463" i="1"/>
  <c r="P405" i="1"/>
  <c r="P397" i="1"/>
  <c r="C198" i="3"/>
  <c r="C551" i="3"/>
  <c r="C360" i="3"/>
  <c r="G409" i="3"/>
  <c r="C409" i="3"/>
  <c r="F382" i="3"/>
  <c r="F115" i="3"/>
  <c r="C115" i="3"/>
  <c r="T394" i="1"/>
  <c r="S77" i="1"/>
  <c r="T77" i="1"/>
  <c r="T98" i="1"/>
  <c r="T136" i="1"/>
  <c r="C137" i="3" s="1"/>
  <c r="T494" i="1"/>
  <c r="G495" i="3" s="1"/>
  <c r="S249" i="1"/>
  <c r="T249" i="1"/>
  <c r="S126" i="1"/>
  <c r="T126" i="1"/>
  <c r="T321" i="1"/>
  <c r="P572" i="1"/>
  <c r="P224" i="1"/>
  <c r="O224" i="1"/>
  <c r="P551" i="1"/>
  <c r="P366" i="1"/>
  <c r="P265" i="1"/>
  <c r="P453" i="1"/>
  <c r="T272" i="1"/>
  <c r="P46" i="1"/>
  <c r="T194" i="1"/>
  <c r="G195" i="3" s="1"/>
  <c r="T378" i="1"/>
  <c r="P355" i="1"/>
  <c r="O355" i="1"/>
  <c r="P226" i="1"/>
  <c r="T261" i="1"/>
  <c r="P341" i="1"/>
  <c r="T62" i="1"/>
  <c r="G63" i="3" s="1"/>
  <c r="P306" i="1"/>
  <c r="P147" i="1"/>
  <c r="T546" i="1"/>
  <c r="G547" i="3" s="1"/>
  <c r="C25" i="3"/>
  <c r="C301" i="3"/>
  <c r="T110" i="1"/>
  <c r="G111" i="3" s="1"/>
  <c r="T447" i="1"/>
  <c r="P352" i="1"/>
  <c r="T186" i="1"/>
  <c r="C187" i="3" s="1"/>
  <c r="S570" i="1"/>
  <c r="S9" i="1"/>
  <c r="S341" i="1"/>
  <c r="S495" i="1"/>
  <c r="S282" i="1"/>
  <c r="S332" i="1"/>
  <c r="S250" i="1"/>
  <c r="S336" i="1"/>
  <c r="S485" i="1"/>
  <c r="S438" i="1"/>
  <c r="O328" i="1"/>
  <c r="S221" i="1"/>
  <c r="S483" i="1"/>
  <c r="O296" i="1"/>
  <c r="O281" i="1"/>
  <c r="S367" i="1"/>
  <c r="S422" i="1"/>
  <c r="S363" i="1"/>
  <c r="S319" i="1"/>
  <c r="S28" i="1"/>
  <c r="C355" i="3"/>
  <c r="S557" i="1"/>
  <c r="T557" i="1"/>
  <c r="G558" i="3" s="1"/>
  <c r="F343" i="3"/>
  <c r="F152" i="3"/>
  <c r="C152" i="3"/>
  <c r="E288" i="3"/>
  <c r="E280" i="3"/>
  <c r="S326" i="1"/>
  <c r="S560" i="1"/>
  <c r="T358" i="1"/>
  <c r="C359" i="3" s="1"/>
  <c r="G585" i="3"/>
  <c r="C585" i="3"/>
  <c r="B303" i="3"/>
  <c r="E148" i="3" s="1"/>
  <c r="C207" i="3"/>
  <c r="T115" i="1"/>
  <c r="F111" i="3"/>
  <c r="C422" i="3"/>
  <c r="F351" i="3"/>
  <c r="F85" i="3"/>
  <c r="O269" i="1"/>
  <c r="S414" i="1"/>
  <c r="T414" i="1"/>
  <c r="S177" i="1"/>
  <c r="S303" i="1"/>
  <c r="S564" i="1"/>
  <c r="S284" i="1"/>
  <c r="S315" i="1"/>
  <c r="S470" i="1"/>
  <c r="S375" i="1"/>
  <c r="S504" i="1"/>
  <c r="S283" i="1"/>
  <c r="S125" i="1"/>
  <c r="S57" i="1"/>
  <c r="S172" i="1"/>
  <c r="S434" i="1"/>
  <c r="S258" i="1"/>
  <c r="S361" i="1"/>
  <c r="S90" i="1"/>
  <c r="O376" i="1"/>
  <c r="S200" i="1"/>
  <c r="O323" i="1"/>
  <c r="O295" i="1"/>
  <c r="S429" i="1"/>
  <c r="R34" i="1"/>
  <c r="T34" i="1" s="1"/>
  <c r="S406" i="1"/>
  <c r="S490" i="1"/>
  <c r="S84" i="1"/>
  <c r="S373" i="1"/>
  <c r="S244" i="1"/>
  <c r="S511" i="1"/>
  <c r="S123" i="1"/>
  <c r="S335" i="1"/>
  <c r="S517" i="1"/>
  <c r="S542" i="1"/>
  <c r="S317" i="1"/>
  <c r="S313" i="1"/>
  <c r="F524" i="3"/>
  <c r="C524" i="3"/>
  <c r="C322" i="3"/>
  <c r="F438" i="3"/>
  <c r="C438" i="3"/>
  <c r="F482" i="3"/>
  <c r="F346" i="3"/>
  <c r="C346" i="3"/>
  <c r="C174" i="3"/>
  <c r="F527" i="3"/>
  <c r="C341" i="3"/>
  <c r="C310" i="3"/>
  <c r="T464" i="1"/>
  <c r="G465" i="3" s="1"/>
  <c r="T401" i="1"/>
  <c r="G402" i="3" s="1"/>
  <c r="T213" i="1"/>
  <c r="S385" i="1"/>
  <c r="T385" i="1"/>
  <c r="C386" i="3" s="1"/>
  <c r="T246" i="1"/>
  <c r="S253" i="1"/>
  <c r="T253" i="1"/>
  <c r="C254" i="3" s="1"/>
  <c r="T424" i="1"/>
  <c r="C425" i="3" s="1"/>
  <c r="P510" i="1"/>
  <c r="P347" i="1"/>
  <c r="P511" i="1"/>
  <c r="T59" i="1"/>
  <c r="G60" i="3" s="1"/>
  <c r="P301" i="1"/>
  <c r="O301" i="1"/>
  <c r="P363" i="1"/>
  <c r="S266" i="1"/>
  <c r="T266" i="1"/>
  <c r="G267" i="3" s="1"/>
  <c r="R266" i="1"/>
  <c r="U266" i="1" s="1"/>
  <c r="F477" i="3"/>
  <c r="C477" i="3"/>
  <c r="P407" i="1"/>
  <c r="P314" i="1"/>
  <c r="G413" i="3"/>
  <c r="C413" i="3"/>
  <c r="C530" i="3"/>
  <c r="C593" i="3"/>
  <c r="E384" i="3"/>
  <c r="C506" i="3"/>
  <c r="C458" i="3"/>
  <c r="C529" i="3"/>
  <c r="G594" i="3"/>
  <c r="C594" i="3"/>
  <c r="F309" i="3"/>
  <c r="C309" i="3"/>
  <c r="T19" i="1"/>
  <c r="S19" i="1"/>
  <c r="T389" i="1"/>
  <c r="C390" i="3" s="1"/>
  <c r="T493" i="1"/>
  <c r="S82" i="1"/>
  <c r="T82" i="1"/>
  <c r="T58" i="1"/>
  <c r="C59" i="3" s="1"/>
  <c r="S58" i="1"/>
  <c r="T81" i="1"/>
  <c r="G82" i="3" s="1"/>
  <c r="P93" i="1"/>
  <c r="P387" i="1"/>
  <c r="O387" i="1"/>
  <c r="P322" i="1"/>
  <c r="P568" i="1"/>
  <c r="P362" i="1"/>
  <c r="S569" i="1"/>
  <c r="T569" i="1"/>
  <c r="T247" i="1"/>
  <c r="S482" i="1"/>
  <c r="T482" i="1"/>
  <c r="C483" i="3" s="1"/>
  <c r="P336" i="1"/>
  <c r="O336" i="1"/>
  <c r="P367" i="1"/>
  <c r="O367" i="1"/>
  <c r="T536" i="1"/>
  <c r="T189" i="1"/>
  <c r="S231" i="1"/>
  <c r="T231" i="1"/>
  <c r="P285" i="1"/>
  <c r="F243" i="3"/>
  <c r="C243" i="3"/>
  <c r="C68" i="3"/>
  <c r="T143" i="1"/>
  <c r="P56" i="1"/>
  <c r="T520" i="1"/>
  <c r="C521" i="3" s="1"/>
  <c r="T108" i="1"/>
  <c r="T481" i="1"/>
  <c r="G482" i="3" s="1"/>
  <c r="C248" i="3"/>
  <c r="F242" i="3"/>
  <c r="C113" i="3"/>
  <c r="O75" i="1"/>
  <c r="P75" i="1"/>
  <c r="N75" i="1"/>
  <c r="Q75" i="1" s="1"/>
  <c r="F559" i="3"/>
  <c r="C559" i="3"/>
  <c r="F206" i="3"/>
  <c r="S91" i="1"/>
  <c r="R91" i="1"/>
  <c r="U91" i="1" s="1"/>
  <c r="C434" i="3"/>
  <c r="F154" i="3"/>
  <c r="C154" i="3"/>
  <c r="B547" i="4"/>
  <c r="C566" i="3"/>
  <c r="C502" i="3"/>
  <c r="C567" i="3"/>
  <c r="C204" i="3"/>
  <c r="T594" i="1"/>
  <c r="G595" i="3" s="1"/>
  <c r="S398" i="1"/>
  <c r="T398" i="1"/>
  <c r="C399" i="3" s="1"/>
  <c r="S71" i="1"/>
  <c r="T71" i="1"/>
  <c r="P467" i="1"/>
  <c r="P176" i="1"/>
  <c r="T49" i="1"/>
  <c r="G50" i="3" s="1"/>
  <c r="P496" i="1"/>
  <c r="F497" i="3" s="1"/>
  <c r="P27" i="1"/>
  <c r="T145" i="1"/>
  <c r="T175" i="1"/>
  <c r="C176" i="3" s="1"/>
  <c r="S525" i="1"/>
  <c r="T525" i="1"/>
  <c r="G526" i="3" s="1"/>
  <c r="P517" i="1"/>
  <c r="T13" i="1"/>
  <c r="T40" i="1"/>
  <c r="C517" i="3"/>
  <c r="C63" i="3"/>
  <c r="C547" i="3"/>
  <c r="B547" i="3" s="1"/>
  <c r="F420" i="3" s="1"/>
  <c r="T92" i="1"/>
  <c r="T423" i="1"/>
  <c r="G424" i="3" s="1"/>
  <c r="T202" i="1"/>
  <c r="T180" i="1"/>
  <c r="G181" i="3" s="1"/>
  <c r="T581" i="1"/>
  <c r="G582" i="3" s="1"/>
  <c r="T555" i="1"/>
  <c r="G556" i="3" s="1"/>
  <c r="T381" i="1"/>
  <c r="G382" i="3" s="1"/>
  <c r="C162" i="3"/>
  <c r="T417" i="1"/>
  <c r="G418" i="3" s="1"/>
  <c r="T541" i="1"/>
  <c r="T571" i="1"/>
  <c r="G572" i="3" s="1"/>
  <c r="S404" i="1"/>
  <c r="R404" i="1"/>
  <c r="U404" i="1" s="1"/>
  <c r="C495" i="3"/>
  <c r="P159" i="1"/>
  <c r="C208" i="3"/>
  <c r="T191" i="1"/>
  <c r="G192" i="3" s="1"/>
  <c r="T205" i="1"/>
  <c r="G206" i="3" s="1"/>
  <c r="P331" i="1"/>
  <c r="T530" i="1"/>
  <c r="T118" i="1"/>
  <c r="S87" i="1"/>
  <c r="T87" i="1"/>
  <c r="G88" i="3" s="1"/>
  <c r="C49" i="3"/>
  <c r="T350" i="1"/>
  <c r="G351" i="3" s="1"/>
  <c r="S204" i="1"/>
  <c r="S176" i="1"/>
  <c r="S53" i="1"/>
  <c r="S314" i="1"/>
  <c r="S507" i="1"/>
  <c r="S451" i="1"/>
  <c r="S362" i="1"/>
  <c r="S50" i="1"/>
  <c r="S452" i="1"/>
  <c r="O502" i="1"/>
  <c r="S168" i="1"/>
  <c r="S198" i="1"/>
  <c r="S232" i="1"/>
  <c r="S538" i="1"/>
  <c r="S582" i="1"/>
  <c r="S29" i="1"/>
  <c r="S311" i="1"/>
  <c r="G172" i="3"/>
  <c r="C172" i="3"/>
  <c r="C448" i="3"/>
  <c r="F357" i="3"/>
  <c r="P290" i="1"/>
  <c r="F291" i="3" s="1"/>
  <c r="G397" i="3"/>
  <c r="C397" i="3"/>
  <c r="S441" i="1"/>
  <c r="F267" i="3"/>
  <c r="C267" i="3"/>
  <c r="F121" i="3"/>
  <c r="F185" i="3"/>
  <c r="C185" i="3"/>
  <c r="O275" i="1"/>
  <c r="S338" i="1"/>
  <c r="T338" i="1"/>
  <c r="T562" i="1"/>
  <c r="C563" i="3" s="1"/>
  <c r="T382" i="1"/>
  <c r="F244" i="3"/>
  <c r="C117" i="3"/>
  <c r="S208" i="1"/>
  <c r="T208" i="1"/>
  <c r="T10" i="1"/>
  <c r="C11" i="3" s="1"/>
  <c r="F173" i="3"/>
  <c r="F122" i="3"/>
  <c r="C23" i="3"/>
  <c r="C579" i="3"/>
  <c r="P282" i="1"/>
  <c r="F283" i="3" s="1"/>
  <c r="S567" i="1"/>
  <c r="S573" i="1"/>
  <c r="S545" i="1"/>
  <c r="S280" i="1"/>
  <c r="S292" i="1"/>
  <c r="U86" i="1"/>
  <c r="R326" i="1"/>
  <c r="U326" i="1" s="1"/>
  <c r="S467" i="1"/>
  <c r="N275" i="1"/>
  <c r="P275" i="1" s="1"/>
  <c r="S344" i="1"/>
  <c r="S410" i="1"/>
  <c r="N269" i="1"/>
  <c r="P269" i="1" s="1"/>
  <c r="S72" i="1"/>
  <c r="S331" i="1"/>
  <c r="S579" i="1"/>
  <c r="S552" i="1"/>
  <c r="O211" i="1"/>
  <c r="S179" i="1"/>
  <c r="S455" i="1"/>
  <c r="S407" i="1"/>
  <c r="S65" i="1"/>
  <c r="S148" i="1"/>
  <c r="S133" i="1"/>
  <c r="S129" i="1"/>
  <c r="S43" i="1"/>
  <c r="O305" i="1"/>
  <c r="S387" i="1"/>
  <c r="S182" i="1"/>
  <c r="S88" i="1"/>
  <c r="S392" i="1"/>
  <c r="R514" i="1"/>
  <c r="U514" i="1" s="1"/>
  <c r="S147" i="1"/>
  <c r="S274" i="1"/>
  <c r="S130" i="1"/>
  <c r="S138" i="1"/>
  <c r="S260" i="1"/>
  <c r="U409" i="1"/>
  <c r="S306" i="1"/>
  <c r="Q432" i="1"/>
  <c r="S418" i="1"/>
  <c r="Q195" i="1"/>
  <c r="S458" i="1"/>
  <c r="S440" i="1"/>
  <c r="Q449" i="1"/>
  <c r="U348" i="1"/>
  <c r="U324" i="1"/>
  <c r="S339" i="1"/>
  <c r="U333" i="1"/>
  <c r="S431" i="1"/>
  <c r="S532" i="1"/>
  <c r="S287" i="1"/>
  <c r="S39" i="1"/>
  <c r="Q269" i="1"/>
  <c r="R441" i="1"/>
  <c r="U441" i="1" s="1"/>
  <c r="S510" i="1"/>
  <c r="R560" i="1"/>
  <c r="U560" i="1" s="1"/>
  <c r="S397" i="1"/>
  <c r="U68" i="1"/>
  <c r="S343" i="1"/>
  <c r="S55" i="1"/>
  <c r="S228" i="1"/>
  <c r="Q506" i="1"/>
  <c r="S561" i="1"/>
  <c r="S453" i="1"/>
  <c r="S30" i="1"/>
  <c r="O271" i="1"/>
  <c r="S149" i="1"/>
  <c r="S196" i="1"/>
  <c r="O527" i="1"/>
  <c r="O575" i="1"/>
  <c r="U548" i="1"/>
  <c r="S459" i="1"/>
  <c r="O297" i="1"/>
  <c r="S257" i="1"/>
  <c r="S533" i="1"/>
  <c r="S267" i="1"/>
  <c r="S243" i="1"/>
  <c r="S445" i="1"/>
  <c r="S405" i="1"/>
  <c r="U345" i="1"/>
  <c r="Q383" i="1"/>
  <c r="Q395" i="1"/>
  <c r="S591" i="1"/>
  <c r="S46" i="1"/>
  <c r="S235" i="1"/>
  <c r="U557" i="1"/>
  <c r="F50" i="3"/>
  <c r="C358" i="3"/>
  <c r="F179" i="3"/>
  <c r="C179" i="3"/>
  <c r="F228" i="3"/>
  <c r="C228" i="3"/>
  <c r="F381" i="3"/>
  <c r="C381" i="3"/>
  <c r="C153" i="3"/>
  <c r="C501" i="3"/>
  <c r="T544" i="1"/>
  <c r="G545" i="3" s="1"/>
  <c r="T486" i="1"/>
  <c r="T60" i="1"/>
  <c r="S60" i="1"/>
  <c r="P507" i="1"/>
  <c r="P448" i="1"/>
  <c r="P258" i="1"/>
  <c r="P533" i="1"/>
  <c r="T356" i="1"/>
  <c r="G357" i="3" s="1"/>
  <c r="S578" i="1"/>
  <c r="T578" i="1"/>
  <c r="G579" i="3" s="1"/>
  <c r="S337" i="1"/>
  <c r="T337" i="1"/>
  <c r="T252" i="1"/>
  <c r="G253" i="3" s="1"/>
  <c r="T134" i="1"/>
  <c r="C135" i="3" s="1"/>
  <c r="T238" i="1"/>
  <c r="C239" i="3" s="1"/>
  <c r="C80" i="3"/>
  <c r="T156" i="1"/>
  <c r="C157" i="3" s="1"/>
  <c r="T199" i="1"/>
  <c r="C200" i="3" s="1"/>
  <c r="T428" i="1"/>
  <c r="T526" i="1"/>
  <c r="G527" i="3" s="1"/>
  <c r="C22" i="3"/>
  <c r="F195" i="3"/>
  <c r="C195" i="3"/>
  <c r="F391" i="3"/>
  <c r="C391" i="3"/>
  <c r="C326" i="3"/>
  <c r="F123" i="3"/>
  <c r="C123" i="3"/>
  <c r="F192" i="3"/>
  <c r="C192" i="3"/>
  <c r="C257" i="3"/>
  <c r="S442" i="1"/>
  <c r="T442" i="1"/>
  <c r="C443" i="3" s="1"/>
  <c r="T54" i="1"/>
  <c r="C55" i="3" s="1"/>
  <c r="S466" i="1"/>
  <c r="T466" i="1"/>
  <c r="P591" i="1"/>
  <c r="P232" i="1"/>
  <c r="P470" i="1"/>
  <c r="P552" i="1"/>
  <c r="P582" i="1"/>
  <c r="O582" i="1"/>
  <c r="S209" i="1"/>
  <c r="T209" i="1"/>
  <c r="G210" i="3" s="1"/>
  <c r="T32" i="1"/>
  <c r="S32" i="1"/>
  <c r="P250" i="1"/>
  <c r="O250" i="1"/>
  <c r="P343" i="1"/>
  <c r="O343" i="1"/>
  <c r="S127" i="1"/>
  <c r="T127" i="1"/>
  <c r="P123" i="1"/>
  <c r="P379" i="1"/>
  <c r="O379" i="1"/>
  <c r="P524" i="1"/>
  <c r="P537" i="1"/>
  <c r="C210" i="3"/>
  <c r="C241" i="3"/>
  <c r="F414" i="3"/>
  <c r="B311" i="4"/>
  <c r="S420" i="1"/>
  <c r="R420" i="1"/>
  <c r="T420" i="1" s="1"/>
  <c r="C421" i="3" s="1"/>
  <c r="C142" i="3"/>
  <c r="E312" i="3"/>
  <c r="F143" i="3"/>
  <c r="C143" i="3"/>
  <c r="F548" i="3"/>
  <c r="C548" i="3"/>
  <c r="F328" i="3"/>
  <c r="C328" i="3"/>
  <c r="F500" i="3"/>
  <c r="C500" i="3"/>
  <c r="C370" i="3"/>
  <c r="C235" i="3"/>
  <c r="F465" i="3"/>
  <c r="C465" i="3"/>
  <c r="F366" i="3"/>
  <c r="C366" i="3"/>
  <c r="C555" i="3"/>
  <c r="C414" i="3"/>
  <c r="T372" i="1"/>
  <c r="G373" i="3" s="1"/>
  <c r="S259" i="1"/>
  <c r="T259" i="1"/>
  <c r="P360" i="1"/>
  <c r="S446" i="1"/>
  <c r="T446" i="1"/>
  <c r="S444" i="1"/>
  <c r="T444" i="1"/>
  <c r="C445" i="3" s="1"/>
  <c r="P317" i="1"/>
  <c r="F318" i="3" s="1"/>
  <c r="P393" i="1"/>
  <c r="P545" i="1"/>
  <c r="P451" i="1"/>
  <c r="T25" i="1"/>
  <c r="S214" i="1"/>
  <c r="T214" i="1"/>
  <c r="C215" i="3" s="1"/>
  <c r="T474" i="1"/>
  <c r="F556" i="3"/>
  <c r="C556" i="3"/>
  <c r="P193" i="1"/>
  <c r="P384" i="1"/>
  <c r="F385" i="3" s="1"/>
  <c r="T154" i="1"/>
  <c r="C138" i="3"/>
  <c r="C120" i="3"/>
  <c r="T430" i="1"/>
  <c r="T349" i="1"/>
  <c r="G350" i="3" s="1"/>
  <c r="G5" i="3"/>
  <c r="C5" i="3"/>
  <c r="S2" i="1"/>
  <c r="P2" i="1"/>
  <c r="F8" i="3"/>
  <c r="C8" i="3"/>
  <c r="S6" i="1"/>
  <c r="T6" i="1"/>
  <c r="C7" i="3" s="1"/>
  <c r="C2" i="3"/>
  <c r="R322" i="1"/>
  <c r="U322" i="1" s="1"/>
  <c r="R226" i="1"/>
  <c r="T226" i="1" s="1"/>
  <c r="R543" i="1"/>
  <c r="U543" i="1" s="1"/>
  <c r="R386" i="1"/>
  <c r="U386" i="1" s="1"/>
  <c r="R352" i="1"/>
  <c r="T352" i="1" s="1"/>
  <c r="G353" i="3" s="1"/>
  <c r="U352" i="1"/>
  <c r="R147" i="1"/>
  <c r="T147" i="1" s="1"/>
  <c r="R235" i="1"/>
  <c r="U235" i="1" s="1"/>
  <c r="R360" i="1"/>
  <c r="T360" i="1" s="1"/>
  <c r="U360" i="1"/>
  <c r="R570" i="1"/>
  <c r="T570" i="1" s="1"/>
  <c r="R564" i="1"/>
  <c r="T564" i="1" s="1"/>
  <c r="G565" i="3" s="1"/>
  <c r="U564" i="1"/>
  <c r="R339" i="1"/>
  <c r="U339" i="1" s="1"/>
  <c r="R470" i="1"/>
  <c r="T470" i="1" s="1"/>
  <c r="G471" i="3" s="1"/>
  <c r="R467" i="1"/>
  <c r="T467" i="1" s="1"/>
  <c r="G468" i="3" s="1"/>
  <c r="R362" i="1"/>
  <c r="T362" i="1" s="1"/>
  <c r="G363" i="3" s="1"/>
  <c r="U362" i="1"/>
  <c r="R343" i="1"/>
  <c r="U343" i="1" s="1"/>
  <c r="R179" i="1"/>
  <c r="T179" i="1" s="1"/>
  <c r="R407" i="1"/>
  <c r="T407" i="1" s="1"/>
  <c r="G408" i="3" s="1"/>
  <c r="R232" i="1"/>
  <c r="T232" i="1" s="1"/>
  <c r="R182" i="1"/>
  <c r="T182" i="1" s="1"/>
  <c r="R582" i="1"/>
  <c r="T582" i="1" s="1"/>
  <c r="G583" i="3" s="1"/>
  <c r="R517" i="1"/>
  <c r="U517" i="1" s="1"/>
  <c r="R559" i="1"/>
  <c r="U559" i="1" s="1"/>
  <c r="R130" i="1"/>
  <c r="T130" i="1" s="1"/>
  <c r="G131" i="3" s="1"/>
  <c r="R532" i="1"/>
  <c r="T532" i="1" s="1"/>
  <c r="U532" i="1"/>
  <c r="R418" i="1"/>
  <c r="U418" i="1" s="1"/>
  <c r="R303" i="1"/>
  <c r="U303" i="1" s="1"/>
  <c r="R448" i="1"/>
  <c r="T448" i="1" s="1"/>
  <c r="G449" i="3" s="1"/>
  <c r="U448" i="1"/>
  <c r="R458" i="1"/>
  <c r="U458" i="1" s="1"/>
  <c r="R545" i="1"/>
  <c r="T545" i="1" s="1"/>
  <c r="G546" i="3" s="1"/>
  <c r="R341" i="1"/>
  <c r="T341" i="1" s="1"/>
  <c r="G342" i="3" s="1"/>
  <c r="U341" i="1"/>
  <c r="R56" i="1"/>
  <c r="T56" i="1" s="1"/>
  <c r="G57" i="3" s="1"/>
  <c r="R431" i="1"/>
  <c r="T431" i="1" s="1"/>
  <c r="R282" i="1"/>
  <c r="T282" i="1" s="1"/>
  <c r="G283" i="3" s="1"/>
  <c r="R375" i="1"/>
  <c r="U375" i="1" s="1"/>
  <c r="R344" i="1"/>
  <c r="U344" i="1" s="1"/>
  <c r="R393" i="1"/>
  <c r="T393" i="1" s="1"/>
  <c r="G394" i="3" s="1"/>
  <c r="U393" i="1"/>
  <c r="R510" i="1"/>
  <c r="T510" i="1" s="1"/>
  <c r="G511" i="3" s="1"/>
  <c r="R193" i="1"/>
  <c r="U193" i="1" s="1"/>
  <c r="R552" i="1"/>
  <c r="U552" i="1" s="1"/>
  <c r="R561" i="1"/>
  <c r="T561" i="1" s="1"/>
  <c r="G562" i="3" s="1"/>
  <c r="R258" i="1"/>
  <c r="U258" i="1" s="1"/>
  <c r="R453" i="1"/>
  <c r="U453" i="1" s="1"/>
  <c r="R257" i="1"/>
  <c r="U257" i="1" s="1"/>
  <c r="R551" i="1"/>
  <c r="T551" i="1" s="1"/>
  <c r="G552" i="3" s="1"/>
  <c r="R533" i="1"/>
  <c r="T533" i="1" s="1"/>
  <c r="G534" i="3" s="1"/>
  <c r="R84" i="1"/>
  <c r="T84" i="1" s="1"/>
  <c r="U511" i="1"/>
  <c r="R511" i="1"/>
  <c r="T511" i="1" s="1"/>
  <c r="R347" i="1"/>
  <c r="T347" i="1" s="1"/>
  <c r="C348" i="3" s="1"/>
  <c r="R591" i="1"/>
  <c r="U591" i="1" s="1"/>
  <c r="R507" i="1"/>
  <c r="T507" i="1" s="1"/>
  <c r="R451" i="1"/>
  <c r="U451" i="1" s="1"/>
  <c r="R287" i="1"/>
  <c r="T287" i="1" s="1"/>
  <c r="R72" i="1"/>
  <c r="T72" i="1" s="1"/>
  <c r="R537" i="1"/>
  <c r="U537" i="1" s="1"/>
  <c r="R306" i="1"/>
  <c r="U306" i="1" s="1"/>
  <c r="R572" i="1"/>
  <c r="T572" i="1" s="1"/>
  <c r="G573" i="3" s="1"/>
  <c r="R204" i="1"/>
  <c r="U204" i="1" s="1"/>
  <c r="R176" i="1"/>
  <c r="U176" i="1" s="1"/>
  <c r="R440" i="1"/>
  <c r="T440" i="1" s="1"/>
  <c r="C441" i="3" s="1"/>
  <c r="U440" i="1"/>
  <c r="R292" i="1"/>
  <c r="T292" i="1" s="1"/>
  <c r="C293" i="3" s="1"/>
  <c r="R314" i="1"/>
  <c r="T314" i="1" s="1"/>
  <c r="G315" i="3" s="1"/>
  <c r="R93" i="1"/>
  <c r="T93" i="1" s="1"/>
  <c r="G94" i="3" s="1"/>
  <c r="R351" i="1"/>
  <c r="U351" i="1" s="1"/>
  <c r="R524" i="1"/>
  <c r="T524" i="1" s="1"/>
  <c r="G525" i="3" s="1"/>
  <c r="R342" i="1"/>
  <c r="T342" i="1" s="1"/>
  <c r="R331" i="1"/>
  <c r="T331" i="1" s="1"/>
  <c r="G332" i="3" s="1"/>
  <c r="R397" i="1"/>
  <c r="U397" i="1" s="1"/>
  <c r="R405" i="1"/>
  <c r="T405" i="1" s="1"/>
  <c r="G406" i="3" s="1"/>
  <c r="R123" i="1"/>
  <c r="U123" i="1" s="1"/>
  <c r="R285" i="1"/>
  <c r="U285" i="1" s="1"/>
  <c r="R290" i="1"/>
  <c r="U290" i="1" s="1"/>
  <c r="R371" i="1"/>
  <c r="T371" i="1" s="1"/>
  <c r="R317" i="1"/>
  <c r="T317" i="1" s="1"/>
  <c r="G318" i="3" s="1"/>
  <c r="U46" i="1"/>
  <c r="R46" i="1"/>
  <c r="T46" i="1" s="1"/>
  <c r="R363" i="1"/>
  <c r="U363" i="1" s="1"/>
  <c r="R384" i="1"/>
  <c r="T384" i="1" s="1"/>
  <c r="G385" i="3" s="1"/>
  <c r="U384" i="1"/>
  <c r="R319" i="1"/>
  <c r="T319" i="1" s="1"/>
  <c r="G320" i="3" s="1"/>
  <c r="R177" i="1"/>
  <c r="U177" i="1" s="1"/>
  <c r="R9" i="1"/>
  <c r="U9" i="1" s="1"/>
  <c r="R495" i="1"/>
  <c r="T495" i="1" s="1"/>
  <c r="R294" i="1"/>
  <c r="Q211" i="1"/>
  <c r="N211" i="1"/>
  <c r="P211" i="1" s="1"/>
  <c r="R361" i="1"/>
  <c r="U361" i="1" s="1"/>
  <c r="R278" i="1"/>
  <c r="T278" i="1" s="1"/>
  <c r="N298" i="1"/>
  <c r="P298" i="1" s="1"/>
  <c r="R120" i="1"/>
  <c r="U120" i="1" s="1"/>
  <c r="R427" i="1"/>
  <c r="T427" i="1" s="1"/>
  <c r="G428" i="3" s="1"/>
  <c r="R243" i="1"/>
  <c r="T243" i="1" s="1"/>
  <c r="R274" i="1"/>
  <c r="T274" i="1" s="1"/>
  <c r="R260" i="1"/>
  <c r="T260" i="1" s="1"/>
  <c r="R74" i="1"/>
  <c r="U77" i="1"/>
  <c r="U259" i="1"/>
  <c r="U21" i="1"/>
  <c r="U316" i="1"/>
  <c r="R106" i="1"/>
  <c r="U106" i="1" s="1"/>
  <c r="Q460" i="1"/>
  <c r="R449" i="1"/>
  <c r="U449" i="1" s="1"/>
  <c r="R280" i="1"/>
  <c r="T280" i="1" s="1"/>
  <c r="C281" i="3" s="1"/>
  <c r="U457" i="1"/>
  <c r="U15" i="1"/>
  <c r="R301" i="1"/>
  <c r="T301" i="1" s="1"/>
  <c r="U468" i="1"/>
  <c r="U286" i="1"/>
  <c r="R251" i="1"/>
  <c r="U251" i="1" s="1"/>
  <c r="U370" i="1"/>
  <c r="Q216" i="1"/>
  <c r="Q248" i="1"/>
  <c r="U5" i="1"/>
  <c r="U338" i="1"/>
  <c r="R250" i="1"/>
  <c r="T250" i="1" s="1"/>
  <c r="G251" i="3" s="1"/>
  <c r="U442" i="1"/>
  <c r="R276" i="1"/>
  <c r="T276" i="1" s="1"/>
  <c r="Q419" i="1"/>
  <c r="R27" i="1"/>
  <c r="U27" i="1" s="1"/>
  <c r="U97" i="1"/>
  <c r="R283" i="1"/>
  <c r="U283" i="1" s="1"/>
  <c r="U508" i="1"/>
  <c r="U23" i="1"/>
  <c r="R109" i="1"/>
  <c r="U109" i="1" s="1"/>
  <c r="R579" i="1"/>
  <c r="T579" i="1" s="1"/>
  <c r="R228" i="1"/>
  <c r="T228" i="1" s="1"/>
  <c r="R76" i="1"/>
  <c r="U76" i="1" s="1"/>
  <c r="Q402" i="1"/>
  <c r="R181" i="1"/>
  <c r="T181" i="1" s="1"/>
  <c r="R436" i="1"/>
  <c r="T436" i="1" s="1"/>
  <c r="R168" i="1"/>
  <c r="U168" i="1" s="1"/>
  <c r="R135" i="1"/>
  <c r="T135" i="1" s="1"/>
  <c r="R241" i="1"/>
  <c r="U241" i="1" s="1"/>
  <c r="N222" i="1"/>
  <c r="Q222" i="1" s="1"/>
  <c r="N575" i="1"/>
  <c r="Q575" i="1" s="1"/>
  <c r="U19" i="1"/>
  <c r="U26" i="1"/>
  <c r="U4" i="1"/>
  <c r="U398" i="1"/>
  <c r="U51" i="1"/>
  <c r="U64" i="1"/>
  <c r="U466" i="1"/>
  <c r="N295" i="1"/>
  <c r="P295" i="1" s="1"/>
  <c r="U346" i="1"/>
  <c r="Q217" i="1"/>
  <c r="R43" i="1"/>
  <c r="U43" i="1" s="1"/>
  <c r="N296" i="1"/>
  <c r="Q296" i="1" s="1"/>
  <c r="R463" i="1"/>
  <c r="U463" i="1" s="1"/>
  <c r="R88" i="1"/>
  <c r="T88" i="1" s="1"/>
  <c r="C89" i="3" s="1"/>
  <c r="R29" i="1"/>
  <c r="U29" i="1" s="1"/>
  <c r="U450" i="1"/>
  <c r="U207" i="1"/>
  <c r="U512" i="1"/>
  <c r="U112" i="1"/>
  <c r="U497" i="1"/>
  <c r="U516" i="1"/>
  <c r="U369" i="1"/>
  <c r="U498" i="1"/>
  <c r="U69" i="1"/>
  <c r="U523" i="1"/>
  <c r="U491" i="1"/>
  <c r="U547" i="1"/>
  <c r="U309" i="1"/>
  <c r="U105" i="1"/>
  <c r="U114" i="1"/>
  <c r="Q131" i="1"/>
  <c r="U501" i="1"/>
  <c r="U566" i="1"/>
  <c r="U89" i="1"/>
  <c r="U503" i="1"/>
  <c r="U435" i="1"/>
  <c r="U521" i="1"/>
  <c r="U433" i="1"/>
  <c r="U365" i="1"/>
  <c r="U340" i="1"/>
  <c r="U18" i="1"/>
  <c r="U14" i="1"/>
  <c r="R313" i="1"/>
  <c r="U313" i="1" s="1"/>
  <c r="Q38" i="1"/>
  <c r="U357" i="1"/>
  <c r="U558" i="1"/>
  <c r="R53" i="1"/>
  <c r="U53" i="1" s="1"/>
  <c r="R315" i="1"/>
  <c r="U315" i="1" s="1"/>
  <c r="R265" i="1"/>
  <c r="T265" i="1" s="1"/>
  <c r="G266" i="3" s="1"/>
  <c r="R96" i="1"/>
  <c r="U96" i="1" s="1"/>
  <c r="R410" i="1"/>
  <c r="U410" i="1" s="1"/>
  <c r="R336" i="1"/>
  <c r="U336" i="1" s="1"/>
  <c r="R101" i="1"/>
  <c r="U101" i="1" s="1"/>
  <c r="R47" i="1"/>
  <c r="U47" i="1" s="1"/>
  <c r="R588" i="1"/>
  <c r="T588" i="1" s="1"/>
  <c r="R70" i="1"/>
  <c r="U70" i="1" s="1"/>
  <c r="R129" i="1"/>
  <c r="U129" i="1" s="1"/>
  <c r="R429" i="1"/>
  <c r="U429" i="1" s="1"/>
  <c r="N297" i="1"/>
  <c r="Q297" i="1" s="1"/>
  <c r="N305" i="1"/>
  <c r="Q305" i="1" s="1"/>
  <c r="R568" i="1"/>
  <c r="U568" i="1" s="1"/>
  <c r="R367" i="1"/>
  <c r="T367" i="1" s="1"/>
  <c r="U293" i="1"/>
  <c r="R293" i="1"/>
  <c r="T293" i="1" s="1"/>
  <c r="G294" i="3" s="1"/>
  <c r="R220" i="1"/>
  <c r="T220" i="1" s="1"/>
  <c r="R311" i="1"/>
  <c r="T311" i="1" s="1"/>
  <c r="U413" i="1"/>
  <c r="U210" i="1"/>
  <c r="R567" i="1"/>
  <c r="T567" i="1" s="1"/>
  <c r="R488" i="1"/>
  <c r="U488" i="1" s="1"/>
  <c r="R195" i="1"/>
  <c r="U195" i="1" s="1"/>
  <c r="R332" i="1"/>
  <c r="T332" i="1" s="1"/>
  <c r="U229" i="1"/>
  <c r="R379" i="1"/>
  <c r="T379" i="1" s="1"/>
  <c r="G380" i="3" s="1"/>
  <c r="Q312" i="1"/>
  <c r="R39" i="1"/>
  <c r="T39" i="1" s="1"/>
  <c r="U39" i="1"/>
  <c r="U33" i="1"/>
  <c r="R224" i="1"/>
  <c r="T224" i="1" s="1"/>
  <c r="Q307" i="1"/>
  <c r="R55" i="1"/>
  <c r="T55" i="1" s="1"/>
  <c r="C56" i="3" s="1"/>
  <c r="R485" i="1"/>
  <c r="T485" i="1" s="1"/>
  <c r="R90" i="1"/>
  <c r="T90" i="1" s="1"/>
  <c r="Q11" i="1"/>
  <c r="R183" i="1"/>
  <c r="T183" i="1" s="1"/>
  <c r="C184" i="3" s="1"/>
  <c r="R148" i="1"/>
  <c r="T148" i="1" s="1"/>
  <c r="R456" i="1"/>
  <c r="U456" i="1" s="1"/>
  <c r="R196" i="1"/>
  <c r="U196" i="1" s="1"/>
  <c r="N364" i="1"/>
  <c r="P364" i="1" s="1"/>
  <c r="R459" i="1"/>
  <c r="U459" i="1" s="1"/>
  <c r="R221" i="1"/>
  <c r="U221" i="1" s="1"/>
  <c r="R406" i="1"/>
  <c r="U406" i="1" s="1"/>
  <c r="R469" i="1"/>
  <c r="T469" i="1" s="1"/>
  <c r="C470" i="3" s="1"/>
  <c r="R2" i="1"/>
  <c r="T2" i="1" s="1"/>
  <c r="G3" i="3" s="1"/>
  <c r="R483" i="1"/>
  <c r="T483" i="1" s="1"/>
  <c r="R387" i="1"/>
  <c r="U387" i="1" s="1"/>
  <c r="R490" i="1"/>
  <c r="U490" i="1" s="1"/>
  <c r="R212" i="1"/>
  <c r="T212" i="1" s="1"/>
  <c r="R329" i="1"/>
  <c r="T329" i="1" s="1"/>
  <c r="U329" i="1"/>
  <c r="R103" i="1"/>
  <c r="U103" i="1"/>
  <c r="R373" i="1"/>
  <c r="T373" i="1" s="1"/>
  <c r="U373" i="1"/>
  <c r="R267" i="1"/>
  <c r="T267" i="1" s="1"/>
  <c r="C268" i="3" s="1"/>
  <c r="R244" i="1"/>
  <c r="T244" i="1" s="1"/>
  <c r="R392" i="1"/>
  <c r="U392" i="1" s="1"/>
  <c r="R155" i="1"/>
  <c r="U155" i="1" s="1"/>
  <c r="R445" i="1"/>
  <c r="T445" i="1" s="1"/>
  <c r="R355" i="1"/>
  <c r="T355" i="1" s="1"/>
  <c r="G356" i="3" s="1"/>
  <c r="Q318" i="1"/>
  <c r="R139" i="1"/>
  <c r="U139" i="1" s="1"/>
  <c r="R496" i="1"/>
  <c r="T496" i="1" s="1"/>
  <c r="G497" i="3" s="1"/>
  <c r="R383" i="1"/>
  <c r="U383" i="1" s="1"/>
  <c r="R403" i="1"/>
  <c r="U403" i="1" s="1"/>
  <c r="Q277" i="1"/>
  <c r="Q279" i="1"/>
  <c r="R28" i="1"/>
  <c r="T28" i="1" s="1"/>
  <c r="R573" i="1"/>
  <c r="U573" i="1" s="1"/>
  <c r="R284" i="1"/>
  <c r="T284" i="1" s="1"/>
  <c r="R102" i="1"/>
  <c r="U102" i="1" s="1"/>
  <c r="R504" i="1"/>
  <c r="U504" i="1" s="1"/>
  <c r="R57" i="1"/>
  <c r="T57" i="1" s="1"/>
  <c r="R472" i="1"/>
  <c r="U472" i="1" s="1"/>
  <c r="R455" i="1"/>
  <c r="T455" i="1" s="1"/>
  <c r="R586" i="1"/>
  <c r="Q271" i="1"/>
  <c r="N271" i="1"/>
  <c r="P271" i="1" s="1"/>
  <c r="N328" i="1"/>
  <c r="Q328" i="1" s="1"/>
  <c r="N323" i="1"/>
  <c r="Q323" i="1" s="1"/>
  <c r="R538" i="1"/>
  <c r="U538" i="1" s="1"/>
  <c r="R454" i="1"/>
  <c r="R335" i="1"/>
  <c r="T335" i="1" s="1"/>
  <c r="U335" i="1"/>
  <c r="R542" i="1"/>
  <c r="T542" i="1" s="1"/>
  <c r="R422" i="1"/>
  <c r="T422" i="1" s="1"/>
  <c r="R138" i="1"/>
  <c r="T138" i="1" s="1"/>
  <c r="C139" i="3" s="1"/>
  <c r="Q299" i="1"/>
  <c r="R121" i="1"/>
  <c r="T121" i="1" s="1"/>
  <c r="R513" i="1"/>
  <c r="U513" i="1" s="1"/>
  <c r="Q289" i="1"/>
  <c r="U234" i="1"/>
  <c r="U231" i="1"/>
  <c r="R159" i="1"/>
  <c r="T159" i="1" s="1"/>
  <c r="G160" i="3" s="1"/>
  <c r="Q291" i="1"/>
  <c r="R78" i="1"/>
  <c r="U78" i="1" s="1"/>
  <c r="R563" i="1"/>
  <c r="T563" i="1" s="1"/>
  <c r="U563" i="1"/>
  <c r="R269" i="1"/>
  <c r="U269" i="1" s="1"/>
  <c r="R50" i="1"/>
  <c r="T50" i="1" s="1"/>
  <c r="R223" i="1"/>
  <c r="U223" i="1" s="1"/>
  <c r="R172" i="1"/>
  <c r="U172" i="1" s="1"/>
  <c r="R434" i="1"/>
  <c r="T434" i="1" s="1"/>
  <c r="G435" i="3" s="1"/>
  <c r="N320" i="1"/>
  <c r="P320" i="1" s="1"/>
  <c r="R366" i="1"/>
  <c r="U366" i="1" s="1"/>
  <c r="R65" i="1"/>
  <c r="U65" i="1" s="1"/>
  <c r="R200" i="1"/>
  <c r="T200" i="1" s="1"/>
  <c r="C201" i="3" s="1"/>
  <c r="R452" i="1"/>
  <c r="U452" i="1" s="1"/>
  <c r="R125" i="1"/>
  <c r="U125" i="1" s="1"/>
  <c r="R52" i="1"/>
  <c r="U52" i="1" s="1"/>
  <c r="N502" i="1"/>
  <c r="P502" i="1" s="1"/>
  <c r="Q502" i="1"/>
  <c r="R415" i="1"/>
  <c r="U415" i="1" s="1"/>
  <c r="R30" i="1"/>
  <c r="T30" i="1" s="1"/>
  <c r="N376" i="1"/>
  <c r="P376" i="1" s="1"/>
  <c r="Q376" i="1"/>
  <c r="R438" i="1"/>
  <c r="U438" i="1" s="1"/>
  <c r="R149" i="1"/>
  <c r="U149" i="1" s="1"/>
  <c r="R133" i="1"/>
  <c r="T133" i="1" s="1"/>
  <c r="R198" i="1"/>
  <c r="U198" i="1" s="1"/>
  <c r="N527" i="1"/>
  <c r="P527" i="1" s="1"/>
  <c r="N368" i="1"/>
  <c r="Q368" i="1" s="1"/>
  <c r="N281" i="1"/>
  <c r="Q281" i="1" s="1"/>
  <c r="B23" i="4" l="1"/>
  <c r="U2" i="1"/>
  <c r="G261" i="3"/>
  <c r="G312" i="3"/>
  <c r="C312" i="3"/>
  <c r="U57" i="1"/>
  <c r="U148" i="1"/>
  <c r="C181" i="3"/>
  <c r="T149" i="1"/>
  <c r="T453" i="1"/>
  <c r="G454" i="3" s="1"/>
  <c r="C527" i="3"/>
  <c r="T386" i="1"/>
  <c r="G387" i="3" s="1"/>
  <c r="C191" i="3"/>
  <c r="U133" i="1"/>
  <c r="U159" i="1"/>
  <c r="U483" i="1"/>
  <c r="U588" i="1"/>
  <c r="U135" i="1"/>
  <c r="U301" i="1"/>
  <c r="C583" i="3"/>
  <c r="C50" i="3"/>
  <c r="T339" i="1"/>
  <c r="T418" i="1"/>
  <c r="G419" i="3" s="1"/>
  <c r="T441" i="1"/>
  <c r="G442" i="3" s="1"/>
  <c r="C373" i="3"/>
  <c r="B482" i="4"/>
  <c r="T315" i="1"/>
  <c r="G316" i="3" s="1"/>
  <c r="U34" i="1"/>
  <c r="C526" i="3"/>
  <c r="T290" i="1"/>
  <c r="G291" i="3" s="1"/>
  <c r="T76" i="1"/>
  <c r="C77" i="3" s="1"/>
  <c r="U434" i="1"/>
  <c r="U542" i="1"/>
  <c r="U332" i="1"/>
  <c r="U427" i="1"/>
  <c r="U495" i="1"/>
  <c r="U319" i="1"/>
  <c r="U371" i="1"/>
  <c r="U533" i="1"/>
  <c r="U182" i="1"/>
  <c r="U420" i="1"/>
  <c r="P297" i="1"/>
  <c r="P305" i="1"/>
  <c r="T410" i="1"/>
  <c r="C411" i="3" s="1"/>
  <c r="E361" i="3"/>
  <c r="T198" i="1"/>
  <c r="G199" i="3" s="1"/>
  <c r="T176" i="1"/>
  <c r="G177" i="3" s="1"/>
  <c r="T404" i="1"/>
  <c r="C405" i="3" s="1"/>
  <c r="C206" i="3"/>
  <c r="T375" i="1"/>
  <c r="G376" i="3" s="1"/>
  <c r="P281" i="1"/>
  <c r="C490" i="3"/>
  <c r="T543" i="1"/>
  <c r="G544" i="3" s="1"/>
  <c r="T456" i="1"/>
  <c r="C457" i="3" s="1"/>
  <c r="T322" i="1"/>
  <c r="G323" i="3" s="1"/>
  <c r="U405" i="1"/>
  <c r="U507" i="1"/>
  <c r="U510" i="1"/>
  <c r="U570" i="1"/>
  <c r="T538" i="1"/>
  <c r="G539" i="3" s="1"/>
  <c r="D39" i="3"/>
  <c r="D239" i="3"/>
  <c r="D194" i="3"/>
  <c r="D336" i="3"/>
  <c r="D23" i="3"/>
  <c r="D345" i="3"/>
  <c r="E505" i="3"/>
  <c r="E378" i="3"/>
  <c r="E333" i="3"/>
  <c r="T283" i="1"/>
  <c r="G284" i="3" s="1"/>
  <c r="T177" i="1"/>
  <c r="G178" i="3" s="1"/>
  <c r="F488" i="3"/>
  <c r="D151" i="3"/>
  <c r="D85" i="3"/>
  <c r="D200" i="3"/>
  <c r="E263" i="3"/>
  <c r="F397" i="3"/>
  <c r="E339" i="3"/>
  <c r="E204" i="3"/>
  <c r="E554" i="3"/>
  <c r="C60" i="3"/>
  <c r="P328" i="1"/>
  <c r="P368" i="1"/>
  <c r="T193" i="1"/>
  <c r="S416" i="1"/>
  <c r="R416" i="1"/>
  <c r="U416" i="1" s="1"/>
  <c r="G134" i="3"/>
  <c r="C134" i="3"/>
  <c r="G58" i="3"/>
  <c r="C58" i="3"/>
  <c r="G91" i="3"/>
  <c r="C91" i="3"/>
  <c r="S323" i="1"/>
  <c r="G374" i="3"/>
  <c r="C374" i="3"/>
  <c r="G330" i="3"/>
  <c r="C330" i="3"/>
  <c r="G484" i="3"/>
  <c r="C484" i="3"/>
  <c r="F365" i="3"/>
  <c r="G486" i="3"/>
  <c r="C486" i="3"/>
  <c r="G589" i="3"/>
  <c r="C589" i="3"/>
  <c r="G136" i="3"/>
  <c r="C136" i="3"/>
  <c r="G182" i="3"/>
  <c r="C182" i="3"/>
  <c r="G229" i="3"/>
  <c r="C229" i="3"/>
  <c r="G244" i="3"/>
  <c r="C244" i="3"/>
  <c r="G73" i="3"/>
  <c r="C73" i="3"/>
  <c r="G543" i="3"/>
  <c r="C543" i="3"/>
  <c r="G285" i="3"/>
  <c r="C285" i="3"/>
  <c r="G149" i="3"/>
  <c r="C149" i="3"/>
  <c r="S305" i="1"/>
  <c r="G437" i="3"/>
  <c r="B437" i="3" s="1"/>
  <c r="G475" i="3" s="1"/>
  <c r="C437" i="3"/>
  <c r="G275" i="3"/>
  <c r="C275" i="3"/>
  <c r="G496" i="3"/>
  <c r="C496" i="3"/>
  <c r="G47" i="3"/>
  <c r="C47" i="3"/>
  <c r="G372" i="3"/>
  <c r="C372" i="3"/>
  <c r="G343" i="3"/>
  <c r="C343" i="3"/>
  <c r="G51" i="3"/>
  <c r="C51" i="3"/>
  <c r="G122" i="3"/>
  <c r="C122" i="3"/>
  <c r="G423" i="3"/>
  <c r="C423" i="3"/>
  <c r="G336" i="3"/>
  <c r="C336" i="3"/>
  <c r="S328" i="1"/>
  <c r="G456" i="3"/>
  <c r="C456" i="3"/>
  <c r="G29" i="3"/>
  <c r="C29" i="3"/>
  <c r="G245" i="3"/>
  <c r="C245" i="3"/>
  <c r="F296" i="3"/>
  <c r="G580" i="3"/>
  <c r="C580" i="3"/>
  <c r="G277" i="3"/>
  <c r="C277" i="3"/>
  <c r="G279" i="3"/>
  <c r="C279" i="3"/>
  <c r="G288" i="3"/>
  <c r="C288" i="3"/>
  <c r="G85" i="3"/>
  <c r="C85" i="3"/>
  <c r="C148" i="3"/>
  <c r="G333" i="3"/>
  <c r="C333" i="3"/>
  <c r="G31" i="3"/>
  <c r="C31" i="3"/>
  <c r="F272" i="3"/>
  <c r="G446" i="3"/>
  <c r="C446" i="3"/>
  <c r="G568" i="3"/>
  <c r="C568" i="3"/>
  <c r="G221" i="3"/>
  <c r="C221" i="3"/>
  <c r="G180" i="3"/>
  <c r="C180" i="3"/>
  <c r="C361" i="3"/>
  <c r="G87" i="3"/>
  <c r="C87" i="3"/>
  <c r="C294" i="3"/>
  <c r="S502" i="1"/>
  <c r="S291" i="1"/>
  <c r="S279" i="1"/>
  <c r="F394" i="3"/>
  <c r="C394" i="3"/>
  <c r="G447" i="3"/>
  <c r="C447" i="3"/>
  <c r="F592" i="3"/>
  <c r="G487" i="3"/>
  <c r="C487" i="3"/>
  <c r="S395" i="1"/>
  <c r="S449" i="1"/>
  <c r="T449" i="1"/>
  <c r="C450" i="3" s="1"/>
  <c r="S432" i="1"/>
  <c r="T451" i="1"/>
  <c r="G203" i="3"/>
  <c r="C203" i="3"/>
  <c r="G14" i="3"/>
  <c r="C14" i="3"/>
  <c r="G72" i="3"/>
  <c r="C72" i="3"/>
  <c r="F364" i="3"/>
  <c r="C382" i="3"/>
  <c r="F464" i="3"/>
  <c r="F544" i="3"/>
  <c r="C544" i="3"/>
  <c r="T568" i="1"/>
  <c r="G569" i="3" s="1"/>
  <c r="T223" i="1"/>
  <c r="C224" i="3" s="1"/>
  <c r="T463" i="1"/>
  <c r="G464" i="3" s="1"/>
  <c r="T78" i="1"/>
  <c r="G79" i="3" s="1"/>
  <c r="T102" i="1"/>
  <c r="Q275" i="1"/>
  <c r="C564" i="3"/>
  <c r="S281" i="1"/>
  <c r="U200" i="1"/>
  <c r="Q320" i="1"/>
  <c r="S289" i="1"/>
  <c r="R432" i="1"/>
  <c r="U432" i="1" s="1"/>
  <c r="U138" i="1"/>
  <c r="S277" i="1"/>
  <c r="U496" i="1"/>
  <c r="U355" i="1"/>
  <c r="Q364" i="1"/>
  <c r="U183" i="1"/>
  <c r="U379" i="1"/>
  <c r="U567" i="1"/>
  <c r="U367" i="1"/>
  <c r="S38" i="1"/>
  <c r="S296" i="1"/>
  <c r="Q295" i="1"/>
  <c r="U436" i="1"/>
  <c r="S402" i="1"/>
  <c r="U250" i="1"/>
  <c r="S248" i="1"/>
  <c r="S460" i="1"/>
  <c r="Q298" i="1"/>
  <c r="U331" i="1"/>
  <c r="U524" i="1"/>
  <c r="U93" i="1"/>
  <c r="U72" i="1"/>
  <c r="U347" i="1"/>
  <c r="U130" i="1"/>
  <c r="U232" i="1"/>
  <c r="U470" i="1"/>
  <c r="U147" i="1"/>
  <c r="C194" i="3"/>
  <c r="G26" i="3"/>
  <c r="C26" i="3"/>
  <c r="F525" i="3"/>
  <c r="C525" i="3"/>
  <c r="G128" i="3"/>
  <c r="C128" i="3"/>
  <c r="G467" i="3"/>
  <c r="C467" i="3"/>
  <c r="C318" i="3"/>
  <c r="C88" i="3"/>
  <c r="G338" i="3"/>
  <c r="C338" i="3"/>
  <c r="C508" i="3"/>
  <c r="S383" i="1"/>
  <c r="T383" i="1"/>
  <c r="T257" i="1"/>
  <c r="T459" i="1"/>
  <c r="P575" i="1"/>
  <c r="T343" i="1"/>
  <c r="G344" i="3" s="1"/>
  <c r="T195" i="1"/>
  <c r="S195" i="1"/>
  <c r="T306" i="1"/>
  <c r="G307" i="3" s="1"/>
  <c r="T387" i="1"/>
  <c r="G388" i="3" s="1"/>
  <c r="T65" i="1"/>
  <c r="C66" i="3" s="1"/>
  <c r="G339" i="3"/>
  <c r="C339" i="3"/>
  <c r="C357" i="3"/>
  <c r="T29" i="1"/>
  <c r="C30" i="3" s="1"/>
  <c r="G531" i="3"/>
  <c r="C531" i="3"/>
  <c r="G542" i="3"/>
  <c r="C542" i="3"/>
  <c r="G146" i="3"/>
  <c r="C146" i="3"/>
  <c r="T91" i="1"/>
  <c r="C368" i="3"/>
  <c r="C363" i="3"/>
  <c r="F388" i="3"/>
  <c r="G494" i="3"/>
  <c r="C494" i="3"/>
  <c r="F315" i="3"/>
  <c r="B315" i="3" s="1"/>
  <c r="B315" i="4"/>
  <c r="C315" i="3"/>
  <c r="G214" i="3"/>
  <c r="C214" i="3"/>
  <c r="C482" i="3"/>
  <c r="B482" i="3" s="1"/>
  <c r="T517" i="1"/>
  <c r="C518" i="3" s="1"/>
  <c r="T123" i="1"/>
  <c r="C124" i="3" s="1"/>
  <c r="T406" i="1"/>
  <c r="P323" i="1"/>
  <c r="C111" i="3"/>
  <c r="T363" i="1"/>
  <c r="G364" i="3" s="1"/>
  <c r="T221" i="1"/>
  <c r="T438" i="1"/>
  <c r="T336" i="1"/>
  <c r="G262" i="3"/>
  <c r="C262" i="3"/>
  <c r="F356" i="3"/>
  <c r="C356" i="3"/>
  <c r="G273" i="3"/>
  <c r="C273" i="3"/>
  <c r="C552" i="3"/>
  <c r="G78" i="3"/>
  <c r="C78" i="3"/>
  <c r="C253" i="3"/>
  <c r="G466" i="3"/>
  <c r="C466" i="3"/>
  <c r="G129" i="3"/>
  <c r="C129" i="3"/>
  <c r="C571" i="3"/>
  <c r="G469" i="3"/>
  <c r="C469" i="3"/>
  <c r="S144" i="1"/>
  <c r="T144" i="1"/>
  <c r="R144" i="1"/>
  <c r="U144" i="1"/>
  <c r="C572" i="3"/>
  <c r="F387" i="3"/>
  <c r="C387" i="3"/>
  <c r="F304" i="3"/>
  <c r="F340" i="3"/>
  <c r="C340" i="3"/>
  <c r="G523" i="3"/>
  <c r="C523" i="3"/>
  <c r="T285" i="1"/>
  <c r="G286" i="3" s="1"/>
  <c r="T415" i="1"/>
  <c r="S294" i="1"/>
  <c r="T294" i="1"/>
  <c r="T351" i="1"/>
  <c r="C352" i="3" s="1"/>
  <c r="S106" i="1"/>
  <c r="T106" i="1"/>
  <c r="C428" i="3"/>
  <c r="C213" i="3"/>
  <c r="B311" i="3"/>
  <c r="T139" i="1"/>
  <c r="C595" i="3"/>
  <c r="C435" i="3"/>
  <c r="T236" i="1"/>
  <c r="C237" i="3" s="1"/>
  <c r="T70" i="1"/>
  <c r="S312" i="1"/>
  <c r="T312" i="1"/>
  <c r="T196" i="1"/>
  <c r="T397" i="1"/>
  <c r="G398" i="3" s="1"/>
  <c r="G119" i="3"/>
  <c r="C119" i="3"/>
  <c r="G109" i="3"/>
  <c r="C109" i="3"/>
  <c r="G232" i="3"/>
  <c r="C232" i="3"/>
  <c r="C512" i="3"/>
  <c r="F282" i="3"/>
  <c r="F342" i="3"/>
  <c r="C342" i="3"/>
  <c r="T537" i="1"/>
  <c r="G538" i="3" s="1"/>
  <c r="S549" i="1"/>
  <c r="T120" i="1"/>
  <c r="S368" i="1"/>
  <c r="S131" i="1"/>
  <c r="S575" i="1"/>
  <c r="S419" i="1"/>
  <c r="R395" i="1"/>
  <c r="U395" i="1" s="1"/>
  <c r="G431" i="3"/>
  <c r="C431" i="3"/>
  <c r="C475" i="3"/>
  <c r="C452" i="3"/>
  <c r="C284" i="3"/>
  <c r="F251" i="3"/>
  <c r="C251" i="3"/>
  <c r="C471" i="3"/>
  <c r="G429" i="3"/>
  <c r="C429" i="3"/>
  <c r="F534" i="3"/>
  <c r="C534" i="3"/>
  <c r="T235" i="1"/>
  <c r="C236" i="3" s="1"/>
  <c r="T591" i="1"/>
  <c r="G592" i="3" s="1"/>
  <c r="G150" i="3"/>
  <c r="C150" i="3"/>
  <c r="S269" i="1"/>
  <c r="T269" i="1"/>
  <c r="G270" i="3" s="1"/>
  <c r="T43" i="1"/>
  <c r="T344" i="1"/>
  <c r="T168" i="1"/>
  <c r="T452" i="1"/>
  <c r="T204" i="1"/>
  <c r="G205" i="3" s="1"/>
  <c r="F332" i="3"/>
  <c r="C332" i="3"/>
  <c r="F177" i="3"/>
  <c r="C177" i="3"/>
  <c r="S75" i="1"/>
  <c r="R75" i="1"/>
  <c r="U75" i="1" s="1"/>
  <c r="F57" i="3"/>
  <c r="C57" i="3"/>
  <c r="G190" i="3"/>
  <c r="C190" i="3"/>
  <c r="F569" i="3"/>
  <c r="C569" i="3"/>
  <c r="F408" i="3"/>
  <c r="C408" i="3"/>
  <c r="C302" i="3"/>
  <c r="F511" i="3"/>
  <c r="C511" i="3"/>
  <c r="G247" i="3"/>
  <c r="C247" i="3"/>
  <c r="T258" i="1"/>
  <c r="G259" i="3" s="1"/>
  <c r="T172" i="1"/>
  <c r="T125" i="1"/>
  <c r="T504" i="1"/>
  <c r="T303" i="1"/>
  <c r="G304" i="3" s="1"/>
  <c r="C351" i="3"/>
  <c r="T326" i="1"/>
  <c r="C545" i="3"/>
  <c r="P296" i="1"/>
  <c r="T9" i="1"/>
  <c r="C353" i="3"/>
  <c r="C283" i="3"/>
  <c r="G379" i="3"/>
  <c r="C379" i="3"/>
  <c r="C454" i="3"/>
  <c r="G127" i="3"/>
  <c r="C127" i="3"/>
  <c r="C350" i="3"/>
  <c r="C398" i="3"/>
  <c r="F131" i="3"/>
  <c r="C131" i="3"/>
  <c r="C533" i="3"/>
  <c r="F205" i="3"/>
  <c r="G43" i="3"/>
  <c r="C43" i="3"/>
  <c r="C385" i="3"/>
  <c r="C183" i="3"/>
  <c r="G81" i="3"/>
  <c r="C81" i="3"/>
  <c r="C402" i="3"/>
  <c r="S74" i="1"/>
  <c r="T74" i="1"/>
  <c r="C75" i="3" s="1"/>
  <c r="S403" i="1"/>
  <c r="T403" i="1"/>
  <c r="S155" i="1"/>
  <c r="T155" i="1"/>
  <c r="G156" i="3" s="1"/>
  <c r="S454" i="1"/>
  <c r="T454" i="1"/>
  <c r="P222" i="1"/>
  <c r="B437" i="4"/>
  <c r="T109" i="1"/>
  <c r="S96" i="1"/>
  <c r="T96" i="1"/>
  <c r="S251" i="1"/>
  <c r="T251" i="1"/>
  <c r="C252" i="3" s="1"/>
  <c r="T514" i="1"/>
  <c r="C103" i="3"/>
  <c r="C497" i="3"/>
  <c r="T488" i="1"/>
  <c r="C424" i="3"/>
  <c r="C539" i="3"/>
  <c r="T366" i="1"/>
  <c r="C367" i="3" s="1"/>
  <c r="C479" i="3"/>
  <c r="T27" i="1"/>
  <c r="G28" i="3" s="1"/>
  <c r="S376" i="1"/>
  <c r="S271" i="1"/>
  <c r="S318" i="1"/>
  <c r="F538" i="3"/>
  <c r="C538" i="3"/>
  <c r="F344" i="3"/>
  <c r="C344" i="3"/>
  <c r="G33" i="3"/>
  <c r="C33" i="3"/>
  <c r="F449" i="3"/>
  <c r="C449" i="3"/>
  <c r="S506" i="1"/>
  <c r="G40" i="3"/>
  <c r="C40" i="3"/>
  <c r="G209" i="3"/>
  <c r="C209" i="3"/>
  <c r="G20" i="3"/>
  <c r="C20" i="3"/>
  <c r="T429" i="1"/>
  <c r="C430" i="3" s="1"/>
  <c r="T361" i="1"/>
  <c r="F573" i="3"/>
  <c r="C573" i="3"/>
  <c r="G250" i="3"/>
  <c r="C250" i="3"/>
  <c r="G99" i="3"/>
  <c r="C99" i="3"/>
  <c r="G401" i="3"/>
  <c r="C401" i="3"/>
  <c r="G488" i="3"/>
  <c r="C488" i="3"/>
  <c r="C82" i="3"/>
  <c r="G472" i="3"/>
  <c r="C472" i="3"/>
  <c r="G238" i="3"/>
  <c r="B238" i="3" s="1"/>
  <c r="C238" i="3"/>
  <c r="C186" i="3"/>
  <c r="T101" i="1"/>
  <c r="C102" i="3" s="1"/>
  <c r="S531" i="1"/>
  <c r="G35" i="3"/>
  <c r="C35" i="3"/>
  <c r="C199" i="3"/>
  <c r="T472" i="1"/>
  <c r="C473" i="3" s="1"/>
  <c r="R531" i="1"/>
  <c r="U531" i="1" s="1"/>
  <c r="R506" i="1"/>
  <c r="U506" i="1" s="1"/>
  <c r="S216" i="1"/>
  <c r="S211" i="1"/>
  <c r="Q527" i="1"/>
  <c r="R527" i="1" s="1"/>
  <c r="R549" i="1"/>
  <c r="T549" i="1" s="1"/>
  <c r="S299" i="1"/>
  <c r="U422" i="1"/>
  <c r="T11" i="1"/>
  <c r="S11" i="1"/>
  <c r="S307" i="1"/>
  <c r="S297" i="1"/>
  <c r="S217" i="1"/>
  <c r="S222" i="1"/>
  <c r="U181" i="1"/>
  <c r="U342" i="1"/>
  <c r="U179" i="1"/>
  <c r="G155" i="3"/>
  <c r="C155" i="3"/>
  <c r="F546" i="3"/>
  <c r="C546" i="3"/>
  <c r="G260" i="3"/>
  <c r="C260" i="3"/>
  <c r="B565" i="4"/>
  <c r="C380" i="3"/>
  <c r="C233" i="3"/>
  <c r="G61" i="3"/>
  <c r="C61" i="3"/>
  <c r="C291" i="3"/>
  <c r="T458" i="1"/>
  <c r="T392" i="1"/>
  <c r="T129" i="1"/>
  <c r="C130" i="3" s="1"/>
  <c r="T552" i="1"/>
  <c r="G553" i="3" s="1"/>
  <c r="T573" i="1"/>
  <c r="C574" i="3" s="1"/>
  <c r="G383" i="3"/>
  <c r="C383" i="3"/>
  <c r="T53" i="1"/>
  <c r="F160" i="3"/>
  <c r="C160" i="3"/>
  <c r="G93" i="3"/>
  <c r="C93" i="3"/>
  <c r="G41" i="3"/>
  <c r="C41" i="3"/>
  <c r="C468" i="3"/>
  <c r="G144" i="3"/>
  <c r="C144" i="3"/>
  <c r="F286" i="3"/>
  <c r="C286" i="3"/>
  <c r="G537" i="3"/>
  <c r="C537" i="3"/>
  <c r="C337" i="3"/>
  <c r="G570" i="3"/>
  <c r="C570" i="3"/>
  <c r="F323" i="3"/>
  <c r="C323" i="3"/>
  <c r="C94" i="3"/>
  <c r="G83" i="3"/>
  <c r="C83" i="3"/>
  <c r="T313" i="1"/>
  <c r="T490" i="1"/>
  <c r="G415" i="3"/>
  <c r="C415" i="3"/>
  <c r="G116" i="3"/>
  <c r="C116" i="3"/>
  <c r="T560" i="1"/>
  <c r="C227" i="3"/>
  <c r="C266" i="3"/>
  <c r="C225" i="3"/>
  <c r="G395" i="3"/>
  <c r="C395" i="3"/>
  <c r="C261" i="3"/>
  <c r="C406" i="3"/>
  <c r="C320" i="3"/>
  <c r="G347" i="3"/>
  <c r="C347" i="3"/>
  <c r="G581" i="3"/>
  <c r="C581" i="3"/>
  <c r="G193" i="3"/>
  <c r="C193" i="3"/>
  <c r="C418" i="3"/>
  <c r="C145" i="3"/>
  <c r="C582" i="3"/>
  <c r="C558" i="3"/>
  <c r="C562" i="3"/>
  <c r="C432" i="3"/>
  <c r="G541" i="3"/>
  <c r="C541" i="3"/>
  <c r="G536" i="3"/>
  <c r="C536" i="3"/>
  <c r="T559" i="1"/>
  <c r="S103" i="1"/>
  <c r="T103" i="1"/>
  <c r="C104" i="3" s="1"/>
  <c r="T241" i="1"/>
  <c r="S586" i="1"/>
  <c r="T586" i="1"/>
  <c r="T47" i="1"/>
  <c r="S513" i="1"/>
  <c r="T513" i="1"/>
  <c r="F105" i="3"/>
  <c r="C105" i="3"/>
  <c r="C419" i="3"/>
  <c r="F156" i="3"/>
  <c r="C156" i="3"/>
  <c r="C565" i="3"/>
  <c r="T52" i="1"/>
  <c r="C376" i="3"/>
  <c r="C316" i="3"/>
  <c r="C442" i="3"/>
  <c r="B511" i="4"/>
  <c r="F3" i="3"/>
  <c r="C3" i="3"/>
  <c r="R296" i="1"/>
  <c r="T296" i="1" s="1"/>
  <c r="G297" i="3" s="1"/>
  <c r="R575" i="1"/>
  <c r="U575" i="1" s="1"/>
  <c r="R281" i="1"/>
  <c r="T281" i="1" s="1"/>
  <c r="R297" i="1"/>
  <c r="T297" i="1" s="1"/>
  <c r="R222" i="1"/>
  <c r="T222" i="1" s="1"/>
  <c r="U222" i="1"/>
  <c r="R368" i="1"/>
  <c r="U368" i="1" s="1"/>
  <c r="R11" i="1"/>
  <c r="U11" i="1" s="1"/>
  <c r="U30" i="1"/>
  <c r="U284" i="1"/>
  <c r="R277" i="1"/>
  <c r="U277" i="1" s="1"/>
  <c r="U244" i="1"/>
  <c r="U212" i="1"/>
  <c r="U485" i="1"/>
  <c r="U55" i="1"/>
  <c r="U224" i="1"/>
  <c r="U220" i="1"/>
  <c r="U265" i="1"/>
  <c r="R38" i="1"/>
  <c r="T38" i="1" s="1"/>
  <c r="U38" i="1"/>
  <c r="R131" i="1"/>
  <c r="T131" i="1" s="1"/>
  <c r="R295" i="1"/>
  <c r="U295" i="1" s="1"/>
  <c r="U228" i="1"/>
  <c r="U579" i="1"/>
  <c r="U276" i="1"/>
  <c r="U74" i="1"/>
  <c r="U260" i="1"/>
  <c r="U243" i="1"/>
  <c r="R298" i="1"/>
  <c r="U298" i="1" s="1"/>
  <c r="U278" i="1"/>
  <c r="U292" i="1"/>
  <c r="U572" i="1"/>
  <c r="U287" i="1"/>
  <c r="U551" i="1"/>
  <c r="U561" i="1"/>
  <c r="U431" i="1"/>
  <c r="U56" i="1"/>
  <c r="U582" i="1"/>
  <c r="R305" i="1"/>
  <c r="U305" i="1" s="1"/>
  <c r="U50" i="1"/>
  <c r="U121" i="1"/>
  <c r="U454" i="1"/>
  <c r="R271" i="1"/>
  <c r="U271" i="1" s="1"/>
  <c r="U28" i="1"/>
  <c r="U469" i="1"/>
  <c r="R364" i="1"/>
  <c r="U364" i="1" s="1"/>
  <c r="U90" i="1"/>
  <c r="R307" i="1"/>
  <c r="T307" i="1" s="1"/>
  <c r="U311" i="1"/>
  <c r="U88" i="1"/>
  <c r="R217" i="1"/>
  <c r="T217" i="1" s="1"/>
  <c r="U402" i="1"/>
  <c r="R402" i="1"/>
  <c r="T402" i="1" s="1"/>
  <c r="R419" i="1"/>
  <c r="T419" i="1" s="1"/>
  <c r="C420" i="3" s="1"/>
  <c r="R248" i="1"/>
  <c r="U248" i="1" s="1"/>
  <c r="U280" i="1"/>
  <c r="R460" i="1"/>
  <c r="T460" i="1" s="1"/>
  <c r="U460" i="1"/>
  <c r="U274" i="1"/>
  <c r="U294" i="1"/>
  <c r="U317" i="1"/>
  <c r="U314" i="1"/>
  <c r="U84" i="1"/>
  <c r="U282" i="1"/>
  <c r="U545" i="1"/>
  <c r="U407" i="1"/>
  <c r="U467" i="1"/>
  <c r="U226" i="1"/>
  <c r="R279" i="1"/>
  <c r="T279" i="1" s="1"/>
  <c r="R211" i="1"/>
  <c r="U211" i="1" s="1"/>
  <c r="R376" i="1"/>
  <c r="T376" i="1" s="1"/>
  <c r="C377" i="3" s="1"/>
  <c r="U376" i="1"/>
  <c r="R328" i="1"/>
  <c r="T328" i="1" s="1"/>
  <c r="G329" i="3" s="1"/>
  <c r="U328" i="1"/>
  <c r="R502" i="1"/>
  <c r="T502" i="1" s="1"/>
  <c r="C503" i="3" s="1"/>
  <c r="U502" i="1"/>
  <c r="R291" i="1"/>
  <c r="T291" i="1" s="1"/>
  <c r="R289" i="1"/>
  <c r="U289" i="1" s="1"/>
  <c r="R299" i="1"/>
  <c r="U299" i="1" s="1"/>
  <c r="R323" i="1"/>
  <c r="T323" i="1" s="1"/>
  <c r="G324" i="3" s="1"/>
  <c r="U586" i="1"/>
  <c r="U455" i="1"/>
  <c r="U445" i="1"/>
  <c r="U267" i="1"/>
  <c r="R318" i="1"/>
  <c r="T318" i="1" s="1"/>
  <c r="R312" i="1"/>
  <c r="U312" i="1" s="1"/>
  <c r="R216" i="1"/>
  <c r="T216" i="1" s="1"/>
  <c r="C217" i="3" s="1"/>
  <c r="B150" i="4" l="1"/>
  <c r="B419" i="4"/>
  <c r="D397" i="3"/>
  <c r="D524" i="3"/>
  <c r="D144" i="3"/>
  <c r="D221" i="3"/>
  <c r="E565" i="3"/>
  <c r="F137" i="3"/>
  <c r="E297" i="3"/>
  <c r="E227" i="3"/>
  <c r="E200" i="3"/>
  <c r="F371" i="3"/>
  <c r="B524" i="4"/>
  <c r="G227" i="3"/>
  <c r="D61" i="3"/>
  <c r="D475" i="3"/>
  <c r="E165" i="3"/>
  <c r="D148" i="3"/>
  <c r="D563" i="3"/>
  <c r="D256" i="3"/>
  <c r="E322" i="3"/>
  <c r="E415" i="3"/>
  <c r="F247" i="3"/>
  <c r="D565" i="3"/>
  <c r="E479" i="3"/>
  <c r="F355" i="3"/>
  <c r="F176" i="3"/>
  <c r="C307" i="3"/>
  <c r="U217" i="1"/>
  <c r="C259" i="3"/>
  <c r="C178" i="3"/>
  <c r="T575" i="1"/>
  <c r="G576" i="3" s="1"/>
  <c r="B156" i="4"/>
  <c r="C298" i="3"/>
  <c r="F231" i="3"/>
  <c r="D182" i="3"/>
  <c r="D387" i="3"/>
  <c r="D124" i="3"/>
  <c r="D89" i="3"/>
  <c r="D297" i="3"/>
  <c r="E477" i="3"/>
  <c r="D347" i="3"/>
  <c r="E355" i="3"/>
  <c r="E295" i="3"/>
  <c r="T506" i="1"/>
  <c r="F528" i="3"/>
  <c r="D204" i="3"/>
  <c r="D198" i="3"/>
  <c r="D150" i="3"/>
  <c r="D486" i="3"/>
  <c r="E110" i="3"/>
  <c r="D101" i="3"/>
  <c r="E390" i="3"/>
  <c r="E157" i="3"/>
  <c r="E488" i="3"/>
  <c r="B37" i="4"/>
  <c r="U323" i="1"/>
  <c r="B101" i="4"/>
  <c r="B204" i="4"/>
  <c r="B511" i="3"/>
  <c r="C79" i="3"/>
  <c r="C304" i="3"/>
  <c r="F593" i="3"/>
  <c r="D419" i="3"/>
  <c r="E363" i="3"/>
  <c r="B486" i="4"/>
  <c r="T416" i="1"/>
  <c r="G319" i="3"/>
  <c r="C319" i="3"/>
  <c r="G218" i="3"/>
  <c r="C218" i="3"/>
  <c r="G292" i="3"/>
  <c r="C292" i="3"/>
  <c r="G280" i="3"/>
  <c r="C280" i="3"/>
  <c r="G461" i="3"/>
  <c r="C461" i="3"/>
  <c r="G403" i="3"/>
  <c r="C403" i="3"/>
  <c r="G39" i="3"/>
  <c r="C39" i="3"/>
  <c r="G282" i="3"/>
  <c r="C282" i="3"/>
  <c r="G550" i="3"/>
  <c r="C550" i="3"/>
  <c r="G308" i="3"/>
  <c r="C308" i="3"/>
  <c r="G132" i="3"/>
  <c r="C132" i="3"/>
  <c r="G242" i="3"/>
  <c r="C242" i="3"/>
  <c r="G313" i="3"/>
  <c r="C313" i="3"/>
  <c r="G407" i="3"/>
  <c r="C407" i="3"/>
  <c r="G196" i="3"/>
  <c r="C196" i="3"/>
  <c r="U216" i="1"/>
  <c r="U131" i="1"/>
  <c r="U281" i="1"/>
  <c r="G48" i="3"/>
  <c r="C48" i="3"/>
  <c r="G491" i="3"/>
  <c r="C491" i="3"/>
  <c r="G54" i="3"/>
  <c r="C54" i="3"/>
  <c r="S527" i="1"/>
  <c r="T527" i="1"/>
  <c r="C528" i="3" s="1"/>
  <c r="U549" i="1"/>
  <c r="T271" i="1"/>
  <c r="G97" i="3"/>
  <c r="C97" i="3"/>
  <c r="C297" i="3"/>
  <c r="T75" i="1"/>
  <c r="C76" i="3" s="1"/>
  <c r="C28" i="3"/>
  <c r="G453" i="3"/>
  <c r="C453" i="3"/>
  <c r="G44" i="3"/>
  <c r="C44" i="3"/>
  <c r="G107" i="3"/>
  <c r="C107" i="3"/>
  <c r="G92" i="3"/>
  <c r="C92" i="3"/>
  <c r="G384" i="3"/>
  <c r="C384" i="3"/>
  <c r="S298" i="1"/>
  <c r="T298" i="1"/>
  <c r="S275" i="1"/>
  <c r="R275" i="1"/>
  <c r="U275" i="1" s="1"/>
  <c r="C270" i="3"/>
  <c r="T305" i="1"/>
  <c r="C306" i="3" s="1"/>
  <c r="G53" i="3"/>
  <c r="C53" i="3"/>
  <c r="G561" i="3"/>
  <c r="C561" i="3"/>
  <c r="G459" i="3"/>
  <c r="C459" i="3"/>
  <c r="B319" i="4"/>
  <c r="G10" i="3"/>
  <c r="C10" i="3"/>
  <c r="T368" i="1"/>
  <c r="C369" i="3" s="1"/>
  <c r="G258" i="3"/>
  <c r="C258" i="3"/>
  <c r="T248" i="1"/>
  <c r="S320" i="1"/>
  <c r="T320" i="1"/>
  <c r="C321" i="3" s="1"/>
  <c r="U419" i="1"/>
  <c r="R320" i="1"/>
  <c r="U320" i="1" s="1"/>
  <c r="G587" i="3"/>
  <c r="C587" i="3"/>
  <c r="G314" i="3"/>
  <c r="C314" i="3"/>
  <c r="T299" i="1"/>
  <c r="T531" i="1"/>
  <c r="G515" i="3"/>
  <c r="C515" i="3"/>
  <c r="C223" i="3"/>
  <c r="C205" i="3"/>
  <c r="G505" i="3"/>
  <c r="C505" i="3"/>
  <c r="G169" i="3"/>
  <c r="C169" i="3"/>
  <c r="G121" i="3"/>
  <c r="C121" i="3"/>
  <c r="C329" i="3"/>
  <c r="G71" i="3"/>
  <c r="C71" i="3"/>
  <c r="G140" i="3"/>
  <c r="C140" i="3"/>
  <c r="G416" i="3"/>
  <c r="C416" i="3"/>
  <c r="C553" i="3"/>
  <c r="S295" i="1"/>
  <c r="T295" i="1"/>
  <c r="T277" i="1"/>
  <c r="T289" i="1"/>
  <c r="C290" i="3" s="1"/>
  <c r="G103" i="3"/>
  <c r="C464" i="3"/>
  <c r="C364" i="3"/>
  <c r="G12" i="3"/>
  <c r="C12" i="3"/>
  <c r="T211" i="1"/>
  <c r="G362" i="3"/>
  <c r="C362" i="3"/>
  <c r="G507" i="3"/>
  <c r="C507" i="3"/>
  <c r="G173" i="3"/>
  <c r="C173" i="3"/>
  <c r="G295" i="3"/>
  <c r="C295" i="3"/>
  <c r="G222" i="3"/>
  <c r="C222" i="3"/>
  <c r="U279" i="1"/>
  <c r="G514" i="3"/>
  <c r="C514" i="3"/>
  <c r="G560" i="3"/>
  <c r="C560" i="3"/>
  <c r="G393" i="3"/>
  <c r="C393" i="3"/>
  <c r="G489" i="3"/>
  <c r="C489" i="3"/>
  <c r="G110" i="3"/>
  <c r="C110" i="3"/>
  <c r="G455" i="3"/>
  <c r="C455" i="3"/>
  <c r="G404" i="3"/>
  <c r="C404" i="3"/>
  <c r="G327" i="3"/>
  <c r="C327" i="3"/>
  <c r="G126" i="3"/>
  <c r="C126" i="3"/>
  <c r="G345" i="3"/>
  <c r="C345" i="3"/>
  <c r="G197" i="3"/>
  <c r="C197" i="3"/>
  <c r="G439" i="3"/>
  <c r="C439" i="3"/>
  <c r="F324" i="3"/>
  <c r="C324" i="3"/>
  <c r="C388" i="3"/>
  <c r="G460" i="3"/>
  <c r="C460" i="3"/>
  <c r="B461" i="4"/>
  <c r="S364" i="1"/>
  <c r="T364" i="1"/>
  <c r="T432" i="1"/>
  <c r="T395" i="1"/>
  <c r="C592" i="3"/>
  <c r="U527" i="1"/>
  <c r="U297" i="1"/>
  <c r="U318" i="1"/>
  <c r="U291" i="1"/>
  <c r="U307" i="1"/>
  <c r="U296" i="1"/>
  <c r="B419" i="3"/>
  <c r="F9" i="3" s="1"/>
  <c r="B62" i="4" l="1"/>
  <c r="B92" i="4"/>
  <c r="B297" i="4"/>
  <c r="B570" i="4"/>
  <c r="C417" i="3"/>
  <c r="C576" i="3"/>
  <c r="B263" i="4"/>
  <c r="B356" i="4"/>
  <c r="B178" i="4"/>
  <c r="B519" i="4"/>
  <c r="B465" i="4"/>
  <c r="B461" i="3"/>
  <c r="B319" i="3"/>
  <c r="B479" i="4"/>
  <c r="D558" i="3"/>
  <c r="D503" i="3"/>
  <c r="D231" i="3"/>
  <c r="D37" i="3"/>
  <c r="E433" i="3"/>
  <c r="E302" i="3"/>
  <c r="G299" i="3"/>
  <c r="C299" i="3"/>
  <c r="G433" i="3"/>
  <c r="C433" i="3"/>
  <c r="G532" i="3"/>
  <c r="C532" i="3"/>
  <c r="T275" i="1"/>
  <c r="C276" i="3" s="1"/>
  <c r="G272" i="3"/>
  <c r="C272" i="3"/>
  <c r="G212" i="3"/>
  <c r="C212" i="3"/>
  <c r="G278" i="3"/>
  <c r="C278" i="3"/>
  <c r="G306" i="3"/>
  <c r="G300" i="3"/>
  <c r="C300" i="3"/>
  <c r="G396" i="3"/>
  <c r="C396" i="3"/>
  <c r="G365" i="3"/>
  <c r="C365" i="3"/>
  <c r="G296" i="3"/>
  <c r="C296" i="3"/>
  <c r="G249" i="3"/>
  <c r="C249" i="3"/>
  <c r="E438" i="3"/>
  <c r="E229" i="3"/>
  <c r="E533" i="3"/>
  <c r="D30" i="3"/>
  <c r="D88" i="3"/>
  <c r="B23" i="3"/>
  <c r="F294" i="3" s="1"/>
  <c r="B150" i="3"/>
  <c r="E13" i="3" s="1"/>
  <c r="B101" i="3"/>
  <c r="B486" i="3"/>
  <c r="B37" i="3"/>
  <c r="B524" i="3"/>
  <c r="G476" i="3" s="1"/>
  <c r="B256" i="4" l="1"/>
  <c r="B365" i="4"/>
  <c r="B214" i="4"/>
  <c r="B261" i="4"/>
  <c r="B355" i="4" s="1"/>
  <c r="B160" i="4"/>
  <c r="B285" i="4"/>
  <c r="B497" i="4"/>
  <c r="D479" i="3"/>
  <c r="E417" i="3"/>
  <c r="D118" i="3"/>
  <c r="D449" i="3"/>
  <c r="D227" i="3"/>
  <c r="D32" i="3"/>
  <c r="D346" i="3"/>
  <c r="F447" i="3"/>
  <c r="F297" i="3"/>
  <c r="B418" i="4"/>
  <c r="B148" i="4"/>
  <c r="B200" i="4"/>
  <c r="D358" i="3"/>
  <c r="D439" i="3"/>
  <c r="D465" i="3"/>
  <c r="B465" i="3" s="1"/>
  <c r="G340" i="3" s="1"/>
  <c r="E14" i="3"/>
  <c r="E558" i="3"/>
  <c r="G141" i="3"/>
  <c r="F261" i="3"/>
  <c r="F66" i="3"/>
  <c r="G564" i="3"/>
  <c r="F363" i="3"/>
  <c r="G225" i="3"/>
  <c r="G417" i="3"/>
  <c r="F563" i="3"/>
  <c r="G231" i="3"/>
  <c r="G200" i="3"/>
  <c r="F198" i="3"/>
  <c r="F59" i="3"/>
  <c r="E183" i="3"/>
  <c r="E205" i="3"/>
  <c r="E540" i="3"/>
  <c r="E457" i="3"/>
  <c r="E226" i="3"/>
  <c r="E234" i="3"/>
  <c r="E325" i="3"/>
  <c r="D62" i="3"/>
  <c r="B62" i="3" s="1"/>
  <c r="D90" i="3"/>
  <c r="D202" i="3"/>
  <c r="D308" i="3"/>
  <c r="D468" i="3"/>
  <c r="D178" i="3"/>
  <c r="D263" i="3"/>
  <c r="D92" i="3"/>
  <c r="D356" i="3"/>
  <c r="D533" i="3"/>
  <c r="D139" i="3"/>
  <c r="D443" i="3"/>
  <c r="D75" i="3"/>
  <c r="D300" i="3"/>
  <c r="D261" i="3"/>
  <c r="D395" i="3"/>
  <c r="D519" i="3"/>
  <c r="D595" i="3"/>
  <c r="D452" i="3"/>
  <c r="D70" i="3"/>
  <c r="D579" i="3"/>
  <c r="B565" i="3"/>
  <c r="B479" i="3"/>
  <c r="B204" i="3"/>
  <c r="G348" i="3" s="1"/>
  <c r="B297" i="3"/>
  <c r="G361" i="3" s="1"/>
  <c r="B477" i="4" l="1"/>
  <c r="B8" i="4"/>
  <c r="B496" i="4"/>
  <c r="B289" i="4"/>
  <c r="B449" i="4"/>
  <c r="B491" i="4"/>
  <c r="B227" i="4"/>
  <c r="B95" i="4"/>
  <c r="B488" i="4"/>
  <c r="B182" i="4"/>
  <c r="B397" i="4"/>
  <c r="B234" i="4"/>
  <c r="B190" i="4"/>
  <c r="B278" i="4"/>
  <c r="B452" i="4"/>
  <c r="B558" i="4"/>
  <c r="G571" i="3"/>
  <c r="G117" i="3"/>
  <c r="F542" i="3"/>
  <c r="G223" i="3"/>
  <c r="F174" i="3"/>
  <c r="F367" i="3"/>
  <c r="F407" i="3"/>
  <c r="F148" i="3"/>
  <c r="F200" i="3"/>
  <c r="F405" i="3"/>
  <c r="E436" i="3"/>
  <c r="F390" i="3"/>
  <c r="F39" i="3"/>
  <c r="F68" i="3"/>
  <c r="F380" i="3"/>
  <c r="E463" i="3"/>
  <c r="E585" i="3"/>
  <c r="E426" i="3"/>
  <c r="E256" i="3"/>
  <c r="E181" i="3"/>
  <c r="E261" i="3"/>
  <c r="E574" i="3"/>
  <c r="E460" i="3"/>
  <c r="E501" i="3"/>
  <c r="E243" i="3"/>
  <c r="E353" i="3"/>
  <c r="D224" i="3"/>
  <c r="D228" i="3"/>
  <c r="D257" i="3"/>
  <c r="D570" i="3"/>
  <c r="B570" i="3" s="1"/>
  <c r="D95" i="3"/>
  <c r="D84" i="3"/>
  <c r="D325" i="3"/>
  <c r="D418" i="3"/>
  <c r="B418" i="3" s="1"/>
  <c r="G224" i="3" s="1"/>
  <c r="D160" i="3"/>
  <c r="D196" i="3"/>
  <c r="D407" i="3"/>
  <c r="D190" i="3"/>
  <c r="D199" i="3"/>
  <c r="D203" i="3"/>
  <c r="D156" i="3"/>
  <c r="B156" i="3" s="1"/>
  <c r="D214" i="3"/>
  <c r="D127" i="3"/>
  <c r="D213" i="3"/>
  <c r="B519" i="3"/>
  <c r="G590" i="3" s="1"/>
  <c r="B178" i="3"/>
  <c r="E484" i="3" s="1"/>
  <c r="B92" i="3"/>
  <c r="B356" i="3"/>
  <c r="F499" i="3" s="1"/>
  <c r="B166" i="4" l="1"/>
  <c r="B363" i="4"/>
  <c r="B339" i="4"/>
  <c r="B416" i="4"/>
  <c r="B296" i="4"/>
  <c r="B480" i="4"/>
  <c r="B118" i="4"/>
  <c r="B556" i="4"/>
  <c r="B84" i="4"/>
  <c r="B165" i="4"/>
  <c r="B462" i="4"/>
  <c r="B414" i="4"/>
  <c r="B401" i="4"/>
  <c r="B433" i="4"/>
  <c r="B588" i="4"/>
  <c r="B219" i="4"/>
  <c r="B563" i="4"/>
  <c r="B279" i="4"/>
  <c r="B127" i="4"/>
  <c r="B162" i="4"/>
  <c r="G355" i="3"/>
  <c r="G452" i="3"/>
  <c r="F358" i="3"/>
  <c r="F32" i="3"/>
  <c r="F439" i="3"/>
  <c r="F463" i="3"/>
  <c r="F104" i="3"/>
  <c r="E194" i="3"/>
  <c r="F295" i="3"/>
  <c r="E103" i="3"/>
  <c r="E514" i="3"/>
  <c r="E444" i="3"/>
  <c r="E476" i="3"/>
  <c r="E201" i="3"/>
  <c r="E221" i="3"/>
  <c r="E483" i="3"/>
  <c r="E440" i="3"/>
  <c r="E65" i="3"/>
  <c r="E563" i="3"/>
  <c r="E536" i="3"/>
  <c r="D34" i="3"/>
  <c r="D362" i="3"/>
  <c r="D454" i="3"/>
  <c r="D168" i="3"/>
  <c r="D25" i="3"/>
  <c r="D222" i="3"/>
  <c r="D586" i="3"/>
  <c r="D531" i="3"/>
  <c r="D126" i="3"/>
  <c r="D440" i="3"/>
  <c r="B200" i="3"/>
  <c r="B263" i="3"/>
  <c r="G130" i="3" s="1"/>
  <c r="B444" i="4" l="1"/>
  <c r="B531" i="4"/>
  <c r="B472" i="4"/>
  <c r="B39" i="4"/>
  <c r="B407" i="4"/>
  <c r="B515" i="4"/>
  <c r="B505" i="4"/>
  <c r="B557" i="4"/>
  <c r="B25" i="4"/>
  <c r="B244" i="4"/>
  <c r="B206" i="4"/>
  <c r="B35" i="4"/>
  <c r="B32" i="4"/>
  <c r="B394" i="4"/>
  <c r="B245" i="4"/>
  <c r="B231" i="4"/>
  <c r="B194" i="4"/>
  <c r="B301" i="4" s="1"/>
  <c r="B115" i="4"/>
  <c r="B523" i="4"/>
  <c r="B322" i="4"/>
  <c r="B375" i="4"/>
  <c r="B430" i="4"/>
  <c r="F103" i="3"/>
  <c r="G95" i="3"/>
  <c r="G168" i="3"/>
  <c r="F102" i="3"/>
  <c r="F194" i="3"/>
  <c r="F284" i="3"/>
  <c r="D365" i="3"/>
  <c r="B365" i="3" s="1"/>
  <c r="E429" i="3"/>
  <c r="E182" i="3"/>
  <c r="B182" i="3" s="1"/>
  <c r="E397" i="3"/>
  <c r="D8" i="3"/>
  <c r="B8" i="3" s="1"/>
  <c r="G377" i="3" s="1"/>
  <c r="D444" i="3"/>
  <c r="D488" i="3"/>
  <c r="B488" i="3" s="1"/>
  <c r="G405" i="3" s="1"/>
  <c r="B160" i="3"/>
  <c r="B214" i="3"/>
  <c r="G148" i="3" s="1"/>
  <c r="B256" i="3"/>
  <c r="B261" i="3"/>
  <c r="B546" i="4" l="1"/>
  <c r="B199" i="4"/>
  <c r="B304" i="4"/>
  <c r="B209" i="4"/>
  <c r="B280" i="4"/>
  <c r="B573" i="4"/>
  <c r="B318" i="4"/>
  <c r="B508" i="4"/>
  <c r="B243" i="4"/>
  <c r="B469" i="4"/>
  <c r="B80" i="4"/>
  <c r="B581" i="4"/>
  <c r="B476" i="4"/>
  <c r="B65" i="4"/>
  <c r="B332" i="4"/>
  <c r="B328" i="4"/>
  <c r="B90" i="4"/>
  <c r="B413" i="4"/>
  <c r="B516" i="4"/>
  <c r="B57" i="4"/>
  <c r="B265" i="4"/>
  <c r="B140" i="4"/>
  <c r="B550" i="4"/>
  <c r="B490" i="4"/>
  <c r="B351" i="4"/>
  <c r="B475" i="4"/>
  <c r="F467" i="3"/>
  <c r="G425" i="3"/>
  <c r="F226" i="3"/>
  <c r="F227" i="3"/>
  <c r="B227" i="3" s="1"/>
  <c r="F29" i="3"/>
  <c r="E504" i="3"/>
  <c r="F308" i="3"/>
  <c r="F253" i="3"/>
  <c r="E466" i="3"/>
  <c r="F98" i="3"/>
  <c r="F474" i="3"/>
  <c r="F191" i="3"/>
  <c r="F157" i="3"/>
  <c r="E219" i="3"/>
  <c r="E423" i="3"/>
  <c r="E32" i="3"/>
  <c r="E108" i="3"/>
  <c r="E449" i="3"/>
  <c r="B449" i="3" s="1"/>
  <c r="E398" i="3"/>
  <c r="E95" i="3"/>
  <c r="E109" i="3"/>
  <c r="E549" i="3"/>
  <c r="E42" i="3"/>
  <c r="E520" i="3"/>
  <c r="E126" i="3"/>
  <c r="E28" i="3"/>
  <c r="D99" i="3"/>
  <c r="D251" i="3"/>
  <c r="D355" i="3"/>
  <c r="B355" i="3" s="1"/>
  <c r="D459" i="3"/>
  <c r="D497" i="3"/>
  <c r="B497" i="3" s="1"/>
  <c r="D219" i="3"/>
  <c r="B219" i="3" s="1"/>
  <c r="D285" i="3"/>
  <c r="B285" i="3" s="1"/>
  <c r="D68" i="3"/>
  <c r="D108" i="3"/>
  <c r="D590" i="3"/>
  <c r="D11" i="3"/>
  <c r="D289" i="3"/>
  <c r="B289" i="3" s="1"/>
  <c r="F307" i="3" s="1"/>
  <c r="D426" i="3"/>
  <c r="D448" i="3"/>
  <c r="D414" i="3"/>
  <c r="B414" i="3" s="1"/>
  <c r="D433" i="3"/>
  <c r="D588" i="3"/>
  <c r="D401" i="3"/>
  <c r="B401" i="3" s="1"/>
  <c r="G13" i="3" s="1"/>
  <c r="D229" i="3"/>
  <c r="D562" i="3"/>
  <c r="D491" i="3"/>
  <c r="B491" i="3" s="1"/>
  <c r="D496" i="3"/>
  <c r="B496" i="3" s="1"/>
  <c r="D76" i="3"/>
  <c r="D161" i="3"/>
  <c r="D530" i="3"/>
  <c r="D441" i="3"/>
  <c r="B397" i="3"/>
  <c r="B433" i="3"/>
  <c r="G194" i="3" s="1"/>
  <c r="B148" i="3"/>
  <c r="G390" i="3" s="1"/>
  <c r="B402" i="4" l="1"/>
  <c r="B68" i="4"/>
  <c r="B45" i="4"/>
  <c r="B507" i="4"/>
  <c r="B492" i="4"/>
  <c r="B493" i="4"/>
  <c r="B325" i="4"/>
  <c r="B391" i="4"/>
  <c r="B242" i="4"/>
  <c r="B575" i="4"/>
  <c r="B221" i="4"/>
  <c r="B86" i="4"/>
  <c r="B53" i="4"/>
  <c r="B331" i="4"/>
  <c r="B538" i="4"/>
  <c r="F359" i="3"/>
  <c r="G586" i="3"/>
  <c r="G276" i="3"/>
  <c r="G322" i="3"/>
  <c r="G161" i="3"/>
  <c r="F91" i="3"/>
  <c r="F215" i="3"/>
  <c r="D79" i="3"/>
  <c r="F172" i="3"/>
  <c r="F218" i="3"/>
  <c r="F95" i="3"/>
  <c r="F217" i="3"/>
  <c r="F34" i="3"/>
  <c r="F11" i="3"/>
  <c r="F452" i="3"/>
  <c r="F436" i="3"/>
  <c r="F41" i="3"/>
  <c r="F424" i="3"/>
  <c r="F453" i="3"/>
  <c r="E137" i="3"/>
  <c r="F4" i="3"/>
  <c r="E350" i="3"/>
  <c r="E448" i="3"/>
  <c r="E588" i="3"/>
  <c r="B588" i="3" s="1"/>
  <c r="E577" i="3"/>
  <c r="D551" i="3"/>
  <c r="E334" i="3"/>
  <c r="E293" i="3"/>
  <c r="D166" i="3"/>
  <c r="E367" i="3"/>
  <c r="E244" i="3"/>
  <c r="E529" i="3"/>
  <c r="E254" i="3"/>
  <c r="E239" i="3"/>
  <c r="E493" i="3"/>
  <c r="D296" i="3"/>
  <c r="B296" i="3" s="1"/>
  <c r="E22" i="3" s="1"/>
  <c r="E298" i="3"/>
  <c r="E35" i="3"/>
  <c r="E425" i="3"/>
  <c r="E552" i="3"/>
  <c r="E58" i="3"/>
  <c r="E430" i="3"/>
  <c r="E115" i="3"/>
  <c r="E139" i="3"/>
  <c r="E231" i="3"/>
  <c r="B231" i="3" s="1"/>
  <c r="E567" i="3"/>
  <c r="E468" i="3"/>
  <c r="E508" i="3"/>
  <c r="D140" i="3"/>
  <c r="D577" i="3"/>
  <c r="D549" i="3"/>
  <c r="D272" i="3"/>
  <c r="D430" i="3"/>
  <c r="D225" i="3"/>
  <c r="D477" i="3"/>
  <c r="B477" i="3" s="1"/>
  <c r="G503" i="3" s="1"/>
  <c r="D245" i="3"/>
  <c r="B245" i="3" s="1"/>
  <c r="E264" i="3" s="1"/>
  <c r="D394" i="3"/>
  <c r="B394" i="3" s="1"/>
  <c r="G248" i="3" s="1"/>
  <c r="D183" i="3"/>
  <c r="D363" i="3"/>
  <c r="B363" i="3" s="1"/>
  <c r="D575" i="3"/>
  <c r="D339" i="3"/>
  <c r="B339" i="3" s="1"/>
  <c r="D416" i="3"/>
  <c r="B166" i="3"/>
  <c r="B194" i="3"/>
  <c r="B95" i="3"/>
  <c r="B275" i="4" l="1"/>
  <c r="B96" i="4"/>
  <c r="B374" i="4"/>
  <c r="F460" i="3"/>
  <c r="G512" i="3"/>
  <c r="F254" i="3"/>
  <c r="F558" i="3"/>
  <c r="F578" i="3"/>
  <c r="F175" i="3"/>
  <c r="E568" i="3"/>
  <c r="F448" i="3"/>
  <c r="F241" i="3"/>
  <c r="F375" i="3"/>
  <c r="F132" i="3"/>
  <c r="F396" i="3"/>
  <c r="E215" i="3"/>
  <c r="F378" i="3"/>
  <c r="F521" i="3"/>
  <c r="F475" i="3"/>
  <c r="F512" i="3"/>
  <c r="E185" i="3"/>
  <c r="E301" i="3"/>
  <c r="E500" i="3"/>
  <c r="E573" i="3"/>
  <c r="E190" i="3"/>
  <c r="E507" i="3"/>
  <c r="E452" i="3"/>
  <c r="E445" i="3"/>
  <c r="D469" i="3"/>
  <c r="E102" i="3"/>
  <c r="E39" i="3"/>
  <c r="E211" i="3"/>
  <c r="E96" i="3"/>
  <c r="E407" i="3"/>
  <c r="B407" i="3" s="1"/>
  <c r="G157" i="3" s="1"/>
  <c r="D162" i="3"/>
  <c r="B162" i="3" s="1"/>
  <c r="D340" i="3"/>
  <c r="D65" i="3"/>
  <c r="B65" i="3" s="1"/>
  <c r="F281" i="3" s="1"/>
  <c r="D476" i="3"/>
  <c r="D413" i="3"/>
  <c r="D360" i="3"/>
  <c r="D543" i="3"/>
  <c r="D302" i="3"/>
  <c r="D236" i="3"/>
  <c r="D490" i="3"/>
  <c r="B490" i="3" s="1"/>
  <c r="D492" i="3" s="1"/>
  <c r="D351" i="3"/>
  <c r="B351" i="3" s="1"/>
  <c r="D130" i="3"/>
  <c r="D93" i="3"/>
  <c r="D317" i="3"/>
  <c r="D234" i="3"/>
  <c r="B234" i="3" s="1"/>
  <c r="D278" i="3"/>
  <c r="B278" i="3" s="1"/>
  <c r="G4" i="3" s="1"/>
  <c r="D115" i="3"/>
  <c r="B115" i="3" s="1"/>
  <c r="D305" i="3"/>
  <c r="D472" i="3"/>
  <c r="B472" i="3" s="1"/>
  <c r="G430" i="3" s="1"/>
  <c r="B416" i="3"/>
  <c r="B558" i="3"/>
  <c r="B452" i="3"/>
  <c r="F417" i="3" l="1"/>
  <c r="G215" i="3"/>
  <c r="G375" i="3"/>
  <c r="G563" i="3"/>
  <c r="B563" i="3" s="1"/>
  <c r="F430" i="3" s="1"/>
  <c r="G508" i="3"/>
  <c r="G367" i="3"/>
  <c r="G32" i="3"/>
  <c r="B32" i="3" s="1"/>
  <c r="E246" i="3" s="1"/>
  <c r="G341" i="3"/>
  <c r="E318" i="3"/>
  <c r="F302" i="3"/>
  <c r="E118" i="3"/>
  <c r="F239" i="3"/>
  <c r="F322" i="3"/>
  <c r="F503" i="3"/>
  <c r="F476" i="3"/>
  <c r="F562" i="3"/>
  <c r="F583" i="3"/>
  <c r="F423" i="3"/>
  <c r="F181" i="3"/>
  <c r="E127" i="3"/>
  <c r="B127" i="3" s="1"/>
  <c r="E179" i="3"/>
  <c r="E84" i="3"/>
  <c r="E213" i="3"/>
  <c r="E550" i="3"/>
  <c r="E262" i="3"/>
  <c r="E225" i="3"/>
  <c r="E345" i="3"/>
  <c r="E475" i="3"/>
  <c r="B475" i="3" s="1"/>
  <c r="G457" i="3" s="1"/>
  <c r="E489" i="3"/>
  <c r="E6" i="3"/>
  <c r="E171" i="3"/>
  <c r="E400" i="3"/>
  <c r="D243" i="3"/>
  <c r="B243" i="3" s="1"/>
  <c r="F109" i="3" s="1"/>
  <c r="E141" i="3"/>
  <c r="D425" i="3"/>
  <c r="E412" i="3"/>
  <c r="E595" i="3"/>
  <c r="E292" i="3"/>
  <c r="E369" i="3"/>
  <c r="D165" i="3"/>
  <c r="B165" i="3" s="1"/>
  <c r="G56" i="3" s="1"/>
  <c r="D209" i="3"/>
  <c r="D462" i="3"/>
  <c r="B462" i="3" s="1"/>
  <c r="F508" i="3" s="1"/>
  <c r="D318" i="3"/>
  <c r="D377" i="3"/>
  <c r="D396" i="3"/>
  <c r="D480" i="3"/>
  <c r="B480" i="3" s="1"/>
  <c r="D280" i="3"/>
  <c r="B280" i="3" s="1"/>
  <c r="D253" i="3"/>
  <c r="D508" i="3"/>
  <c r="D553" i="3"/>
  <c r="D122" i="3"/>
  <c r="D564" i="3"/>
  <c r="D513" i="3"/>
  <c r="D35" i="3"/>
  <c r="B35" i="3" s="1"/>
  <c r="E260" i="3" s="1"/>
  <c r="D159" i="3"/>
  <c r="D233" i="3"/>
  <c r="D578" i="3"/>
  <c r="D556" i="3"/>
  <c r="B556" i="3" s="1"/>
  <c r="D541" i="3"/>
  <c r="D279" i="3"/>
  <c r="B279" i="3" s="1"/>
  <c r="D392" i="3" s="1"/>
  <c r="D573" i="3"/>
  <c r="B573" i="3" s="1"/>
  <c r="B492" i="3"/>
  <c r="G305" i="3" s="1"/>
  <c r="B39" i="3"/>
  <c r="B190" i="3"/>
  <c r="B118" i="3"/>
  <c r="G474" i="3" s="1"/>
  <c r="B476" i="3"/>
  <c r="B84" i="3"/>
  <c r="B318" i="3" l="1"/>
  <c r="D283" i="3" s="1"/>
  <c r="G506" i="3"/>
  <c r="G369" i="3"/>
  <c r="F498" i="3"/>
  <c r="G175" i="3"/>
  <c r="F250" i="3"/>
  <c r="G257" i="3"/>
  <c r="F313" i="3"/>
  <c r="G75" i="3"/>
  <c r="E281" i="3"/>
  <c r="F331" i="3"/>
  <c r="E163" i="3"/>
  <c r="F325" i="3"/>
  <c r="E575" i="3"/>
  <c r="B575" i="3" s="1"/>
  <c r="F221" i="3"/>
  <c r="B221" i="3" s="1"/>
  <c r="F361" i="3" s="1"/>
  <c r="E210" i="3"/>
  <c r="F130" i="3"/>
  <c r="F135" i="3"/>
  <c r="F444" i="3"/>
  <c r="B444" i="3" s="1"/>
  <c r="F298" i="3"/>
  <c r="F211" i="3"/>
  <c r="F259" i="3"/>
  <c r="E168" i="3"/>
  <c r="F12" i="3"/>
  <c r="F426" i="3"/>
  <c r="F466" i="3"/>
  <c r="F584" i="3"/>
  <c r="F561" i="3"/>
  <c r="E360" i="3"/>
  <c r="E587" i="3"/>
  <c r="E306" i="3"/>
  <c r="E275" i="3"/>
  <c r="E287" i="3"/>
  <c r="E455" i="3"/>
  <c r="E531" i="3"/>
  <c r="B531" i="3" s="1"/>
  <c r="E584" i="3"/>
  <c r="E331" i="3"/>
  <c r="E120" i="3"/>
  <c r="E59" i="3"/>
  <c r="E377" i="3"/>
  <c r="E583" i="3"/>
  <c r="E512" i="3"/>
  <c r="D304" i="3"/>
  <c r="E209" i="3"/>
  <c r="B209" i="3" s="1"/>
  <c r="F264" i="3" s="1"/>
  <c r="D276" i="3"/>
  <c r="E382" i="3"/>
  <c r="D206" i="3"/>
  <c r="B206" i="3" s="1"/>
  <c r="E579" i="3" s="1"/>
  <c r="D270" i="3"/>
  <c r="D244" i="3"/>
  <c r="D107" i="3"/>
  <c r="D271" i="3"/>
  <c r="D332" i="3"/>
  <c r="D117" i="3"/>
  <c r="D507" i="3"/>
  <c r="D83" i="3"/>
  <c r="D402" i="3"/>
  <c r="D301" i="3"/>
  <c r="B301" i="3" s="1"/>
  <c r="F100" i="3" s="1"/>
  <c r="D445" i="3"/>
  <c r="D322" i="3"/>
  <c r="B322" i="3" s="1"/>
  <c r="G226" i="3" s="1"/>
  <c r="D375" i="3"/>
  <c r="D523" i="3"/>
  <c r="B523" i="3" s="1"/>
  <c r="D242" i="3"/>
  <c r="D391" i="3"/>
  <c r="B391" i="3" s="1"/>
  <c r="E548" i="3" s="1"/>
  <c r="B304" i="3"/>
  <c r="B242" i="3"/>
  <c r="B430" i="3"/>
  <c r="G15" i="3" s="1"/>
  <c r="B507" i="3"/>
  <c r="B325" i="3"/>
  <c r="E371" i="3" s="1"/>
  <c r="B244" i="3"/>
  <c r="B402" i="3"/>
  <c r="B508" i="3"/>
  <c r="E372" i="3" s="1"/>
  <c r="F483" i="3" l="1"/>
  <c r="G125" i="3"/>
  <c r="E199" i="3"/>
  <c r="F320" i="3"/>
  <c r="F545" i="3"/>
  <c r="E314" i="3"/>
  <c r="F574" i="3"/>
  <c r="F56" i="3"/>
  <c r="F13" i="3"/>
  <c r="F373" i="3"/>
  <c r="F441" i="3"/>
  <c r="D96" i="3"/>
  <c r="B96" i="3" s="1"/>
  <c r="E528" i="3"/>
  <c r="D328" i="3"/>
  <c r="E99" i="3"/>
  <c r="E119" i="3"/>
  <c r="E332" i="3"/>
  <c r="B332" i="3" s="1"/>
  <c r="G298" i="3" s="1"/>
  <c r="E469" i="3"/>
  <c r="E135" i="3"/>
  <c r="E375" i="3"/>
  <c r="B375" i="3" s="1"/>
  <c r="E25" i="3"/>
  <c r="D386" i="3"/>
  <c r="D518" i="3"/>
  <c r="D48" i="3"/>
  <c r="D113" i="3"/>
  <c r="D515" i="3"/>
  <c r="B515" i="3" s="1"/>
  <c r="D557" i="3"/>
  <c r="B557" i="3" s="1"/>
  <c r="D505" i="3"/>
  <c r="D334" i="3"/>
  <c r="D525" i="3"/>
  <c r="D7" i="3"/>
  <c r="D192" i="3"/>
  <c r="D483" i="3"/>
  <c r="D80" i="3"/>
  <c r="B80" i="3" s="1"/>
  <c r="D320" i="3"/>
  <c r="D581" i="3"/>
  <c r="B581" i="3" s="1"/>
  <c r="F74" i="3" s="1"/>
  <c r="D72" i="3"/>
  <c r="D137" i="3"/>
  <c r="D374" i="3"/>
  <c r="B469" i="3"/>
  <c r="E352" i="3" s="1"/>
  <c r="B328" i="3"/>
  <c r="B199" i="3"/>
  <c r="B505" i="3"/>
  <c r="F138" i="3" s="1"/>
  <c r="E140" i="3" l="1"/>
  <c r="E21" i="3"/>
  <c r="E576" i="3"/>
  <c r="D54" i="3"/>
  <c r="E309" i="3"/>
  <c r="E90" i="3"/>
  <c r="E413" i="3"/>
  <c r="B413" i="3" s="1"/>
  <c r="E521" i="3"/>
  <c r="E187" i="3"/>
  <c r="E247" i="3"/>
  <c r="D275" i="3"/>
  <c r="B275" i="3" s="1"/>
  <c r="D376" i="3"/>
  <c r="D538" i="3"/>
  <c r="D331" i="3"/>
  <c r="D86" i="3"/>
  <c r="B86" i="3" s="1"/>
  <c r="D100" i="3" s="1"/>
  <c r="D53" i="3"/>
  <c r="B53" i="3" s="1"/>
  <c r="D145" i="3"/>
  <c r="D592" i="3"/>
  <c r="D326" i="3"/>
  <c r="D421" i="3"/>
  <c r="D138" i="3"/>
  <c r="D45" i="3"/>
  <c r="B45" i="3" s="1"/>
  <c r="D97" i="3"/>
  <c r="D550" i="3"/>
  <c r="B550" i="3" s="1"/>
  <c r="D451" i="3"/>
  <c r="D493" i="3"/>
  <c r="B25" i="3"/>
  <c r="F48" i="3" s="1"/>
  <c r="B374" i="3"/>
  <c r="E29" i="3" s="1"/>
  <c r="B331" i="3"/>
  <c r="B538" i="3"/>
  <c r="B90" i="3"/>
  <c r="D546" i="3" l="1"/>
  <c r="B546" i="3" s="1"/>
  <c r="E170" i="3"/>
  <c r="E193" i="3"/>
  <c r="D399" i="3"/>
  <c r="E46" i="3"/>
  <c r="E68" i="3"/>
  <c r="B68" i="3" s="1"/>
  <c r="E77" i="3"/>
  <c r="B140" i="3"/>
  <c r="E41" i="3" s="1"/>
  <c r="F47" i="3" l="1"/>
  <c r="F184" i="3"/>
  <c r="E359" i="3"/>
  <c r="E164" i="3"/>
  <c r="D57" i="3"/>
  <c r="B57" i="3" s="1"/>
  <c r="D265" i="3"/>
  <c r="B265" i="3" s="1"/>
  <c r="D516" i="3"/>
  <c r="B516" i="3" s="1"/>
  <c r="E216" i="3" l="1"/>
  <c r="F576" i="3"/>
  <c r="F566" i="3"/>
  <c r="F412" i="3"/>
  <c r="F493" i="3"/>
  <c r="B493" i="3" s="1"/>
  <c r="D310" i="3"/>
  <c r="D517" i="3"/>
  <c r="F187" i="3" l="1"/>
  <c r="F321" i="3"/>
  <c r="D6" i="3" l="1"/>
  <c r="D205" i="3"/>
  <c r="B205" i="3"/>
  <c r="E192" i="3" s="1"/>
  <c r="B192" i="3" s="1"/>
  <c r="F108" i="3"/>
  <c r="B108" i="3"/>
  <c r="E499" i="3" s="1"/>
  <c r="F577" i="3"/>
  <c r="D287" i="3"/>
  <c r="B287" i="3"/>
  <c r="F79" i="3" s="1"/>
  <c r="F213" i="3"/>
  <c r="E336" i="3"/>
  <c r="B336" i="3" s="1"/>
  <c r="D125" i="3" s="1"/>
  <c r="G187" i="3"/>
  <c r="D580" i="3"/>
  <c r="B287" i="4"/>
  <c r="E67" i="3" l="1"/>
  <c r="D509" i="3"/>
  <c r="E348" i="3"/>
  <c r="B429" i="4"/>
  <c r="D429" i="3"/>
  <c r="B429" i="3" s="1"/>
  <c r="E347" i="3"/>
  <c r="B347" i="3" s="1"/>
  <c r="B3" i="4" l="1"/>
  <c r="B205" i="4"/>
  <c r="B108" i="4"/>
  <c r="B336" i="4"/>
  <c r="E459" i="3"/>
  <c r="E233" i="3"/>
  <c r="E346" i="3"/>
  <c r="B346" i="3" s="1"/>
  <c r="E159" i="3"/>
  <c r="B159" i="3" s="1"/>
  <c r="D457" i="3"/>
  <c r="D373" i="3"/>
  <c r="E354" i="3"/>
  <c r="E344" i="3"/>
  <c r="E169" i="3"/>
  <c r="D403" i="3"/>
  <c r="B192" i="4" l="1"/>
  <c r="B554" i="4"/>
  <c r="B358" i="4"/>
  <c r="B595" i="4"/>
  <c r="B181" i="4"/>
  <c r="E542" i="3"/>
  <c r="E78" i="3"/>
  <c r="D269" i="3"/>
  <c r="F125" i="3"/>
  <c r="E259" i="3"/>
  <c r="D494" i="3"/>
  <c r="F55" i="3"/>
  <c r="D527" i="3"/>
  <c r="B527" i="3" s="1"/>
  <c r="F329" i="3"/>
  <c r="F333" i="3"/>
  <c r="B536" i="4"/>
  <c r="B347" i="4"/>
  <c r="B213" i="4"/>
  <c r="B129" i="4" l="1"/>
  <c r="B215" i="4"/>
  <c r="B578" i="4"/>
  <c r="B226" i="4"/>
  <c r="B88" i="4"/>
  <c r="B562" i="4"/>
  <c r="B295" i="4"/>
  <c r="B103" i="4"/>
  <c r="B503" i="4"/>
  <c r="B346" i="4"/>
  <c r="B159" i="4"/>
  <c r="B393" i="4"/>
  <c r="B548" i="4"/>
  <c r="F341" i="3"/>
  <c r="D136" i="3"/>
  <c r="F432" i="3"/>
  <c r="D594" i="3"/>
  <c r="B302" i="4" l="1"/>
  <c r="B384" i="4"/>
  <c r="B230" i="4"/>
  <c r="B123" i="4"/>
  <c r="B340" i="4"/>
  <c r="B167" i="4"/>
  <c r="B211" i="4"/>
  <c r="B583" i="4"/>
  <c r="B439" i="4"/>
  <c r="B417" i="4"/>
  <c r="B320" i="4"/>
  <c r="B403" i="4"/>
  <c r="B395" i="4"/>
  <c r="B41" i="4"/>
  <c r="B577" i="4"/>
  <c r="B110" i="4"/>
  <c r="B273" i="4"/>
  <c r="B555" i="4"/>
  <c r="B225" i="4"/>
  <c r="B141" i="4"/>
  <c r="B146" i="4"/>
  <c r="B527" i="4"/>
  <c r="B125" i="4"/>
  <c r="B371" i="4" l="1"/>
  <c r="B185" i="4"/>
  <c r="B534" i="4"/>
  <c r="B455" i="4"/>
  <c r="B459" i="4"/>
  <c r="B34" i="4"/>
  <c r="B582" i="4"/>
  <c r="B58" i="4"/>
  <c r="B438" i="4"/>
  <c r="B40" i="4"/>
  <c r="B316" i="4"/>
  <c r="B239" i="4"/>
  <c r="B69" i="4"/>
  <c r="B378" i="4"/>
  <c r="B425" i="4"/>
  <c r="B361" i="4"/>
  <c r="B510" i="4"/>
  <c r="B267" i="4"/>
  <c r="B203" i="4"/>
  <c r="B377" i="4"/>
  <c r="B330" i="4"/>
  <c r="B466" i="4"/>
  <c r="B228" i="4"/>
  <c r="B175" i="4"/>
  <c r="B594" i="4"/>
  <c r="B152" i="4"/>
  <c r="B12" i="4"/>
  <c r="B585" i="4"/>
  <c r="B590" i="4"/>
  <c r="B334" i="4" l="1"/>
  <c r="B142" i="4"/>
  <c r="B468" i="4"/>
  <c r="B529" i="4"/>
  <c r="B530" i="4"/>
  <c r="B112" i="4"/>
  <c r="B537" i="4"/>
  <c r="B14" i="4"/>
  <c r="B380" i="4"/>
  <c r="B512" i="4"/>
  <c r="B308" i="4"/>
  <c r="B367" i="4"/>
  <c r="B521" i="4"/>
  <c r="B405" i="4"/>
  <c r="B412" i="4"/>
  <c r="B139" i="4"/>
  <c r="B224" i="4"/>
  <c r="B448" i="4"/>
  <c r="B82" i="4"/>
  <c r="B463" i="4"/>
  <c r="B584" i="4"/>
  <c r="B431" i="4"/>
  <c r="B460" i="4"/>
  <c r="B410" i="4"/>
  <c r="B85" i="4"/>
  <c r="B549" i="4"/>
  <c r="B451" i="4"/>
  <c r="B93" i="4"/>
  <c r="B381" i="4"/>
  <c r="B441" i="4"/>
  <c r="B386" i="4"/>
  <c r="B47" i="4"/>
  <c r="B390" i="4"/>
  <c r="B10" i="4"/>
  <c r="B27" i="4"/>
  <c r="B467" i="4" l="1"/>
  <c r="B196" i="4"/>
  <c r="B187" i="4"/>
  <c r="B222" i="4"/>
  <c r="B16" i="4"/>
  <c r="B428" i="4"/>
  <c r="B313" i="4"/>
  <c r="B427" i="4"/>
  <c r="B164" i="4"/>
  <c r="B435" i="4"/>
  <c r="B198" i="4"/>
  <c r="B423" i="4"/>
  <c r="B113" i="4"/>
  <c r="B457" i="4"/>
  <c r="B281" i="4"/>
  <c r="B254" i="4"/>
  <c r="B539" i="4"/>
  <c r="B168" i="4"/>
  <c r="B498" i="4"/>
  <c r="B99" i="4"/>
  <c r="B504" i="4"/>
  <c r="B379" i="4"/>
  <c r="B309" i="4"/>
  <c r="B42" i="4"/>
  <c r="B528" i="4"/>
  <c r="B373" i="4"/>
  <c r="B179" i="4"/>
  <c r="B500" i="4"/>
  <c r="B576" i="4" l="1"/>
  <c r="B100" i="4"/>
  <c r="B387" i="4"/>
  <c r="B509" i="4"/>
  <c r="B174" i="4"/>
  <c r="B294" i="4"/>
  <c r="B299" i="4"/>
  <c r="B13" i="4"/>
  <c r="B210" i="4"/>
  <c r="B233" i="4"/>
  <c r="B269" i="4"/>
  <c r="B272" i="4"/>
  <c r="B183" i="4"/>
  <c r="B443" i="4"/>
  <c r="B567" i="4"/>
  <c r="B78" i="4" s="1"/>
  <c r="B136" i="4"/>
  <c r="B526" i="4"/>
  <c r="B415" i="4"/>
  <c r="B9" i="4"/>
  <c r="B345" i="4"/>
  <c r="B288" i="4"/>
  <c r="B176" i="4"/>
  <c r="B241" i="4"/>
  <c r="B485" i="4"/>
  <c r="B124" i="4"/>
  <c r="B580" i="4" l="1"/>
  <c r="B551" i="4"/>
  <c r="B236" i="4"/>
  <c r="B50" i="4"/>
  <c r="B54" i="4"/>
  <c r="B321" i="4"/>
  <c r="B229" i="4"/>
  <c r="B247" i="4"/>
  <c r="B59" i="4"/>
  <c r="B61" i="4"/>
  <c r="B483" i="4"/>
  <c r="B138" i="4"/>
  <c r="B343" i="4"/>
  <c r="B70" i="4"/>
  <c r="B217" i="4"/>
  <c r="B474" i="4"/>
  <c r="B172" i="4"/>
  <c r="B170" i="4"/>
  <c r="B114" i="4"/>
  <c r="B446" i="4"/>
  <c r="B71" i="4"/>
  <c r="B20" i="4"/>
  <c r="B385" i="4"/>
  <c r="B26" i="4"/>
  <c r="B348" i="4"/>
  <c r="B218" i="4"/>
  <c r="B258" i="4"/>
  <c r="B312" i="4"/>
  <c r="B157" i="4"/>
  <c r="B484" i="4"/>
  <c r="B408" i="4"/>
  <c r="B144" i="4"/>
  <c r="B561" i="4"/>
  <c r="B11" i="4"/>
  <c r="B145" i="4"/>
  <c r="B440" i="4"/>
  <c r="B396" i="4"/>
  <c r="B520" i="4"/>
  <c r="B525" i="4"/>
  <c r="B283" i="4"/>
  <c r="B566" i="4"/>
  <c r="B119" i="4"/>
  <c r="B76" i="4"/>
  <c r="B117" i="4" l="1"/>
  <c r="B517" i="4"/>
  <c r="B388" i="4"/>
  <c r="B121" i="4"/>
  <c r="B282" i="4"/>
  <c r="B202" i="4"/>
  <c r="B458" i="4"/>
  <c r="B376" i="4"/>
  <c r="B494" i="4"/>
  <c r="B470" i="4"/>
  <c r="B342" i="4"/>
  <c r="B369" i="4"/>
  <c r="B543" i="4"/>
  <c r="B38" i="4"/>
  <c r="B21" i="4"/>
  <c r="B237" i="4"/>
  <c r="B270" i="4"/>
  <c r="B212" i="4"/>
  <c r="B353" i="4"/>
  <c r="B314" i="4"/>
  <c r="B327" i="4"/>
  <c r="B389" i="4"/>
  <c r="B406" i="4"/>
  <c r="B79" i="4"/>
  <c r="B4" i="4"/>
  <c r="B409" i="4"/>
  <c r="B154" i="4"/>
  <c r="B495" i="4"/>
  <c r="B560" i="4"/>
  <c r="B163" i="4"/>
  <c r="B30" i="4"/>
  <c r="B568" i="4"/>
  <c r="B284" i="4"/>
  <c r="B489" i="4"/>
  <c r="B246" i="4"/>
  <c r="B352" i="4"/>
  <c r="B514" i="4"/>
  <c r="B177" i="4"/>
  <c r="B354" i="4"/>
  <c r="B424" i="4"/>
  <c r="B298" i="4" l="1"/>
  <c r="B535" i="4"/>
  <c r="B571" i="4"/>
  <c r="B116" i="4"/>
  <c r="B17" i="4"/>
  <c r="B81" i="4"/>
  <c r="B64" i="4"/>
  <c r="B87" i="4"/>
  <c r="B447" i="4"/>
  <c r="B249" i="4"/>
  <c r="B98" i="4"/>
  <c r="B19" i="4"/>
  <c r="B248" i="4"/>
  <c r="B310" i="4"/>
  <c r="B277" i="4"/>
  <c r="B134" i="4"/>
  <c r="B382" i="4"/>
  <c r="B552" i="4"/>
  <c r="B532" i="4"/>
  <c r="B274" i="4"/>
  <c r="B133" i="4"/>
  <c r="B564" i="4"/>
  <c r="B94" i="4"/>
  <c r="B184" i="4"/>
  <c r="B240" i="4"/>
  <c r="B235" i="4"/>
  <c r="B208" i="4"/>
  <c r="B180" i="4"/>
  <c r="B399" i="4"/>
  <c r="B216" i="4"/>
  <c r="B366" i="4"/>
  <c r="B326" i="4"/>
  <c r="B102" i="4"/>
  <c r="B392" i="4"/>
  <c r="B292" i="4" l="1"/>
  <c r="B191" i="4"/>
  <c r="B464" i="4"/>
  <c r="B324" i="4"/>
  <c r="B553" i="4"/>
  <c r="B232" i="4"/>
  <c r="B73" i="4"/>
  <c r="B450" i="4"/>
  <c r="B104" i="4"/>
  <c r="B135" i="4"/>
  <c r="B97" i="4"/>
  <c r="B153" i="4"/>
  <c r="B55" i="4"/>
  <c r="B426" i="4"/>
  <c r="B15" i="4"/>
  <c r="B2" i="4"/>
  <c r="B293" i="4"/>
  <c r="B262" i="4"/>
  <c r="B130" i="4"/>
  <c r="B24" i="4"/>
  <c r="B506" i="4"/>
  <c r="B63" i="4" l="1"/>
  <c r="B436" i="4"/>
  <c r="B338" i="4"/>
  <c r="B5" i="4"/>
  <c r="D3" i="3"/>
  <c r="B3" i="3"/>
  <c r="D554" i="3"/>
  <c r="B554" i="3"/>
  <c r="D103" i="3"/>
  <c r="B103" i="3"/>
  <c r="E320" i="3"/>
  <c r="B320" i="3"/>
  <c r="D40" i="3"/>
  <c r="B40" i="3"/>
  <c r="D14" i="3"/>
  <c r="B14" i="3"/>
  <c r="F457" i="3"/>
  <c r="B457" i="3"/>
  <c r="D176" i="3"/>
  <c r="E503" i="3"/>
  <c r="B503" i="3"/>
  <c r="D167" i="3"/>
  <c r="B167" i="3"/>
  <c r="E203" i="3"/>
  <c r="B203" i="3"/>
  <c r="D431" i="3"/>
  <c r="B431" i="3"/>
  <c r="E176" i="3"/>
  <c r="E358" i="3"/>
  <c r="B358" i="3"/>
  <c r="D504" i="3"/>
  <c r="D537" i="3"/>
  <c r="B537" i="3"/>
  <c r="F504" i="3"/>
  <c r="B504" i="3"/>
  <c r="G176" i="3"/>
  <c r="B176" i="3"/>
  <c r="D2" i="3"/>
  <c r="D380" i="3"/>
  <c r="E380" i="3"/>
  <c r="B380" i="3"/>
  <c r="D180" i="3"/>
  <c r="E443" i="3"/>
  <c r="D536" i="3"/>
  <c r="B536" i="3"/>
  <c r="D393" i="3"/>
  <c r="B393" i="3"/>
  <c r="F225" i="3"/>
  <c r="B225" i="3"/>
  <c r="F443" i="3"/>
  <c r="D211" i="3"/>
  <c r="B211" i="3"/>
  <c r="D254" i="3"/>
  <c r="G254" i="3"/>
  <c r="B254" i="3"/>
  <c r="G443" i="3"/>
  <c r="B443" i="3"/>
  <c r="E180" i="3"/>
  <c r="G239" i="3"/>
  <c r="B239" i="3"/>
  <c r="D512" i="3"/>
  <c r="B512" i="3"/>
  <c r="D539" i="3"/>
  <c r="E539" i="3"/>
  <c r="B539" i="3"/>
  <c r="D447" i="3"/>
  <c r="F595" i="3"/>
  <c r="B595" i="3"/>
  <c r="D226" i="3"/>
  <c r="B226" i="3"/>
  <c r="E340" i="3"/>
  <c r="B340" i="3"/>
  <c r="E136" i="3"/>
  <c r="F136" i="3"/>
  <c r="B136" i="3"/>
  <c r="D348" i="3"/>
  <c r="D423" i="3"/>
  <c r="B423" i="3"/>
  <c r="F348" i="3"/>
  <c r="B348" i="3"/>
  <c r="E79" i="3"/>
  <c r="B79" i="3"/>
  <c r="E447" i="3"/>
  <c r="B447" i="3"/>
  <c r="F180" i="3"/>
  <c r="B180" i="3"/>
  <c r="E2" i="3"/>
  <c r="E88" i="3"/>
  <c r="B88" i="3"/>
  <c r="D555" i="3"/>
  <c r="B555" i="3"/>
  <c r="F2" i="3"/>
  <c r="B2" i="3"/>
  <c r="D316" i="3"/>
  <c r="B316" i="3"/>
  <c r="D71" i="3"/>
  <c r="D181" i="3"/>
  <c r="B181" i="3"/>
  <c r="E71" i="3"/>
  <c r="D295" i="3"/>
  <c r="B295" i="3"/>
  <c r="D9" i="3"/>
  <c r="F168" i="3"/>
  <c r="B168" i="3"/>
  <c r="E9" i="3"/>
  <c r="B9" i="3"/>
  <c r="F71" i="3"/>
  <c r="B71" i="3"/>
  <c r="E517" i="3"/>
  <c r="D27" i="3"/>
  <c r="D585" i="3"/>
  <c r="B585" i="3"/>
  <c r="E27" i="3"/>
  <c r="B27" i="3"/>
  <c r="F517" i="3"/>
  <c r="B517" i="3"/>
  <c r="D4" i="3"/>
  <c r="E578" i="3"/>
  <c r="B578" i="3"/>
  <c r="E4" i="3"/>
  <c r="B4" i="3"/>
  <c r="D13" i="3"/>
  <c r="B13" i="3"/>
  <c r="D5" i="3"/>
  <c r="B5" i="3"/>
  <c r="E198" i="3"/>
  <c r="B198" i="3"/>
  <c r="F6" i="3"/>
  <c r="D412" i="3"/>
  <c r="B412" i="3"/>
  <c r="G6" i="3"/>
  <c r="B6" i="3"/>
  <c r="D123" i="3"/>
  <c r="B123" i="3"/>
  <c r="D498" i="3"/>
  <c r="E498" i="3"/>
  <c r="B498" i="3"/>
  <c r="E7" i="3"/>
  <c r="D189" i="3"/>
  <c r="E269" i="3"/>
  <c r="B269" i="3"/>
  <c r="D247" i="3"/>
  <c r="B247" i="3"/>
  <c r="D266" i="3"/>
  <c r="D12" i="3"/>
  <c r="E12" i="3"/>
  <c r="B12" i="3"/>
  <c r="D390" i="3"/>
  <c r="B390" i="3"/>
  <c r="D179" i="3"/>
  <c r="B179" i="3"/>
  <c r="D56" i="3"/>
  <c r="D559" i="3"/>
  <c r="F533" i="3"/>
  <c r="G533" i="3"/>
  <c r="B533" i="3"/>
  <c r="E559" i="3"/>
  <c r="B559" i="3"/>
  <c r="D453" i="3"/>
  <c r="E453" i="3"/>
  <c r="B453" i="3"/>
  <c r="D589" i="3"/>
  <c r="B589" i="3"/>
  <c r="E56" i="3"/>
  <c r="B56" i="3"/>
  <c r="D36" i="3"/>
  <c r="B36" i="3"/>
  <c r="D344" i="3"/>
  <c r="B344" i="3"/>
  <c r="E266" i="3"/>
  <c r="E83" i="3"/>
  <c r="B83" i="3"/>
  <c r="F266" i="3"/>
  <c r="B266" i="3"/>
  <c r="D329" i="3"/>
  <c r="E329" i="3"/>
  <c r="B329" i="3"/>
  <c r="E189" i="3"/>
  <c r="D98" i="3"/>
  <c r="E396" i="3"/>
  <c r="B396" i="3"/>
  <c r="E117" i="3"/>
  <c r="F117" i="3"/>
  <c r="B117" i="3"/>
  <c r="E98" i="3"/>
  <c r="D378" i="3"/>
  <c r="B378" i="3"/>
  <c r="F549" i="3"/>
  <c r="B549" i="3"/>
  <c r="G98" i="3"/>
  <c r="B98" i="3"/>
  <c r="F189" i="3"/>
  <c r="G189" i="3"/>
  <c r="B189" i="3"/>
  <c r="F7" i="3"/>
  <c r="F183" i="3"/>
  <c r="G183" i="3"/>
  <c r="B183" i="3"/>
  <c r="D343" i="3"/>
  <c r="B343" i="3"/>
  <c r="D369" i="3"/>
  <c r="F369" i="3"/>
  <c r="B369" i="3"/>
  <c r="D274" i="3"/>
  <c r="E274" i="3"/>
  <c r="E125" i="3"/>
  <c r="B125" i="3"/>
  <c r="F274" i="3"/>
  <c r="B274" i="3"/>
  <c r="G426" i="3"/>
  <c r="B426" i="3"/>
  <c r="G7" i="3"/>
  <c r="B7" i="3"/>
  <c r="D10" i="3"/>
  <c r="D417" i="3"/>
  <c r="B417" i="3"/>
  <c r="E10" i="3"/>
  <c r="B10" i="3"/>
  <c r="E11" i="3"/>
  <c r="D299" i="3"/>
  <c r="E439" i="3"/>
  <c r="B439" i="3"/>
  <c r="E299" i="3"/>
  <c r="D215" i="3"/>
  <c r="B215" i="3"/>
  <c r="D379" i="3"/>
  <c r="E379" i="3"/>
  <c r="F379" i="3"/>
  <c r="B379" i="3"/>
  <c r="F299" i="3"/>
  <c r="B299" i="3"/>
  <c r="G11" i="3"/>
  <c r="B11" i="3"/>
  <c r="E145" i="3"/>
  <c r="F425" i="3"/>
  <c r="B425" i="3"/>
  <c r="D584" i="3"/>
  <c r="B584" i="3"/>
  <c r="F145" i="3"/>
  <c r="G145" i="3"/>
  <c r="B145" i="3"/>
  <c r="D15" i="3"/>
  <c r="E15" i="3"/>
  <c r="E562" i="3"/>
  <c r="B562" i="3"/>
  <c r="G302" i="3"/>
  <c r="B302" i="3"/>
  <c r="F15" i="3"/>
  <c r="B15" i="3"/>
  <c r="E93" i="3"/>
  <c r="F93" i="3"/>
  <c r="B93" i="3"/>
  <c r="D16" i="3"/>
  <c r="B16" i="3"/>
  <c r="G213" i="3"/>
  <c r="B213" i="3"/>
  <c r="E270" i="3"/>
  <c r="E138" i="3"/>
  <c r="B138" i="3"/>
  <c r="F270" i="3"/>
  <c r="B270" i="3"/>
  <c r="D17" i="3"/>
  <c r="D288" i="3"/>
  <c r="B288" i="3"/>
  <c r="E17" i="3"/>
  <c r="B17" i="3"/>
  <c r="D371" i="3"/>
  <c r="B371" i="3"/>
  <c r="D18" i="3"/>
  <c r="E518" i="3"/>
  <c r="F345" i="3"/>
  <c r="B345" i="3"/>
  <c r="F518" i="3"/>
  <c r="G518" i="3"/>
  <c r="B518" i="3"/>
  <c r="E18" i="3"/>
  <c r="D478" i="3"/>
  <c r="B478" i="3"/>
  <c r="F18" i="3"/>
  <c r="G18" i="3"/>
  <c r="B18" i="3"/>
  <c r="E70" i="3"/>
  <c r="B70" i="3"/>
  <c r="D177" i="3"/>
  <c r="B177" i="3"/>
  <c r="D19" i="3"/>
  <c r="B19" i="3"/>
  <c r="D20" i="3"/>
  <c r="D510" i="3"/>
  <c r="B510" i="3"/>
  <c r="E20" i="3"/>
  <c r="F20" i="3"/>
  <c r="B20" i="3"/>
  <c r="D21" i="3"/>
  <c r="D175" i="3"/>
  <c r="E175" i="3"/>
  <c r="B175" i="3"/>
  <c r="G448" i="3"/>
  <c r="B448" i="3"/>
  <c r="D170" i="3"/>
  <c r="F170" i="3"/>
  <c r="G170" i="3"/>
  <c r="B170" i="3"/>
  <c r="F21" i="3"/>
  <c r="B21" i="3"/>
  <c r="D164" i="3"/>
  <c r="B164" i="3"/>
  <c r="D335" i="3"/>
  <c r="E335" i="3"/>
  <c r="D141" i="3"/>
  <c r="F141" i="3"/>
  <c r="B141" i="3"/>
  <c r="D152" i="3"/>
  <c r="B152" i="3"/>
  <c r="F335" i="3"/>
  <c r="G335" i="3"/>
  <c r="B335" i="3"/>
  <c r="D290" i="3"/>
  <c r="D400" i="3"/>
  <c r="D333" i="3"/>
  <c r="B333" i="3"/>
  <c r="F400" i="3"/>
  <c r="E54" i="3"/>
  <c r="B54" i="3"/>
  <c r="G400" i="3"/>
  <c r="B400" i="3"/>
  <c r="D207" i="3"/>
  <c r="B207" i="3"/>
  <c r="E290" i="3"/>
  <c r="E272" i="3"/>
  <c r="B272" i="3"/>
  <c r="E257" i="3"/>
  <c r="F257" i="3"/>
  <c r="B257" i="3"/>
  <c r="F290" i="3"/>
  <c r="D208" i="3"/>
  <c r="D327" i="3"/>
  <c r="E327" i="3"/>
  <c r="F327" i="3"/>
  <c r="B327" i="3"/>
  <c r="E208" i="3"/>
  <c r="B208" i="3"/>
  <c r="G290" i="3"/>
  <c r="B290" i="3"/>
  <c r="D22" i="3"/>
  <c r="D415" i="3"/>
  <c r="B415" i="3"/>
  <c r="F22" i="3"/>
  <c r="D534" i="3"/>
  <c r="B534" i="3"/>
  <c r="G22" i="3"/>
  <c r="B22" i="3"/>
  <c r="D24" i="3"/>
  <c r="D389" i="3"/>
  <c r="B389" i="3"/>
  <c r="D134" i="3"/>
  <c r="E134" i="3"/>
  <c r="F134" i="3"/>
  <c r="B134" i="3"/>
  <c r="E24" i="3"/>
  <c r="F24" i="3"/>
  <c r="B24" i="3"/>
  <c r="D26" i="3"/>
  <c r="E26" i="3"/>
  <c r="D281" i="3"/>
  <c r="G281" i="3"/>
  <c r="B281" i="3"/>
  <c r="F26" i="3"/>
  <c r="B26" i="3"/>
  <c r="D435" i="3"/>
  <c r="B435" i="3"/>
  <c r="D28" i="3"/>
  <c r="F579" i="3"/>
  <c r="B579" i="3"/>
  <c r="F28" i="3"/>
  <c r="B28" i="3"/>
  <c r="D29" i="3"/>
  <c r="B29" i="3"/>
  <c r="E30" i="3"/>
  <c r="D294" i="3"/>
  <c r="E294" i="3"/>
  <c r="B294" i="3"/>
  <c r="D119" i="3"/>
  <c r="B119" i="3"/>
  <c r="F30" i="3"/>
  <c r="G30" i="3"/>
  <c r="B30" i="3"/>
  <c r="D31" i="3"/>
  <c r="D367" i="3"/>
  <c r="B367" i="3"/>
  <c r="D341" i="3"/>
  <c r="D158" i="3"/>
  <c r="D120" i="3"/>
  <c r="F120" i="3"/>
  <c r="B120" i="3"/>
  <c r="E541" i="3"/>
  <c r="D583" i="3"/>
  <c r="B583" i="3"/>
  <c r="F541" i="3"/>
  <c r="B541" i="3"/>
  <c r="E158" i="3"/>
  <c r="B158" i="3"/>
  <c r="E341" i="3"/>
  <c r="B341" i="3"/>
  <c r="E31" i="3"/>
  <c r="B31" i="3"/>
  <c r="D114" i="3"/>
  <c r="E114" i="3"/>
  <c r="B114" i="3"/>
  <c r="D147" i="3"/>
  <c r="E147" i="3"/>
  <c r="B147" i="3"/>
  <c r="D350" i="3"/>
  <c r="F445" i="3"/>
  <c r="G445" i="3"/>
  <c r="B445" i="3"/>
  <c r="F350" i="3"/>
  <c r="B350" i="3"/>
  <c r="D33" i="3"/>
  <c r="E530" i="3"/>
  <c r="F530" i="3"/>
  <c r="B530" i="3"/>
  <c r="D284" i="3"/>
  <c r="D520" i="3"/>
  <c r="B520" i="3"/>
  <c r="E284" i="3"/>
  <c r="B284" i="3"/>
  <c r="E33" i="3"/>
  <c r="B33" i="3"/>
  <c r="D230" i="3"/>
  <c r="B230" i="3"/>
  <c r="E34" i="3"/>
  <c r="B34" i="3"/>
  <c r="D218" i="3"/>
  <c r="F99" i="3"/>
  <c r="B99" i="3"/>
  <c r="E218" i="3"/>
  <c r="B218" i="3"/>
  <c r="D38" i="3"/>
  <c r="B38" i="3"/>
  <c r="D41" i="3"/>
  <c r="B41" i="3"/>
  <c r="D42" i="3"/>
  <c r="B42" i="3"/>
  <c r="D309" i="3"/>
  <c r="B309" i="3"/>
  <c r="D43" i="3"/>
  <c r="D587" i="3"/>
  <c r="F587" i="3"/>
  <c r="B587" i="3"/>
  <c r="E43" i="3"/>
  <c r="E308" i="3"/>
  <c r="B308" i="3"/>
  <c r="F43" i="3"/>
  <c r="B43" i="3"/>
  <c r="E586" i="3"/>
  <c r="F586" i="3"/>
  <c r="B586" i="3"/>
  <c r="D44" i="3"/>
  <c r="B44" i="3"/>
  <c r="D186" i="3"/>
  <c r="E186" i="3"/>
  <c r="B186" i="3"/>
  <c r="D46" i="3"/>
  <c r="E85" i="3"/>
  <c r="B85" i="3"/>
  <c r="F46" i="3"/>
  <c r="G46" i="3"/>
  <c r="B46" i="3"/>
  <c r="D47" i="3"/>
  <c r="E590" i="3"/>
  <c r="F590" i="3"/>
  <c r="B590" i="3"/>
  <c r="E47" i="3"/>
  <c r="B47" i="3"/>
  <c r="D259" i="3"/>
  <c r="B259" i="3"/>
  <c r="F360" i="3"/>
  <c r="B360" i="3"/>
  <c r="D522" i="3"/>
  <c r="E283" i="3"/>
  <c r="B283" i="3"/>
  <c r="E522" i="3"/>
  <c r="F522" i="3"/>
  <c r="B522" i="3"/>
  <c r="E48" i="3"/>
  <c r="B48" i="3"/>
  <c r="D49" i="3"/>
  <c r="E49" i="3"/>
  <c r="B49" i="3"/>
  <c r="D50" i="3"/>
  <c r="B50" i="3"/>
  <c r="D51" i="3"/>
  <c r="B51" i="3"/>
  <c r="D52" i="3"/>
  <c r="D359" i="3"/>
  <c r="E251" i="3"/>
  <c r="B251" i="3"/>
  <c r="G359" i="3"/>
  <c r="B359" i="3"/>
  <c r="E75" i="3"/>
  <c r="D249" i="3"/>
  <c r="D342" i="3"/>
  <c r="D129" i="3"/>
  <c r="B129" i="3"/>
  <c r="D384" i="3"/>
  <c r="B384" i="3"/>
  <c r="E342" i="3"/>
  <c r="B342" i="3"/>
  <c r="E249" i="3"/>
  <c r="B249" i="3"/>
  <c r="F75" i="3"/>
  <c r="B75" i="3"/>
  <c r="E52" i="3"/>
  <c r="F52" i="3"/>
  <c r="B52" i="3"/>
  <c r="D55" i="3"/>
  <c r="E55" i="3"/>
  <c r="D489" i="3"/>
  <c r="B489" i="3"/>
  <c r="G55" i="3"/>
  <c r="B55" i="3"/>
  <c r="D58" i="3"/>
  <c r="B58" i="3"/>
  <c r="D174" i="3"/>
  <c r="E174" i="3"/>
  <c r="G174" i="3"/>
  <c r="B174" i="3"/>
  <c r="D59" i="3"/>
  <c r="G59" i="3"/>
  <c r="B59" i="3"/>
  <c r="D210" i="3"/>
  <c r="B210" i="3"/>
  <c r="D258" i="3"/>
  <c r="B258" i="3"/>
  <c r="D60" i="3"/>
  <c r="E60" i="3"/>
  <c r="E224" i="3"/>
  <c r="D438" i="3"/>
  <c r="B438" i="3"/>
  <c r="F224" i="3"/>
  <c r="B224" i="3"/>
  <c r="F60" i="3"/>
  <c r="B60" i="3"/>
  <c r="E61" i="3"/>
  <c r="B61" i="3"/>
  <c r="F233" i="3"/>
  <c r="G233" i="3"/>
  <c r="B233" i="3"/>
  <c r="D237" i="3"/>
  <c r="E237" i="3"/>
  <c r="D110" i="3"/>
  <c r="F110" i="3"/>
  <c r="B110" i="3"/>
  <c r="D455" i="3"/>
  <c r="F455" i="3"/>
  <c r="B455" i="3"/>
  <c r="F237" i="3"/>
  <c r="G237" i="3"/>
  <c r="B237" i="3"/>
  <c r="D366" i="3"/>
  <c r="B366" i="3"/>
  <c r="D135" i="3"/>
  <c r="G135" i="3"/>
  <c r="B135" i="3"/>
  <c r="D63" i="3"/>
  <c r="B63" i="3"/>
  <c r="D172" i="3"/>
  <c r="E172" i="3"/>
  <c r="B172" i="3"/>
  <c r="D560" i="3"/>
  <c r="E560" i="3"/>
  <c r="B560" i="3"/>
  <c r="D64" i="3"/>
  <c r="E64" i="3"/>
  <c r="B64" i="3"/>
  <c r="D191" i="3"/>
  <c r="E191" i="3"/>
  <c r="B191" i="3"/>
  <c r="D574" i="3"/>
  <c r="D372" i="3"/>
  <c r="F372" i="3"/>
  <c r="B372" i="3"/>
  <c r="G574" i="3"/>
  <c r="B574" i="3"/>
  <c r="D66" i="3"/>
  <c r="E66" i="3"/>
  <c r="D514" i="3"/>
  <c r="F514" i="3"/>
  <c r="B514" i="3"/>
  <c r="D116" i="3"/>
  <c r="B116" i="3"/>
  <c r="G66" i="3"/>
  <c r="B66" i="3"/>
  <c r="D78" i="3"/>
  <c r="D567" i="3"/>
  <c r="F567" i="3"/>
  <c r="B567" i="3"/>
  <c r="F78" i="3"/>
  <c r="B78" i="3"/>
  <c r="D67" i="3"/>
  <c r="F67" i="3"/>
  <c r="E543" i="3"/>
  <c r="B543" i="3"/>
  <c r="G67" i="3"/>
  <c r="B67" i="3"/>
  <c r="D69" i="3"/>
  <c r="B69" i="3"/>
  <c r="E89" i="3"/>
  <c r="F89" i="3"/>
  <c r="G89" i="3"/>
  <c r="B89" i="3"/>
  <c r="E72" i="3"/>
  <c r="B72" i="3"/>
  <c r="D382" i="3"/>
  <c r="B382" i="3"/>
  <c r="D73" i="3"/>
  <c r="E73" i="3"/>
  <c r="B73" i="3"/>
  <c r="D74" i="3"/>
  <c r="E74" i="3"/>
  <c r="D487" i="3"/>
  <c r="D466" i="3"/>
  <c r="B466" i="3"/>
  <c r="E487" i="3"/>
  <c r="D149" i="3"/>
  <c r="E149" i="3"/>
  <c r="F149" i="3"/>
  <c r="B149" i="3"/>
  <c r="F487" i="3"/>
  <c r="B487" i="3"/>
  <c r="G74" i="3"/>
  <c r="B74" i="3"/>
  <c r="E76" i="3"/>
  <c r="F76" i="3"/>
  <c r="G76" i="3"/>
  <c r="B76" i="3"/>
  <c r="D77" i="3"/>
  <c r="F77" i="3"/>
  <c r="D495" i="3"/>
  <c r="E495" i="3"/>
  <c r="B495" i="3"/>
  <c r="D94" i="3"/>
  <c r="D385" i="3"/>
  <c r="E385" i="3"/>
  <c r="B385" i="3"/>
  <c r="E94" i="3"/>
  <c r="F94" i="3"/>
  <c r="B94" i="3"/>
  <c r="G77" i="3"/>
  <c r="B77" i="3"/>
  <c r="E236" i="3"/>
  <c r="F236" i="3"/>
  <c r="G236" i="3"/>
  <c r="B236" i="3"/>
  <c r="D470" i="3"/>
  <c r="E470" i="3"/>
  <c r="E386" i="3"/>
  <c r="F386" i="3"/>
  <c r="G386" i="3"/>
  <c r="B386" i="3"/>
  <c r="F470" i="3"/>
  <c r="G470" i="3"/>
  <c r="B470" i="3"/>
  <c r="D81" i="3"/>
  <c r="E81" i="3"/>
  <c r="B81" i="3"/>
  <c r="D82" i="3"/>
  <c r="E82" i="3"/>
  <c r="B82" i="3"/>
  <c r="D87" i="3"/>
  <c r="D352" i="3"/>
  <c r="F352" i="3"/>
  <c r="G352" i="3"/>
  <c r="B352" i="3"/>
  <c r="E87" i="3"/>
  <c r="E113" i="3"/>
  <c r="F113" i="3"/>
  <c r="B113" i="3"/>
  <c r="F87" i="3"/>
  <c r="B87" i="3"/>
  <c r="D91" i="3"/>
  <c r="E91" i="3"/>
  <c r="B91" i="3"/>
  <c r="E97" i="3"/>
  <c r="B97" i="3"/>
  <c r="D405" i="3"/>
  <c r="E405" i="3"/>
  <c r="B405" i="3"/>
  <c r="E222" i="3"/>
  <c r="B222" i="3"/>
  <c r="E100" i="3"/>
  <c r="B100" i="3"/>
  <c r="D102" i="3"/>
  <c r="D409" i="3"/>
  <c r="B409" i="3"/>
  <c r="G102" i="3"/>
  <c r="B102" i="3"/>
  <c r="D104" i="3"/>
  <c r="D484" i="3"/>
  <c r="B484" i="3"/>
  <c r="E104" i="3"/>
  <c r="G104" i="3"/>
  <c r="B104" i="3"/>
  <c r="F229" i="3"/>
  <c r="B229" i="3"/>
  <c r="D105" i="3"/>
  <c r="D306" i="3"/>
  <c r="D368" i="3"/>
  <c r="E368" i="3"/>
  <c r="F368" i="3"/>
  <c r="G368" i="3"/>
  <c r="B368" i="3"/>
  <c r="F306" i="3"/>
  <c r="B306" i="3"/>
  <c r="E105" i="3"/>
  <c r="B105" i="3"/>
  <c r="D106" i="3"/>
  <c r="E106" i="3"/>
  <c r="F106" i="3"/>
  <c r="G106" i="3"/>
  <c r="B106" i="3"/>
  <c r="E107" i="3"/>
  <c r="F107" i="3"/>
  <c r="B107" i="3"/>
  <c r="D109" i="3"/>
  <c r="B109" i="3"/>
  <c r="G577" i="3"/>
  <c r="B577" i="3"/>
  <c r="F459" i="3"/>
  <c r="B459" i="3"/>
  <c r="D111" i="3"/>
  <c r="E130" i="3"/>
  <c r="B130" i="3"/>
  <c r="D338" i="3"/>
  <c r="D353" i="3"/>
  <c r="F353" i="3"/>
  <c r="B353" i="3"/>
  <c r="E338" i="3"/>
  <c r="B338" i="3"/>
  <c r="E111" i="3"/>
  <c r="B111" i="3"/>
  <c r="D112" i="3"/>
  <c r="B112" i="3"/>
  <c r="D121" i="3"/>
  <c r="E144" i="3"/>
  <c r="B144" i="3"/>
  <c r="E121" i="3"/>
  <c r="B121" i="3"/>
  <c r="E122" i="3"/>
  <c r="B122" i="3"/>
  <c r="D528" i="3"/>
  <c r="G528" i="3"/>
  <c r="B528" i="3"/>
  <c r="E124" i="3"/>
  <c r="F124" i="3"/>
  <c r="G124" i="3"/>
  <c r="B124" i="3"/>
  <c r="F126" i="3"/>
  <c r="B126" i="3"/>
  <c r="D128" i="3"/>
  <c r="E128" i="3"/>
  <c r="B128" i="3"/>
  <c r="D131" i="3"/>
  <c r="E131" i="3"/>
  <c r="B131" i="3"/>
  <c r="D132" i="3"/>
  <c r="E132" i="3"/>
  <c r="B132" i="3"/>
  <c r="D133" i="3"/>
  <c r="E133" i="3"/>
  <c r="B133" i="3"/>
  <c r="D502" i="3"/>
  <c r="E502" i="3"/>
  <c r="F502" i="3"/>
  <c r="B502" i="3"/>
  <c r="G137" i="3"/>
  <c r="B137" i="3"/>
  <c r="F139" i="3"/>
  <c r="G139" i="3"/>
  <c r="B139" i="3"/>
  <c r="E395" i="3"/>
  <c r="B395" i="3"/>
  <c r="D185" i="3"/>
  <c r="B185" i="3"/>
  <c r="D142" i="3"/>
  <c r="B142" i="3"/>
  <c r="D143" i="3"/>
  <c r="F377" i="3"/>
  <c r="B377" i="3"/>
  <c r="E143" i="3"/>
  <c r="B143" i="3"/>
  <c r="D146" i="3"/>
  <c r="E146" i="3"/>
  <c r="B146" i="3"/>
  <c r="E151" i="3"/>
  <c r="F151" i="3"/>
  <c r="G151" i="3"/>
  <c r="B151" i="3"/>
  <c r="D153" i="3"/>
  <c r="E153" i="3"/>
  <c r="D474" i="3"/>
  <c r="E474" i="3"/>
  <c r="B474" i="3"/>
  <c r="F153" i="3"/>
  <c r="B153" i="3"/>
  <c r="D154" i="3"/>
  <c r="B154" i="3"/>
  <c r="D155" i="3"/>
  <c r="E155" i="3"/>
  <c r="B155" i="3"/>
  <c r="D157" i="3"/>
  <c r="B157" i="3"/>
  <c r="D193" i="3"/>
  <c r="B193" i="3"/>
  <c r="E421" i="3"/>
  <c r="F421" i="3"/>
  <c r="G421" i="3"/>
  <c r="B421" i="3"/>
  <c r="D383" i="3"/>
  <c r="E553" i="3"/>
  <c r="F553" i="3"/>
  <c r="B553" i="3"/>
  <c r="E383" i="3"/>
  <c r="B383" i="3"/>
  <c r="E161" i="3"/>
  <c r="F161" i="3"/>
  <c r="B161" i="3"/>
  <c r="D163" i="3"/>
  <c r="F163" i="3"/>
  <c r="G163" i="3"/>
  <c r="B163" i="3"/>
  <c r="E564" i="3"/>
  <c r="F564" i="3"/>
  <c r="B564" i="3"/>
  <c r="D169" i="3"/>
  <c r="D337" i="3"/>
  <c r="E337" i="3"/>
  <c r="D593" i="3"/>
  <c r="E593" i="3"/>
  <c r="B593" i="3"/>
  <c r="F337" i="3"/>
  <c r="G337" i="3"/>
  <c r="B337" i="3"/>
  <c r="F169" i="3"/>
  <c r="B169" i="3"/>
  <c r="D171" i="3"/>
  <c r="F171" i="3"/>
  <c r="G171" i="3"/>
  <c r="B171" i="3"/>
  <c r="D173" i="3"/>
  <c r="B173" i="3"/>
  <c r="D184" i="3"/>
  <c r="D467" i="3"/>
  <c r="E467" i="3"/>
  <c r="B467" i="3"/>
  <c r="E184" i="3"/>
  <c r="G184" i="3"/>
  <c r="B184" i="3"/>
  <c r="D187" i="3"/>
  <c r="B187" i="3"/>
  <c r="D188" i="3"/>
  <c r="B188" i="3"/>
  <c r="D255" i="3"/>
  <c r="E255" i="3"/>
  <c r="D521" i="3"/>
  <c r="G521" i="3"/>
  <c r="B521" i="3"/>
  <c r="F255" i="3"/>
  <c r="B255" i="3"/>
  <c r="D542" i="3"/>
  <c r="B542" i="3"/>
  <c r="D195" i="3"/>
  <c r="E195" i="3"/>
  <c r="B195" i="3"/>
  <c r="E196" i="3"/>
  <c r="B196" i="3"/>
  <c r="D197" i="3"/>
  <c r="E197" i="3"/>
  <c r="D232" i="3"/>
  <c r="E451" i="3"/>
  <c r="F451" i="3"/>
  <c r="B451" i="3"/>
  <c r="E232" i="3"/>
  <c r="F232" i="3"/>
  <c r="B232" i="3"/>
  <c r="F197" i="3"/>
  <c r="B197" i="3"/>
  <c r="D473" i="3"/>
  <c r="E473" i="3"/>
  <c r="F473" i="3"/>
  <c r="G473" i="3"/>
  <c r="B473" i="3"/>
  <c r="D201" i="3"/>
  <c r="D499" i="3"/>
  <c r="B499" i="3"/>
  <c r="F201" i="3"/>
  <c r="G201" i="3"/>
  <c r="B201" i="3"/>
  <c r="E509" i="3"/>
  <c r="F509" i="3"/>
  <c r="B509" i="3"/>
  <c r="E551" i="3"/>
  <c r="B551" i="3"/>
  <c r="E202" i="3"/>
  <c r="F202" i="3"/>
  <c r="G202" i="3"/>
  <c r="B202" i="3"/>
  <c r="D212" i="3"/>
  <c r="E594" i="3"/>
  <c r="B594" i="3"/>
  <c r="E212" i="3"/>
  <c r="F212" i="3"/>
  <c r="B212" i="3"/>
  <c r="D216" i="3"/>
  <c r="D571" i="3"/>
  <c r="E571" i="3"/>
  <c r="F571" i="3"/>
  <c r="B571" i="3"/>
  <c r="F216" i="3"/>
  <c r="G216" i="3"/>
  <c r="B216" i="3"/>
  <c r="D217" i="3"/>
  <c r="E217" i="3"/>
  <c r="G217" i="3"/>
  <c r="B217" i="3"/>
  <c r="D220" i="3"/>
  <c r="E220" i="3"/>
  <c r="F220" i="3"/>
  <c r="G220" i="3"/>
  <c r="B220" i="3"/>
  <c r="D313" i="3"/>
  <c r="E313" i="3"/>
  <c r="B313" i="3"/>
  <c r="D576" i="3"/>
  <c r="B576" i="3"/>
  <c r="D223" i="3"/>
  <c r="E300" i="3"/>
  <c r="B300" i="3"/>
  <c r="E223" i="3"/>
  <c r="E362" i="3"/>
  <c r="F362" i="3"/>
  <c r="B362" i="3"/>
  <c r="F223" i="3"/>
  <c r="B223" i="3"/>
  <c r="E228" i="3"/>
  <c r="B228" i="3"/>
  <c r="D235" i="3"/>
  <c r="B235" i="3"/>
  <c r="D427" i="3"/>
  <c r="E427" i="3"/>
  <c r="F427" i="3"/>
  <c r="B427" i="3"/>
  <c r="D240" i="3"/>
  <c r="E240" i="3"/>
  <c r="F240" i="3"/>
  <c r="B240" i="3"/>
  <c r="D241" i="3"/>
  <c r="E241" i="3"/>
  <c r="B241" i="3"/>
  <c r="D246" i="3"/>
  <c r="F246" i="3"/>
  <c r="G246" i="3"/>
  <c r="B246" i="3"/>
  <c r="D248" i="3"/>
  <c r="E248" i="3"/>
  <c r="F248" i="3"/>
  <c r="B248" i="3"/>
  <c r="D250" i="3"/>
  <c r="E250" i="3"/>
  <c r="B250" i="3"/>
  <c r="D252" i="3"/>
  <c r="E252" i="3"/>
  <c r="F252" i="3"/>
  <c r="G252" i="3"/>
  <c r="B252" i="3"/>
  <c r="D432" i="3"/>
  <c r="E432" i="3"/>
  <c r="G432" i="3"/>
  <c r="B432" i="3"/>
  <c r="E253" i="3"/>
  <c r="B253" i="3"/>
  <c r="D260" i="3"/>
  <c r="F260" i="3"/>
  <c r="B260" i="3"/>
  <c r="D262" i="3"/>
  <c r="F262" i="3"/>
  <c r="B262" i="3"/>
  <c r="D264" i="3"/>
  <c r="G264" i="3"/>
  <c r="B264" i="3"/>
  <c r="D267" i="3"/>
  <c r="B267" i="3"/>
  <c r="D460" i="3"/>
  <c r="B460" i="3"/>
  <c r="D268" i="3"/>
  <c r="E268" i="3"/>
  <c r="F268" i="3"/>
  <c r="G268" i="3"/>
  <c r="B268" i="3"/>
  <c r="E271" i="3"/>
  <c r="F271" i="3"/>
  <c r="B271" i="3"/>
  <c r="D273" i="3"/>
  <c r="B273" i="3"/>
  <c r="E276" i="3"/>
  <c r="F276" i="3"/>
  <c r="B276" i="3"/>
  <c r="D277" i="3"/>
  <c r="E277" i="3"/>
  <c r="B277" i="3"/>
  <c r="D446" i="3"/>
  <c r="B446" i="3"/>
  <c r="D282" i="3"/>
  <c r="E282" i="3"/>
  <c r="B282" i="3"/>
  <c r="D286" i="3"/>
  <c r="B286" i="3"/>
  <c r="D291" i="3"/>
  <c r="E291" i="3"/>
  <c r="B291" i="3"/>
  <c r="D292" i="3"/>
  <c r="F292" i="3"/>
  <c r="B292" i="3"/>
  <c r="D293" i="3"/>
  <c r="F293" i="3"/>
  <c r="G293" i="3"/>
  <c r="B293" i="3"/>
  <c r="D321" i="3"/>
  <c r="E321" i="3"/>
  <c r="G321" i="3"/>
  <c r="B321" i="3"/>
  <c r="E494" i="3"/>
  <c r="B494" i="3"/>
  <c r="D424" i="3"/>
  <c r="E424" i="3"/>
  <c r="B424" i="3"/>
  <c r="D298" i="3"/>
  <c r="B298" i="3"/>
  <c r="E305" i="3"/>
  <c r="F305" i="3"/>
  <c r="B305" i="3"/>
  <c r="D307" i="3"/>
  <c r="E307" i="3"/>
  <c r="B307" i="3"/>
  <c r="E310" i="3"/>
  <c r="F310" i="3"/>
  <c r="B310" i="3"/>
  <c r="D312" i="3"/>
  <c r="B312" i="3"/>
  <c r="F468" i="3"/>
  <c r="B468" i="3"/>
  <c r="D314" i="3"/>
  <c r="F314" i="3"/>
  <c r="B314" i="3"/>
  <c r="E317" i="3"/>
  <c r="F317" i="3"/>
  <c r="G317" i="3"/>
  <c r="B317" i="3"/>
  <c r="D323" i="3"/>
  <c r="B323" i="3"/>
  <c r="D324" i="3"/>
  <c r="E324" i="3"/>
  <c r="B324" i="3"/>
  <c r="E326" i="3"/>
  <c r="B326" i="3"/>
  <c r="D330" i="3"/>
  <c r="B330" i="3"/>
  <c r="F334" i="3"/>
  <c r="B334" i="3"/>
  <c r="D569" i="3"/>
  <c r="E592" i="3"/>
  <c r="B592" i="3"/>
  <c r="D572" i="3"/>
  <c r="B572" i="3"/>
  <c r="E569" i="3"/>
  <c r="B569" i="3"/>
  <c r="D349" i="3"/>
  <c r="E349" i="3"/>
  <c r="F349" i="3"/>
  <c r="G349" i="3"/>
  <c r="B349" i="3"/>
  <c r="D354" i="3"/>
  <c r="B354" i="3"/>
  <c r="D357" i="3"/>
  <c r="B357" i="3"/>
  <c r="D361" i="3"/>
  <c r="B361" i="3"/>
  <c r="D364" i="3"/>
  <c r="E364" i="3"/>
  <c r="B364" i="3"/>
  <c r="D370" i="3"/>
  <c r="E370" i="3"/>
  <c r="F370" i="3"/>
  <c r="B370" i="3"/>
  <c r="E373" i="3"/>
  <c r="B373" i="3"/>
  <c r="E376" i="3"/>
  <c r="F376" i="3"/>
  <c r="B376" i="3"/>
  <c r="D582" i="3"/>
  <c r="B582" i="3"/>
  <c r="D381" i="3"/>
  <c r="E381" i="3"/>
  <c r="B381" i="3"/>
  <c r="E387" i="3"/>
  <c r="B387" i="3"/>
  <c r="D388" i="3"/>
  <c r="B388" i="3"/>
  <c r="E392" i="3"/>
  <c r="F392" i="3"/>
  <c r="G392" i="3"/>
  <c r="B392" i="3"/>
  <c r="D398" i="3"/>
  <c r="F398" i="3"/>
  <c r="B398" i="3"/>
  <c r="E399" i="3"/>
  <c r="F399" i="3"/>
  <c r="G399" i="3"/>
  <c r="B399" i="3"/>
  <c r="E403" i="3"/>
  <c r="B403" i="3"/>
  <c r="D404" i="3"/>
  <c r="E404" i="3"/>
  <c r="F404" i="3"/>
  <c r="B404" i="3"/>
  <c r="D406" i="3"/>
  <c r="E406" i="3"/>
  <c r="F406" i="3"/>
  <c r="B406" i="3"/>
  <c r="D408" i="3"/>
  <c r="B408" i="3"/>
  <c r="D410" i="3"/>
  <c r="B410" i="3"/>
  <c r="D411" i="3"/>
  <c r="E411" i="3"/>
  <c r="F411" i="3"/>
  <c r="G411" i="3"/>
  <c r="B411" i="3"/>
  <c r="D420" i="3"/>
  <c r="E420" i="3"/>
  <c r="G420" i="3"/>
  <c r="B420" i="3"/>
  <c r="D422" i="3"/>
  <c r="E422" i="3"/>
  <c r="F422" i="3"/>
  <c r="B422" i="3"/>
  <c r="D428" i="3"/>
  <c r="B428" i="3"/>
  <c r="D434" i="3"/>
  <c r="E434" i="3"/>
  <c r="F434" i="3"/>
  <c r="B434" i="3"/>
  <c r="D436" i="3"/>
  <c r="B436" i="3"/>
  <c r="F440" i="3"/>
  <c r="G440" i="3"/>
  <c r="B440" i="3"/>
  <c r="E441" i="3"/>
  <c r="G441" i="3"/>
  <c r="B441" i="3"/>
  <c r="D442" i="3"/>
  <c r="E442" i="3"/>
  <c r="F442" i="3"/>
  <c r="B442" i="3"/>
  <c r="D450" i="3"/>
  <c r="E450" i="3"/>
  <c r="F450" i="3"/>
  <c r="G450" i="3"/>
  <c r="B450" i="3"/>
  <c r="E454" i="3"/>
  <c r="F454" i="3"/>
  <c r="B454" i="3"/>
  <c r="D456" i="3"/>
  <c r="E456" i="3"/>
  <c r="F456" i="3"/>
  <c r="B456" i="3"/>
  <c r="E525" i="3"/>
  <c r="B525" i="3"/>
  <c r="D458" i="3"/>
  <c r="E458" i="3"/>
  <c r="F458" i="3"/>
  <c r="B458" i="3"/>
  <c r="D463" i="3"/>
  <c r="B463" i="3"/>
  <c r="D464" i="3"/>
  <c r="E464" i="3"/>
  <c r="B464" i="3"/>
  <c r="D471" i="3"/>
  <c r="E471" i="3"/>
  <c r="F471" i="3"/>
  <c r="B471" i="3"/>
  <c r="D481" i="3"/>
  <c r="E481" i="3"/>
  <c r="B481" i="3"/>
  <c r="G483" i="3"/>
  <c r="B483" i="3"/>
  <c r="D485" i="3"/>
  <c r="E485" i="3"/>
  <c r="F485" i="3"/>
  <c r="G485" i="3"/>
  <c r="B485" i="3"/>
  <c r="D500" i="3"/>
  <c r="B500" i="3"/>
  <c r="D501" i="3"/>
  <c r="F501" i="3"/>
  <c r="D545" i="3"/>
  <c r="E545" i="3"/>
  <c r="B545" i="3"/>
  <c r="G501" i="3"/>
  <c r="B501" i="3"/>
  <c r="D506" i="3"/>
  <c r="E506" i="3"/>
  <c r="F506" i="3"/>
  <c r="B506" i="3"/>
  <c r="E513" i="3"/>
  <c r="F513" i="3"/>
  <c r="G513" i="3"/>
  <c r="B513" i="3"/>
  <c r="D526" i="3"/>
  <c r="E526" i="3"/>
  <c r="B526" i="3"/>
  <c r="D529" i="3"/>
  <c r="F529" i="3"/>
  <c r="B529" i="3"/>
  <c r="D532" i="3"/>
  <c r="B532" i="3"/>
  <c r="D535" i="3"/>
  <c r="B535" i="3"/>
  <c r="D540" i="3"/>
  <c r="F540" i="3"/>
  <c r="B540" i="3"/>
  <c r="D544" i="3"/>
  <c r="B544" i="3"/>
  <c r="D548" i="3"/>
  <c r="B548" i="3"/>
  <c r="D552" i="3"/>
  <c r="F552" i="3"/>
  <c r="B552" i="3"/>
  <c r="D561" i="3"/>
  <c r="E561" i="3"/>
  <c r="B561" i="3"/>
  <c r="D566" i="3"/>
  <c r="E566" i="3"/>
  <c r="B566" i="3"/>
  <c r="D568" i="3"/>
  <c r="B568" i="3"/>
  <c r="E580" i="3"/>
  <c r="F580" i="3"/>
  <c r="B580" i="3"/>
  <c r="D591" i="3"/>
  <c r="E591" i="3"/>
  <c r="F591" i="3"/>
  <c r="G591" i="3"/>
  <c r="B591" i="3"/>
  <c r="B596" i="3"/>
  <c r="B6" i="4"/>
  <c r="B372" i="4" s="1"/>
  <c r="B333" i="4"/>
  <c r="B107" i="4" l="1"/>
  <c r="B574" i="4"/>
  <c r="B257" i="4"/>
  <c r="B111" i="4"/>
  <c r="B400" i="4"/>
  <c r="B533" i="4"/>
  <c r="B368" i="4" l="1"/>
  <c r="B259" i="4"/>
  <c r="B559" i="4"/>
  <c r="B586" i="4"/>
  <c r="B587" i="4"/>
  <c r="B60" i="4"/>
  <c r="B579" i="4"/>
  <c r="B264" i="4"/>
  <c r="B29" i="4"/>
  <c r="B207" i="4"/>
  <c r="B357" i="4"/>
  <c r="B251" i="4"/>
  <c r="B66" i="4"/>
  <c r="B220" i="4" l="1"/>
  <c r="B131" i="4"/>
  <c r="B120" i="4"/>
  <c r="B28" i="4"/>
  <c r="B147" i="4"/>
  <c r="B126" i="4"/>
  <c r="B478" i="4"/>
  <c r="B453" i="4"/>
  <c r="B188" i="4"/>
  <c r="B481" i="4"/>
  <c r="B360" i="4"/>
  <c r="B128" i="4"/>
  <c r="B359" i="4"/>
  <c r="B252" i="4"/>
  <c r="B43" i="4"/>
  <c r="B51" i="4"/>
  <c r="B44" i="4"/>
  <c r="B186" i="4"/>
  <c r="B197" i="4" l="1"/>
  <c r="B291" i="4"/>
  <c r="B286" i="4"/>
  <c r="B268" i="4"/>
  <c r="B522" i="4"/>
  <c r="B589" i="4"/>
  <c r="B434" i="4"/>
  <c r="B276" i="4"/>
  <c r="B271" i="4"/>
  <c r="B75" i="4"/>
  <c r="B370" i="4"/>
  <c r="B260" i="4"/>
  <c r="B143" i="4"/>
  <c r="B502" i="4"/>
  <c r="B513" i="4"/>
  <c r="B91" i="4"/>
  <c r="B541" i="4"/>
  <c r="B155" i="4"/>
  <c r="B471" i="4" l="1"/>
  <c r="B48" i="4"/>
  <c r="B362" i="4"/>
  <c r="B445" i="4"/>
  <c r="B158" i="4"/>
  <c r="B456" i="4"/>
  <c r="B52" i="4"/>
  <c r="B307" i="4"/>
  <c r="B422" i="4"/>
  <c r="B151" i="4"/>
  <c r="B442" i="4"/>
  <c r="B544" i="4"/>
  <c r="B404" i="4"/>
  <c r="B83" i="4"/>
  <c r="B518" i="4"/>
  <c r="B56" i="4"/>
  <c r="B109" i="4"/>
  <c r="B454" i="4"/>
  <c r="B137" i="4"/>
  <c r="B432" i="4" l="1"/>
  <c r="B591" i="4"/>
  <c r="B341" i="4"/>
  <c r="B335" i="4"/>
  <c r="B36" i="4"/>
  <c r="B306" i="4"/>
  <c r="B77" i="4"/>
  <c r="B106" i="4"/>
  <c r="B350" i="4"/>
  <c r="B18" i="4"/>
  <c r="B420" i="4"/>
  <c r="B592" i="4"/>
  <c r="B193" i="4"/>
  <c r="B421" i="4" l="1"/>
  <c r="B317" i="4"/>
  <c r="B499" i="4"/>
  <c r="B255" i="4"/>
  <c r="B344" i="4"/>
  <c r="B290" i="4"/>
  <c r="B49" i="4"/>
  <c r="B122" i="4"/>
  <c r="B572" i="4"/>
  <c r="B323" i="4"/>
  <c r="B253" i="4"/>
  <c r="B33" i="4"/>
  <c r="B105" i="4"/>
  <c r="B31" i="4"/>
  <c r="B67" i="4" l="1"/>
  <c r="B569" i="4"/>
  <c r="B266" i="4"/>
  <c r="B300" i="4"/>
  <c r="B89" i="4"/>
  <c r="B149" i="4"/>
  <c r="B542" i="4"/>
  <c r="B173" i="4"/>
  <c r="B383" i="4"/>
  <c r="B22" i="4"/>
  <c r="B72" i="4" l="1"/>
  <c r="B349" i="4"/>
  <c r="B195" i="4"/>
  <c r="B223" i="4"/>
  <c r="B161" i="4"/>
  <c r="B329" i="4"/>
  <c r="B593" i="4"/>
  <c r="B132" i="4"/>
  <c r="B46" i="4"/>
  <c r="B473" i="4"/>
  <c r="B250" i="4"/>
  <c r="B487" i="4"/>
  <c r="B74" i="4" l="1"/>
  <c r="B171" i="4"/>
  <c r="B189" i="4"/>
  <c r="B540" i="4"/>
  <c r="B201" i="4"/>
  <c r="B364" i="4"/>
  <c r="B337" i="4"/>
  <c r="B305" i="4"/>
  <c r="B169" i="4" l="1"/>
  <c r="B545" i="4"/>
  <c r="B398" i="4"/>
  <c r="B7" i="4"/>
  <c r="B411" i="4"/>
  <c r="B501" i="4" l="1"/>
  <c r="B596" i="4" l="1"/>
</calcChain>
</file>

<file path=xl/sharedStrings.xml><?xml version="1.0" encoding="utf-8"?>
<sst xmlns="http://schemas.openxmlformats.org/spreadsheetml/2006/main" count="606" uniqueCount="604">
  <si>
    <t>vibrant salmon bags contain 1 vibrant gold bag, 2 wavy aqua bags, 1 dotted crimson bag.</t>
  </si>
  <si>
    <t>dotted plum bags contain 3 wavy cyan bags.</t>
  </si>
  <si>
    <t>muted salmon bags contain 2 pale purple bags, 3 dull orange bags, 2 dotted lime bags, 3 clear crimson bags.</t>
  </si>
  <si>
    <t>wavy green bags contain 1 plaid crimson bag.</t>
  </si>
  <si>
    <t>light salmon bags contain 3 posh lime bags, 1 plaid plum bag, 3 faded yellow bags, 4 clear fuchsia bags.</t>
  </si>
  <si>
    <t>dim violet bags contain 4 drab tan bags, 4 drab violet bags, 2 faded coral bags, 4 dark white bags.</t>
  </si>
  <si>
    <t>dim black bags contain 4 posh lime bags.</t>
  </si>
  <si>
    <t>drab indigo bags contain 4 light aqua bags, 2 light white bags, 4 clear plum bags.</t>
  </si>
  <si>
    <t>clear purple bags contain 4 drab olive bags, 2 vibrant chartreuse bags.</t>
  </si>
  <si>
    <t>wavy indigo bags contain 3 clear maroon bags, 4 striped blue bags, 2 wavy gray bags, 2 dim magenta bags.</t>
  </si>
  <si>
    <t>drab olive bags contain 2 shiny salmon bags, 4 mirrored white bags, 4 mirrored fuchsia bags.</t>
  </si>
  <si>
    <t>plaid crimson bags contain 2 dull chartreuse bags, 4 striped maroon bags, 4 dull crimson bags, 4 plaid red bags.</t>
  </si>
  <si>
    <t>pale lavender bags contain 4 dotted tan bags, 5 striped olive bags.</t>
  </si>
  <si>
    <t>vibrant maroon bags contain 2 faded plum bags, 4 wavy aqua bags, 5 drab lavender bags, 4 light lavender bags.</t>
  </si>
  <si>
    <t>wavy coral bags contain 5 drab purple bags.</t>
  </si>
  <si>
    <t>drab salmon bags contain 4 shiny tan bags, 2 shiny white bags.</t>
  </si>
  <si>
    <t>light green bags contain 5 dim turquoise bags, 4 striped crimson bags, 5 dim salmon bags, 3 clear gray bags.</t>
  </si>
  <si>
    <t>dark indigo bags contain 5 shiny crimson bags.</t>
  </si>
  <si>
    <t>dark blue bags contain 3 drab indigo bags, 2 shiny beige bags, 2 shiny coral bags.</t>
  </si>
  <si>
    <t>shiny cyan bags contain 2 striped aqua bags, 2 drab turquoise bags, 5 light purple bags.</t>
  </si>
  <si>
    <t>pale cyan bags contain 2 muted violet bags, 2 clear beige bags, 1 clear indigo bag, 5 striped turquoise bags.</t>
  </si>
  <si>
    <t>muted lime bags contain 5 drab silver bags.</t>
  </si>
  <si>
    <t>shiny brown bags contain 4 clear purple bags, 5 striped chartreuse bags, 5 pale lavender bags.</t>
  </si>
  <si>
    <t>muted purple bags contain 4 dark purple bags, 2 dull crimson bags.</t>
  </si>
  <si>
    <t>plaid turquoise bags contain 2 clear gray bags, 4 clear magenta bags, 4 dull bronze bags.</t>
  </si>
  <si>
    <t>clear cyan bags contain 3 dotted plum bags, 3 shiny coral bags.</t>
  </si>
  <si>
    <t>shiny violet bags contain 3 drab chartreuse bags, 1 pale aqua bag, 3 bright aqua bags.</t>
  </si>
  <si>
    <t>wavy tan bags contain 5 dark magenta bags, 4 dull beige bags, 1 wavy cyan bag.</t>
  </si>
  <si>
    <t>mirrored lime bags contain 2 clear plum bags, 3 dark bronze bags, 5 faded turquoise bags, 5 plaid crimson bags.</t>
  </si>
  <si>
    <t>wavy purple bags contain 3 dark bronze bags, 2 bright bronze bags.</t>
  </si>
  <si>
    <t>plaid plum bags contain 5 muted tan bags, 1 drab teal bag, 2 dark purple bags, 1 dotted blue bag.</t>
  </si>
  <si>
    <t>dotted cyan bags contain 4 vibrant fuchsia bags, 3 muted plum bags.</t>
  </si>
  <si>
    <t>striped white bags contain 3 faded salmon bags, 4 plaid cyan bags, 5 wavy gray bags.</t>
  </si>
  <si>
    <t>posh black bags contain 2 dotted blue bags, 3 muted crimson bags.</t>
  </si>
  <si>
    <t>dotted bronze bags contain 2 posh tan bags.</t>
  </si>
  <si>
    <t>muted gray bags contain 2 posh green bags.</t>
  </si>
  <si>
    <t>plaid violet bags contain 4 muted orange bags.</t>
  </si>
  <si>
    <t>muted green bags contain 3 drab silver bags, 2 mirrored maroon bags, 3 dark teal bags.</t>
  </si>
  <si>
    <t>dotted tan bags contain 3 pale black bags.</t>
  </si>
  <si>
    <t>dim beige bags contain 4 light plum bags, 4 posh blue bags, 4 dotted purple bags.</t>
  </si>
  <si>
    <t>posh magenta bags contain 2 clear purple bags, 4 posh aqua bags.</t>
  </si>
  <si>
    <t>bright coral bags contain 5 light bronze bags, 2 vibrant crimson bags, 4 dark gold bags.</t>
  </si>
  <si>
    <t>pale bronze bags contain 1 striped orange bag.</t>
  </si>
  <si>
    <t>dim lime bags contain 3 dim green bags.</t>
  </si>
  <si>
    <t>plaid green bags contain 2 faded brown bags, 3 faded bronze bags, 3 pale green bags, 5 plaid magenta bags.</t>
  </si>
  <si>
    <t>vibrant cyan bags contain 5 pale black bags, 5 vibrant violet bags, 1 mirrored red bag.</t>
  </si>
  <si>
    <t>dotted fuchsia bags contain 3 dull crimson bags, 2 wavy silver bags, 4 muted purple bags.</t>
  </si>
  <si>
    <t>dim red bags contain 2 clear indigo bags, 5 dotted yellow bags.</t>
  </si>
  <si>
    <t>faded black bags contain 4 bright fuchsia bags.</t>
  </si>
  <si>
    <t>faded chartreuse bags contain 4 striped orange bags.</t>
  </si>
  <si>
    <t>plaid blue bags contain 5 dim gray bags, 2 pale salmon bags, 2 muted orange bags.</t>
  </si>
  <si>
    <t>plaid teal bags contain 5 bright lavender bags.</t>
  </si>
  <si>
    <t>drab magenta bags contain 2 dim crimson bags, 1 bright fuchsia bag.</t>
  </si>
  <si>
    <t>clear violet bags contain 3 mirrored white bags, 5 faded lime bags, 2 light olive bags, 1 dotted turquoise bag.</t>
  </si>
  <si>
    <t>posh tan bags contain 3 posh orange bags, 1 vibrant purple bag, 4 posh gray bags, 2 mirrored fuchsia bags.</t>
  </si>
  <si>
    <t>posh red bags contain 5 mirrored red bags.</t>
  </si>
  <si>
    <t>striped lavender bags contain 5 dotted crimson bags, 1 dotted purple bag.</t>
  </si>
  <si>
    <t>dull salmon bags contain 1 wavy black bag, 2 dull lime bags, 3 bright plum bags, 2 dark gray bags.</t>
  </si>
  <si>
    <t>light tan bags contain 3 wavy violet bags, 1 shiny olive bag, 5 bright brown bags.</t>
  </si>
  <si>
    <t>pale orange bags contain 5 vibrant orange bags, 3 wavy black bags.</t>
  </si>
  <si>
    <t>mirrored green bags contain 1 dark tan bag.</t>
  </si>
  <si>
    <t>plaid gray bags contain 4 muted magenta bags.</t>
  </si>
  <si>
    <t>dim maroon bags contain 3 light magenta bags, 4 dull red bags.</t>
  </si>
  <si>
    <t>dull cyan bags contain 1 wavy blue bag, 1 dark chartreuse bag.</t>
  </si>
  <si>
    <t>mirrored blue bags contain 4 dark cyan bags, 4 muted magenta bags, 2 striped olive bags, 1 posh gold bag.</t>
  </si>
  <si>
    <t>plaid purple bags contain 1 shiny orange bag, 5 plaid coral bags, 4 dim red bags, 5 faded aqua bags.</t>
  </si>
  <si>
    <t>vibrant magenta bags contain 5 posh aqua bags, 5 shiny chartreuse bags, 4 dark teal bags.</t>
  </si>
  <si>
    <t>bright indigo bags contain 1 dark bronze bag.</t>
  </si>
  <si>
    <t>bright yellow bags contain 4 muted lime bags, 1 drab maroon bag.</t>
  </si>
  <si>
    <t>clear gold bags contain 2 striped blue bags, 3 clear green bags, 4 drab indigo bags.</t>
  </si>
  <si>
    <t>wavy red bags contain 5 faded fuchsia bags, 5 mirrored indigo bags.</t>
  </si>
  <si>
    <t>dark coral bags contain 3 drab aqua bags, 5 bright fuchsia bags.</t>
  </si>
  <si>
    <t>striped teal bags contain 1 clear red bag, 3 drab magenta bags, 4 dim green bags, 2 dark fuchsia bags.</t>
  </si>
  <si>
    <t>pale salmon bags contain 1 muted gray bag, 4 dotted lavender bags, 3 dark maroon bags, 4 plaid plum bags.</t>
  </si>
  <si>
    <t>dull plum bags contain 3 dim black bags, 5 shiny aqua bags, 3 pale teal bags, 4 clear purple bags.</t>
  </si>
  <si>
    <t>plaid indigo bags contain 4 drab maroon bags, 2 shiny chartreuse bags, 4 shiny yellow bags, 1 pale violet bag.</t>
  </si>
  <si>
    <t>shiny orange bags contain 5 bright silver bags, 2 light olive bags, 5 light beige bags.</t>
  </si>
  <si>
    <t>dotted salmon bags contain 4 posh chartreuse bags, 4 light crimson bags, 5 muted yellow bags.</t>
  </si>
  <si>
    <t>vibrant aqua bags contain 2 dull brown bags.</t>
  </si>
  <si>
    <t>shiny bronze bags contain 1 mirrored teal bag, 2 drab tomato bags.</t>
  </si>
  <si>
    <t>dark black bags contain 5 muted red bags, 5 mirrored crimson bags.</t>
  </si>
  <si>
    <t>muted bronze bags contain 3 clear tomato bags, 1 vibrant purple bag.</t>
  </si>
  <si>
    <t>faded beige bags contain 1 shiny blue bag, 5 plaid lime bags.</t>
  </si>
  <si>
    <t>pale green bags contain 2 pale crimson bags, 4 muted cyan bags.</t>
  </si>
  <si>
    <t>vibrant bronze bags contain 1 bright lavender bag.</t>
  </si>
  <si>
    <t>posh salmon bags contain 1 clear green bag, 2 plaid yellow bags, 3 bright orange bags.</t>
  </si>
  <si>
    <t>dull yellow bags contain 1 clear plum bag, 2 dim bronze bags.</t>
  </si>
  <si>
    <t>mirrored indigo bags contain 5 dark tomato bags, 5 pale coral bags, 5 light magenta bags, 5 striped turquoise bags.</t>
  </si>
  <si>
    <t>muted chartreuse bags contain 3 dark tan bags, 4 dotted teal bags.</t>
  </si>
  <si>
    <t>drab bronze bags contain 3 pale lavender bags, 1 bright salmon bag, 4 plaid red bags.</t>
  </si>
  <si>
    <t>dim cyan bags contain 1 bright plum bag.</t>
  </si>
  <si>
    <t>drab purple bags contain 1 dim fuchsia bag, 4 mirrored turquoise bags, 5 striped blue bags.</t>
  </si>
  <si>
    <t>pale violet bags contain 5 posh brown bags, 5 striped plum bags, 1 dotted indigo bag.</t>
  </si>
  <si>
    <t>wavy maroon bags contain 3 shiny blue bags, 3 wavy cyan bags, 1 faded purple bag, 4 posh lime bags.</t>
  </si>
  <si>
    <t>vibrant coral bags contain 3 shiny turquoise bags, 4 mirrored maroon bags.</t>
  </si>
  <si>
    <t>vibrant lavender bags contain 2 drab turquoise bags, 2 clear red bags.</t>
  </si>
  <si>
    <t>striped fuchsia bags contain 4 dotted tan bags, 4 posh silver bags, 4 clear maroon bags, 5 wavy fuchsia bags.</t>
  </si>
  <si>
    <t>muted lavender bags contain 2 pale aqua bags, 2 bright green bags, 5 posh beige bags.</t>
  </si>
  <si>
    <t>posh tomato bags contain 2 vibrant bronze bags, 3 light brown bags, 5 posh indigo bags.</t>
  </si>
  <si>
    <t>dull lavender bags contain 2 wavy olive bags.</t>
  </si>
  <si>
    <t>mirrored violet bags contain 5 wavy violet bags, 2 posh cyan bags, 2 dull olive bags, 3 drab yellow bags.</t>
  </si>
  <si>
    <t>mirrored chartreuse bags contain 2 shiny salmon bags, 5 dark purple bags, 2 posh lime bags.</t>
  </si>
  <si>
    <t>dim brown bags contain 4 clear red bags, 1 drab blue bag, 1 pale silver bag, 5 dark gray bags.</t>
  </si>
  <si>
    <t>striped magenta bags contain 1 light orange bag, 4 muted beige bags.</t>
  </si>
  <si>
    <t>light red bags contain 3 shiny yellow bags, 3 faded tan bags, 3 vibrant lime bags, 3 muted coral bags.</t>
  </si>
  <si>
    <t>muted olive bags contain 4 drab coral bags, 5 light salmon bags, 1 vibrant violet bag.</t>
  </si>
  <si>
    <t>clear silver bags contain 1 posh aqua bag, 1 drab teal bag, 4 dark orange bags.</t>
  </si>
  <si>
    <t>faded orange bags contain 4 vibrant purple bags, 4 wavy cyan bags, 1 drab brown bag.</t>
  </si>
  <si>
    <t>mirrored crimson bags contain 5 light aqua bags, 1 wavy olive bag, 2 vibrant lime bags.</t>
  </si>
  <si>
    <t>shiny plum bags contain 2 shiny maroon bags, 3 dark red bags.</t>
  </si>
  <si>
    <t>faded green bags contain 3 striped turquoise bags.</t>
  </si>
  <si>
    <t>bright orange bags contain 1 dull crimson bag, 1 pale lavender bag, 5 shiny aqua bags.</t>
  </si>
  <si>
    <t>dim gray bags contain 2 drab indigo bags, 5 dim turquoise bags.</t>
  </si>
  <si>
    <t>mirrored plum bags contain 1 vibrant red bag, 4 dotted purple bags.</t>
  </si>
  <si>
    <t>posh gold bags contain 4 bright red bags.</t>
  </si>
  <si>
    <t>posh silver bags contain 3 drab coral bags, 1 faded tan bag, 1 bright silver bag, 1 shiny blue bag.</t>
  </si>
  <si>
    <t>dull lime bags contain 5 muted tan bags, 4 mirrored cyan bags.</t>
  </si>
  <si>
    <t>faded turquoise bags contain 2 pale teal bags, 2 bright green bags.</t>
  </si>
  <si>
    <t>bright salmon bags contain 1 dim white bag, 2 clear tomato bags, 1 bright aqua bag.</t>
  </si>
  <si>
    <t>dim gold bags contain 3 mirrored turquoise bags, 5 wavy tomato bags.</t>
  </si>
  <si>
    <t>dull fuchsia bags contain 2 pale beige bags, 1 dotted yellow bag.</t>
  </si>
  <si>
    <t>dark beige bags contain 2 pale magenta bags.</t>
  </si>
  <si>
    <t>dotted maroon bags contain 2 dark tomato bags, 2 light gray bags, 3 faded teal bags, 1 clear gray bag.</t>
  </si>
  <si>
    <t>muted white bags contain 3 dull turquoise bags, 5 dark bronze bags, 1 light olive bag, 3 clear bronze bags.</t>
  </si>
  <si>
    <t>faded blue bags contain 1 dark chartreuse bag, 3 pale aqua bags, 5 faded crimson bags.</t>
  </si>
  <si>
    <t>clear aqua bags contain 3 vibrant olive bags, 5 clear crimson bags.</t>
  </si>
  <si>
    <t>faded cyan bags contain 1 vibrant blue bag, 1 light magenta bag.</t>
  </si>
  <si>
    <t>shiny aqua bags contain 1 clear green bag.</t>
  </si>
  <si>
    <t>bright gray bags contain 2 dim fuchsia bags, 1 striped chartreuse bag, 2 clear aqua bags, 2 dull olive bags.</t>
  </si>
  <si>
    <t>bright white bags contain 2 light purple bags, 5 bright aqua bags.</t>
  </si>
  <si>
    <t>bright lime bags contain 1 pale orange bag, 5 plaid magenta bags, 4 mirrored maroon bags.</t>
  </si>
  <si>
    <t>dark lavender bags contain 5 mirrored bronze bags, 4 dotted aqua bags.</t>
  </si>
  <si>
    <t>striped chartreuse bags contain 3 striped indigo bags, 2 faded plum bags, 4 clear gray bags.</t>
  </si>
  <si>
    <t>muted magenta bags contain 3 clear red bags, 3 dull crimson bags, 1 clear aqua bag, 4 faded tomato bags.</t>
  </si>
  <si>
    <t>clear magenta bags contain 2 striped cyan bags, 5 vibrant lime bags, 4 striped salmon bags.</t>
  </si>
  <si>
    <t>pale yellow bags contain 3 faded fuchsia bags, 2 dotted lime bags, 5 pale gold bags, 1 plaid tomato bag.</t>
  </si>
  <si>
    <t>dull teal bags contain 4 dim green bags, 1 drab maroon bag, 2 dim crimson bags.</t>
  </si>
  <si>
    <t>pale brown bags contain 5 drab orange bags, 2 dotted purple bags, 3 plaid olive bags, 3 pale black bags.</t>
  </si>
  <si>
    <t>posh blue bags contain 4 faded purple bags, 4 drab turquoise bags.</t>
  </si>
  <si>
    <t>pale olive bags contain 5 muted silver bags, 3 mirrored plum bags, 4 vibrant lime bags, 5 striped olive bags.</t>
  </si>
  <si>
    <t>plaid black bags contain 3 posh yellow bags.</t>
  </si>
  <si>
    <t>striped tomato bags contain 4 faded blue bags, 2 shiny magenta bags.</t>
  </si>
  <si>
    <t>wavy tomato bags contain 1 pale gold bag, 2 dim magenta bags.</t>
  </si>
  <si>
    <t>faded plum bags contain 3 light violet bags, 3 posh beige bags, 3 striped aqua bags, 4 dim magenta bags.</t>
  </si>
  <si>
    <t>vibrant turquoise bags contain 3 muted silver bags, 5 dotted black bags.</t>
  </si>
  <si>
    <t>dull white bags contain 5 dim gray bags, 1 faded crimson bag.</t>
  </si>
  <si>
    <t>faded purple bags contain 1 vibrant orange bag, 4 pale crimson bags, 5 shiny blue bags, 1 light gold bag.</t>
  </si>
  <si>
    <t>clear white bags contain 1 striped orange bag, 3 pale coral bags, 5 plaid chartreuse bags.</t>
  </si>
  <si>
    <t>striped maroon bags contain 2 wavy olive bags.</t>
  </si>
  <si>
    <t>light tomato bags contain 2 pale crimson bags, 3 bright fuchsia bags, 2 pale salmon bags, 3 pale olive bags.</t>
  </si>
  <si>
    <t>drab tomato bags contain 1 pale olive bag.</t>
  </si>
  <si>
    <t>dark aqua bags contain 1 shiny magenta bag, 4 faded lime bags, 4 faded gold bags.</t>
  </si>
  <si>
    <t>plaid bronze bags contain 2 pale purple bags.</t>
  </si>
  <si>
    <t>dark plum bags contain 3 wavy brown bags, 1 bright salmon bag.</t>
  </si>
  <si>
    <t>dark purple bags contain 4 dotted red bags.</t>
  </si>
  <si>
    <t>light teal bags contain 1 vibrant indigo bag, 5 wavy olive bags, 4 clear maroon bags, 1 light silver bag.</t>
  </si>
  <si>
    <t>drab fuchsia bags contain 3 faded turquoise bags, 5 dim yellow bags.</t>
  </si>
  <si>
    <t>light turquoise bags contain 1 dotted blue bag, 4 mirrored tomato bags.</t>
  </si>
  <si>
    <t>clear maroon bags contain 4 mirrored green bags.</t>
  </si>
  <si>
    <t>posh maroon bags contain 3 dim black bags, 3 bright gold bags, 3 mirrored white bags, 1 clear lavender bag.</t>
  </si>
  <si>
    <t>dotted blue bags contain 2 wavy maroon bags.</t>
  </si>
  <si>
    <t>bright tan bags contain 4 faded turquoise bags, 5 drab coral bags, 5 dull red bags, 2 dim gray bags.</t>
  </si>
  <si>
    <t>dark salmon bags contain 4 clear fuchsia bags, 5 mirrored red bags.</t>
  </si>
  <si>
    <t>mirrored fuchsia bags contain 4 bright tomato bags, 3 vibrant orange bags.</t>
  </si>
  <si>
    <t>vibrant green bags contain 1 clear lavender bag.</t>
  </si>
  <si>
    <t>dim white bags contain 5 dull red bags.</t>
  </si>
  <si>
    <t>light white bags contain 3 dark purple bags, 1 mirrored fuchsia bag, 1 plaid gold bag, 1 posh lime bag.</t>
  </si>
  <si>
    <t>dark turquoise bags contain 3 striped green bags, 1 dull gold bag, 2 pale gray bags.</t>
  </si>
  <si>
    <t>light purple bags contain 5 muted brown bags, 5 muted purple bags, 4 dull yellow bags, 5 vibrant gold bags.</t>
  </si>
  <si>
    <t>posh lavender bags contain 5 posh yellow bags, 4 plaid plum bags, 1 dark fuchsia bag, 1 bright maroon bag.</t>
  </si>
  <si>
    <t>posh crimson bags contain 1 vibrant gold bag, 5 clear green bags, 2 posh chartreuse bags.</t>
  </si>
  <si>
    <t>wavy lime bags contain 5 mirrored beige bags.</t>
  </si>
  <si>
    <t>wavy black bags contain 1 plaid orange bag, 4 shiny green bags, 3 shiny blue bags, 4 muted red bags.</t>
  </si>
  <si>
    <t>muted red bags contain 4 vibrant lime bags, 2 drab black bags, 4 vibrant red bags, 5 faded beige bags.</t>
  </si>
  <si>
    <t>vibrant gold bags contain 2 bright silver bags, 4 faded teal bags, 2 vibrant orange bags, 3 striped salmon bags.</t>
  </si>
  <si>
    <t>shiny crimson bags contain 2 bright yellow bags.</t>
  </si>
  <si>
    <t>muted turquoise bags contain 5 bright plum bags.</t>
  </si>
  <si>
    <t>posh orange bags contain 4 vibrant yellow bags, 5 clear crimson bags.</t>
  </si>
  <si>
    <t>wavy aqua bags contain 5 shiny green bags, 5 bright fuchsia bags, 4 muted fuchsia bags.</t>
  </si>
  <si>
    <t>clear green bags contain 4 dotted plum bags, 2 vibrant olive bags, 5 pale beige bags.</t>
  </si>
  <si>
    <t>pale aqua bags contain 3 dark tomato bags, 5 posh lime bags.</t>
  </si>
  <si>
    <t>drab maroon bags contain 5 bright magenta bags, 2 bright plum bags, 5 clear green bags, 3 faded tomato bags.</t>
  </si>
  <si>
    <t>vibrant plum bags contain 3 light crimson bags, 5 dotted silver bags, 5 mirrored red bags, 1 dotted turquoise bag.</t>
  </si>
  <si>
    <t>posh yellow bags contain 5 plaid lavender bags, 5 dim tomato bags.</t>
  </si>
  <si>
    <t>faded brown bags contain 1 striped orange bag, 5 wavy green bags.</t>
  </si>
  <si>
    <t>drab cyan bags contain 4 faded teal bags, 3 vibrant aqua bags, 2 light chartreuse bags, 3 dark orange bags.</t>
  </si>
  <si>
    <t>dark lime bags contain 4 vibrant blue bags.</t>
  </si>
  <si>
    <t>faded coral bags contain 4 wavy green bags, 4 mirrored gold bags, 3 striped fuchsia bags, 1 pale fuchsia bag.</t>
  </si>
  <si>
    <t>dark orange bags contain 1 dotted red bag, 2 vibrant red bags.</t>
  </si>
  <si>
    <t>wavy magenta bags contain 3 dull chartreuse bags, 2 dim maroon bags, 2 clear maroon bags.</t>
  </si>
  <si>
    <t>plaid coral bags contain 4 drab tan bags, 1 pale tan bag.</t>
  </si>
  <si>
    <t>mirrored salmon bags contain 1 muted bronze bag, 5 muted purple bags.</t>
  </si>
  <si>
    <t>dim tomato bags contain 2 drab silver bags, 4 mirrored purple bags, 1 dull olive bag, 5 dotted purple bags.</t>
  </si>
  <si>
    <t>wavy gold bags contain 3 dark crimson bags, 1 dim white bag.</t>
  </si>
  <si>
    <t>light fuchsia bags contain 3 mirrored green bags, 2 wavy fuchsia bags.</t>
  </si>
  <si>
    <t>pale tomato bags contain 4 clear purple bags, 5 faded brown bags, 4 light coral bags.</t>
  </si>
  <si>
    <t>faded yellow bags contain 5 wavy olive bags, 2 pale lavender bags, 4 bright plum bags.</t>
  </si>
  <si>
    <t>light violet bags contain 1 dotted red bag, 4 dim aqua bags.</t>
  </si>
  <si>
    <t>posh lime bags contain 2 pale crimson bags, 1 pale gold bag, 1 shiny blue bag, 4 muted gray bags.</t>
  </si>
  <si>
    <t>mirrored silver bags contain 4 striped bronze bags, 3 faded salmon bags, 3 drab green bags, 4 striped green bags.</t>
  </si>
  <si>
    <t>dark green bags contain 5 striped maroon bags, 3 dim olive bags, 4 vibrant chartreuse bags, 5 dim white bags.</t>
  </si>
  <si>
    <t>mirrored olive bags contain 2 dotted red bags, 5 dim white bags.</t>
  </si>
  <si>
    <t>dark teal bags contain 3 wavy olive bags, 3 pale crimson bags.</t>
  </si>
  <si>
    <t>pale tan bags contain 2 dark orange bags, 5 bright plum bags, 4 pale crimson bags.</t>
  </si>
  <si>
    <t>wavy plum bags contain 3 dull lime bags.</t>
  </si>
  <si>
    <t>light indigo bags contain 5 dark magenta bags.</t>
  </si>
  <si>
    <t>drab lime bags contain 1 bright fuchsia bag, 4 wavy brown bags.</t>
  </si>
  <si>
    <t>drab tan bags contain 3 bright tomato bags, 1 muted green bag.</t>
  </si>
  <si>
    <t>vibrant indigo bags contain 5 dull chartreuse bags, 5 clear aqua bags.</t>
  </si>
  <si>
    <t>dark bronze bags contain 3 dull red bags, 3 mirrored maroon bags, 1 muted green bag.</t>
  </si>
  <si>
    <t>shiny red bags contain 2 dark bronze bags, 4 faded magenta bags, 5 dull teal bags.</t>
  </si>
  <si>
    <t>shiny black bags contain 3 vibrant olive bags, 2 plaid lime bags, 5 shiny gold bags, 2 dotted plum bags.</t>
  </si>
  <si>
    <t>light gold bags contain 5 vibrant olive bags.</t>
  </si>
  <si>
    <t>light plum bags contain 5 clear gray bags, 5 dotted chartreuse bags, 4 plaid red bags, 1 plaid lime bag.</t>
  </si>
  <si>
    <t>bright violet bags contain 4 bright maroon bags, 5 posh red bags, 2 faded olive bags, 4 dim gray bags.</t>
  </si>
  <si>
    <t>faded red bags contain 4 drab maroon bags, 4 vibrant violet bags, 1 faded purple bag, 2 dotted black bags.</t>
  </si>
  <si>
    <t>muted orange bags contain 4 plaid chartreuse bags, 5 muted lavender bags, 2 faded purple bags.</t>
  </si>
  <si>
    <t>clear coral bags contain 2 drab teal bags, 5 bright turquoise bags.</t>
  </si>
  <si>
    <t>wavy orange bags contain 4 muted cyan bags, 3 light indigo bags, 5 bright black bags, 5 light salmon bags.</t>
  </si>
  <si>
    <t>faded fuchsia bags contain 3 pale gold bags, 3 faded salmon bags, 4 pale red bags.</t>
  </si>
  <si>
    <t>light brown bags contain 4 pale silver bags, 4 clear tan bags.</t>
  </si>
  <si>
    <t>shiny gray bags contain 3 muted teal bags, 1 bright purple bag, 2 bright olive bags, 4 mirrored green bags.</t>
  </si>
  <si>
    <t>bright brown bags contain 2 dark teal bags, 5 light plum bags, 2 plaid olive bags, 5 dark chartreuse bags.</t>
  </si>
  <si>
    <t>mirrored white bags contain 1 wavy gray bag, 3 bright tomato bags, 1 muted silver bag, 4 striped olive bags.</t>
  </si>
  <si>
    <t>pale magenta bags contain 1 clear gray bag, 1 muted gray bag, 1 wavy cyan bag, 4 dull brown bags.</t>
  </si>
  <si>
    <t>bright magenta bags contain 2 muted tan bags, 1 pale gold bag, 2 wavy cyan bags, 4 vibrant orange bags.</t>
  </si>
  <si>
    <t>clear teal bags contain 1 dark teal bag, 2 vibrant lime bags.</t>
  </si>
  <si>
    <t>light orange bags contain 3 light gold bags, 4 clear plum bags, 4 dotted indigo bags.</t>
  </si>
  <si>
    <t>plaid cyan bags contain 1 pale magenta bag.</t>
  </si>
  <si>
    <t>wavy chartreuse bags contain 2 posh green bags, 5 dotted purple bags, 2 dark tomato bags, 3 muted gray bags.</t>
  </si>
  <si>
    <t>light coral bags contain 5 clear gray bags, 2 posh purple bags, 2 mirrored violet bags.</t>
  </si>
  <si>
    <t>dull violet bags contain 3 dotted blue bags, 5 mirrored tomato bags, 1 dull chartreuse bag, 2 posh beige bags.</t>
  </si>
  <si>
    <t>bright tomato bags contain 3 vibrant red bags, 3 muted gray bags.</t>
  </si>
  <si>
    <t>mirrored magenta bags contain 4 wavy brown bags.</t>
  </si>
  <si>
    <t>muted indigo bags contain 4 wavy chartreuse bags, 3 vibrant indigo bags, 2 posh magenta bags, 1 plaid crimson bag.</t>
  </si>
  <si>
    <t>bright maroon bags contain 2 dull violet bags, 2 faded tan bags, 3 striped gray bags, 5 pale magenta bags.</t>
  </si>
  <si>
    <t>dark tomato bags contain no other bags.</t>
  </si>
  <si>
    <t>pale fuchsia bags contain 3 drab silver bags, 4 faded purple bags, 2 mirrored cyan bags, 5 dark bronze bags.</t>
  </si>
  <si>
    <t>dull black bags contain 1 dull indigo bag, 1 wavy brown bag, 5 striped gray bags.</t>
  </si>
  <si>
    <t>pale white bags contain 3 light gray bags, 2 plaid lavender bags, 1 wavy maroon bag.</t>
  </si>
  <si>
    <t>shiny turquoise bags contain 4 pale red bags.</t>
  </si>
  <si>
    <t>drab brown bags contain 5 mirrored plum bags, 4 dotted red bags.</t>
  </si>
  <si>
    <t>bright green bags contain 1 dull lime bag, 2 clear lavender bags.</t>
  </si>
  <si>
    <t>wavy blue bags contain 4 dotted purple bags.</t>
  </si>
  <si>
    <t>muted aqua bags contain 5 faded plum bags, 3 plaid plum bags, 4 dotted tan bags, 1 clear gray bag.</t>
  </si>
  <si>
    <t>clear yellow bags contain 4 dotted indigo bags, 3 vibrant aqua bags, 4 vibrant orange bags.</t>
  </si>
  <si>
    <t>mirrored gray bags contain 4 shiny crimson bags, 2 mirrored coral bags, 1 dotted tan bag, 4 posh cyan bags.</t>
  </si>
  <si>
    <t>dark maroon bags contain 1 dark salmon bag, 3 muted coral bags.</t>
  </si>
  <si>
    <t>posh plum bags contain 1 mirrored bronze bag, 4 plaid purple bags, 3 vibrant white bags.</t>
  </si>
  <si>
    <t>bright teal bags contain 2 pale aqua bags, 1 mirrored black bag.</t>
  </si>
  <si>
    <t>wavy teal bags contain 5 plaid tan bags, 3 dull black bags, 1 bright teal bag, 3 clear teal bags.</t>
  </si>
  <si>
    <t>dotted magenta bags contain 1 plaid plum bag, 5 plaid salmon bags, 3 light gold bags.</t>
  </si>
  <si>
    <t>faded tomato bags contain 1 dark bronze bag, 2 faded purple bags, 4 vibrant red bags, 4 pale lavender bags.</t>
  </si>
  <si>
    <t>dull blue bags contain 3 dotted bronze bags, 2 shiny olive bags, 3 muted gold bags.</t>
  </si>
  <si>
    <t>posh aqua bags contain 5 vibrant orange bags, 1 vibrant olive bag.</t>
  </si>
  <si>
    <t>mirrored black bags contain 3 dark teal bags, 4 plaid chartreuse bags, 2 light salmon bags, 2 vibrant white bags.</t>
  </si>
  <si>
    <t>wavy violet bags contain 5 vibrant indigo bags.</t>
  </si>
  <si>
    <t>vibrant blue bags contain 4 shiny olive bags, 4 light olive bags, 2 muted green bags.</t>
  </si>
  <si>
    <t>dotted green bags contain 3 shiny violet bags, 3 posh black bags, 3 dark lime bags.</t>
  </si>
  <si>
    <t>wavy cyan bags contain 2 muted gray bags, 3 vibrant olive bags, 4 striped olive bags, 4 drab silver bags.</t>
  </si>
  <si>
    <t>faded maroon bags contain 5 bright yellow bags, 2 bright tomato bags, 5 mirrored magenta bags.</t>
  </si>
  <si>
    <t>dull olive bags contain 1 bright plum bag, 2 pale crimson bags.</t>
  </si>
  <si>
    <t>clear lime bags contain 5 striped blue bags, 5 wavy blue bags, 3 drab tan bags, 1 shiny olive bag.</t>
  </si>
  <si>
    <t>striped yellow bags contain 1 mirrored red bag.</t>
  </si>
  <si>
    <t>plaid magenta bags contain 2 clear yellow bags, 1 pale coral bag, 3 muted bronze bags.</t>
  </si>
  <si>
    <t>light lime bags contain 1 dim turquoise bag.</t>
  </si>
  <si>
    <t>striped brown bags contain 3 mirrored brown bags, 4 clear cyan bags, 5 bright white bags, 1 muted maroon bag.</t>
  </si>
  <si>
    <t>dotted indigo bags contain 3 light olive bags, 1 dull chartreuse bag.</t>
  </si>
  <si>
    <t>shiny tan bags contain 2 dull lime bags, 5 shiny black bags, 5 dull teal bags.</t>
  </si>
  <si>
    <t>clear olive bags contain 5 drab coral bags, 4 striped aqua bags, 4 dotted lavender bags.</t>
  </si>
  <si>
    <t>plaid chartreuse bags contain 1 plaid red bag, 4 faded tomato bags.</t>
  </si>
  <si>
    <t>dotted olive bags contain 2 dull yellow bags.</t>
  </si>
  <si>
    <t>faded lime bags contain 5 dotted aqua bags, 4 shiny silver bags, 4 muted white bags.</t>
  </si>
  <si>
    <t>vibrant silver bags contain 4 dotted teal bags, 3 posh olive bags.</t>
  </si>
  <si>
    <t>striped beige bags contain 2 vibrant white bags, 3 dark gold bags, 4 posh violet bags, 4 bright chartreuse bags.</t>
  </si>
  <si>
    <t>dim plum bags contain 2 striped indigo bags, 2 vibrant gold bags.</t>
  </si>
  <si>
    <t>clear crimson bags contain 5 vibrant red bags.</t>
  </si>
  <si>
    <t>plaid maroon bags contain 4 clear crimson bags.</t>
  </si>
  <si>
    <t>drab coral bags contain 2 plaid plum bags.</t>
  </si>
  <si>
    <t>dull bronze bags contain 4 pale black bags, 1 dull tan bag, 5 dull cyan bags, 4 pale lavender bags.</t>
  </si>
  <si>
    <t>wavy bronze bags contain 4 posh coral bags, 2 bright silver bags.</t>
  </si>
  <si>
    <t>dull aqua bags contain 3 dotted orange bags, 3 pale teal bags.</t>
  </si>
  <si>
    <t>muted plum bags contain 1 light blue bag, 2 muted maroon bags, 4 dull olive bags.</t>
  </si>
  <si>
    <t>vibrant tan bags contain 4 drab teal bags.</t>
  </si>
  <si>
    <t>dull tomato bags contain 5 dull white bags.</t>
  </si>
  <si>
    <t>muted yellow bags contain 3 dark yellow bags, 5 faded beige bags.</t>
  </si>
  <si>
    <t>shiny white bags contain 4 bright silver bags.</t>
  </si>
  <si>
    <t>muted crimson bags contain 1 clear maroon bag.</t>
  </si>
  <si>
    <t>muted violet bags contain 3 dotted yellow bags, 1 light indigo bag, 4 mirrored black bags, 5 drab lime bags.</t>
  </si>
  <si>
    <t>posh white bags contain 3 faded brown bags, 2 dull yellow bags.</t>
  </si>
  <si>
    <t>wavy crimson bags contain 3 shiny black bags, 2 dotted blue bags, 4 dark maroon bags.</t>
  </si>
  <si>
    <t>clear salmon bags contain 1 mirrored magenta bag, 4 bright chartreuse bags, 5 vibrant black bags, 2 vibrant chartreuse bags.</t>
  </si>
  <si>
    <t>pale teal bags contain 5 mirrored white bags, 2 plaid orange bags, 4 muted lime bags.</t>
  </si>
  <si>
    <t>light aqua bags contain 2 shiny salmon bags, 3 dark tomato bags, 1 mirrored purple bag.</t>
  </si>
  <si>
    <t>clear beige bags contain 1 muted crimson bag.</t>
  </si>
  <si>
    <t>vibrant olive bags contain 5 dark tomato bags, 1 pale gold bag, 4 muted tan bags.</t>
  </si>
  <si>
    <t>plaid brown bags contain 3 mirrored lavender bags, 1 muted crimson bag, 3 muted green bags, 1 bright lavender bag.</t>
  </si>
  <si>
    <t>dim magenta bags contain 4 pale fuchsia bags, 3 drab black bags, 4 plaid orange bags.</t>
  </si>
  <si>
    <t>bright purple bags contain 3 muted gray bags, 3 pale coral bags.</t>
  </si>
  <si>
    <t>posh indigo bags contain 2 bright beige bags, 2 dim tomato bags.</t>
  </si>
  <si>
    <t>drab lavender bags contain 2 dotted chartreuse bags, 1 posh green bag, 3 light silver bags, 1 dotted black bag.</t>
  </si>
  <si>
    <t>pale crimson bags contain no other bags.</t>
  </si>
  <si>
    <t>posh gray bags contain 1 muted green bag.</t>
  </si>
  <si>
    <t>shiny lime bags contain 3 mirrored maroon bags, 1 posh crimson bag, 4 mirrored orange bags, 2 posh olive bags.</t>
  </si>
  <si>
    <t>muted beige bags contain 1 posh tan bag, 3 posh olive bags, 1 faded white bag, 2 posh green bags.</t>
  </si>
  <si>
    <t>light black bags contain 3 striped green bags, 2 pale salmon bags, 3 muted crimson bags.</t>
  </si>
  <si>
    <t>dark gold bags contain 5 striped maroon bags, 2 pale fuchsia bags, 3 light gold bags.</t>
  </si>
  <si>
    <t>light bronze bags contain 2 clear purple bags, 4 dim crimson bags.</t>
  </si>
  <si>
    <t>muted blue bags contain 1 faded gray bag, 4 muted salmon bags, 5 dull bronze bags.</t>
  </si>
  <si>
    <t>vibrant orange bags contain no other bags.</t>
  </si>
  <si>
    <t>dim lavender bags contain 1 vibrant indigo bag.</t>
  </si>
  <si>
    <t>posh fuchsia bags contain 3 clear fuchsia bags, 2 shiny green bags, 3 plaid plum bags.</t>
  </si>
  <si>
    <t>dim tan bags contain 5 pale plum bags, 3 posh gray bags, 1 clear yellow bag.</t>
  </si>
  <si>
    <t>pale lime bags contain no other bags.</t>
  </si>
  <si>
    <t>striped blue bags contain 5 pale black bags.</t>
  </si>
  <si>
    <t>shiny tomato bags contain 1 dim fuchsia bag, 5 faded blue bags, 3 muted brown bags, 3 mirrored salmon bags.</t>
  </si>
  <si>
    <t>dotted orange bags contain 4 bright tomato bags, 1 light silver bag.</t>
  </si>
  <si>
    <t>muted tan bags contain no other bags.</t>
  </si>
  <si>
    <t>pale black bags contain 2 dull brown bags, 4 mirrored chartreuse bags, 2 dim aqua bags.</t>
  </si>
  <si>
    <t>shiny purple bags contain 3 dotted indigo bags, 5 vibrant gold bags, 2 light chartreuse bags, 4 clear magenta bags.</t>
  </si>
  <si>
    <t>dull brown bags contain 2 bright beige bags, 4 vibrant orange bags, 2 bright tomato bags, 4 clear lavender bags.</t>
  </si>
  <si>
    <t>plaid aqua bags contain 3 plaid indigo bags.</t>
  </si>
  <si>
    <t>dark olive bags contain 1 pale plum bag, 4 dim maroon bags.</t>
  </si>
  <si>
    <t>dark silver bags contain 3 shiny blue bags, 2 muted gray bags, 4 drab coral bags.</t>
  </si>
  <si>
    <t>clear turquoise bags contain 5 light violet bags, 3 drab yellow bags.</t>
  </si>
  <si>
    <t>wavy brown bags contain 3 shiny coral bags, 3 shiny salmon bags, 1 drab magenta bag.</t>
  </si>
  <si>
    <t>dim indigo bags contain 5 bright green bags.</t>
  </si>
  <si>
    <t>mirrored gold bags contain 1 plaid magenta bag, 2 plaid gold bags, 4 light turquoise bags.</t>
  </si>
  <si>
    <t>drab red bags contain 3 mirrored bronze bags.</t>
  </si>
  <si>
    <t>faded bronze bags contain 1 vibrant aqua bag, 2 clear tomato bags, 2 dull tan bags.</t>
  </si>
  <si>
    <t>bright lavender bags contain 4 drab coral bags, 1 bright green bag.</t>
  </si>
  <si>
    <t>wavy lavender bags contain 2 wavy green bags, 4 drab silver bags, 5 light turquoise bags.</t>
  </si>
  <si>
    <t>wavy salmon bags contain 2 dotted gray bags, 4 bright chartreuse bags, 4 striped gray bags.</t>
  </si>
  <si>
    <t>dotted yellow bags contain 4 dark salmon bags, 1 posh tan bag, 4 drab tomato bags, 4 vibrant chartreuse bags.</t>
  </si>
  <si>
    <t>dull turquoise bags contain 5 drab silver bags, 1 dark orange bag.</t>
  </si>
  <si>
    <t>pale gray bags contain 4 dull aqua bags, 4 faded gold bags, 2 mirrored orange bags, 2 dim magenta bags.</t>
  </si>
  <si>
    <t>dark red bags contain 2 bright gray bags, 4 bright black bags.</t>
  </si>
  <si>
    <t>dim fuchsia bags contain 3 bright magenta bags, 5 pale crimson bags.</t>
  </si>
  <si>
    <t>vibrant lime bags contain 2 wavy maroon bags, 2 pale magenta bags, 4 pale crimson bags, 3 drab orange bags.</t>
  </si>
  <si>
    <t>bright bronze bags contain 4 vibrant black bags, 3 drab fuchsia bags, 3 striped cyan bags, 3 dotted blue bags.</t>
  </si>
  <si>
    <t>muted coral bags contain 3 wavy white bags, 1 plaid tan bag.</t>
  </si>
  <si>
    <t>wavy white bags contain 2 drab maroon bags.</t>
  </si>
  <si>
    <t>pale coral bags contain 3 dotted bronze bags, 1 dull gold bag.</t>
  </si>
  <si>
    <t>drab white bags contain 3 drab silver bags, 3 bright tomato bags, 1 bright silver bag.</t>
  </si>
  <si>
    <t>light olive bags contain 3 muted tan bags, 2 mirrored tomato bags.</t>
  </si>
  <si>
    <t>mirrored tomato bags contain 2 dark tomato bags, 3 shiny gold bags.</t>
  </si>
  <si>
    <t>light crimson bags contain 4 clear magenta bags, 2 plaid coral bags, 5 dull chartreuse bags, 5 dark teal bags.</t>
  </si>
  <si>
    <t>bright cyan bags contain 1 clear chartreuse bag, 1 striped brown bag, 5 light tomato bags, 4 dark coral bags.</t>
  </si>
  <si>
    <t>vibrant fuchsia bags contain 3 dull white bags, 1 dim purple bag, 5 shiny yellow bags.</t>
  </si>
  <si>
    <t>drab gold bags contain 5 wavy chartreuse bags.</t>
  </si>
  <si>
    <t>plaid yellow bags contain 4 faded plum bags, 1 faded indigo bag, 2 drab purple bags, 1 light purple bag.</t>
  </si>
  <si>
    <t>bright black bags contain 2 clear yellow bags, 1 dotted red bag, 4 dim white bags.</t>
  </si>
  <si>
    <t>pale maroon bags contain 2 vibrant tomato bags, 3 mirrored tomato bags.</t>
  </si>
  <si>
    <t>wavy gray bags contain 2 wavy cyan bags, 2 dark tomato bags, 4 vibrant orange bags, 5 pale silver bags.</t>
  </si>
  <si>
    <t>faded salmon bags contain 4 bright plum bags.</t>
  </si>
  <si>
    <t>shiny teal bags contain 4 dark magenta bags.</t>
  </si>
  <si>
    <t>dim bronze bags contain 5 striped olive bags, 5 dotted plum bags, 4 dark purple bags.</t>
  </si>
  <si>
    <t>dotted lavender bags contain 4 striped indigo bags, 2 mirrored red bags, 2 bright chartreuse bags, 4 bright teal bags.</t>
  </si>
  <si>
    <t>plaid beige bags contain 4 vibrant green bags, 3 striped violet bags, 5 vibrant blue bags.</t>
  </si>
  <si>
    <t>dull purple bags contain 1 dark beige bag, 1 drab silver bag, 4 faded fuchsia bags, 2 vibrant olive bags.</t>
  </si>
  <si>
    <t>bright olive bags contain 3 faded salmon bags, 1 wavy magenta bag, 5 dim yellow bags.</t>
  </si>
  <si>
    <t>mirrored maroon bags contain 3 bright magenta bags, 5 pale lime bags, 3 striped olive bags.</t>
  </si>
  <si>
    <t>clear brown bags contain 2 mirrored orange bags, 5 bright cyan bags.</t>
  </si>
  <si>
    <t>drab teal bags contain 3 dull olive bags.</t>
  </si>
  <si>
    <t>clear red bags contain 1 bright maroon bag.</t>
  </si>
  <si>
    <t>vibrant black bags contain 4 pale fuchsia bags, 3 clear lavender bags, 2 shiny blue bags, 3 dotted blue bags.</t>
  </si>
  <si>
    <t>faded white bags contain 3 wavy coral bags, 4 faded yellow bags, 5 shiny olive bags, 1 plaid orange bag.</t>
  </si>
  <si>
    <t>dotted aqua bags contain 1 wavy white bag, 3 dotted blue bags, 5 pale lavender bags, 4 clear aqua bags.</t>
  </si>
  <si>
    <t>pale blue bags contain 3 dim salmon bags, 3 muted cyan bags, 5 pale fuchsia bags.</t>
  </si>
  <si>
    <t>dim turquoise bags contain 4 vibrant chartreuse bags, 2 dark silver bags, 3 pale gold bags.</t>
  </si>
  <si>
    <t>dull magenta bags contain 3 muted salmon bags, 4 dotted gray bags, 3 light salmon bags.</t>
  </si>
  <si>
    <t>dotted coral bags contain 2 mirrored tomato bags, 1 vibrant teal bag, 3 dull crimson bags.</t>
  </si>
  <si>
    <t>dull beige bags contain 2 faded fuchsia bags.</t>
  </si>
  <si>
    <t>shiny gold bags contain 4 bright beige bags, 3 dull crimson bags, 4 mirrored maroon bags, 3 bright tomato bags.</t>
  </si>
  <si>
    <t>pale indigo bags contain 2 dotted teal bags, 3 faded teal bags, 4 wavy indigo bags.</t>
  </si>
  <si>
    <t>shiny magenta bags contain 5 bright tomato bags, 5 dull lime bags, 5 mirrored bronze bags, 2 dim black bags.</t>
  </si>
  <si>
    <t>muted cyan bags contain 2 dark bronze bags, 5 drab silver bags, 4 dotted chartreuse bags.</t>
  </si>
  <si>
    <t>plaid orange bags contain 4 light plum bags, 5 shiny salmon bags, 5 posh beige bags.</t>
  </si>
  <si>
    <t>shiny green bags contain 5 dotted tan bags, 5 mirrored olive bags, 1 dark teal bag.</t>
  </si>
  <si>
    <t>dull maroon bags contain 1 striped black bag, 4 clear green bags.</t>
  </si>
  <si>
    <t>drab aqua bags contain 1 striped indigo bag, 3 vibrant white bags.</t>
  </si>
  <si>
    <t>bright gold bags contain 4 mirrored beige bags, 4 mirrored yellow bags.</t>
  </si>
  <si>
    <t>plaid tan bags contain 5 shiny aqua bags.</t>
  </si>
  <si>
    <t>striped plum bags contain 4 clear magenta bags, 2 dark gold bags.</t>
  </si>
  <si>
    <t>vibrant teal bags contain 1 dim aqua bag, 4 vibrant violet bags, 3 plaid olive bags, 1 mirrored olive bag.</t>
  </si>
  <si>
    <t>posh bronze bags contain 5 dark tomato bags, 5 shiny silver bags.</t>
  </si>
  <si>
    <t>dim orange bags contain 4 dull salmon bags.</t>
  </si>
  <si>
    <t>striped indigo bags contain 4 drab magenta bags.</t>
  </si>
  <si>
    <t>vibrant yellow bags contain 4 drab olive bags, 4 wavy olive bags, 2 dark teal bags, 2 faded purple bags.</t>
  </si>
  <si>
    <t>striped purple bags contain 5 pale red bags.</t>
  </si>
  <si>
    <t>dim coral bags contain 1 plaid maroon bag, 2 pale magenta bags, 1 pale indigo bag, 2 dotted turquoise bags.</t>
  </si>
  <si>
    <t>muted silver bags contain 4 mirrored turquoise bags.</t>
  </si>
  <si>
    <t>posh cyan bags contain 3 dotted purple bags.</t>
  </si>
  <si>
    <t>plaid lavender bags contain 3 muted gray bags, 1 light plum bag.</t>
  </si>
  <si>
    <t>faded tan bags contain 1 mirrored cyan bag, 2 plaid crimson bags, 5 mirrored maroon bags.</t>
  </si>
  <si>
    <t>clear lavender bags contain 4 pale gold bags, 1 posh lime bag, 4 pale crimson bags.</t>
  </si>
  <si>
    <t>dull gray bags contain 5 shiny crimson bags, 5 wavy cyan bags, 3 posh lavender bags.</t>
  </si>
  <si>
    <t>dull green bags contain 1 faded bronze bag, 3 vibrant indigo bags, 2 muted fuchsia bags, 4 dotted silver bags.</t>
  </si>
  <si>
    <t>dark magenta bags contain 3 wavy white bags, 3 plaid plum bags, 4 wavy lavender bags, 3 drab magenta bags.</t>
  </si>
  <si>
    <t>plaid red bags contain 1 bright turquoise bag.</t>
  </si>
  <si>
    <t>dull coral bags contain 4 clear tomato bags.</t>
  </si>
  <si>
    <t>posh turquoise bags contain 5 dull gold bags, 4 mirrored chartreuse bags.</t>
  </si>
  <si>
    <t>drab crimson bags contain 2 dull tomato bags, 5 posh orange bags, 5 shiny violet bags.</t>
  </si>
  <si>
    <t>clear tan bags contain 1 pale fuchsia bag, 4 light aqua bags, 3 shiny blue bags, 3 bright turquoise bags.</t>
  </si>
  <si>
    <t>dotted brown bags contain 4 drab magenta bags, 5 plaid crimson bags, 2 posh beige bags.</t>
  </si>
  <si>
    <t>light silver bags contain 3 mirrored green bags, 5 mirrored maroon bags, 5 shiny blue bags.</t>
  </si>
  <si>
    <t>dotted gold bags contain 2 dim magenta bags.</t>
  </si>
  <si>
    <t>drab yellow bags contain 5 pale purple bags.</t>
  </si>
  <si>
    <t>faded lavender bags contain 5 muted cyan bags.</t>
  </si>
  <si>
    <t>vibrant beige bags contain 4 clear turquoise bags, 2 dark fuchsia bags, 1 pale gray bag, 5 dim beige bags.</t>
  </si>
  <si>
    <t>clear fuchsia bags contain 1 pale fuchsia bag, 1 wavy turquoise bag, 5 faded gray bags.</t>
  </si>
  <si>
    <t>shiny chartreuse bags contain 4 vibrant green bags, 1 dotted teal bag.</t>
  </si>
  <si>
    <t>dim purple bags contain 1 bright turquoise bag.</t>
  </si>
  <si>
    <t>clear indigo bags contain 4 light white bags, 3 vibrant orange bags.</t>
  </si>
  <si>
    <t>wavy turquoise bags contain 5 bright magenta bags.</t>
  </si>
  <si>
    <t>vibrant chartreuse bags contain 4 mirrored chartreuse bags, 2 muted tan bags, 2 plaid lime bags, 3 striped olive bags.</t>
  </si>
  <si>
    <t>dark chartreuse bags contain 5 shiny blue bags.</t>
  </si>
  <si>
    <t>clear plum bags contain 3 pale lime bags.</t>
  </si>
  <si>
    <t>dotted tomato bags contain 5 bright red bags, 2 bright olive bags, 5 drab silver bags, 4 clear magenta bags.</t>
  </si>
  <si>
    <t>mirrored beige bags contain 4 light violet bags, 5 mirrored salmon bags, 4 dim yellow bags, 5 bright yellow bags.</t>
  </si>
  <si>
    <t>posh teal bags contain 2 plaid turquoise bags, 3 pale salmon bags, 1 striped plum bag.</t>
  </si>
  <si>
    <t>dull chartreuse bags contain 5 pale lavender bags, 1 bright turquoise bag, 3 pale beige bags.</t>
  </si>
  <si>
    <t>mirrored lavender bags contain 4 vibrant tomato bags, 2 plaid tan bags, 5 bright magenta bags.</t>
  </si>
  <si>
    <t>dark gray bags contain 5 wavy turquoise bags, 4 wavy gray bags, 4 dark bronze bags, 4 pale aqua bags.</t>
  </si>
  <si>
    <t>dark white bags contain 4 clear maroon bags, 2 vibrant olive bags, 1 dull lime bag, 1 faded lime bag.</t>
  </si>
  <si>
    <t>dull indigo bags contain 4 clear fuchsia bags, 3 dotted tan bags, 1 plaid cyan bag.</t>
  </si>
  <si>
    <t>striped tan bags contain 3 pale brown bags.</t>
  </si>
  <si>
    <t>dull gold bags contain 2 dark yellow bags, 3 dull olive bags.</t>
  </si>
  <si>
    <t>light lavender bags contain 2 plaid red bags, 5 dotted purple bags, 1 bright beige bag, 3 pale beige bags.</t>
  </si>
  <si>
    <t>faded teal bags contain 4 mirrored olive bags.</t>
  </si>
  <si>
    <t>plaid salmon bags contain 1 dark bronze bag, 5 pale yellow bags, 1 striped cyan bag, 2 muted cyan bags.</t>
  </si>
  <si>
    <t>dotted purple bags contain 1 bright turquoise bag, 1 posh green bag.</t>
  </si>
  <si>
    <t>dull silver bags contain 3 striped salmon bags, 4 posh violet bags, 4 striped orange bags.</t>
  </si>
  <si>
    <t>drab chartreuse bags contain 4 pale lavender bags.</t>
  </si>
  <si>
    <t>striped coral bags contain 5 bright gray bags, 4 dark teal bags, 5 dotted purple bags.</t>
  </si>
  <si>
    <t>wavy olive bags contain no other bags.</t>
  </si>
  <si>
    <t>plaid olive bags contain 1 pale black bag, 3 clear plum bags.</t>
  </si>
  <si>
    <t>drab black bags contain 3 striped olive bags, 2 mirrored chartreuse bags, 5 pale silver bags.</t>
  </si>
  <si>
    <t>striped lime bags contain 3 dark chartreuse bags, 5 pale silver bags, 2 plaid crimson bags, 4 clear fuchsia bags.</t>
  </si>
  <si>
    <t>drab beige bags contain 4 dim black bags, 4 striped black bags, 4 dull crimson bags, 5 dark gray bags.</t>
  </si>
  <si>
    <t>muted tomato bags contain 3 light bronze bags, 3 pale salmon bags, 2 vibrant chartreuse bags.</t>
  </si>
  <si>
    <t>bright fuchsia bags contain 5 drab orange bags, 3 pale black bags, 3 mirrored white bags, 5 faded tomato bags.</t>
  </si>
  <si>
    <t>vibrant gray bags contain 4 posh lime bags, 2 dark purple bags, 4 clear aqua bags.</t>
  </si>
  <si>
    <t>shiny yellow bags contain 5 bright beige bags, 2 vibrant red bags, 5 dim yellow bags, 2 vibrant yellow bags.</t>
  </si>
  <si>
    <t>posh coral bags contain 5 drab indigo bags.</t>
  </si>
  <si>
    <t>muted fuchsia bags contain 5 shiny silver bags, 2 dotted salmon bags, 1 muted tan bag.</t>
  </si>
  <si>
    <t>muted brown bags contain 4 clear maroon bags, 5 dim purple bags, 4 wavy maroon bags, 2 muted red bags.</t>
  </si>
  <si>
    <t>posh chartreuse bags contain 5 muted tan bags, 3 drab teal bags.</t>
  </si>
  <si>
    <t>vibrant brown bags contain 1 wavy bronze bag, 5 bright red bags, 4 muted fuchsia bags, 4 clear fuchsia bags.</t>
  </si>
  <si>
    <t>posh purple bags contain 2 drab turquoise bags, 5 striped blue bags, 1 muted cyan bag.</t>
  </si>
  <si>
    <t>plaid lime bags contain 3 muted gray bags, 5 vibrant red bags, 1 wavy gray bag, 1 pale silver bag.</t>
  </si>
  <si>
    <t>posh violet bags contain 2 faded crimson bags, 1 shiny olive bag, 3 bright magenta bags, 1 drab silver bag.</t>
  </si>
  <si>
    <t>striped gold bags contain 5 faded salmon bags, 2 drab bronze bags, 2 dark plum bags.</t>
  </si>
  <si>
    <t>striped gray bags contain 2 mirrored crimson bags, 5 faded beige bags, 1 dull red bag.</t>
  </si>
  <si>
    <t>dim blue bags contain 2 dark coral bags, 3 dim yellow bags, 1 dull salmon bag.</t>
  </si>
  <si>
    <t>bright silver bags contain 2 mirrored tomato bags, 3 bright plum bags, 4 pale lavender bags, 1 clear tomato bag.</t>
  </si>
  <si>
    <t>striped red bags contain 4 light yellow bags, 5 mirrored white bags, 5 plaid gold bags.</t>
  </si>
  <si>
    <t>shiny maroon bags contain 3 wavy cyan bags, 1 mirrored tomato bag, 1 mirrored coral bag.</t>
  </si>
  <si>
    <t>mirrored brown bags contain 2 mirrored olive bags, 3 mirrored green bags, 1 dim tomato bag.</t>
  </si>
  <si>
    <t>striped olive bags contain no other bags.</t>
  </si>
  <si>
    <t>striped violet bags contain 5 bright tomato bags.</t>
  </si>
  <si>
    <t>mirrored aqua bags contain 4 dark gray bags, 5 shiny blue bags, 2 pale silver bags.</t>
  </si>
  <si>
    <t>plaid white bags contain 3 dim maroon bags, 2 dim tan bags.</t>
  </si>
  <si>
    <t>drab orange bags contain 5 striped olive bags.</t>
  </si>
  <si>
    <t>dark brown bags contain 2 mirrored bronze bags, 5 clear maroon bags, 2 dull lime bags.</t>
  </si>
  <si>
    <t>dotted silver bags contain 1 dark gold bag, 1 drab black bag, 3 pale aqua bags.</t>
  </si>
  <si>
    <t>pale plum bags contain 5 striped maroon bags, 5 dotted purple bags, 4 shiny magenta bags.</t>
  </si>
  <si>
    <t>faded indigo bags contain 1 posh cyan bag, 5 bright green bags.</t>
  </si>
  <si>
    <t>mirrored teal bags contain 3 muted indigo bags, 4 clear fuchsia bags, 4 vibrant teal bags, 5 drab violet bags.</t>
  </si>
  <si>
    <t>shiny lavender bags contain 5 striped beige bags, 2 dull magenta bags, 4 clear tan bags.</t>
  </si>
  <si>
    <t>pale beige bags contain 5 mirrored maroon bags.</t>
  </si>
  <si>
    <t>striped bronze bags contain 1 pale orange bag, 5 shiny cyan bags, 5 plaid purple bags, 1 vibrant chartreuse bag.</t>
  </si>
  <si>
    <t>faded gold bags contain 3 pale brown bags, 2 dull violet bags, 2 clear maroon bags, 4 dull lime bags.</t>
  </si>
  <si>
    <t>clear tomato bags contain 4 vibrant orange bags, 3 bright tomato bags, 3 wavy chartreuse bags, 5 wavy olive bags.</t>
  </si>
  <si>
    <t>pale red bags contain 5 wavy blue bags, 5 dark purple bags, 1 bright tomato bag, 4 dark tan bags.</t>
  </si>
  <si>
    <t>vibrant red bags contain 5 wavy gray bags, 5 dark tomato bags.</t>
  </si>
  <si>
    <t>dim salmon bags contain 2 faded crimson bags.</t>
  </si>
  <si>
    <t>shiny blue bags contain 4 muted tan bags, 2 vibrant orange bags.</t>
  </si>
  <si>
    <t>vibrant white bags contain 3 mirrored cyan bags.</t>
  </si>
  <si>
    <t>dark violet bags contain 5 vibrant blue bags, 3 wavy tomato bags.</t>
  </si>
  <si>
    <t>pale gold bags contain no other bags.</t>
  </si>
  <si>
    <t>dim silver bags contain 4 drab tan bags, 4 pale silver bags, 5 clear bronze bags, 4 drab maroon bags.</t>
  </si>
  <si>
    <t>drab blue bags contain 5 vibrant indigo bags, 3 muted turquoise bags.</t>
  </si>
  <si>
    <t>drab plum bags contain 2 dim turquoise bags, 2 drab violet bags, 1 light gray bag, 3 clear tan bags.</t>
  </si>
  <si>
    <t>bright plum bags contain 3 wavy olive bags.</t>
  </si>
  <si>
    <t>dark fuchsia bags contain 4 dotted indigo bags, 3 dark brown bags, 1 clear white bag.</t>
  </si>
  <si>
    <t>bright turquoise bags contain 1 posh lime bag, 2 wavy olive bags, 1 pale crimson bag.</t>
  </si>
  <si>
    <t>dotted turquoise bags contain 3 faded plum bags, 1 bright tomato bag.</t>
  </si>
  <si>
    <t>shiny indigo bags contain 1 wavy chartreuse bag.</t>
  </si>
  <si>
    <t>dark yellow bags contain 2 light gold bags.</t>
  </si>
  <si>
    <t>posh olive bags contain 2 shiny indigo bags.</t>
  </si>
  <si>
    <t>light chartreuse bags contain 5 drab turquoise bags, 2 faded purple bags, 3 faded gray bags.</t>
  </si>
  <si>
    <t>vibrant tomato bags contain 3 light olive bags, 4 shiny purple bags.</t>
  </si>
  <si>
    <t>posh brown bags contain 4 shiny green bags, 1 pale purple bag.</t>
  </si>
  <si>
    <t>bright chartreuse bags contain 3 light gold bags.</t>
  </si>
  <si>
    <t>dotted lime bags contain 5 wavy cyan bags.</t>
  </si>
  <si>
    <t>drab violet bags contain 4 dark beige bags, 1 plaid gold bag, 3 faded beige bags.</t>
  </si>
  <si>
    <t>drab green bags contain 4 dotted bronze bags, 5 clear silver bags, 4 faded salmon bags.</t>
  </si>
  <si>
    <t>wavy beige bags contain 2 clear cyan bags, 2 dim tomato bags.</t>
  </si>
  <si>
    <t>wavy yellow bags contain 4 pale green bags, 3 mirrored green bags, 5 faded brown bags, 1 clear orange bag.</t>
  </si>
  <si>
    <t>plaid tomato bags contain 3 dull yellow bags, 2 faded blue bags, 1 dull teal bag.</t>
  </si>
  <si>
    <t>dull red bags contain 4 posh green bags, 1 shiny salmon bag, 2 bright tomato bags, 4 vibrant red bags.</t>
  </si>
  <si>
    <t>striped salmon bags contain 4 dim bronze bags, 4 light gold bags, 3 posh beige bags.</t>
  </si>
  <si>
    <t>dim crimson bags contain 1 dull crimson bag, 4 drab silver bags.</t>
  </si>
  <si>
    <t>plaid silver bags contain 3 dull black bags, 5 shiny silver bags, 4 dark beige bags, 2 clear aqua bags.</t>
  </si>
  <si>
    <t>clear bronze bags contain 1 drab coral bag, 2 vibrant red bags.</t>
  </si>
  <si>
    <t>dotted gray bags contain 1 plaid plum bag, 2 dotted purple bags, 5 striped violet bags, 3 bright tomato bags.</t>
  </si>
  <si>
    <t>striped silver bags contain 2 plaid coral bags, 5 bright orange bags, 1 pale brown bag.</t>
  </si>
  <si>
    <t>shiny beige bags contain 4 dim turquoise bags.</t>
  </si>
  <si>
    <t>posh green bags contain no other bags.</t>
  </si>
  <si>
    <t>plaid gold bags contain 3 pale fuchsia bags, 5 dull lime bags, 5 wavy chartreuse bags, 5 dim tomato bags.</t>
  </si>
  <si>
    <t>dim teal bags contain 5 pale beige bags, 2 faded blue bags, 5 dotted tan bags, 5 vibrant tomato bags.</t>
  </si>
  <si>
    <t>bright red bags contain 4 drab lavender bags, 1 dark purple bag, 2 wavy violet bags.</t>
  </si>
  <si>
    <t>dotted teal bags contain 5 dull crimson bags.</t>
  </si>
  <si>
    <t>faded gray bags contain 4 mirrored red bags.</t>
  </si>
  <si>
    <t>pale purple bags contain 3 faded gray bags, 1 clear gold bag, 4 clear cyan bags.</t>
  </si>
  <si>
    <t>striped crimson bags contain 4 dim aqua bags, 3 pale magenta bags, 1 drab white bag, 1 vibrant purple bag.</t>
  </si>
  <si>
    <t>mirrored purple bags contain 3 muted gray bags.</t>
  </si>
  <si>
    <t>muted maroon bags contain 3 plaid crimson bags, 4 posh aqua bags.</t>
  </si>
  <si>
    <t>muted gold bags contain 3 pale fuchsia bags, 2 dotted teal bags, 3 dotted chartreuse bags, 4 vibrant lime bags.</t>
  </si>
  <si>
    <t>wavy silver bags contain 2 plaid beige bags, 3 dull aqua bags, 2 pale lavender bags.</t>
  </si>
  <si>
    <t>dim aqua bags contain 5 bright beige bags.</t>
  </si>
  <si>
    <t>dark tan bags contain 4 pale gold bags.</t>
  </si>
  <si>
    <t>light yellow bags contain 4 dotted gray bags, 5 pale teal bags.</t>
  </si>
  <si>
    <t>bright blue bags contain 3 shiny coral bags, 4 striped salmon bags.</t>
  </si>
  <si>
    <t>striped cyan bags contain 5 light turquoise bags.</t>
  </si>
  <si>
    <t>light gray bags contain 4 vibrant teal bags, 1 shiny turquoise bag, 1 wavy olive bag, 5 dim white bags.</t>
  </si>
  <si>
    <t>light cyan bags contain 3 dark gray bags, 5 clear lavender bags, 4 dark beige bags.</t>
  </si>
  <si>
    <t>light blue bags contain 5 dim black bags, 4 drab tomato bags, 2 dim turquoise bags.</t>
  </si>
  <si>
    <t>dull crimson bags contain 3 pale silver bags, 2 faded beige bags.</t>
  </si>
  <si>
    <t>dotted beige bags contain 2 dotted aqua bags.</t>
  </si>
  <si>
    <t>shiny olive bags contain 4 bright plum bags, 4 clear plum bags, 2 wavy green bags, 5 faded tomato bags.</t>
  </si>
  <si>
    <t>striped turquoise bags contain 1 drab black bag.</t>
  </si>
  <si>
    <t>pale chartreuse bags contain 5 dotted brown bags.</t>
  </si>
  <si>
    <t>mirrored turquoise bags contain 4 shiny gold bags, 3 dark chartreuse bags.</t>
  </si>
  <si>
    <t>posh beige bags contain 3 dotted tan bags.</t>
  </si>
  <si>
    <t>drab gray bags contain 3 vibrant aqua bags.</t>
  </si>
  <si>
    <t>shiny silver bags contain 4 plaid gold bags, 5 shiny green bags.</t>
  </si>
  <si>
    <t>bright crimson bags contain 5 faded yellow bags, 4 bright plum bags, 4 mirrored gold bags.</t>
  </si>
  <si>
    <t>dim yellow bags contain 2 plaid lime bags, 5 bright salmon bags, 4 mirrored bronze bags.</t>
  </si>
  <si>
    <t>dark crimson bags contain 4 dull blue bags, 2 light olive bags, 4 mirrored green bags.</t>
  </si>
  <si>
    <t>faded aqua bags contain 1 dotted chartreuse bag, 1 muted orange bag.</t>
  </si>
  <si>
    <t>pale turquoise bags contain 4 dull silver bags.</t>
  </si>
  <si>
    <t>clear orange bags contain 1 pale gray bag, 5 striped bronze bags, 5 dim aqua bags.</t>
  </si>
  <si>
    <t>mirrored red bags contain 1 muted purple bag.</t>
  </si>
  <si>
    <t>drab silver bags contain no other bags.</t>
  </si>
  <si>
    <t>faded silver bags contain 5 mirrored turquoise bags, 4 striped purple bags.</t>
  </si>
  <si>
    <t>wavy fuchsia bags contain 2 faded purple bags, 1 wavy cyan bag, 2 muted cyan bags.</t>
  </si>
  <si>
    <t>clear black bags contain 4 drab turquoise bags, 1 plaid lime bag.</t>
  </si>
  <si>
    <t>dim olive bags contain 5 bright chartreuse bags, 3 striped silver bags.</t>
  </si>
  <si>
    <t>mirrored tan bags contain 2 striped indigo bags, 3 wavy gray bags, 3 clear tan bags.</t>
  </si>
  <si>
    <t>mirrored yellow bags contain 2 plaid plum bags, 3 striped salmon bags, 4 dim maroon bags.</t>
  </si>
  <si>
    <t>shiny salmon bags contain 5 dotted plum bags, 5 pale crimson bags.</t>
  </si>
  <si>
    <t>dotted crimson bags contain 3 dull yellow bags.</t>
  </si>
  <si>
    <t>shiny fuchsia bags contain 5 plaid lime bags.</t>
  </si>
  <si>
    <t>drab turquoise bags contain 2 dull crimson bags.</t>
  </si>
  <si>
    <t>mirrored cyan bags contain 3 posh green bags, 5 striped olive bags, 5 vibrant red bags.</t>
  </si>
  <si>
    <t>faded crimson bags contain 3 muted silver bags, 4 shiny olive bags.</t>
  </si>
  <si>
    <t>light magenta bags contain 3 posh crimson bags, 5 pale purple bags.</t>
  </si>
  <si>
    <t>faded violet bags contain 3 vibrant lime bags, 1 dim magenta bag, 1 dull lime bag.</t>
  </si>
  <si>
    <t>dotted black bags contain 2 light gold bags, 2 dim bronze bags, 4 wavy turquoise bags.</t>
  </si>
  <si>
    <t>bright beige bags contain 4 vibrant orange bags, 4 dark chartreuse bags, 1 muted gray bag, 2 bright tomato bags.</t>
  </si>
  <si>
    <t>striped green bags contain 3 pale beige bags, 1 pale brown bag, 2 posh brown bags, 5 striped olive bags.</t>
  </si>
  <si>
    <t>dotted red bags contain 4 vibrant orange bags, 2 pale gold bags.</t>
  </si>
  <si>
    <t>plaid fuchsia bags contain 5 pale teal bags, 5 pale fuchsia bags, 4 faded gray bags.</t>
  </si>
  <si>
    <t>light beige bags contain 1 muted red bag, 5 dotted purple bags, 3 striped salmon bags.</t>
  </si>
  <si>
    <t>dim chartreuse bags contain 5 muted maroon bags, 4 wavy maroon bags.</t>
  </si>
  <si>
    <t>clear chartreuse bags contain 3 striped lavender bags, 2 clear blue bags.</t>
  </si>
  <si>
    <t>pale silver bags contain 2 dark teal bags.</t>
  </si>
  <si>
    <t>faded olive bags contain 4 dotted turquoise bags, 4 drab indigo bags, 5 drab violet bags, 3 shiny blue bags.</t>
  </si>
  <si>
    <t>clear blue bags contain 1 muted black bag.</t>
  </si>
  <si>
    <t>dull tan bags contain 5 clear crimson bags, 3 dim tomato bags.</t>
  </si>
  <si>
    <t>dark cyan bags contain 4 wavy magenta bags, 5 vibrant olive bags, 2 posh gray bags, 5 dull magenta bags.</t>
  </si>
  <si>
    <t>dotted white bags contain 1 bright magenta bag, 3 pale red bags.</t>
  </si>
  <si>
    <t>muted teal bags contain 5 posh fuchsia bags, 4 drab turquoise bags, 4 posh red bags.</t>
  </si>
  <si>
    <t>mirrored coral bags contain 1 faded purple bag, 2 bright magenta bags, 5 dark yellow bags, 3 light plum bags.</t>
  </si>
  <si>
    <t>dull orange bags contain 4 dotted blue bags, 5 clear gray bags, 3 vibrant red bags.</t>
  </si>
  <si>
    <t>bright aqua bags contain 4 muted lime bags, 2 wavy plum bags, 1 shiny olive bag.</t>
  </si>
  <si>
    <t>light maroon bags contain 1 shiny gold bag, 4 light beige bags, 1 drab black bag.</t>
  </si>
  <si>
    <t>dim green bags contain 4 dull brown bags.</t>
  </si>
  <si>
    <t>striped black bags contain 4 dotted crimson bags.</t>
  </si>
  <si>
    <t>mirrored bronze bags contain 4 mirrored chartreuse bags, 3 dull lime bags, 3 wavy turquoise bags.</t>
  </si>
  <si>
    <t>striped aqua bags contain 4 dark gray bags, 5 faded beige bags, 2 dull lime bags.</t>
  </si>
  <si>
    <t>shiny coral bags contain 5 mirrored white bags, 5 shiny blue bags.</t>
  </si>
  <si>
    <t>striped orange bags contain 4 pale silver bags, 4 pale olive bags, 4 shiny olive bags, 2 bright chartreuse bags.</t>
  </si>
  <si>
    <t>vibrant crimson bags contain 5 shiny olive bags, 5 striped violet bags, 2 posh beige bags.</t>
  </si>
  <si>
    <t>dotted chartreuse bags contain 5 bright turquoise bags, 5 bright magenta bags.</t>
  </si>
  <si>
    <t>vibrant purple bags contain 4 posh violet bags.</t>
  </si>
  <si>
    <t>vibrant violet bags contain 5 posh aqua bags, 4 mirrored white bags, 4 dotted tan bags, 4 mirrored purple bags.</t>
  </si>
  <si>
    <t>dotted violet bags contain 3 bright brown bags, 3 pale yellow bags, 4 light gray bags, 5 dark green bags.</t>
  </si>
  <si>
    <t>muted black bags contain 2 light violet bags, 5 muted bronze bags.</t>
  </si>
  <si>
    <t>mirrored orange bags contain 1 plaid magenta bag, 5 muted red bags, 3 pale lime bags.</t>
  </si>
  <si>
    <t>faded magenta bags contain 3 striped cyan bags, 4 muted silver bags.</t>
  </si>
  <si>
    <t>clear gray bags contain 4 muted gray bags, 2 wavy turquoise bags, 3 dotted plum bags.</t>
  </si>
  <si>
    <t>shiny gold bag</t>
  </si>
  <si>
    <t>contains</t>
  </si>
  <si>
    <t>ref1</t>
  </si>
  <si>
    <t>literal</t>
  </si>
  <si>
    <t>ref2</t>
  </si>
  <si>
    <t>ref3</t>
  </si>
  <si>
    <t>ref4</t>
  </si>
  <si>
    <t>Total</t>
  </si>
  <si>
    <t>total</t>
  </si>
  <si>
    <t>Answer for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</si>
</sst>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7">
    <xf numFmtId="0" fontId="0" fillId="0" borderId="0" xfId="0"/>
    <xf numFmtId="0" fontId="1" fillId="2" borderId="1" xfId="1" applyAlignment="1">
      <alignment vertical="center"/>
    </xf>
    <xf numFmtId="0" fontId="3" fillId="3" borderId="1" xfId="3"/>
    <xf numFmtId="0" fontId="1" fillId="2" borderId="1" xfId="1"/>
    <xf numFmtId="0" fontId="4" fillId="4" borderId="3" xfId="4"/>
    <xf numFmtId="0" fontId="1" fillId="5" borderId="1" xfId="0" applyFont="1" applyFill="1" applyBorder="1"/>
    <xf numFmtId="0" fontId="2" fillId="3" borderId="2" xfId="2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96" totalsRowCount="1">
  <autoFilter ref="A1:G595"/>
  <tableColumns count="7">
    <tableColumn id="1" name="shiny gold bag" totalsRowLabel="Total" dataDxfId="9" totalsRowDxfId="3" dataCellStyle="Input">
      <calculatedColumnFormula>input!C1</calculatedColumnFormula>
    </tableColumn>
    <tableColumn id="2" name="contains" totalsRowFunction="custom" dataDxfId="8">
      <calculatedColumnFormula>OR(Table1[[#This Row],[literal]],IFERROR(Table1[[#This Row],[ref1]],FALSE),IFERROR(Table1[[#This Row],[ref2]],FALSE),IFERROR(Table1[[#This Row],[ref3]],FALSE),IFERROR(Table1[[#This Row],[ref4]],FALSE))</calculatedColumnFormula>
      <totalsRowFormula>COUNTIF(Table1[contains],TRUE)</totalsRowFormula>
    </tableColumn>
    <tableColumn id="3" name="literal" dataDxfId="10">
      <calculatedColumnFormula>OR(input!H1=a!$A$1,input!L1=a!$A$1,input!P1=a!$A$1,input!T1=a!$A$1)</calculatedColumnFormula>
    </tableColumn>
    <tableColumn id="4" name="ref1" dataDxfId="7">
      <calculatedColumnFormula>IF(input!H1="",FALSE,VLOOKUP(input!H1,Table1[[shiny gold bag]:[contains]],2,FALSE))</calculatedColumnFormula>
    </tableColumn>
    <tableColumn id="5" name="ref2" dataDxfId="6">
      <calculatedColumnFormula>IF(input!L1="",FALSE,VLOOKUP(input!L1,Table1[[shiny gold bag]:[contains]],2,FALSE))</calculatedColumnFormula>
    </tableColumn>
    <tableColumn id="6" name="ref3" dataDxfId="5">
      <calculatedColumnFormula>IF(input!P1="",FALSE,VLOOKUP(input!P1,Table1[[shiny gold bag]:[contains]],2,FALSE))</calculatedColumnFormula>
    </tableColumn>
    <tableColumn id="7" name="ref4" dataDxfId="4">
      <calculatedColumnFormula>IF(input!T1="",FALSE,VLOOKUP(input!T1,Table1[[shiny gold bag]:[contains]],2,FALSE))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596" totalsRowCount="1">
  <autoFilter ref="A1:B595"/>
  <tableColumns count="2">
    <tableColumn id="1" name="shiny gold bag" totalsRowLabel="Total" dataDxfId="1" totalsRowDxfId="2" dataCellStyle="Input">
      <calculatedColumnFormula>input!C1</calculatedColumnFormula>
    </tableColumn>
    <tableColumn id="2" name="total" totalsRowFunction="custom" dataDxfId="0">
      <calculatedColumnFormula>1
+IFERROR(INT(input!G1)*VLOOKUP(input!H1,Table13[],2,FALSE),0)
+IFERROR(INT(input!K1)*VLOOKUP(input!L1,Table13[],2,FALSE),0)
+IFERROR(INT(input!O1)*VLOOKUP(input!P1,Table13[],2,FALSE),0)
+IFERROR(INT(input!S1)*VLOOKUP(input!T1,Table13[],2,FALSE),0)</calculatedColumnFormula>
      <totalsRowFormula>COUNTIF(Table13[total],TRUE)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4"/>
  <sheetViews>
    <sheetView workbookViewId="0"/>
  </sheetViews>
  <sheetFormatPr defaultRowHeight="14.4" x14ac:dyDescent="0.3"/>
  <cols>
    <col min="1" max="1" width="35.109375" customWidth="1"/>
    <col min="3" max="3" width="21.33203125" style="2" customWidth="1"/>
    <col min="5" max="5" width="13.33203125" customWidth="1"/>
    <col min="7" max="7" width="2.109375" style="2" bestFit="1" customWidth="1"/>
    <col min="8" max="8" width="21.33203125" style="2" customWidth="1"/>
    <col min="11" max="11" width="2" bestFit="1" customWidth="1"/>
    <col min="12" max="12" width="20.33203125" customWidth="1"/>
    <col min="15" max="15" width="2" bestFit="1" customWidth="1"/>
    <col min="16" max="16" width="21.33203125" customWidth="1"/>
    <col min="19" max="19" width="2" bestFit="1" customWidth="1"/>
    <col min="20" max="20" width="21.33203125" customWidth="1"/>
  </cols>
  <sheetData>
    <row r="1" spans="1:21" x14ac:dyDescent="0.3">
      <c r="A1" s="1" t="s">
        <v>0</v>
      </c>
      <c r="B1">
        <f>FIND("bag", A1)</f>
        <v>16</v>
      </c>
      <c r="C1" s="2" t="str">
        <f>LEFT(A1,B1+2)</f>
        <v>vibrant salmon bag</v>
      </c>
      <c r="D1">
        <f>FIND("contain", A1)</f>
        <v>21</v>
      </c>
      <c r="E1" t="str">
        <f>MID(A1,D1+8,LEN(A1)-D1-8)</f>
        <v>1 vibrant gold bag, 2 wavy aqua bags, 1 dotted crimson bag</v>
      </c>
      <c r="F1">
        <f>IFERROR(FIND(",",E1),LEN(E1)+1)</f>
        <v>19</v>
      </c>
      <c r="G1" s="2" t="str">
        <f>LEFT(E1,1)</f>
        <v>1</v>
      </c>
      <c r="H1" s="2" t="str">
        <f>IFERROR(
  IF(RIGHT(MID(E1,3,F1-3))="s",MID(E1,3,F1-4),MID(E1,3,F1-3)),
  "")</f>
        <v>vibrant gold bag</v>
      </c>
      <c r="I1" t="str">
        <f>IFERROR(MID(E1,F1+2,LEN(E1)-F1-1), "")</f>
        <v>2 wavy aqua bags, 1 dotted crimson bag</v>
      </c>
      <c r="J1">
        <f>IFERROR(FIND(",",I1),LEN(I1)+1)</f>
        <v>17</v>
      </c>
      <c r="K1" s="2" t="str">
        <f>LEFT(I1,1)</f>
        <v>2</v>
      </c>
      <c r="L1" s="2" t="str">
        <f>IFERROR(
  IF(RIGHT(MID(I1,3,J1-3))="s",MID(I1,3,J1-4),MID(I1,3,J1-3)),
  "")</f>
        <v>wavy aqua bag</v>
      </c>
      <c r="M1" t="str">
        <f>IFERROR(MID(I1,J1+2,LEN(I1)-J1-1), "")</f>
        <v>1 dotted crimson bag</v>
      </c>
      <c r="N1">
        <f>IFERROR(FIND(",",M1),LEN(M1)+1)</f>
        <v>21</v>
      </c>
      <c r="O1" s="2" t="str">
        <f>LEFT(M1,1)</f>
        <v>1</v>
      </c>
      <c r="P1" s="2" t="str">
        <f>IFERROR(
  IF(RIGHT(MID(M1,3,N1-3))="s",MID(M1,3,N1-4),MID(M1,3,N1-3)),
  "")</f>
        <v>dotted crimson bag</v>
      </c>
      <c r="Q1" t="str">
        <f>IFERROR(MID(M1,N1+2,LEN(M1)-N1-1), "")</f>
        <v/>
      </c>
      <c r="R1">
        <f>IFERROR(FIND(",",Q1),LEN(Q1)+1)</f>
        <v>1</v>
      </c>
      <c r="S1" s="2" t="str">
        <f>LEFT(Q1,1)</f>
        <v/>
      </c>
      <c r="T1" s="2" t="str">
        <f>IFERROR(
  IF(RIGHT(MID(Q1,3,R1-3))="s",MID(Q1,3,R1-4),MID(Q1,3,R1-3)),
  "")</f>
        <v/>
      </c>
      <c r="U1" t="str">
        <f>IFERROR(MID(Q1,R1+2,LEN(Q1)-R1-1), "")</f>
        <v/>
      </c>
    </row>
    <row r="2" spans="1:21" x14ac:dyDescent="0.3">
      <c r="A2" s="1" t="s">
        <v>1</v>
      </c>
      <c r="B2">
        <f t="shared" ref="B2:B65" si="0">FIND("bag", A2)</f>
        <v>13</v>
      </c>
      <c r="C2" s="2" t="str">
        <f t="shared" ref="C2:C65" si="1">LEFT(A2,B2+2)</f>
        <v>dotted plum bag</v>
      </c>
      <c r="D2">
        <f t="shared" ref="D2:D65" si="2">FIND("contain", A2)</f>
        <v>18</v>
      </c>
      <c r="E2" t="str">
        <f t="shared" ref="E2:E65" si="3">MID(A2,D2+8,LEN(A2)-D2-8)</f>
        <v>3 wavy cyan bags</v>
      </c>
      <c r="F2">
        <f t="shared" ref="F2:F65" si="4">IFERROR(FIND(",",E2),LEN(E2)+1)</f>
        <v>17</v>
      </c>
      <c r="G2" s="2" t="str">
        <f t="shared" ref="G2:G65" si="5">LEFT(E2,1)</f>
        <v>3</v>
      </c>
      <c r="H2" s="2" t="str">
        <f t="shared" ref="H2:H65" si="6">IF(RIGHT(MID(E2,3,F2-3))="s",MID(E2,3,F2-4),MID(E2,3,F2-3))</f>
        <v>wavy cyan bag</v>
      </c>
      <c r="I2" t="str">
        <f t="shared" ref="I2:I65" si="7">IFERROR(MID(E2,F2+2,LEN(E2)-F2-1), "")</f>
        <v/>
      </c>
      <c r="J2">
        <f t="shared" ref="J2:J65" si="8">IFERROR(FIND(",",I2),LEN(I2)+1)</f>
        <v>1</v>
      </c>
      <c r="K2" s="2" t="str">
        <f t="shared" ref="K2:K65" si="9">LEFT(I2,1)</f>
        <v/>
      </c>
      <c r="L2" s="2" t="str">
        <f t="shared" ref="L2:L65" si="10">IFERROR(
  IF(RIGHT(MID(I2,3,J2-3))="s",MID(I2,3,J2-4),MID(I2,3,J2-3)),
  "")</f>
        <v/>
      </c>
      <c r="M2" t="str">
        <f t="shared" ref="M2:M65" si="11">IFERROR(MID(I2,J2+2,LEN(I2)-J2-1), "")</f>
        <v/>
      </c>
      <c r="N2">
        <f t="shared" ref="N2:N65" si="12">IFERROR(FIND(",",M2),LEN(M2)+1)</f>
        <v>1</v>
      </c>
      <c r="O2" s="2" t="str">
        <f t="shared" ref="O2:O65" si="13">LEFT(M2,1)</f>
        <v/>
      </c>
      <c r="P2" s="2" t="str">
        <f t="shared" ref="P2:P65" si="14">IFERROR(
  IF(RIGHT(MID(M2,3,N2-3))="s",MID(M2,3,N2-4),MID(M2,3,N2-3)),
  "")</f>
        <v/>
      </c>
      <c r="Q2" t="str">
        <f t="shared" ref="Q2:Q65" si="15">IFERROR(MID(M2,N2+2,LEN(M2)-N2-1), "")</f>
        <v/>
      </c>
      <c r="R2">
        <f t="shared" ref="R2:R65" si="16">IFERROR(FIND(",",Q2),LEN(Q2)+1)</f>
        <v>1</v>
      </c>
      <c r="S2" s="2" t="str">
        <f t="shared" ref="S2:S65" si="17">LEFT(Q2,1)</f>
        <v/>
      </c>
      <c r="T2" s="2" t="str">
        <f t="shared" ref="T2:T65" si="18">IFERROR(
  IF(RIGHT(MID(Q2,3,R2-3))="s",MID(Q2,3,R2-4),MID(Q2,3,R2-3)),
  "")</f>
        <v/>
      </c>
      <c r="U2" t="str">
        <f t="shared" ref="U2:U65" si="19">IFERROR(MID(Q2,R2+2,LEN(Q2)-R2-1), "")</f>
        <v/>
      </c>
    </row>
    <row r="3" spans="1:21" x14ac:dyDescent="0.3">
      <c r="A3" s="1" t="s">
        <v>2</v>
      </c>
      <c r="B3">
        <f t="shared" si="0"/>
        <v>14</v>
      </c>
      <c r="C3" s="2" t="str">
        <f t="shared" si="1"/>
        <v>muted salmon bag</v>
      </c>
      <c r="D3">
        <f t="shared" si="2"/>
        <v>19</v>
      </c>
      <c r="E3" t="str">
        <f t="shared" si="3"/>
        <v>2 pale purple bags, 3 dull orange bags, 2 dotted lime bags, 3 clear crimson bags</v>
      </c>
      <c r="F3">
        <f t="shared" si="4"/>
        <v>19</v>
      </c>
      <c r="G3" s="2" t="str">
        <f t="shared" si="5"/>
        <v>2</v>
      </c>
      <c r="H3" s="2" t="str">
        <f t="shared" si="6"/>
        <v>pale purple bag</v>
      </c>
      <c r="I3" t="str">
        <f t="shared" si="7"/>
        <v>3 dull orange bags, 2 dotted lime bags, 3 clear crimson bags</v>
      </c>
      <c r="J3">
        <f t="shared" si="8"/>
        <v>19</v>
      </c>
      <c r="K3" s="2" t="str">
        <f t="shared" si="9"/>
        <v>3</v>
      </c>
      <c r="L3" s="2" t="str">
        <f t="shared" si="10"/>
        <v>dull orange bag</v>
      </c>
      <c r="M3" t="str">
        <f t="shared" si="11"/>
        <v>2 dotted lime bags, 3 clear crimson bags</v>
      </c>
      <c r="N3">
        <f t="shared" si="12"/>
        <v>19</v>
      </c>
      <c r="O3" s="2" t="str">
        <f t="shared" si="13"/>
        <v>2</v>
      </c>
      <c r="P3" s="2" t="str">
        <f t="shared" si="14"/>
        <v>dotted lime bag</v>
      </c>
      <c r="Q3" t="str">
        <f t="shared" si="15"/>
        <v>3 clear crimson bags</v>
      </c>
      <c r="R3">
        <f t="shared" si="16"/>
        <v>21</v>
      </c>
      <c r="S3" s="2" t="str">
        <f t="shared" si="17"/>
        <v>3</v>
      </c>
      <c r="T3" s="2" t="str">
        <f t="shared" si="18"/>
        <v>clear crimson bag</v>
      </c>
      <c r="U3" t="str">
        <f t="shared" si="19"/>
        <v/>
      </c>
    </row>
    <row r="4" spans="1:21" x14ac:dyDescent="0.3">
      <c r="A4" s="1" t="s">
        <v>3</v>
      </c>
      <c r="B4">
        <f t="shared" si="0"/>
        <v>12</v>
      </c>
      <c r="C4" s="2" t="str">
        <f t="shared" si="1"/>
        <v>wavy green bag</v>
      </c>
      <c r="D4">
        <f t="shared" si="2"/>
        <v>17</v>
      </c>
      <c r="E4" t="str">
        <f t="shared" si="3"/>
        <v>1 plaid crimson bag</v>
      </c>
      <c r="F4">
        <f t="shared" si="4"/>
        <v>20</v>
      </c>
      <c r="G4" s="2" t="str">
        <f t="shared" si="5"/>
        <v>1</v>
      </c>
      <c r="H4" s="2" t="str">
        <f t="shared" si="6"/>
        <v>plaid crimson bag</v>
      </c>
      <c r="I4" t="str">
        <f t="shared" si="7"/>
        <v/>
      </c>
      <c r="J4">
        <f t="shared" si="8"/>
        <v>1</v>
      </c>
      <c r="K4" s="2" t="str">
        <f t="shared" si="9"/>
        <v/>
      </c>
      <c r="L4" s="2" t="str">
        <f t="shared" si="10"/>
        <v/>
      </c>
      <c r="M4" t="str">
        <f t="shared" si="11"/>
        <v/>
      </c>
      <c r="N4">
        <f t="shared" si="12"/>
        <v>1</v>
      </c>
      <c r="O4" s="2" t="str">
        <f t="shared" si="13"/>
        <v/>
      </c>
      <c r="P4" s="2" t="str">
        <f t="shared" si="14"/>
        <v/>
      </c>
      <c r="Q4" t="str">
        <f t="shared" si="15"/>
        <v/>
      </c>
      <c r="R4">
        <f t="shared" si="16"/>
        <v>1</v>
      </c>
      <c r="S4" s="2" t="str">
        <f t="shared" si="17"/>
        <v/>
      </c>
      <c r="T4" s="2" t="str">
        <f t="shared" si="18"/>
        <v/>
      </c>
      <c r="U4" t="str">
        <f t="shared" si="19"/>
        <v/>
      </c>
    </row>
    <row r="5" spans="1:21" x14ac:dyDescent="0.3">
      <c r="A5" s="1" t="s">
        <v>4</v>
      </c>
      <c r="B5">
        <f t="shared" si="0"/>
        <v>14</v>
      </c>
      <c r="C5" s="2" t="str">
        <f t="shared" si="1"/>
        <v>light salmon bag</v>
      </c>
      <c r="D5">
        <f t="shared" si="2"/>
        <v>19</v>
      </c>
      <c r="E5" t="str">
        <f t="shared" si="3"/>
        <v>3 posh lime bags, 1 plaid plum bag, 3 faded yellow bags, 4 clear fuchsia bags</v>
      </c>
      <c r="F5">
        <f t="shared" si="4"/>
        <v>17</v>
      </c>
      <c r="G5" s="2" t="str">
        <f t="shared" si="5"/>
        <v>3</v>
      </c>
      <c r="H5" s="2" t="str">
        <f t="shared" si="6"/>
        <v>posh lime bag</v>
      </c>
      <c r="I5" t="str">
        <f t="shared" si="7"/>
        <v>1 plaid plum bag, 3 faded yellow bags, 4 clear fuchsia bags</v>
      </c>
      <c r="J5">
        <f t="shared" si="8"/>
        <v>17</v>
      </c>
      <c r="K5" s="2" t="str">
        <f t="shared" si="9"/>
        <v>1</v>
      </c>
      <c r="L5" s="2" t="str">
        <f t="shared" si="10"/>
        <v>plaid plum bag</v>
      </c>
      <c r="M5" t="str">
        <f t="shared" si="11"/>
        <v>3 faded yellow bags, 4 clear fuchsia bags</v>
      </c>
      <c r="N5">
        <f t="shared" si="12"/>
        <v>20</v>
      </c>
      <c r="O5" s="2" t="str">
        <f t="shared" si="13"/>
        <v>3</v>
      </c>
      <c r="P5" s="2" t="str">
        <f t="shared" si="14"/>
        <v>faded yellow bag</v>
      </c>
      <c r="Q5" t="str">
        <f t="shared" si="15"/>
        <v>4 clear fuchsia bags</v>
      </c>
      <c r="R5">
        <f t="shared" si="16"/>
        <v>21</v>
      </c>
      <c r="S5" s="2" t="str">
        <f t="shared" si="17"/>
        <v>4</v>
      </c>
      <c r="T5" s="2" t="str">
        <f t="shared" si="18"/>
        <v>clear fuchsia bag</v>
      </c>
      <c r="U5" t="str">
        <f t="shared" si="19"/>
        <v/>
      </c>
    </row>
    <row r="6" spans="1:21" x14ac:dyDescent="0.3">
      <c r="A6" s="1" t="s">
        <v>5</v>
      </c>
      <c r="B6">
        <f t="shared" si="0"/>
        <v>12</v>
      </c>
      <c r="C6" s="2" t="str">
        <f t="shared" si="1"/>
        <v>dim violet bag</v>
      </c>
      <c r="D6">
        <f t="shared" si="2"/>
        <v>17</v>
      </c>
      <c r="E6" t="str">
        <f t="shared" si="3"/>
        <v>4 drab tan bags, 4 drab violet bags, 2 faded coral bags, 4 dark white bags</v>
      </c>
      <c r="F6">
        <f t="shared" si="4"/>
        <v>16</v>
      </c>
      <c r="G6" s="2" t="str">
        <f t="shared" si="5"/>
        <v>4</v>
      </c>
      <c r="H6" s="2" t="str">
        <f t="shared" si="6"/>
        <v>drab tan bag</v>
      </c>
      <c r="I6" t="str">
        <f t="shared" si="7"/>
        <v>4 drab violet bags, 2 faded coral bags, 4 dark white bags</v>
      </c>
      <c r="J6">
        <f t="shared" si="8"/>
        <v>19</v>
      </c>
      <c r="K6" s="2" t="str">
        <f t="shared" si="9"/>
        <v>4</v>
      </c>
      <c r="L6" s="2" t="str">
        <f t="shared" si="10"/>
        <v>drab violet bag</v>
      </c>
      <c r="M6" t="str">
        <f t="shared" si="11"/>
        <v>2 faded coral bags, 4 dark white bags</v>
      </c>
      <c r="N6">
        <f t="shared" si="12"/>
        <v>19</v>
      </c>
      <c r="O6" s="2" t="str">
        <f t="shared" si="13"/>
        <v>2</v>
      </c>
      <c r="P6" s="2" t="str">
        <f t="shared" si="14"/>
        <v>faded coral bag</v>
      </c>
      <c r="Q6" t="str">
        <f t="shared" si="15"/>
        <v>4 dark white bags</v>
      </c>
      <c r="R6">
        <f t="shared" si="16"/>
        <v>18</v>
      </c>
      <c r="S6" s="2" t="str">
        <f t="shared" si="17"/>
        <v>4</v>
      </c>
      <c r="T6" s="2" t="str">
        <f t="shared" si="18"/>
        <v>dark white bag</v>
      </c>
      <c r="U6" t="str">
        <f t="shared" si="19"/>
        <v/>
      </c>
    </row>
    <row r="7" spans="1:21" x14ac:dyDescent="0.3">
      <c r="A7" s="1" t="s">
        <v>6</v>
      </c>
      <c r="B7">
        <f t="shared" si="0"/>
        <v>11</v>
      </c>
      <c r="C7" s="2" t="str">
        <f t="shared" si="1"/>
        <v>dim black bag</v>
      </c>
      <c r="D7">
        <f t="shared" si="2"/>
        <v>16</v>
      </c>
      <c r="E7" t="str">
        <f t="shared" si="3"/>
        <v>4 posh lime bags</v>
      </c>
      <c r="F7">
        <f t="shared" si="4"/>
        <v>17</v>
      </c>
      <c r="G7" s="2" t="str">
        <f t="shared" si="5"/>
        <v>4</v>
      </c>
      <c r="H7" s="2" t="str">
        <f t="shared" si="6"/>
        <v>posh lime bag</v>
      </c>
      <c r="I7" t="str">
        <f t="shared" si="7"/>
        <v/>
      </c>
      <c r="J7">
        <f t="shared" si="8"/>
        <v>1</v>
      </c>
      <c r="K7" s="2" t="str">
        <f t="shared" si="9"/>
        <v/>
      </c>
      <c r="L7" s="2" t="str">
        <f t="shared" si="10"/>
        <v/>
      </c>
      <c r="M7" t="str">
        <f t="shared" si="11"/>
        <v/>
      </c>
      <c r="N7">
        <f t="shared" si="12"/>
        <v>1</v>
      </c>
      <c r="O7" s="2" t="str">
        <f t="shared" si="13"/>
        <v/>
      </c>
      <c r="P7" s="2" t="str">
        <f t="shared" si="14"/>
        <v/>
      </c>
      <c r="Q7" t="str">
        <f t="shared" si="15"/>
        <v/>
      </c>
      <c r="R7">
        <f t="shared" si="16"/>
        <v>1</v>
      </c>
      <c r="S7" s="2" t="str">
        <f t="shared" si="17"/>
        <v/>
      </c>
      <c r="T7" s="2" t="str">
        <f t="shared" si="18"/>
        <v/>
      </c>
      <c r="U7" t="str">
        <f t="shared" si="19"/>
        <v/>
      </c>
    </row>
    <row r="8" spans="1:21" x14ac:dyDescent="0.3">
      <c r="A8" s="1" t="s">
        <v>7</v>
      </c>
      <c r="B8">
        <f t="shared" si="0"/>
        <v>13</v>
      </c>
      <c r="C8" s="2" t="str">
        <f t="shared" si="1"/>
        <v>drab indigo bag</v>
      </c>
      <c r="D8">
        <f t="shared" si="2"/>
        <v>18</v>
      </c>
      <c r="E8" t="str">
        <f t="shared" si="3"/>
        <v>4 light aqua bags, 2 light white bags, 4 clear plum bags</v>
      </c>
      <c r="F8">
        <f t="shared" si="4"/>
        <v>18</v>
      </c>
      <c r="G8" s="2" t="str">
        <f t="shared" si="5"/>
        <v>4</v>
      </c>
      <c r="H8" s="2" t="str">
        <f t="shared" si="6"/>
        <v>light aqua bag</v>
      </c>
      <c r="I8" t="str">
        <f t="shared" si="7"/>
        <v>2 light white bags, 4 clear plum bags</v>
      </c>
      <c r="J8">
        <f t="shared" si="8"/>
        <v>19</v>
      </c>
      <c r="K8" s="2" t="str">
        <f t="shared" si="9"/>
        <v>2</v>
      </c>
      <c r="L8" s="2" t="str">
        <f t="shared" si="10"/>
        <v>light white bag</v>
      </c>
      <c r="M8" t="str">
        <f t="shared" si="11"/>
        <v>4 clear plum bags</v>
      </c>
      <c r="N8">
        <f t="shared" si="12"/>
        <v>18</v>
      </c>
      <c r="O8" s="2" t="str">
        <f t="shared" si="13"/>
        <v>4</v>
      </c>
      <c r="P8" s="2" t="str">
        <f t="shared" si="14"/>
        <v>clear plum bag</v>
      </c>
      <c r="Q8" t="str">
        <f t="shared" si="15"/>
        <v/>
      </c>
      <c r="R8">
        <f t="shared" si="16"/>
        <v>1</v>
      </c>
      <c r="S8" s="2" t="str">
        <f t="shared" si="17"/>
        <v/>
      </c>
      <c r="T8" s="2" t="str">
        <f t="shared" si="18"/>
        <v/>
      </c>
      <c r="U8" t="str">
        <f t="shared" si="19"/>
        <v/>
      </c>
    </row>
    <row r="9" spans="1:21" x14ac:dyDescent="0.3">
      <c r="A9" s="1" t="s">
        <v>8</v>
      </c>
      <c r="B9">
        <f t="shared" si="0"/>
        <v>14</v>
      </c>
      <c r="C9" s="2" t="str">
        <f t="shared" si="1"/>
        <v>clear purple bag</v>
      </c>
      <c r="D9">
        <f t="shared" si="2"/>
        <v>19</v>
      </c>
      <c r="E9" t="str">
        <f t="shared" si="3"/>
        <v>4 drab olive bags, 2 vibrant chartreuse bags</v>
      </c>
      <c r="F9">
        <f t="shared" si="4"/>
        <v>18</v>
      </c>
      <c r="G9" s="2" t="str">
        <f t="shared" si="5"/>
        <v>4</v>
      </c>
      <c r="H9" s="2" t="str">
        <f t="shared" si="6"/>
        <v>drab olive bag</v>
      </c>
      <c r="I9" t="str">
        <f t="shared" si="7"/>
        <v>2 vibrant chartreuse bags</v>
      </c>
      <c r="J9">
        <f t="shared" si="8"/>
        <v>26</v>
      </c>
      <c r="K9" s="2" t="str">
        <f t="shared" si="9"/>
        <v>2</v>
      </c>
      <c r="L9" s="2" t="str">
        <f t="shared" si="10"/>
        <v>vibrant chartreuse bag</v>
      </c>
      <c r="M9" t="str">
        <f t="shared" si="11"/>
        <v/>
      </c>
      <c r="N9">
        <f t="shared" si="12"/>
        <v>1</v>
      </c>
      <c r="O9" s="2" t="str">
        <f t="shared" si="13"/>
        <v/>
      </c>
      <c r="P9" s="2" t="str">
        <f t="shared" si="14"/>
        <v/>
      </c>
      <c r="Q9" t="str">
        <f t="shared" si="15"/>
        <v/>
      </c>
      <c r="R9">
        <f t="shared" si="16"/>
        <v>1</v>
      </c>
      <c r="S9" s="2" t="str">
        <f t="shared" si="17"/>
        <v/>
      </c>
      <c r="T9" s="2" t="str">
        <f t="shared" si="18"/>
        <v/>
      </c>
      <c r="U9" t="str">
        <f t="shared" si="19"/>
        <v/>
      </c>
    </row>
    <row r="10" spans="1:21" x14ac:dyDescent="0.3">
      <c r="A10" s="1" t="s">
        <v>9</v>
      </c>
      <c r="B10">
        <f t="shared" si="0"/>
        <v>13</v>
      </c>
      <c r="C10" s="2" t="str">
        <f t="shared" si="1"/>
        <v>wavy indigo bag</v>
      </c>
      <c r="D10">
        <f t="shared" si="2"/>
        <v>18</v>
      </c>
      <c r="E10" t="str">
        <f t="shared" si="3"/>
        <v>3 clear maroon bags, 4 striped blue bags, 2 wavy gray bags, 2 dim magenta bags</v>
      </c>
      <c r="F10">
        <f t="shared" si="4"/>
        <v>20</v>
      </c>
      <c r="G10" s="2" t="str">
        <f t="shared" si="5"/>
        <v>3</v>
      </c>
      <c r="H10" s="2" t="str">
        <f t="shared" si="6"/>
        <v>clear maroon bag</v>
      </c>
      <c r="I10" t="str">
        <f t="shared" si="7"/>
        <v>4 striped blue bags, 2 wavy gray bags, 2 dim magenta bags</v>
      </c>
      <c r="J10">
        <f t="shared" si="8"/>
        <v>20</v>
      </c>
      <c r="K10" s="2" t="str">
        <f t="shared" si="9"/>
        <v>4</v>
      </c>
      <c r="L10" s="2" t="str">
        <f t="shared" si="10"/>
        <v>striped blue bag</v>
      </c>
      <c r="M10" t="str">
        <f t="shared" si="11"/>
        <v>2 wavy gray bags, 2 dim magenta bags</v>
      </c>
      <c r="N10">
        <f t="shared" si="12"/>
        <v>17</v>
      </c>
      <c r="O10" s="2" t="str">
        <f t="shared" si="13"/>
        <v>2</v>
      </c>
      <c r="P10" s="2" t="str">
        <f t="shared" si="14"/>
        <v>wavy gray bag</v>
      </c>
      <c r="Q10" t="str">
        <f t="shared" si="15"/>
        <v>2 dim magenta bags</v>
      </c>
      <c r="R10">
        <f t="shared" si="16"/>
        <v>19</v>
      </c>
      <c r="S10" s="2" t="str">
        <f t="shared" si="17"/>
        <v>2</v>
      </c>
      <c r="T10" s="2" t="str">
        <f t="shared" si="18"/>
        <v>dim magenta bag</v>
      </c>
      <c r="U10" t="str">
        <f t="shared" si="19"/>
        <v/>
      </c>
    </row>
    <row r="11" spans="1:21" x14ac:dyDescent="0.3">
      <c r="A11" s="1" t="s">
        <v>10</v>
      </c>
      <c r="B11">
        <f t="shared" si="0"/>
        <v>12</v>
      </c>
      <c r="C11" s="2" t="str">
        <f t="shared" si="1"/>
        <v>drab olive bag</v>
      </c>
      <c r="D11">
        <f t="shared" si="2"/>
        <v>17</v>
      </c>
      <c r="E11" t="str">
        <f t="shared" si="3"/>
        <v>2 shiny salmon bags, 4 mirrored white bags, 4 mirrored fuchsia bags</v>
      </c>
      <c r="F11">
        <f t="shared" si="4"/>
        <v>20</v>
      </c>
      <c r="G11" s="2" t="str">
        <f t="shared" si="5"/>
        <v>2</v>
      </c>
      <c r="H11" s="2" t="str">
        <f t="shared" si="6"/>
        <v>shiny salmon bag</v>
      </c>
      <c r="I11" t="str">
        <f t="shared" si="7"/>
        <v>4 mirrored white bags, 4 mirrored fuchsia bags</v>
      </c>
      <c r="J11">
        <f t="shared" si="8"/>
        <v>22</v>
      </c>
      <c r="K11" s="2" t="str">
        <f t="shared" si="9"/>
        <v>4</v>
      </c>
      <c r="L11" s="2" t="str">
        <f t="shared" si="10"/>
        <v>mirrored white bag</v>
      </c>
      <c r="M11" t="str">
        <f t="shared" si="11"/>
        <v>4 mirrored fuchsia bags</v>
      </c>
      <c r="N11">
        <f t="shared" si="12"/>
        <v>24</v>
      </c>
      <c r="O11" s="2" t="str">
        <f t="shared" si="13"/>
        <v>4</v>
      </c>
      <c r="P11" s="2" t="str">
        <f t="shared" si="14"/>
        <v>mirrored fuchsia bag</v>
      </c>
      <c r="Q11" t="str">
        <f t="shared" si="15"/>
        <v/>
      </c>
      <c r="R11">
        <f t="shared" si="16"/>
        <v>1</v>
      </c>
      <c r="S11" s="2" t="str">
        <f t="shared" si="17"/>
        <v/>
      </c>
      <c r="T11" s="2" t="str">
        <f t="shared" si="18"/>
        <v/>
      </c>
      <c r="U11" t="str">
        <f t="shared" si="19"/>
        <v/>
      </c>
    </row>
    <row r="12" spans="1:21" x14ac:dyDescent="0.3">
      <c r="A12" s="1" t="s">
        <v>11</v>
      </c>
      <c r="B12">
        <f t="shared" si="0"/>
        <v>15</v>
      </c>
      <c r="C12" s="2" t="str">
        <f t="shared" si="1"/>
        <v>plaid crimson bag</v>
      </c>
      <c r="D12">
        <f t="shared" si="2"/>
        <v>20</v>
      </c>
      <c r="E12" t="str">
        <f t="shared" si="3"/>
        <v>2 dull chartreuse bags, 4 striped maroon bags, 4 dull crimson bags, 4 plaid red bags</v>
      </c>
      <c r="F12">
        <f t="shared" si="4"/>
        <v>23</v>
      </c>
      <c r="G12" s="2" t="str">
        <f t="shared" si="5"/>
        <v>2</v>
      </c>
      <c r="H12" s="2" t="str">
        <f t="shared" si="6"/>
        <v>dull chartreuse bag</v>
      </c>
      <c r="I12" t="str">
        <f t="shared" si="7"/>
        <v>4 striped maroon bags, 4 dull crimson bags, 4 plaid red bags</v>
      </c>
      <c r="J12">
        <f t="shared" si="8"/>
        <v>22</v>
      </c>
      <c r="K12" s="2" t="str">
        <f t="shared" si="9"/>
        <v>4</v>
      </c>
      <c r="L12" s="2" t="str">
        <f t="shared" si="10"/>
        <v>striped maroon bag</v>
      </c>
      <c r="M12" t="str">
        <f t="shared" si="11"/>
        <v>4 dull crimson bags, 4 plaid red bags</v>
      </c>
      <c r="N12">
        <f t="shared" si="12"/>
        <v>20</v>
      </c>
      <c r="O12" s="2" t="str">
        <f t="shared" si="13"/>
        <v>4</v>
      </c>
      <c r="P12" s="2" t="str">
        <f t="shared" si="14"/>
        <v>dull crimson bag</v>
      </c>
      <c r="Q12" t="str">
        <f t="shared" si="15"/>
        <v>4 plaid red bags</v>
      </c>
      <c r="R12">
        <f t="shared" si="16"/>
        <v>17</v>
      </c>
      <c r="S12" s="2" t="str">
        <f t="shared" si="17"/>
        <v>4</v>
      </c>
      <c r="T12" s="2" t="str">
        <f t="shared" si="18"/>
        <v>plaid red bag</v>
      </c>
      <c r="U12" t="str">
        <f t="shared" si="19"/>
        <v/>
      </c>
    </row>
    <row r="13" spans="1:21" x14ac:dyDescent="0.3">
      <c r="A13" s="1" t="s">
        <v>12</v>
      </c>
      <c r="B13">
        <f t="shared" si="0"/>
        <v>15</v>
      </c>
      <c r="C13" s="2" t="str">
        <f t="shared" si="1"/>
        <v>pale lavender bag</v>
      </c>
      <c r="D13">
        <f t="shared" si="2"/>
        <v>20</v>
      </c>
      <c r="E13" t="str">
        <f t="shared" si="3"/>
        <v>4 dotted tan bags, 5 striped olive bags</v>
      </c>
      <c r="F13">
        <f t="shared" si="4"/>
        <v>18</v>
      </c>
      <c r="G13" s="2" t="str">
        <f t="shared" si="5"/>
        <v>4</v>
      </c>
      <c r="H13" s="2" t="str">
        <f t="shared" si="6"/>
        <v>dotted tan bag</v>
      </c>
      <c r="I13" t="str">
        <f t="shared" si="7"/>
        <v>5 striped olive bags</v>
      </c>
      <c r="J13">
        <f t="shared" si="8"/>
        <v>21</v>
      </c>
      <c r="K13" s="2" t="str">
        <f t="shared" si="9"/>
        <v>5</v>
      </c>
      <c r="L13" s="2" t="str">
        <f t="shared" si="10"/>
        <v>striped olive bag</v>
      </c>
      <c r="M13" t="str">
        <f t="shared" si="11"/>
        <v/>
      </c>
      <c r="N13">
        <f t="shared" si="12"/>
        <v>1</v>
      </c>
      <c r="O13" s="2" t="str">
        <f t="shared" si="13"/>
        <v/>
      </c>
      <c r="P13" s="2" t="str">
        <f t="shared" si="14"/>
        <v/>
      </c>
      <c r="Q13" t="str">
        <f t="shared" si="15"/>
        <v/>
      </c>
      <c r="R13">
        <f t="shared" si="16"/>
        <v>1</v>
      </c>
      <c r="S13" s="2" t="str">
        <f t="shared" si="17"/>
        <v/>
      </c>
      <c r="T13" s="2" t="str">
        <f t="shared" si="18"/>
        <v/>
      </c>
      <c r="U13" t="str">
        <f t="shared" si="19"/>
        <v/>
      </c>
    </row>
    <row r="14" spans="1:21" x14ac:dyDescent="0.3">
      <c r="A14" s="1" t="s">
        <v>13</v>
      </c>
      <c r="B14">
        <f t="shared" si="0"/>
        <v>16</v>
      </c>
      <c r="C14" s="2" t="str">
        <f t="shared" si="1"/>
        <v>vibrant maroon bag</v>
      </c>
      <c r="D14">
        <f t="shared" si="2"/>
        <v>21</v>
      </c>
      <c r="E14" t="str">
        <f t="shared" si="3"/>
        <v>2 faded plum bags, 4 wavy aqua bags, 5 drab lavender bags, 4 light lavender bags</v>
      </c>
      <c r="F14">
        <f t="shared" si="4"/>
        <v>18</v>
      </c>
      <c r="G14" s="2" t="str">
        <f t="shared" si="5"/>
        <v>2</v>
      </c>
      <c r="H14" s="2" t="str">
        <f t="shared" si="6"/>
        <v>faded plum bag</v>
      </c>
      <c r="I14" t="str">
        <f t="shared" si="7"/>
        <v>4 wavy aqua bags, 5 drab lavender bags, 4 light lavender bags</v>
      </c>
      <c r="J14">
        <f t="shared" si="8"/>
        <v>17</v>
      </c>
      <c r="K14" s="2" t="str">
        <f t="shared" si="9"/>
        <v>4</v>
      </c>
      <c r="L14" s="2" t="str">
        <f t="shared" si="10"/>
        <v>wavy aqua bag</v>
      </c>
      <c r="M14" t="str">
        <f t="shared" si="11"/>
        <v>5 drab lavender bags, 4 light lavender bags</v>
      </c>
      <c r="N14">
        <f t="shared" si="12"/>
        <v>21</v>
      </c>
      <c r="O14" s="2" t="str">
        <f t="shared" si="13"/>
        <v>5</v>
      </c>
      <c r="P14" s="2" t="str">
        <f t="shared" si="14"/>
        <v>drab lavender bag</v>
      </c>
      <c r="Q14" t="str">
        <f t="shared" si="15"/>
        <v>4 light lavender bags</v>
      </c>
      <c r="R14">
        <f t="shared" si="16"/>
        <v>22</v>
      </c>
      <c r="S14" s="2" t="str">
        <f t="shared" si="17"/>
        <v>4</v>
      </c>
      <c r="T14" s="2" t="str">
        <f t="shared" si="18"/>
        <v>light lavender bag</v>
      </c>
      <c r="U14" t="str">
        <f t="shared" si="19"/>
        <v/>
      </c>
    </row>
    <row r="15" spans="1:21" x14ac:dyDescent="0.3">
      <c r="A15" s="1" t="s">
        <v>14</v>
      </c>
      <c r="B15">
        <f t="shared" si="0"/>
        <v>12</v>
      </c>
      <c r="C15" s="2" t="str">
        <f t="shared" si="1"/>
        <v>wavy coral bag</v>
      </c>
      <c r="D15">
        <f t="shared" si="2"/>
        <v>17</v>
      </c>
      <c r="E15" t="str">
        <f t="shared" si="3"/>
        <v>5 drab purple bags</v>
      </c>
      <c r="F15">
        <f t="shared" si="4"/>
        <v>19</v>
      </c>
      <c r="G15" s="2" t="str">
        <f t="shared" si="5"/>
        <v>5</v>
      </c>
      <c r="H15" s="2" t="str">
        <f t="shared" si="6"/>
        <v>drab purple bag</v>
      </c>
      <c r="I15" t="str">
        <f t="shared" si="7"/>
        <v/>
      </c>
      <c r="J15">
        <f t="shared" si="8"/>
        <v>1</v>
      </c>
      <c r="K15" s="2" t="str">
        <f t="shared" si="9"/>
        <v/>
      </c>
      <c r="L15" s="2" t="str">
        <f t="shared" si="10"/>
        <v/>
      </c>
      <c r="M15" t="str">
        <f t="shared" si="11"/>
        <v/>
      </c>
      <c r="N15">
        <f t="shared" si="12"/>
        <v>1</v>
      </c>
      <c r="O15" s="2" t="str">
        <f t="shared" si="13"/>
        <v/>
      </c>
      <c r="P15" s="2" t="str">
        <f t="shared" si="14"/>
        <v/>
      </c>
      <c r="Q15" t="str">
        <f t="shared" si="15"/>
        <v/>
      </c>
      <c r="R15">
        <f t="shared" si="16"/>
        <v>1</v>
      </c>
      <c r="S15" s="2" t="str">
        <f t="shared" si="17"/>
        <v/>
      </c>
      <c r="T15" s="2" t="str">
        <f t="shared" si="18"/>
        <v/>
      </c>
      <c r="U15" t="str">
        <f t="shared" si="19"/>
        <v/>
      </c>
    </row>
    <row r="16" spans="1:21" x14ac:dyDescent="0.3">
      <c r="A16" s="1" t="s">
        <v>15</v>
      </c>
      <c r="B16">
        <f t="shared" si="0"/>
        <v>13</v>
      </c>
      <c r="C16" s="2" t="str">
        <f t="shared" si="1"/>
        <v>drab salmon bag</v>
      </c>
      <c r="D16">
        <f t="shared" si="2"/>
        <v>18</v>
      </c>
      <c r="E16" t="str">
        <f t="shared" si="3"/>
        <v>4 shiny tan bags, 2 shiny white bags</v>
      </c>
      <c r="F16">
        <f t="shared" si="4"/>
        <v>17</v>
      </c>
      <c r="G16" s="2" t="str">
        <f t="shared" si="5"/>
        <v>4</v>
      </c>
      <c r="H16" s="2" t="str">
        <f t="shared" si="6"/>
        <v>shiny tan bag</v>
      </c>
      <c r="I16" t="str">
        <f t="shared" si="7"/>
        <v>2 shiny white bags</v>
      </c>
      <c r="J16">
        <f t="shared" si="8"/>
        <v>19</v>
      </c>
      <c r="K16" s="2" t="str">
        <f t="shared" si="9"/>
        <v>2</v>
      </c>
      <c r="L16" s="2" t="str">
        <f t="shared" si="10"/>
        <v>shiny white bag</v>
      </c>
      <c r="M16" t="str">
        <f t="shared" si="11"/>
        <v/>
      </c>
      <c r="N16">
        <f t="shared" si="12"/>
        <v>1</v>
      </c>
      <c r="O16" s="2" t="str">
        <f t="shared" si="13"/>
        <v/>
      </c>
      <c r="P16" s="2" t="str">
        <f t="shared" si="14"/>
        <v/>
      </c>
      <c r="Q16" t="str">
        <f t="shared" si="15"/>
        <v/>
      </c>
      <c r="R16">
        <f t="shared" si="16"/>
        <v>1</v>
      </c>
      <c r="S16" s="2" t="str">
        <f t="shared" si="17"/>
        <v/>
      </c>
      <c r="T16" s="2" t="str">
        <f t="shared" si="18"/>
        <v/>
      </c>
      <c r="U16" t="str">
        <f t="shared" si="19"/>
        <v/>
      </c>
    </row>
    <row r="17" spans="1:21" x14ac:dyDescent="0.3">
      <c r="A17" s="1" t="s">
        <v>16</v>
      </c>
      <c r="B17">
        <f t="shared" si="0"/>
        <v>13</v>
      </c>
      <c r="C17" s="2" t="str">
        <f t="shared" si="1"/>
        <v>light green bag</v>
      </c>
      <c r="D17">
        <f t="shared" si="2"/>
        <v>18</v>
      </c>
      <c r="E17" t="str">
        <f t="shared" si="3"/>
        <v>5 dim turquoise bags, 4 striped crimson bags, 5 dim salmon bags, 3 clear gray bags</v>
      </c>
      <c r="F17">
        <f t="shared" si="4"/>
        <v>21</v>
      </c>
      <c r="G17" s="2" t="str">
        <f t="shared" si="5"/>
        <v>5</v>
      </c>
      <c r="H17" s="2" t="str">
        <f t="shared" si="6"/>
        <v>dim turquoise bag</v>
      </c>
      <c r="I17" t="str">
        <f t="shared" si="7"/>
        <v>4 striped crimson bags, 5 dim salmon bags, 3 clear gray bags</v>
      </c>
      <c r="J17">
        <f t="shared" si="8"/>
        <v>23</v>
      </c>
      <c r="K17" s="2" t="str">
        <f t="shared" si="9"/>
        <v>4</v>
      </c>
      <c r="L17" s="2" t="str">
        <f t="shared" si="10"/>
        <v>striped crimson bag</v>
      </c>
      <c r="M17" t="str">
        <f t="shared" si="11"/>
        <v>5 dim salmon bags, 3 clear gray bags</v>
      </c>
      <c r="N17">
        <f t="shared" si="12"/>
        <v>18</v>
      </c>
      <c r="O17" s="2" t="str">
        <f t="shared" si="13"/>
        <v>5</v>
      </c>
      <c r="P17" s="2" t="str">
        <f t="shared" si="14"/>
        <v>dim salmon bag</v>
      </c>
      <c r="Q17" t="str">
        <f t="shared" si="15"/>
        <v>3 clear gray bags</v>
      </c>
      <c r="R17">
        <f t="shared" si="16"/>
        <v>18</v>
      </c>
      <c r="S17" s="2" t="str">
        <f t="shared" si="17"/>
        <v>3</v>
      </c>
      <c r="T17" s="2" t="str">
        <f t="shared" si="18"/>
        <v>clear gray bag</v>
      </c>
      <c r="U17" t="str">
        <f t="shared" si="19"/>
        <v/>
      </c>
    </row>
    <row r="18" spans="1:21" x14ac:dyDescent="0.3">
      <c r="A18" s="1" t="s">
        <v>17</v>
      </c>
      <c r="B18">
        <f t="shared" si="0"/>
        <v>13</v>
      </c>
      <c r="C18" s="2" t="str">
        <f t="shared" si="1"/>
        <v>dark indigo bag</v>
      </c>
      <c r="D18">
        <f t="shared" si="2"/>
        <v>18</v>
      </c>
      <c r="E18" t="str">
        <f t="shared" si="3"/>
        <v>5 shiny crimson bags</v>
      </c>
      <c r="F18">
        <f t="shared" si="4"/>
        <v>21</v>
      </c>
      <c r="G18" s="2" t="str">
        <f t="shared" si="5"/>
        <v>5</v>
      </c>
      <c r="H18" s="2" t="str">
        <f t="shared" si="6"/>
        <v>shiny crimson bag</v>
      </c>
      <c r="I18" t="str">
        <f t="shared" si="7"/>
        <v/>
      </c>
      <c r="J18">
        <f t="shared" si="8"/>
        <v>1</v>
      </c>
      <c r="K18" s="2" t="str">
        <f t="shared" si="9"/>
        <v/>
      </c>
      <c r="L18" s="2" t="str">
        <f t="shared" si="10"/>
        <v/>
      </c>
      <c r="M18" t="str">
        <f t="shared" si="11"/>
        <v/>
      </c>
      <c r="N18">
        <f t="shared" si="12"/>
        <v>1</v>
      </c>
      <c r="O18" s="2" t="str">
        <f t="shared" si="13"/>
        <v/>
      </c>
      <c r="P18" s="2" t="str">
        <f t="shared" si="14"/>
        <v/>
      </c>
      <c r="Q18" t="str">
        <f t="shared" si="15"/>
        <v/>
      </c>
      <c r="R18">
        <f t="shared" si="16"/>
        <v>1</v>
      </c>
      <c r="S18" s="2" t="str">
        <f t="shared" si="17"/>
        <v/>
      </c>
      <c r="T18" s="2" t="str">
        <f t="shared" si="18"/>
        <v/>
      </c>
      <c r="U18" t="str">
        <f t="shared" si="19"/>
        <v/>
      </c>
    </row>
    <row r="19" spans="1:21" x14ac:dyDescent="0.3">
      <c r="A19" s="1" t="s">
        <v>18</v>
      </c>
      <c r="B19">
        <f t="shared" si="0"/>
        <v>11</v>
      </c>
      <c r="C19" s="2" t="str">
        <f t="shared" si="1"/>
        <v>dark blue bag</v>
      </c>
      <c r="D19">
        <f t="shared" si="2"/>
        <v>16</v>
      </c>
      <c r="E19" t="str">
        <f t="shared" si="3"/>
        <v>3 drab indigo bags, 2 shiny beige bags, 2 shiny coral bags</v>
      </c>
      <c r="F19">
        <f t="shared" si="4"/>
        <v>19</v>
      </c>
      <c r="G19" s="2" t="str">
        <f t="shared" si="5"/>
        <v>3</v>
      </c>
      <c r="H19" s="2" t="str">
        <f t="shared" si="6"/>
        <v>drab indigo bag</v>
      </c>
      <c r="I19" t="str">
        <f t="shared" si="7"/>
        <v>2 shiny beige bags, 2 shiny coral bags</v>
      </c>
      <c r="J19">
        <f t="shared" si="8"/>
        <v>19</v>
      </c>
      <c r="K19" s="2" t="str">
        <f t="shared" si="9"/>
        <v>2</v>
      </c>
      <c r="L19" s="2" t="str">
        <f t="shared" si="10"/>
        <v>shiny beige bag</v>
      </c>
      <c r="M19" t="str">
        <f t="shared" si="11"/>
        <v>2 shiny coral bags</v>
      </c>
      <c r="N19">
        <f t="shared" si="12"/>
        <v>19</v>
      </c>
      <c r="O19" s="2" t="str">
        <f t="shared" si="13"/>
        <v>2</v>
      </c>
      <c r="P19" s="2" t="str">
        <f t="shared" si="14"/>
        <v>shiny coral bag</v>
      </c>
      <c r="Q19" t="str">
        <f t="shared" si="15"/>
        <v/>
      </c>
      <c r="R19">
        <f t="shared" si="16"/>
        <v>1</v>
      </c>
      <c r="S19" s="2" t="str">
        <f t="shared" si="17"/>
        <v/>
      </c>
      <c r="T19" s="2" t="str">
        <f t="shared" si="18"/>
        <v/>
      </c>
      <c r="U19" t="str">
        <f t="shared" si="19"/>
        <v/>
      </c>
    </row>
    <row r="20" spans="1:21" x14ac:dyDescent="0.3">
      <c r="A20" s="1" t="s">
        <v>19</v>
      </c>
      <c r="B20">
        <f t="shared" si="0"/>
        <v>12</v>
      </c>
      <c r="C20" s="2" t="str">
        <f t="shared" si="1"/>
        <v>shiny cyan bag</v>
      </c>
      <c r="D20">
        <f t="shared" si="2"/>
        <v>17</v>
      </c>
      <c r="E20" t="str">
        <f t="shared" si="3"/>
        <v>2 striped aqua bags, 2 drab turquoise bags, 5 light purple bags</v>
      </c>
      <c r="F20">
        <f t="shared" si="4"/>
        <v>20</v>
      </c>
      <c r="G20" s="2" t="str">
        <f t="shared" si="5"/>
        <v>2</v>
      </c>
      <c r="H20" s="2" t="str">
        <f t="shared" si="6"/>
        <v>striped aqua bag</v>
      </c>
      <c r="I20" t="str">
        <f t="shared" si="7"/>
        <v>2 drab turquoise bags, 5 light purple bags</v>
      </c>
      <c r="J20">
        <f t="shared" si="8"/>
        <v>22</v>
      </c>
      <c r="K20" s="2" t="str">
        <f t="shared" si="9"/>
        <v>2</v>
      </c>
      <c r="L20" s="2" t="str">
        <f t="shared" si="10"/>
        <v>drab turquoise bag</v>
      </c>
      <c r="M20" t="str">
        <f t="shared" si="11"/>
        <v>5 light purple bags</v>
      </c>
      <c r="N20">
        <f t="shared" si="12"/>
        <v>20</v>
      </c>
      <c r="O20" s="2" t="str">
        <f t="shared" si="13"/>
        <v>5</v>
      </c>
      <c r="P20" s="2" t="str">
        <f t="shared" si="14"/>
        <v>light purple bag</v>
      </c>
      <c r="Q20" t="str">
        <f t="shared" si="15"/>
        <v/>
      </c>
      <c r="R20">
        <f t="shared" si="16"/>
        <v>1</v>
      </c>
      <c r="S20" s="2" t="str">
        <f t="shared" si="17"/>
        <v/>
      </c>
      <c r="T20" s="2" t="str">
        <f t="shared" si="18"/>
        <v/>
      </c>
      <c r="U20" t="str">
        <f t="shared" si="19"/>
        <v/>
      </c>
    </row>
    <row r="21" spans="1:21" x14ac:dyDescent="0.3">
      <c r="A21" s="1" t="s">
        <v>20</v>
      </c>
      <c r="B21">
        <f t="shared" si="0"/>
        <v>11</v>
      </c>
      <c r="C21" s="2" t="str">
        <f t="shared" si="1"/>
        <v>pale cyan bag</v>
      </c>
      <c r="D21">
        <f t="shared" si="2"/>
        <v>16</v>
      </c>
      <c r="E21" t="str">
        <f t="shared" si="3"/>
        <v>2 muted violet bags, 2 clear beige bags, 1 clear indigo bag, 5 striped turquoise bags</v>
      </c>
      <c r="F21">
        <f t="shared" si="4"/>
        <v>20</v>
      </c>
      <c r="G21" s="2" t="str">
        <f t="shared" si="5"/>
        <v>2</v>
      </c>
      <c r="H21" s="2" t="str">
        <f t="shared" si="6"/>
        <v>muted violet bag</v>
      </c>
      <c r="I21" t="str">
        <f t="shared" si="7"/>
        <v>2 clear beige bags, 1 clear indigo bag, 5 striped turquoise bags</v>
      </c>
      <c r="J21">
        <f t="shared" si="8"/>
        <v>19</v>
      </c>
      <c r="K21" s="2" t="str">
        <f t="shared" si="9"/>
        <v>2</v>
      </c>
      <c r="L21" s="2" t="str">
        <f t="shared" si="10"/>
        <v>clear beige bag</v>
      </c>
      <c r="M21" t="str">
        <f t="shared" si="11"/>
        <v>1 clear indigo bag, 5 striped turquoise bags</v>
      </c>
      <c r="N21">
        <f t="shared" si="12"/>
        <v>19</v>
      </c>
      <c r="O21" s="2" t="str">
        <f t="shared" si="13"/>
        <v>1</v>
      </c>
      <c r="P21" s="2" t="str">
        <f t="shared" si="14"/>
        <v>clear indigo bag</v>
      </c>
      <c r="Q21" t="str">
        <f t="shared" si="15"/>
        <v>5 striped turquoise bags</v>
      </c>
      <c r="R21">
        <f t="shared" si="16"/>
        <v>25</v>
      </c>
      <c r="S21" s="2" t="str">
        <f t="shared" si="17"/>
        <v>5</v>
      </c>
      <c r="T21" s="2" t="str">
        <f t="shared" si="18"/>
        <v>striped turquoise bag</v>
      </c>
      <c r="U21" t="str">
        <f t="shared" si="19"/>
        <v/>
      </c>
    </row>
    <row r="22" spans="1:21" x14ac:dyDescent="0.3">
      <c r="A22" s="1" t="s">
        <v>21</v>
      </c>
      <c r="B22">
        <f t="shared" si="0"/>
        <v>12</v>
      </c>
      <c r="C22" s="2" t="str">
        <f t="shared" si="1"/>
        <v>muted lime bag</v>
      </c>
      <c r="D22">
        <f t="shared" si="2"/>
        <v>17</v>
      </c>
      <c r="E22" t="str">
        <f t="shared" si="3"/>
        <v>5 drab silver bags</v>
      </c>
      <c r="F22">
        <f t="shared" si="4"/>
        <v>19</v>
      </c>
      <c r="G22" s="2" t="str">
        <f t="shared" si="5"/>
        <v>5</v>
      </c>
      <c r="H22" s="2" t="str">
        <f t="shared" si="6"/>
        <v>drab silver bag</v>
      </c>
      <c r="I22" t="str">
        <f t="shared" si="7"/>
        <v/>
      </c>
      <c r="J22">
        <f t="shared" si="8"/>
        <v>1</v>
      </c>
      <c r="K22" s="2" t="str">
        <f t="shared" si="9"/>
        <v/>
      </c>
      <c r="L22" s="2" t="str">
        <f t="shared" si="10"/>
        <v/>
      </c>
      <c r="M22" t="str">
        <f t="shared" si="11"/>
        <v/>
      </c>
      <c r="N22">
        <f t="shared" si="12"/>
        <v>1</v>
      </c>
      <c r="O22" s="2" t="str">
        <f t="shared" si="13"/>
        <v/>
      </c>
      <c r="P22" s="2" t="str">
        <f t="shared" si="14"/>
        <v/>
      </c>
      <c r="Q22" t="str">
        <f t="shared" si="15"/>
        <v/>
      </c>
      <c r="R22">
        <f t="shared" si="16"/>
        <v>1</v>
      </c>
      <c r="S22" s="2" t="str">
        <f t="shared" si="17"/>
        <v/>
      </c>
      <c r="T22" s="2" t="str">
        <f t="shared" si="18"/>
        <v/>
      </c>
      <c r="U22" t="str">
        <f t="shared" si="19"/>
        <v/>
      </c>
    </row>
    <row r="23" spans="1:21" x14ac:dyDescent="0.3">
      <c r="A23" s="1" t="s">
        <v>22</v>
      </c>
      <c r="B23">
        <f t="shared" si="0"/>
        <v>13</v>
      </c>
      <c r="C23" s="2" t="str">
        <f t="shared" si="1"/>
        <v>shiny brown bag</v>
      </c>
      <c r="D23">
        <f t="shared" si="2"/>
        <v>18</v>
      </c>
      <c r="E23" t="str">
        <f t="shared" si="3"/>
        <v>4 clear purple bags, 5 striped chartreuse bags, 5 pale lavender bags</v>
      </c>
      <c r="F23">
        <f t="shared" si="4"/>
        <v>20</v>
      </c>
      <c r="G23" s="2" t="str">
        <f t="shared" si="5"/>
        <v>4</v>
      </c>
      <c r="H23" s="2" t="str">
        <f t="shared" si="6"/>
        <v>clear purple bag</v>
      </c>
      <c r="I23" t="str">
        <f t="shared" si="7"/>
        <v>5 striped chartreuse bags, 5 pale lavender bags</v>
      </c>
      <c r="J23">
        <f t="shared" si="8"/>
        <v>26</v>
      </c>
      <c r="K23" s="2" t="str">
        <f t="shared" si="9"/>
        <v>5</v>
      </c>
      <c r="L23" s="2" t="str">
        <f t="shared" si="10"/>
        <v>striped chartreuse bag</v>
      </c>
      <c r="M23" t="str">
        <f t="shared" si="11"/>
        <v>5 pale lavender bags</v>
      </c>
      <c r="N23">
        <f t="shared" si="12"/>
        <v>21</v>
      </c>
      <c r="O23" s="2" t="str">
        <f t="shared" si="13"/>
        <v>5</v>
      </c>
      <c r="P23" s="2" t="str">
        <f t="shared" si="14"/>
        <v>pale lavender bag</v>
      </c>
      <c r="Q23" t="str">
        <f t="shared" si="15"/>
        <v/>
      </c>
      <c r="R23">
        <f t="shared" si="16"/>
        <v>1</v>
      </c>
      <c r="S23" s="2" t="str">
        <f t="shared" si="17"/>
        <v/>
      </c>
      <c r="T23" s="2" t="str">
        <f t="shared" si="18"/>
        <v/>
      </c>
      <c r="U23" t="str">
        <f t="shared" si="19"/>
        <v/>
      </c>
    </row>
    <row r="24" spans="1:21" x14ac:dyDescent="0.3">
      <c r="A24" s="1" t="s">
        <v>23</v>
      </c>
      <c r="B24">
        <f t="shared" si="0"/>
        <v>14</v>
      </c>
      <c r="C24" s="2" t="str">
        <f t="shared" si="1"/>
        <v>muted purple bag</v>
      </c>
      <c r="D24">
        <f t="shared" si="2"/>
        <v>19</v>
      </c>
      <c r="E24" t="str">
        <f t="shared" si="3"/>
        <v>4 dark purple bags, 2 dull crimson bags</v>
      </c>
      <c r="F24">
        <f t="shared" si="4"/>
        <v>19</v>
      </c>
      <c r="G24" s="2" t="str">
        <f t="shared" si="5"/>
        <v>4</v>
      </c>
      <c r="H24" s="2" t="str">
        <f t="shared" si="6"/>
        <v>dark purple bag</v>
      </c>
      <c r="I24" t="str">
        <f t="shared" si="7"/>
        <v>2 dull crimson bags</v>
      </c>
      <c r="J24">
        <f t="shared" si="8"/>
        <v>20</v>
      </c>
      <c r="K24" s="2" t="str">
        <f t="shared" si="9"/>
        <v>2</v>
      </c>
      <c r="L24" s="2" t="str">
        <f t="shared" si="10"/>
        <v>dull crimson bag</v>
      </c>
      <c r="M24" t="str">
        <f t="shared" si="11"/>
        <v/>
      </c>
      <c r="N24">
        <f t="shared" si="12"/>
        <v>1</v>
      </c>
      <c r="O24" s="2" t="str">
        <f t="shared" si="13"/>
        <v/>
      </c>
      <c r="P24" s="2" t="str">
        <f t="shared" si="14"/>
        <v/>
      </c>
      <c r="Q24" t="str">
        <f t="shared" si="15"/>
        <v/>
      </c>
      <c r="R24">
        <f t="shared" si="16"/>
        <v>1</v>
      </c>
      <c r="S24" s="2" t="str">
        <f t="shared" si="17"/>
        <v/>
      </c>
      <c r="T24" s="2" t="str">
        <f t="shared" si="18"/>
        <v/>
      </c>
      <c r="U24" t="str">
        <f t="shared" si="19"/>
        <v/>
      </c>
    </row>
    <row r="25" spans="1:21" x14ac:dyDescent="0.3">
      <c r="A25" s="1" t="s">
        <v>24</v>
      </c>
      <c r="B25">
        <f t="shared" si="0"/>
        <v>17</v>
      </c>
      <c r="C25" s="2" t="str">
        <f t="shared" si="1"/>
        <v>plaid turquoise bag</v>
      </c>
      <c r="D25">
        <f t="shared" si="2"/>
        <v>22</v>
      </c>
      <c r="E25" t="str">
        <f t="shared" si="3"/>
        <v>2 clear gray bags, 4 clear magenta bags, 4 dull bronze bags</v>
      </c>
      <c r="F25">
        <f t="shared" si="4"/>
        <v>18</v>
      </c>
      <c r="G25" s="2" t="str">
        <f t="shared" si="5"/>
        <v>2</v>
      </c>
      <c r="H25" s="2" t="str">
        <f t="shared" si="6"/>
        <v>clear gray bag</v>
      </c>
      <c r="I25" t="str">
        <f t="shared" si="7"/>
        <v>4 clear magenta bags, 4 dull bronze bags</v>
      </c>
      <c r="J25">
        <f t="shared" si="8"/>
        <v>21</v>
      </c>
      <c r="K25" s="2" t="str">
        <f t="shared" si="9"/>
        <v>4</v>
      </c>
      <c r="L25" s="2" t="str">
        <f t="shared" si="10"/>
        <v>clear magenta bag</v>
      </c>
      <c r="M25" t="str">
        <f t="shared" si="11"/>
        <v>4 dull bronze bags</v>
      </c>
      <c r="N25">
        <f t="shared" si="12"/>
        <v>19</v>
      </c>
      <c r="O25" s="2" t="str">
        <f t="shared" si="13"/>
        <v>4</v>
      </c>
      <c r="P25" s="2" t="str">
        <f t="shared" si="14"/>
        <v>dull bronze bag</v>
      </c>
      <c r="Q25" t="str">
        <f t="shared" si="15"/>
        <v/>
      </c>
      <c r="R25">
        <f t="shared" si="16"/>
        <v>1</v>
      </c>
      <c r="S25" s="2" t="str">
        <f t="shared" si="17"/>
        <v/>
      </c>
      <c r="T25" s="2" t="str">
        <f t="shared" si="18"/>
        <v/>
      </c>
      <c r="U25" t="str">
        <f t="shared" si="19"/>
        <v/>
      </c>
    </row>
    <row r="26" spans="1:21" x14ac:dyDescent="0.3">
      <c r="A26" s="1" t="s">
        <v>25</v>
      </c>
      <c r="B26">
        <f t="shared" si="0"/>
        <v>12</v>
      </c>
      <c r="C26" s="2" t="str">
        <f t="shared" si="1"/>
        <v>clear cyan bag</v>
      </c>
      <c r="D26">
        <f t="shared" si="2"/>
        <v>17</v>
      </c>
      <c r="E26" t="str">
        <f t="shared" si="3"/>
        <v>3 dotted plum bags, 3 shiny coral bags</v>
      </c>
      <c r="F26">
        <f t="shared" si="4"/>
        <v>19</v>
      </c>
      <c r="G26" s="2" t="str">
        <f t="shared" si="5"/>
        <v>3</v>
      </c>
      <c r="H26" s="2" t="str">
        <f t="shared" si="6"/>
        <v>dotted plum bag</v>
      </c>
      <c r="I26" t="str">
        <f t="shared" si="7"/>
        <v>3 shiny coral bags</v>
      </c>
      <c r="J26">
        <f t="shared" si="8"/>
        <v>19</v>
      </c>
      <c r="K26" s="2" t="str">
        <f t="shared" si="9"/>
        <v>3</v>
      </c>
      <c r="L26" s="2" t="str">
        <f t="shared" si="10"/>
        <v>shiny coral bag</v>
      </c>
      <c r="M26" t="str">
        <f t="shared" si="11"/>
        <v/>
      </c>
      <c r="N26">
        <f t="shared" si="12"/>
        <v>1</v>
      </c>
      <c r="O26" s="2" t="str">
        <f t="shared" si="13"/>
        <v/>
      </c>
      <c r="P26" s="2" t="str">
        <f t="shared" si="14"/>
        <v/>
      </c>
      <c r="Q26" t="str">
        <f t="shared" si="15"/>
        <v/>
      </c>
      <c r="R26">
        <f t="shared" si="16"/>
        <v>1</v>
      </c>
      <c r="S26" s="2" t="str">
        <f t="shared" si="17"/>
        <v/>
      </c>
      <c r="T26" s="2" t="str">
        <f t="shared" si="18"/>
        <v/>
      </c>
      <c r="U26" t="str">
        <f t="shared" si="19"/>
        <v/>
      </c>
    </row>
    <row r="27" spans="1:21" x14ac:dyDescent="0.3">
      <c r="A27" s="1" t="s">
        <v>26</v>
      </c>
      <c r="B27">
        <f t="shared" si="0"/>
        <v>14</v>
      </c>
      <c r="C27" s="2" t="str">
        <f t="shared" si="1"/>
        <v>shiny violet bag</v>
      </c>
      <c r="D27">
        <f t="shared" si="2"/>
        <v>19</v>
      </c>
      <c r="E27" t="str">
        <f t="shared" si="3"/>
        <v>3 drab chartreuse bags, 1 pale aqua bag, 3 bright aqua bags</v>
      </c>
      <c r="F27">
        <f t="shared" si="4"/>
        <v>23</v>
      </c>
      <c r="G27" s="2" t="str">
        <f t="shared" si="5"/>
        <v>3</v>
      </c>
      <c r="H27" s="2" t="str">
        <f t="shared" si="6"/>
        <v>drab chartreuse bag</v>
      </c>
      <c r="I27" t="str">
        <f t="shared" si="7"/>
        <v>1 pale aqua bag, 3 bright aqua bags</v>
      </c>
      <c r="J27">
        <f t="shared" si="8"/>
        <v>16</v>
      </c>
      <c r="K27" s="2" t="str">
        <f t="shared" si="9"/>
        <v>1</v>
      </c>
      <c r="L27" s="2" t="str">
        <f t="shared" si="10"/>
        <v>pale aqua bag</v>
      </c>
      <c r="M27" t="str">
        <f t="shared" si="11"/>
        <v>3 bright aqua bags</v>
      </c>
      <c r="N27">
        <f t="shared" si="12"/>
        <v>19</v>
      </c>
      <c r="O27" s="2" t="str">
        <f t="shared" si="13"/>
        <v>3</v>
      </c>
      <c r="P27" s="2" t="str">
        <f t="shared" si="14"/>
        <v>bright aqua bag</v>
      </c>
      <c r="Q27" t="str">
        <f t="shared" si="15"/>
        <v/>
      </c>
      <c r="R27">
        <f t="shared" si="16"/>
        <v>1</v>
      </c>
      <c r="S27" s="2" t="str">
        <f t="shared" si="17"/>
        <v/>
      </c>
      <c r="T27" s="2" t="str">
        <f t="shared" si="18"/>
        <v/>
      </c>
      <c r="U27" t="str">
        <f t="shared" si="19"/>
        <v/>
      </c>
    </row>
    <row r="28" spans="1:21" x14ac:dyDescent="0.3">
      <c r="A28" s="1" t="s">
        <v>27</v>
      </c>
      <c r="B28">
        <f t="shared" si="0"/>
        <v>10</v>
      </c>
      <c r="C28" s="2" t="str">
        <f t="shared" si="1"/>
        <v>wavy tan bag</v>
      </c>
      <c r="D28">
        <f t="shared" si="2"/>
        <v>15</v>
      </c>
      <c r="E28" t="str">
        <f t="shared" si="3"/>
        <v>5 dark magenta bags, 4 dull beige bags, 1 wavy cyan bag</v>
      </c>
      <c r="F28">
        <f t="shared" si="4"/>
        <v>20</v>
      </c>
      <c r="G28" s="2" t="str">
        <f t="shared" si="5"/>
        <v>5</v>
      </c>
      <c r="H28" s="2" t="str">
        <f t="shared" si="6"/>
        <v>dark magenta bag</v>
      </c>
      <c r="I28" t="str">
        <f t="shared" si="7"/>
        <v>4 dull beige bags, 1 wavy cyan bag</v>
      </c>
      <c r="J28">
        <f t="shared" si="8"/>
        <v>18</v>
      </c>
      <c r="K28" s="2" t="str">
        <f t="shared" si="9"/>
        <v>4</v>
      </c>
      <c r="L28" s="2" t="str">
        <f t="shared" si="10"/>
        <v>dull beige bag</v>
      </c>
      <c r="M28" t="str">
        <f t="shared" si="11"/>
        <v>1 wavy cyan bag</v>
      </c>
      <c r="N28">
        <f t="shared" si="12"/>
        <v>16</v>
      </c>
      <c r="O28" s="2" t="str">
        <f t="shared" si="13"/>
        <v>1</v>
      </c>
      <c r="P28" s="2" t="str">
        <f t="shared" si="14"/>
        <v>wavy cyan bag</v>
      </c>
      <c r="Q28" t="str">
        <f t="shared" si="15"/>
        <v/>
      </c>
      <c r="R28">
        <f t="shared" si="16"/>
        <v>1</v>
      </c>
      <c r="S28" s="2" t="str">
        <f t="shared" si="17"/>
        <v/>
      </c>
      <c r="T28" s="2" t="str">
        <f t="shared" si="18"/>
        <v/>
      </c>
      <c r="U28" t="str">
        <f t="shared" si="19"/>
        <v/>
      </c>
    </row>
    <row r="29" spans="1:21" x14ac:dyDescent="0.3">
      <c r="A29" s="1" t="s">
        <v>28</v>
      </c>
      <c r="B29">
        <f t="shared" si="0"/>
        <v>15</v>
      </c>
      <c r="C29" s="2" t="str">
        <f t="shared" si="1"/>
        <v>mirrored lime bag</v>
      </c>
      <c r="D29">
        <f t="shared" si="2"/>
        <v>20</v>
      </c>
      <c r="E29" t="str">
        <f t="shared" si="3"/>
        <v>2 clear plum bags, 3 dark bronze bags, 5 faded turquoise bags, 5 plaid crimson bags</v>
      </c>
      <c r="F29">
        <f t="shared" si="4"/>
        <v>18</v>
      </c>
      <c r="G29" s="2" t="str">
        <f t="shared" si="5"/>
        <v>2</v>
      </c>
      <c r="H29" s="2" t="str">
        <f t="shared" si="6"/>
        <v>clear plum bag</v>
      </c>
      <c r="I29" t="str">
        <f t="shared" si="7"/>
        <v>3 dark bronze bags, 5 faded turquoise bags, 5 plaid crimson bags</v>
      </c>
      <c r="J29">
        <f t="shared" si="8"/>
        <v>19</v>
      </c>
      <c r="K29" s="2" t="str">
        <f t="shared" si="9"/>
        <v>3</v>
      </c>
      <c r="L29" s="2" t="str">
        <f t="shared" si="10"/>
        <v>dark bronze bag</v>
      </c>
      <c r="M29" t="str">
        <f t="shared" si="11"/>
        <v>5 faded turquoise bags, 5 plaid crimson bags</v>
      </c>
      <c r="N29">
        <f t="shared" si="12"/>
        <v>23</v>
      </c>
      <c r="O29" s="2" t="str">
        <f t="shared" si="13"/>
        <v>5</v>
      </c>
      <c r="P29" s="2" t="str">
        <f t="shared" si="14"/>
        <v>faded turquoise bag</v>
      </c>
      <c r="Q29" t="str">
        <f t="shared" si="15"/>
        <v>5 plaid crimson bags</v>
      </c>
      <c r="R29">
        <f t="shared" si="16"/>
        <v>21</v>
      </c>
      <c r="S29" s="2" t="str">
        <f t="shared" si="17"/>
        <v>5</v>
      </c>
      <c r="T29" s="2" t="str">
        <f t="shared" si="18"/>
        <v>plaid crimson bag</v>
      </c>
      <c r="U29" t="str">
        <f t="shared" si="19"/>
        <v/>
      </c>
    </row>
    <row r="30" spans="1:21" x14ac:dyDescent="0.3">
      <c r="A30" s="1" t="s">
        <v>29</v>
      </c>
      <c r="B30">
        <f t="shared" si="0"/>
        <v>13</v>
      </c>
      <c r="C30" s="2" t="str">
        <f t="shared" si="1"/>
        <v>wavy purple bag</v>
      </c>
      <c r="D30">
        <f t="shared" si="2"/>
        <v>18</v>
      </c>
      <c r="E30" t="str">
        <f t="shared" si="3"/>
        <v>3 dark bronze bags, 2 bright bronze bags</v>
      </c>
      <c r="F30">
        <f t="shared" si="4"/>
        <v>19</v>
      </c>
      <c r="G30" s="2" t="str">
        <f t="shared" si="5"/>
        <v>3</v>
      </c>
      <c r="H30" s="2" t="str">
        <f t="shared" si="6"/>
        <v>dark bronze bag</v>
      </c>
      <c r="I30" t="str">
        <f t="shared" si="7"/>
        <v>2 bright bronze bags</v>
      </c>
      <c r="J30">
        <f t="shared" si="8"/>
        <v>21</v>
      </c>
      <c r="K30" s="2" t="str">
        <f t="shared" si="9"/>
        <v>2</v>
      </c>
      <c r="L30" s="2" t="str">
        <f t="shared" si="10"/>
        <v>bright bronze bag</v>
      </c>
      <c r="M30" t="str">
        <f t="shared" si="11"/>
        <v/>
      </c>
      <c r="N30">
        <f t="shared" si="12"/>
        <v>1</v>
      </c>
      <c r="O30" s="2" t="str">
        <f t="shared" si="13"/>
        <v/>
      </c>
      <c r="P30" s="2" t="str">
        <f t="shared" si="14"/>
        <v/>
      </c>
      <c r="Q30" t="str">
        <f t="shared" si="15"/>
        <v/>
      </c>
      <c r="R30">
        <f t="shared" si="16"/>
        <v>1</v>
      </c>
      <c r="S30" s="2" t="str">
        <f t="shared" si="17"/>
        <v/>
      </c>
      <c r="T30" s="2" t="str">
        <f t="shared" si="18"/>
        <v/>
      </c>
      <c r="U30" t="str">
        <f t="shared" si="19"/>
        <v/>
      </c>
    </row>
    <row r="31" spans="1:21" x14ac:dyDescent="0.3">
      <c r="A31" s="1" t="s">
        <v>30</v>
      </c>
      <c r="B31">
        <f t="shared" si="0"/>
        <v>12</v>
      </c>
      <c r="C31" s="2" t="str">
        <f t="shared" si="1"/>
        <v>plaid plum bag</v>
      </c>
      <c r="D31">
        <f t="shared" si="2"/>
        <v>17</v>
      </c>
      <c r="E31" t="str">
        <f t="shared" si="3"/>
        <v>5 muted tan bags, 1 drab teal bag, 2 dark purple bags, 1 dotted blue bag</v>
      </c>
      <c r="F31">
        <f t="shared" si="4"/>
        <v>17</v>
      </c>
      <c r="G31" s="2" t="str">
        <f t="shared" si="5"/>
        <v>5</v>
      </c>
      <c r="H31" s="2" t="str">
        <f t="shared" si="6"/>
        <v>muted tan bag</v>
      </c>
      <c r="I31" t="str">
        <f t="shared" si="7"/>
        <v>1 drab teal bag, 2 dark purple bags, 1 dotted blue bag</v>
      </c>
      <c r="J31">
        <f t="shared" si="8"/>
        <v>16</v>
      </c>
      <c r="K31" s="2" t="str">
        <f t="shared" si="9"/>
        <v>1</v>
      </c>
      <c r="L31" s="2" t="str">
        <f t="shared" si="10"/>
        <v>drab teal bag</v>
      </c>
      <c r="M31" t="str">
        <f t="shared" si="11"/>
        <v>2 dark purple bags, 1 dotted blue bag</v>
      </c>
      <c r="N31">
        <f t="shared" si="12"/>
        <v>19</v>
      </c>
      <c r="O31" s="2" t="str">
        <f t="shared" si="13"/>
        <v>2</v>
      </c>
      <c r="P31" s="2" t="str">
        <f t="shared" si="14"/>
        <v>dark purple bag</v>
      </c>
      <c r="Q31" t="str">
        <f t="shared" si="15"/>
        <v>1 dotted blue bag</v>
      </c>
      <c r="R31">
        <f t="shared" si="16"/>
        <v>18</v>
      </c>
      <c r="S31" s="2" t="str">
        <f t="shared" si="17"/>
        <v>1</v>
      </c>
      <c r="T31" s="2" t="str">
        <f t="shared" si="18"/>
        <v>dotted blue bag</v>
      </c>
      <c r="U31" t="str">
        <f t="shared" si="19"/>
        <v/>
      </c>
    </row>
    <row r="32" spans="1:21" x14ac:dyDescent="0.3">
      <c r="A32" s="1" t="s">
        <v>31</v>
      </c>
      <c r="B32">
        <f t="shared" si="0"/>
        <v>13</v>
      </c>
      <c r="C32" s="2" t="str">
        <f t="shared" si="1"/>
        <v>dotted cyan bag</v>
      </c>
      <c r="D32">
        <f t="shared" si="2"/>
        <v>18</v>
      </c>
      <c r="E32" t="str">
        <f t="shared" si="3"/>
        <v>4 vibrant fuchsia bags, 3 muted plum bags</v>
      </c>
      <c r="F32">
        <f t="shared" si="4"/>
        <v>23</v>
      </c>
      <c r="G32" s="2" t="str">
        <f t="shared" si="5"/>
        <v>4</v>
      </c>
      <c r="H32" s="2" t="str">
        <f t="shared" si="6"/>
        <v>vibrant fuchsia bag</v>
      </c>
      <c r="I32" t="str">
        <f t="shared" si="7"/>
        <v>3 muted plum bags</v>
      </c>
      <c r="J32">
        <f t="shared" si="8"/>
        <v>18</v>
      </c>
      <c r="K32" s="2" t="str">
        <f t="shared" si="9"/>
        <v>3</v>
      </c>
      <c r="L32" s="2" t="str">
        <f t="shared" si="10"/>
        <v>muted plum bag</v>
      </c>
      <c r="M32" t="str">
        <f t="shared" si="11"/>
        <v/>
      </c>
      <c r="N32">
        <f t="shared" si="12"/>
        <v>1</v>
      </c>
      <c r="O32" s="2" t="str">
        <f t="shared" si="13"/>
        <v/>
      </c>
      <c r="P32" s="2" t="str">
        <f t="shared" si="14"/>
        <v/>
      </c>
      <c r="Q32" t="str">
        <f t="shared" si="15"/>
        <v/>
      </c>
      <c r="R32">
        <f t="shared" si="16"/>
        <v>1</v>
      </c>
      <c r="S32" s="2" t="str">
        <f t="shared" si="17"/>
        <v/>
      </c>
      <c r="T32" s="2" t="str">
        <f t="shared" si="18"/>
        <v/>
      </c>
      <c r="U32" t="str">
        <f t="shared" si="19"/>
        <v/>
      </c>
    </row>
    <row r="33" spans="1:21" x14ac:dyDescent="0.3">
      <c r="A33" s="1" t="s">
        <v>32</v>
      </c>
      <c r="B33">
        <f t="shared" si="0"/>
        <v>15</v>
      </c>
      <c r="C33" s="2" t="str">
        <f t="shared" si="1"/>
        <v>striped white bag</v>
      </c>
      <c r="D33">
        <f t="shared" si="2"/>
        <v>20</v>
      </c>
      <c r="E33" t="str">
        <f t="shared" si="3"/>
        <v>3 faded salmon bags, 4 plaid cyan bags, 5 wavy gray bags</v>
      </c>
      <c r="F33">
        <f t="shared" si="4"/>
        <v>20</v>
      </c>
      <c r="G33" s="2" t="str">
        <f t="shared" si="5"/>
        <v>3</v>
      </c>
      <c r="H33" s="2" t="str">
        <f t="shared" si="6"/>
        <v>faded salmon bag</v>
      </c>
      <c r="I33" t="str">
        <f t="shared" si="7"/>
        <v>4 plaid cyan bags, 5 wavy gray bags</v>
      </c>
      <c r="J33">
        <f t="shared" si="8"/>
        <v>18</v>
      </c>
      <c r="K33" s="2" t="str">
        <f t="shared" si="9"/>
        <v>4</v>
      </c>
      <c r="L33" s="2" t="str">
        <f t="shared" si="10"/>
        <v>plaid cyan bag</v>
      </c>
      <c r="M33" t="str">
        <f t="shared" si="11"/>
        <v>5 wavy gray bags</v>
      </c>
      <c r="N33">
        <f t="shared" si="12"/>
        <v>17</v>
      </c>
      <c r="O33" s="2" t="str">
        <f t="shared" si="13"/>
        <v>5</v>
      </c>
      <c r="P33" s="2" t="str">
        <f t="shared" si="14"/>
        <v>wavy gray bag</v>
      </c>
      <c r="Q33" t="str">
        <f t="shared" si="15"/>
        <v/>
      </c>
      <c r="R33">
        <f t="shared" si="16"/>
        <v>1</v>
      </c>
      <c r="S33" s="2" t="str">
        <f t="shared" si="17"/>
        <v/>
      </c>
      <c r="T33" s="2" t="str">
        <f t="shared" si="18"/>
        <v/>
      </c>
      <c r="U33" t="str">
        <f t="shared" si="19"/>
        <v/>
      </c>
    </row>
    <row r="34" spans="1:21" x14ac:dyDescent="0.3">
      <c r="A34" s="1" t="s">
        <v>33</v>
      </c>
      <c r="B34">
        <f t="shared" si="0"/>
        <v>12</v>
      </c>
      <c r="C34" s="2" t="str">
        <f t="shared" si="1"/>
        <v>posh black bag</v>
      </c>
      <c r="D34">
        <f t="shared" si="2"/>
        <v>17</v>
      </c>
      <c r="E34" t="str">
        <f t="shared" si="3"/>
        <v>2 dotted blue bags, 3 muted crimson bags</v>
      </c>
      <c r="F34">
        <f t="shared" si="4"/>
        <v>19</v>
      </c>
      <c r="G34" s="2" t="str">
        <f t="shared" si="5"/>
        <v>2</v>
      </c>
      <c r="H34" s="2" t="str">
        <f t="shared" si="6"/>
        <v>dotted blue bag</v>
      </c>
      <c r="I34" t="str">
        <f t="shared" si="7"/>
        <v>3 muted crimson bags</v>
      </c>
      <c r="J34">
        <f t="shared" si="8"/>
        <v>21</v>
      </c>
      <c r="K34" s="2" t="str">
        <f t="shared" si="9"/>
        <v>3</v>
      </c>
      <c r="L34" s="2" t="str">
        <f t="shared" si="10"/>
        <v>muted crimson bag</v>
      </c>
      <c r="M34" t="str">
        <f t="shared" si="11"/>
        <v/>
      </c>
      <c r="N34">
        <f t="shared" si="12"/>
        <v>1</v>
      </c>
      <c r="O34" s="2" t="str">
        <f t="shared" si="13"/>
        <v/>
      </c>
      <c r="P34" s="2" t="str">
        <f t="shared" si="14"/>
        <v/>
      </c>
      <c r="Q34" t="str">
        <f t="shared" si="15"/>
        <v/>
      </c>
      <c r="R34">
        <f t="shared" si="16"/>
        <v>1</v>
      </c>
      <c r="S34" s="2" t="str">
        <f t="shared" si="17"/>
        <v/>
      </c>
      <c r="T34" s="2" t="str">
        <f t="shared" si="18"/>
        <v/>
      </c>
      <c r="U34" t="str">
        <f t="shared" si="19"/>
        <v/>
      </c>
    </row>
    <row r="35" spans="1:21" x14ac:dyDescent="0.3">
      <c r="A35" s="1" t="s">
        <v>34</v>
      </c>
      <c r="B35">
        <f t="shared" si="0"/>
        <v>15</v>
      </c>
      <c r="C35" s="2" t="str">
        <f t="shared" si="1"/>
        <v>dotted bronze bag</v>
      </c>
      <c r="D35">
        <f t="shared" si="2"/>
        <v>20</v>
      </c>
      <c r="E35" t="str">
        <f t="shared" si="3"/>
        <v>2 posh tan bags</v>
      </c>
      <c r="F35">
        <f t="shared" si="4"/>
        <v>16</v>
      </c>
      <c r="G35" s="2" t="str">
        <f t="shared" si="5"/>
        <v>2</v>
      </c>
      <c r="H35" s="2" t="str">
        <f t="shared" si="6"/>
        <v>posh tan bag</v>
      </c>
      <c r="I35" t="str">
        <f t="shared" si="7"/>
        <v/>
      </c>
      <c r="J35">
        <f t="shared" si="8"/>
        <v>1</v>
      </c>
      <c r="K35" s="2" t="str">
        <f t="shared" si="9"/>
        <v/>
      </c>
      <c r="L35" s="2" t="str">
        <f t="shared" si="10"/>
        <v/>
      </c>
      <c r="M35" t="str">
        <f t="shared" si="11"/>
        <v/>
      </c>
      <c r="N35">
        <f t="shared" si="12"/>
        <v>1</v>
      </c>
      <c r="O35" s="2" t="str">
        <f t="shared" si="13"/>
        <v/>
      </c>
      <c r="P35" s="2" t="str">
        <f t="shared" si="14"/>
        <v/>
      </c>
      <c r="Q35" t="str">
        <f t="shared" si="15"/>
        <v/>
      </c>
      <c r="R35">
        <f t="shared" si="16"/>
        <v>1</v>
      </c>
      <c r="S35" s="2" t="str">
        <f t="shared" si="17"/>
        <v/>
      </c>
      <c r="T35" s="2" t="str">
        <f t="shared" si="18"/>
        <v/>
      </c>
      <c r="U35" t="str">
        <f t="shared" si="19"/>
        <v/>
      </c>
    </row>
    <row r="36" spans="1:21" x14ac:dyDescent="0.3">
      <c r="A36" s="1" t="s">
        <v>35</v>
      </c>
      <c r="B36">
        <f t="shared" si="0"/>
        <v>12</v>
      </c>
      <c r="C36" s="2" t="str">
        <f t="shared" si="1"/>
        <v>muted gray bag</v>
      </c>
      <c r="D36">
        <f t="shared" si="2"/>
        <v>17</v>
      </c>
      <c r="E36" t="str">
        <f t="shared" si="3"/>
        <v>2 posh green bags</v>
      </c>
      <c r="F36">
        <f t="shared" si="4"/>
        <v>18</v>
      </c>
      <c r="G36" s="2" t="str">
        <f t="shared" si="5"/>
        <v>2</v>
      </c>
      <c r="H36" s="2" t="str">
        <f t="shared" si="6"/>
        <v>posh green bag</v>
      </c>
      <c r="I36" t="str">
        <f t="shared" si="7"/>
        <v/>
      </c>
      <c r="J36">
        <f t="shared" si="8"/>
        <v>1</v>
      </c>
      <c r="K36" s="2" t="str">
        <f t="shared" si="9"/>
        <v/>
      </c>
      <c r="L36" s="2" t="str">
        <f t="shared" si="10"/>
        <v/>
      </c>
      <c r="M36" t="str">
        <f t="shared" si="11"/>
        <v/>
      </c>
      <c r="N36">
        <f t="shared" si="12"/>
        <v>1</v>
      </c>
      <c r="O36" s="2" t="str">
        <f t="shared" si="13"/>
        <v/>
      </c>
      <c r="P36" s="2" t="str">
        <f t="shared" si="14"/>
        <v/>
      </c>
      <c r="Q36" t="str">
        <f t="shared" si="15"/>
        <v/>
      </c>
      <c r="R36">
        <f t="shared" si="16"/>
        <v>1</v>
      </c>
      <c r="S36" s="2" t="str">
        <f t="shared" si="17"/>
        <v/>
      </c>
      <c r="T36" s="2" t="str">
        <f t="shared" si="18"/>
        <v/>
      </c>
      <c r="U36" t="str">
        <f t="shared" si="19"/>
        <v/>
      </c>
    </row>
    <row r="37" spans="1:21" x14ac:dyDescent="0.3">
      <c r="A37" s="1" t="s">
        <v>36</v>
      </c>
      <c r="B37">
        <f t="shared" si="0"/>
        <v>14</v>
      </c>
      <c r="C37" s="2" t="str">
        <f t="shared" si="1"/>
        <v>plaid violet bag</v>
      </c>
      <c r="D37">
        <f t="shared" si="2"/>
        <v>19</v>
      </c>
      <c r="E37" t="str">
        <f t="shared" si="3"/>
        <v>4 muted orange bags</v>
      </c>
      <c r="F37">
        <f t="shared" si="4"/>
        <v>20</v>
      </c>
      <c r="G37" s="2" t="str">
        <f t="shared" si="5"/>
        <v>4</v>
      </c>
      <c r="H37" s="2" t="str">
        <f t="shared" si="6"/>
        <v>muted orange bag</v>
      </c>
      <c r="I37" t="str">
        <f t="shared" si="7"/>
        <v/>
      </c>
      <c r="J37">
        <f t="shared" si="8"/>
        <v>1</v>
      </c>
      <c r="K37" s="2" t="str">
        <f t="shared" si="9"/>
        <v/>
      </c>
      <c r="L37" s="2" t="str">
        <f t="shared" si="10"/>
        <v/>
      </c>
      <c r="M37" t="str">
        <f t="shared" si="11"/>
        <v/>
      </c>
      <c r="N37">
        <f t="shared" si="12"/>
        <v>1</v>
      </c>
      <c r="O37" s="2" t="str">
        <f t="shared" si="13"/>
        <v/>
      </c>
      <c r="P37" s="2" t="str">
        <f t="shared" si="14"/>
        <v/>
      </c>
      <c r="Q37" t="str">
        <f t="shared" si="15"/>
        <v/>
      </c>
      <c r="R37">
        <f t="shared" si="16"/>
        <v>1</v>
      </c>
      <c r="S37" s="2" t="str">
        <f t="shared" si="17"/>
        <v/>
      </c>
      <c r="T37" s="2" t="str">
        <f t="shared" si="18"/>
        <v/>
      </c>
      <c r="U37" t="str">
        <f t="shared" si="19"/>
        <v/>
      </c>
    </row>
    <row r="38" spans="1:21" x14ac:dyDescent="0.3">
      <c r="A38" s="1" t="s">
        <v>37</v>
      </c>
      <c r="B38">
        <f t="shared" si="0"/>
        <v>13</v>
      </c>
      <c r="C38" s="2" t="str">
        <f t="shared" si="1"/>
        <v>muted green bag</v>
      </c>
      <c r="D38">
        <f t="shared" si="2"/>
        <v>18</v>
      </c>
      <c r="E38" t="str">
        <f t="shared" si="3"/>
        <v>3 drab silver bags, 2 mirrored maroon bags, 3 dark teal bags</v>
      </c>
      <c r="F38">
        <f t="shared" si="4"/>
        <v>19</v>
      </c>
      <c r="G38" s="2" t="str">
        <f t="shared" si="5"/>
        <v>3</v>
      </c>
      <c r="H38" s="2" t="str">
        <f t="shared" si="6"/>
        <v>drab silver bag</v>
      </c>
      <c r="I38" t="str">
        <f t="shared" si="7"/>
        <v>2 mirrored maroon bags, 3 dark teal bags</v>
      </c>
      <c r="J38">
        <f t="shared" si="8"/>
        <v>23</v>
      </c>
      <c r="K38" s="2" t="str">
        <f t="shared" si="9"/>
        <v>2</v>
      </c>
      <c r="L38" s="2" t="str">
        <f t="shared" si="10"/>
        <v>mirrored maroon bag</v>
      </c>
      <c r="M38" t="str">
        <f t="shared" si="11"/>
        <v>3 dark teal bags</v>
      </c>
      <c r="N38">
        <f t="shared" si="12"/>
        <v>17</v>
      </c>
      <c r="O38" s="2" t="str">
        <f t="shared" si="13"/>
        <v>3</v>
      </c>
      <c r="P38" s="2" t="str">
        <f t="shared" si="14"/>
        <v>dark teal bag</v>
      </c>
      <c r="Q38" t="str">
        <f t="shared" si="15"/>
        <v/>
      </c>
      <c r="R38">
        <f t="shared" si="16"/>
        <v>1</v>
      </c>
      <c r="S38" s="2" t="str">
        <f t="shared" si="17"/>
        <v/>
      </c>
      <c r="T38" s="2" t="str">
        <f t="shared" si="18"/>
        <v/>
      </c>
      <c r="U38" t="str">
        <f t="shared" si="19"/>
        <v/>
      </c>
    </row>
    <row r="39" spans="1:21" x14ac:dyDescent="0.3">
      <c r="A39" s="1" t="s">
        <v>38</v>
      </c>
      <c r="B39">
        <f t="shared" si="0"/>
        <v>12</v>
      </c>
      <c r="C39" s="2" t="str">
        <f t="shared" si="1"/>
        <v>dotted tan bag</v>
      </c>
      <c r="D39">
        <f t="shared" si="2"/>
        <v>17</v>
      </c>
      <c r="E39" t="str">
        <f t="shared" si="3"/>
        <v>3 pale black bags</v>
      </c>
      <c r="F39">
        <f t="shared" si="4"/>
        <v>18</v>
      </c>
      <c r="G39" s="2" t="str">
        <f t="shared" si="5"/>
        <v>3</v>
      </c>
      <c r="H39" s="2" t="str">
        <f t="shared" si="6"/>
        <v>pale black bag</v>
      </c>
      <c r="I39" t="str">
        <f t="shared" si="7"/>
        <v/>
      </c>
      <c r="J39">
        <f t="shared" si="8"/>
        <v>1</v>
      </c>
      <c r="K39" s="2" t="str">
        <f t="shared" si="9"/>
        <v/>
      </c>
      <c r="L39" s="2" t="str">
        <f t="shared" si="10"/>
        <v/>
      </c>
      <c r="M39" t="str">
        <f t="shared" si="11"/>
        <v/>
      </c>
      <c r="N39">
        <f t="shared" si="12"/>
        <v>1</v>
      </c>
      <c r="O39" s="2" t="str">
        <f t="shared" si="13"/>
        <v/>
      </c>
      <c r="P39" s="2" t="str">
        <f t="shared" si="14"/>
        <v/>
      </c>
      <c r="Q39" t="str">
        <f t="shared" si="15"/>
        <v/>
      </c>
      <c r="R39">
        <f t="shared" si="16"/>
        <v>1</v>
      </c>
      <c r="S39" s="2" t="str">
        <f t="shared" si="17"/>
        <v/>
      </c>
      <c r="T39" s="2" t="str">
        <f t="shared" si="18"/>
        <v/>
      </c>
      <c r="U39" t="str">
        <f t="shared" si="19"/>
        <v/>
      </c>
    </row>
    <row r="40" spans="1:21" x14ac:dyDescent="0.3">
      <c r="A40" s="1" t="s">
        <v>39</v>
      </c>
      <c r="B40">
        <f t="shared" si="0"/>
        <v>11</v>
      </c>
      <c r="C40" s="2" t="str">
        <f t="shared" si="1"/>
        <v>dim beige bag</v>
      </c>
      <c r="D40">
        <f t="shared" si="2"/>
        <v>16</v>
      </c>
      <c r="E40" t="str">
        <f t="shared" si="3"/>
        <v>4 light plum bags, 4 posh blue bags, 4 dotted purple bags</v>
      </c>
      <c r="F40">
        <f t="shared" si="4"/>
        <v>18</v>
      </c>
      <c r="G40" s="2" t="str">
        <f t="shared" si="5"/>
        <v>4</v>
      </c>
      <c r="H40" s="2" t="str">
        <f t="shared" si="6"/>
        <v>light plum bag</v>
      </c>
      <c r="I40" t="str">
        <f t="shared" si="7"/>
        <v>4 posh blue bags, 4 dotted purple bags</v>
      </c>
      <c r="J40">
        <f t="shared" si="8"/>
        <v>17</v>
      </c>
      <c r="K40" s="2" t="str">
        <f t="shared" si="9"/>
        <v>4</v>
      </c>
      <c r="L40" s="2" t="str">
        <f t="shared" si="10"/>
        <v>posh blue bag</v>
      </c>
      <c r="M40" t="str">
        <f t="shared" si="11"/>
        <v>4 dotted purple bags</v>
      </c>
      <c r="N40">
        <f t="shared" si="12"/>
        <v>21</v>
      </c>
      <c r="O40" s="2" t="str">
        <f t="shared" si="13"/>
        <v>4</v>
      </c>
      <c r="P40" s="2" t="str">
        <f t="shared" si="14"/>
        <v>dotted purple bag</v>
      </c>
      <c r="Q40" t="str">
        <f t="shared" si="15"/>
        <v/>
      </c>
      <c r="R40">
        <f t="shared" si="16"/>
        <v>1</v>
      </c>
      <c r="S40" s="2" t="str">
        <f t="shared" si="17"/>
        <v/>
      </c>
      <c r="T40" s="2" t="str">
        <f t="shared" si="18"/>
        <v/>
      </c>
      <c r="U40" t="str">
        <f t="shared" si="19"/>
        <v/>
      </c>
    </row>
    <row r="41" spans="1:21" x14ac:dyDescent="0.3">
      <c r="A41" s="1" t="s">
        <v>40</v>
      </c>
      <c r="B41">
        <f t="shared" si="0"/>
        <v>14</v>
      </c>
      <c r="C41" s="2" t="str">
        <f t="shared" si="1"/>
        <v>posh magenta bag</v>
      </c>
      <c r="D41">
        <f t="shared" si="2"/>
        <v>19</v>
      </c>
      <c r="E41" t="str">
        <f t="shared" si="3"/>
        <v>2 clear purple bags, 4 posh aqua bags</v>
      </c>
      <c r="F41">
        <f t="shared" si="4"/>
        <v>20</v>
      </c>
      <c r="G41" s="2" t="str">
        <f t="shared" si="5"/>
        <v>2</v>
      </c>
      <c r="H41" s="2" t="str">
        <f t="shared" si="6"/>
        <v>clear purple bag</v>
      </c>
      <c r="I41" t="str">
        <f t="shared" si="7"/>
        <v>4 posh aqua bags</v>
      </c>
      <c r="J41">
        <f t="shared" si="8"/>
        <v>17</v>
      </c>
      <c r="K41" s="2" t="str">
        <f t="shared" si="9"/>
        <v>4</v>
      </c>
      <c r="L41" s="2" t="str">
        <f t="shared" si="10"/>
        <v>posh aqua bag</v>
      </c>
      <c r="M41" t="str">
        <f t="shared" si="11"/>
        <v/>
      </c>
      <c r="N41">
        <f t="shared" si="12"/>
        <v>1</v>
      </c>
      <c r="O41" s="2" t="str">
        <f t="shared" si="13"/>
        <v/>
      </c>
      <c r="P41" s="2" t="str">
        <f t="shared" si="14"/>
        <v/>
      </c>
      <c r="Q41" t="str">
        <f t="shared" si="15"/>
        <v/>
      </c>
      <c r="R41">
        <f t="shared" si="16"/>
        <v>1</v>
      </c>
      <c r="S41" s="2" t="str">
        <f t="shared" si="17"/>
        <v/>
      </c>
      <c r="T41" s="2" t="str">
        <f t="shared" si="18"/>
        <v/>
      </c>
      <c r="U41" t="str">
        <f t="shared" si="19"/>
        <v/>
      </c>
    </row>
    <row r="42" spans="1:21" x14ac:dyDescent="0.3">
      <c r="A42" s="1" t="s">
        <v>41</v>
      </c>
      <c r="B42">
        <f t="shared" si="0"/>
        <v>14</v>
      </c>
      <c r="C42" s="2" t="str">
        <f t="shared" si="1"/>
        <v>bright coral bag</v>
      </c>
      <c r="D42">
        <f t="shared" si="2"/>
        <v>19</v>
      </c>
      <c r="E42" t="str">
        <f t="shared" si="3"/>
        <v>5 light bronze bags, 2 vibrant crimson bags, 4 dark gold bags</v>
      </c>
      <c r="F42">
        <f t="shared" si="4"/>
        <v>20</v>
      </c>
      <c r="G42" s="2" t="str">
        <f t="shared" si="5"/>
        <v>5</v>
      </c>
      <c r="H42" s="2" t="str">
        <f t="shared" si="6"/>
        <v>light bronze bag</v>
      </c>
      <c r="I42" t="str">
        <f t="shared" si="7"/>
        <v>2 vibrant crimson bags, 4 dark gold bags</v>
      </c>
      <c r="J42">
        <f t="shared" si="8"/>
        <v>23</v>
      </c>
      <c r="K42" s="2" t="str">
        <f t="shared" si="9"/>
        <v>2</v>
      </c>
      <c r="L42" s="2" t="str">
        <f t="shared" si="10"/>
        <v>vibrant crimson bag</v>
      </c>
      <c r="M42" t="str">
        <f t="shared" si="11"/>
        <v>4 dark gold bags</v>
      </c>
      <c r="N42">
        <f t="shared" si="12"/>
        <v>17</v>
      </c>
      <c r="O42" s="2" t="str">
        <f t="shared" si="13"/>
        <v>4</v>
      </c>
      <c r="P42" s="2" t="str">
        <f t="shared" si="14"/>
        <v>dark gold bag</v>
      </c>
      <c r="Q42" t="str">
        <f t="shared" si="15"/>
        <v/>
      </c>
      <c r="R42">
        <f t="shared" si="16"/>
        <v>1</v>
      </c>
      <c r="S42" s="2" t="str">
        <f t="shared" si="17"/>
        <v/>
      </c>
      <c r="T42" s="2" t="str">
        <f t="shared" si="18"/>
        <v/>
      </c>
      <c r="U42" t="str">
        <f t="shared" si="19"/>
        <v/>
      </c>
    </row>
    <row r="43" spans="1:21" x14ac:dyDescent="0.3">
      <c r="A43" s="1" t="s">
        <v>42</v>
      </c>
      <c r="B43">
        <f t="shared" si="0"/>
        <v>13</v>
      </c>
      <c r="C43" s="2" t="str">
        <f t="shared" si="1"/>
        <v>pale bronze bag</v>
      </c>
      <c r="D43">
        <f t="shared" si="2"/>
        <v>18</v>
      </c>
      <c r="E43" t="str">
        <f t="shared" si="3"/>
        <v>1 striped orange bag</v>
      </c>
      <c r="F43">
        <f t="shared" si="4"/>
        <v>21</v>
      </c>
      <c r="G43" s="2" t="str">
        <f t="shared" si="5"/>
        <v>1</v>
      </c>
      <c r="H43" s="2" t="str">
        <f t="shared" si="6"/>
        <v>striped orange bag</v>
      </c>
      <c r="I43" t="str">
        <f t="shared" si="7"/>
        <v/>
      </c>
      <c r="J43">
        <f t="shared" si="8"/>
        <v>1</v>
      </c>
      <c r="K43" s="2" t="str">
        <f t="shared" si="9"/>
        <v/>
      </c>
      <c r="L43" s="2" t="str">
        <f t="shared" si="10"/>
        <v/>
      </c>
      <c r="M43" t="str">
        <f t="shared" si="11"/>
        <v/>
      </c>
      <c r="N43">
        <f t="shared" si="12"/>
        <v>1</v>
      </c>
      <c r="O43" s="2" t="str">
        <f t="shared" si="13"/>
        <v/>
      </c>
      <c r="P43" s="2" t="str">
        <f t="shared" si="14"/>
        <v/>
      </c>
      <c r="Q43" t="str">
        <f t="shared" si="15"/>
        <v/>
      </c>
      <c r="R43">
        <f t="shared" si="16"/>
        <v>1</v>
      </c>
      <c r="S43" s="2" t="str">
        <f t="shared" si="17"/>
        <v/>
      </c>
      <c r="T43" s="2" t="str">
        <f t="shared" si="18"/>
        <v/>
      </c>
      <c r="U43" t="str">
        <f t="shared" si="19"/>
        <v/>
      </c>
    </row>
    <row r="44" spans="1:21" x14ac:dyDescent="0.3">
      <c r="A44" s="1" t="s">
        <v>43</v>
      </c>
      <c r="B44">
        <f t="shared" si="0"/>
        <v>10</v>
      </c>
      <c r="C44" s="2" t="str">
        <f t="shared" si="1"/>
        <v>dim lime bag</v>
      </c>
      <c r="D44">
        <f t="shared" si="2"/>
        <v>15</v>
      </c>
      <c r="E44" t="str">
        <f t="shared" si="3"/>
        <v>3 dim green bags</v>
      </c>
      <c r="F44">
        <f t="shared" si="4"/>
        <v>17</v>
      </c>
      <c r="G44" s="2" t="str">
        <f t="shared" si="5"/>
        <v>3</v>
      </c>
      <c r="H44" s="2" t="str">
        <f t="shared" si="6"/>
        <v>dim green bag</v>
      </c>
      <c r="I44" t="str">
        <f t="shared" si="7"/>
        <v/>
      </c>
      <c r="J44">
        <f t="shared" si="8"/>
        <v>1</v>
      </c>
      <c r="K44" s="2" t="str">
        <f t="shared" si="9"/>
        <v/>
      </c>
      <c r="L44" s="2" t="str">
        <f t="shared" si="10"/>
        <v/>
      </c>
      <c r="M44" t="str">
        <f t="shared" si="11"/>
        <v/>
      </c>
      <c r="N44">
        <f t="shared" si="12"/>
        <v>1</v>
      </c>
      <c r="O44" s="2" t="str">
        <f t="shared" si="13"/>
        <v/>
      </c>
      <c r="P44" s="2" t="str">
        <f t="shared" si="14"/>
        <v/>
      </c>
      <c r="Q44" t="str">
        <f t="shared" si="15"/>
        <v/>
      </c>
      <c r="R44">
        <f t="shared" si="16"/>
        <v>1</v>
      </c>
      <c r="S44" s="2" t="str">
        <f t="shared" si="17"/>
        <v/>
      </c>
      <c r="T44" s="2" t="str">
        <f t="shared" si="18"/>
        <v/>
      </c>
      <c r="U44" t="str">
        <f t="shared" si="19"/>
        <v/>
      </c>
    </row>
    <row r="45" spans="1:21" x14ac:dyDescent="0.3">
      <c r="A45" s="1" t="s">
        <v>44</v>
      </c>
      <c r="B45">
        <f t="shared" si="0"/>
        <v>13</v>
      </c>
      <c r="C45" s="2" t="str">
        <f t="shared" si="1"/>
        <v>plaid green bag</v>
      </c>
      <c r="D45">
        <f t="shared" si="2"/>
        <v>18</v>
      </c>
      <c r="E45" t="str">
        <f t="shared" si="3"/>
        <v>2 faded brown bags, 3 faded bronze bags, 3 pale green bags, 5 plaid magenta bags</v>
      </c>
      <c r="F45">
        <f t="shared" si="4"/>
        <v>19</v>
      </c>
      <c r="G45" s="2" t="str">
        <f t="shared" si="5"/>
        <v>2</v>
      </c>
      <c r="H45" s="2" t="str">
        <f t="shared" si="6"/>
        <v>faded brown bag</v>
      </c>
      <c r="I45" t="str">
        <f t="shared" si="7"/>
        <v>3 faded bronze bags, 3 pale green bags, 5 plaid magenta bags</v>
      </c>
      <c r="J45">
        <f t="shared" si="8"/>
        <v>20</v>
      </c>
      <c r="K45" s="2" t="str">
        <f t="shared" si="9"/>
        <v>3</v>
      </c>
      <c r="L45" s="2" t="str">
        <f t="shared" si="10"/>
        <v>faded bronze bag</v>
      </c>
      <c r="M45" t="str">
        <f t="shared" si="11"/>
        <v>3 pale green bags, 5 plaid magenta bags</v>
      </c>
      <c r="N45">
        <f t="shared" si="12"/>
        <v>18</v>
      </c>
      <c r="O45" s="2" t="str">
        <f t="shared" si="13"/>
        <v>3</v>
      </c>
      <c r="P45" s="2" t="str">
        <f t="shared" si="14"/>
        <v>pale green bag</v>
      </c>
      <c r="Q45" t="str">
        <f t="shared" si="15"/>
        <v>5 plaid magenta bags</v>
      </c>
      <c r="R45">
        <f t="shared" si="16"/>
        <v>21</v>
      </c>
      <c r="S45" s="2" t="str">
        <f t="shared" si="17"/>
        <v>5</v>
      </c>
      <c r="T45" s="2" t="str">
        <f t="shared" si="18"/>
        <v>plaid magenta bag</v>
      </c>
      <c r="U45" t="str">
        <f t="shared" si="19"/>
        <v/>
      </c>
    </row>
    <row r="46" spans="1:21" x14ac:dyDescent="0.3">
      <c r="A46" s="1" t="s">
        <v>45</v>
      </c>
      <c r="B46">
        <f t="shared" si="0"/>
        <v>14</v>
      </c>
      <c r="C46" s="2" t="str">
        <f t="shared" si="1"/>
        <v>vibrant cyan bag</v>
      </c>
      <c r="D46">
        <f t="shared" si="2"/>
        <v>19</v>
      </c>
      <c r="E46" t="str">
        <f t="shared" si="3"/>
        <v>5 pale black bags, 5 vibrant violet bags, 1 mirrored red bag</v>
      </c>
      <c r="F46">
        <f t="shared" si="4"/>
        <v>18</v>
      </c>
      <c r="G46" s="2" t="str">
        <f t="shared" si="5"/>
        <v>5</v>
      </c>
      <c r="H46" s="2" t="str">
        <f t="shared" si="6"/>
        <v>pale black bag</v>
      </c>
      <c r="I46" t="str">
        <f t="shared" si="7"/>
        <v>5 vibrant violet bags, 1 mirrored red bag</v>
      </c>
      <c r="J46">
        <f t="shared" si="8"/>
        <v>22</v>
      </c>
      <c r="K46" s="2" t="str">
        <f t="shared" si="9"/>
        <v>5</v>
      </c>
      <c r="L46" s="2" t="str">
        <f t="shared" si="10"/>
        <v>vibrant violet bag</v>
      </c>
      <c r="M46" t="str">
        <f t="shared" si="11"/>
        <v>1 mirrored red bag</v>
      </c>
      <c r="N46">
        <f t="shared" si="12"/>
        <v>19</v>
      </c>
      <c r="O46" s="2" t="str">
        <f t="shared" si="13"/>
        <v>1</v>
      </c>
      <c r="P46" s="2" t="str">
        <f t="shared" si="14"/>
        <v>mirrored red bag</v>
      </c>
      <c r="Q46" t="str">
        <f t="shared" si="15"/>
        <v/>
      </c>
      <c r="R46">
        <f t="shared" si="16"/>
        <v>1</v>
      </c>
      <c r="S46" s="2" t="str">
        <f t="shared" si="17"/>
        <v/>
      </c>
      <c r="T46" s="2" t="str">
        <f t="shared" si="18"/>
        <v/>
      </c>
      <c r="U46" t="str">
        <f t="shared" si="19"/>
        <v/>
      </c>
    </row>
    <row r="47" spans="1:21" x14ac:dyDescent="0.3">
      <c r="A47" s="1" t="s">
        <v>46</v>
      </c>
      <c r="B47">
        <f t="shared" si="0"/>
        <v>16</v>
      </c>
      <c r="C47" s="2" t="str">
        <f t="shared" si="1"/>
        <v>dotted fuchsia bag</v>
      </c>
      <c r="D47">
        <f t="shared" si="2"/>
        <v>21</v>
      </c>
      <c r="E47" t="str">
        <f t="shared" si="3"/>
        <v>3 dull crimson bags, 2 wavy silver bags, 4 muted purple bags</v>
      </c>
      <c r="F47">
        <f t="shared" si="4"/>
        <v>20</v>
      </c>
      <c r="G47" s="2" t="str">
        <f t="shared" si="5"/>
        <v>3</v>
      </c>
      <c r="H47" s="2" t="str">
        <f t="shared" si="6"/>
        <v>dull crimson bag</v>
      </c>
      <c r="I47" t="str">
        <f t="shared" si="7"/>
        <v>2 wavy silver bags, 4 muted purple bags</v>
      </c>
      <c r="J47">
        <f t="shared" si="8"/>
        <v>19</v>
      </c>
      <c r="K47" s="2" t="str">
        <f t="shared" si="9"/>
        <v>2</v>
      </c>
      <c r="L47" s="2" t="str">
        <f t="shared" si="10"/>
        <v>wavy silver bag</v>
      </c>
      <c r="M47" t="str">
        <f t="shared" si="11"/>
        <v>4 muted purple bags</v>
      </c>
      <c r="N47">
        <f t="shared" si="12"/>
        <v>20</v>
      </c>
      <c r="O47" s="2" t="str">
        <f t="shared" si="13"/>
        <v>4</v>
      </c>
      <c r="P47" s="2" t="str">
        <f t="shared" si="14"/>
        <v>muted purple bag</v>
      </c>
      <c r="Q47" t="str">
        <f t="shared" si="15"/>
        <v/>
      </c>
      <c r="R47">
        <f t="shared" si="16"/>
        <v>1</v>
      </c>
      <c r="S47" s="2" t="str">
        <f t="shared" si="17"/>
        <v/>
      </c>
      <c r="T47" s="2" t="str">
        <f t="shared" si="18"/>
        <v/>
      </c>
      <c r="U47" t="str">
        <f t="shared" si="19"/>
        <v/>
      </c>
    </row>
    <row r="48" spans="1:21" x14ac:dyDescent="0.3">
      <c r="A48" s="1" t="s">
        <v>47</v>
      </c>
      <c r="B48">
        <f t="shared" si="0"/>
        <v>9</v>
      </c>
      <c r="C48" s="2" t="str">
        <f t="shared" si="1"/>
        <v>dim red bag</v>
      </c>
      <c r="D48">
        <f t="shared" si="2"/>
        <v>14</v>
      </c>
      <c r="E48" t="str">
        <f t="shared" si="3"/>
        <v>2 clear indigo bags, 5 dotted yellow bags</v>
      </c>
      <c r="F48">
        <f t="shared" si="4"/>
        <v>20</v>
      </c>
      <c r="G48" s="2" t="str">
        <f t="shared" si="5"/>
        <v>2</v>
      </c>
      <c r="H48" s="2" t="str">
        <f t="shared" si="6"/>
        <v>clear indigo bag</v>
      </c>
      <c r="I48" t="str">
        <f t="shared" si="7"/>
        <v>5 dotted yellow bags</v>
      </c>
      <c r="J48">
        <f t="shared" si="8"/>
        <v>21</v>
      </c>
      <c r="K48" s="2" t="str">
        <f t="shared" si="9"/>
        <v>5</v>
      </c>
      <c r="L48" s="2" t="str">
        <f t="shared" si="10"/>
        <v>dotted yellow bag</v>
      </c>
      <c r="M48" t="str">
        <f t="shared" si="11"/>
        <v/>
      </c>
      <c r="N48">
        <f t="shared" si="12"/>
        <v>1</v>
      </c>
      <c r="O48" s="2" t="str">
        <f t="shared" si="13"/>
        <v/>
      </c>
      <c r="P48" s="2" t="str">
        <f t="shared" si="14"/>
        <v/>
      </c>
      <c r="Q48" t="str">
        <f t="shared" si="15"/>
        <v/>
      </c>
      <c r="R48">
        <f t="shared" si="16"/>
        <v>1</v>
      </c>
      <c r="S48" s="2" t="str">
        <f t="shared" si="17"/>
        <v/>
      </c>
      <c r="T48" s="2" t="str">
        <f t="shared" si="18"/>
        <v/>
      </c>
      <c r="U48" t="str">
        <f t="shared" si="19"/>
        <v/>
      </c>
    </row>
    <row r="49" spans="1:21" x14ac:dyDescent="0.3">
      <c r="A49" s="1" t="s">
        <v>48</v>
      </c>
      <c r="B49">
        <f t="shared" si="0"/>
        <v>13</v>
      </c>
      <c r="C49" s="2" t="str">
        <f t="shared" si="1"/>
        <v>faded black bag</v>
      </c>
      <c r="D49">
        <f t="shared" si="2"/>
        <v>18</v>
      </c>
      <c r="E49" t="str">
        <f t="shared" si="3"/>
        <v>4 bright fuchsia bags</v>
      </c>
      <c r="F49">
        <f t="shared" si="4"/>
        <v>22</v>
      </c>
      <c r="G49" s="2" t="str">
        <f t="shared" si="5"/>
        <v>4</v>
      </c>
      <c r="H49" s="2" t="str">
        <f t="shared" si="6"/>
        <v>bright fuchsia bag</v>
      </c>
      <c r="I49" t="str">
        <f t="shared" si="7"/>
        <v/>
      </c>
      <c r="J49">
        <f t="shared" si="8"/>
        <v>1</v>
      </c>
      <c r="K49" s="2" t="str">
        <f t="shared" si="9"/>
        <v/>
      </c>
      <c r="L49" s="2" t="str">
        <f t="shared" si="10"/>
        <v/>
      </c>
      <c r="M49" t="str">
        <f t="shared" si="11"/>
        <v/>
      </c>
      <c r="N49">
        <f t="shared" si="12"/>
        <v>1</v>
      </c>
      <c r="O49" s="2" t="str">
        <f t="shared" si="13"/>
        <v/>
      </c>
      <c r="P49" s="2" t="str">
        <f t="shared" si="14"/>
        <v/>
      </c>
      <c r="Q49" t="str">
        <f t="shared" si="15"/>
        <v/>
      </c>
      <c r="R49">
        <f t="shared" si="16"/>
        <v>1</v>
      </c>
      <c r="S49" s="2" t="str">
        <f t="shared" si="17"/>
        <v/>
      </c>
      <c r="T49" s="2" t="str">
        <f t="shared" si="18"/>
        <v/>
      </c>
      <c r="U49" t="str">
        <f t="shared" si="19"/>
        <v/>
      </c>
    </row>
    <row r="50" spans="1:21" x14ac:dyDescent="0.3">
      <c r="A50" s="1" t="s">
        <v>49</v>
      </c>
      <c r="B50">
        <f t="shared" si="0"/>
        <v>18</v>
      </c>
      <c r="C50" s="2" t="str">
        <f t="shared" si="1"/>
        <v>faded chartreuse bag</v>
      </c>
      <c r="D50">
        <f t="shared" si="2"/>
        <v>23</v>
      </c>
      <c r="E50" t="str">
        <f t="shared" si="3"/>
        <v>4 striped orange bags</v>
      </c>
      <c r="F50">
        <f t="shared" si="4"/>
        <v>22</v>
      </c>
      <c r="G50" s="2" t="str">
        <f t="shared" si="5"/>
        <v>4</v>
      </c>
      <c r="H50" s="2" t="str">
        <f t="shared" si="6"/>
        <v>striped orange bag</v>
      </c>
      <c r="I50" t="str">
        <f t="shared" si="7"/>
        <v/>
      </c>
      <c r="J50">
        <f t="shared" si="8"/>
        <v>1</v>
      </c>
      <c r="K50" s="2" t="str">
        <f t="shared" si="9"/>
        <v/>
      </c>
      <c r="L50" s="2" t="str">
        <f t="shared" si="10"/>
        <v/>
      </c>
      <c r="M50" t="str">
        <f t="shared" si="11"/>
        <v/>
      </c>
      <c r="N50">
        <f t="shared" si="12"/>
        <v>1</v>
      </c>
      <c r="O50" s="2" t="str">
        <f t="shared" si="13"/>
        <v/>
      </c>
      <c r="P50" s="2" t="str">
        <f t="shared" si="14"/>
        <v/>
      </c>
      <c r="Q50" t="str">
        <f t="shared" si="15"/>
        <v/>
      </c>
      <c r="R50">
        <f t="shared" si="16"/>
        <v>1</v>
      </c>
      <c r="S50" s="2" t="str">
        <f t="shared" si="17"/>
        <v/>
      </c>
      <c r="T50" s="2" t="str">
        <f t="shared" si="18"/>
        <v/>
      </c>
      <c r="U50" t="str">
        <f t="shared" si="19"/>
        <v/>
      </c>
    </row>
    <row r="51" spans="1:21" x14ac:dyDescent="0.3">
      <c r="A51" s="1" t="s">
        <v>50</v>
      </c>
      <c r="B51">
        <f t="shared" si="0"/>
        <v>12</v>
      </c>
      <c r="C51" s="2" t="str">
        <f t="shared" si="1"/>
        <v>plaid blue bag</v>
      </c>
      <c r="D51">
        <f t="shared" si="2"/>
        <v>17</v>
      </c>
      <c r="E51" t="str">
        <f t="shared" si="3"/>
        <v>5 dim gray bags, 2 pale salmon bags, 2 muted orange bags</v>
      </c>
      <c r="F51">
        <f t="shared" si="4"/>
        <v>16</v>
      </c>
      <c r="G51" s="2" t="str">
        <f t="shared" si="5"/>
        <v>5</v>
      </c>
      <c r="H51" s="2" t="str">
        <f t="shared" si="6"/>
        <v>dim gray bag</v>
      </c>
      <c r="I51" t="str">
        <f t="shared" si="7"/>
        <v>2 pale salmon bags, 2 muted orange bags</v>
      </c>
      <c r="J51">
        <f t="shared" si="8"/>
        <v>19</v>
      </c>
      <c r="K51" s="2" t="str">
        <f t="shared" si="9"/>
        <v>2</v>
      </c>
      <c r="L51" s="2" t="str">
        <f t="shared" si="10"/>
        <v>pale salmon bag</v>
      </c>
      <c r="M51" t="str">
        <f t="shared" si="11"/>
        <v>2 muted orange bags</v>
      </c>
      <c r="N51">
        <f t="shared" si="12"/>
        <v>20</v>
      </c>
      <c r="O51" s="2" t="str">
        <f t="shared" si="13"/>
        <v>2</v>
      </c>
      <c r="P51" s="2" t="str">
        <f t="shared" si="14"/>
        <v>muted orange bag</v>
      </c>
      <c r="Q51" t="str">
        <f t="shared" si="15"/>
        <v/>
      </c>
      <c r="R51">
        <f t="shared" si="16"/>
        <v>1</v>
      </c>
      <c r="S51" s="2" t="str">
        <f t="shared" si="17"/>
        <v/>
      </c>
      <c r="T51" s="2" t="str">
        <f t="shared" si="18"/>
        <v/>
      </c>
      <c r="U51" t="str">
        <f t="shared" si="19"/>
        <v/>
      </c>
    </row>
    <row r="52" spans="1:21" x14ac:dyDescent="0.3">
      <c r="A52" s="1" t="s">
        <v>51</v>
      </c>
      <c r="B52">
        <f t="shared" si="0"/>
        <v>12</v>
      </c>
      <c r="C52" s="2" t="str">
        <f t="shared" si="1"/>
        <v>plaid teal bag</v>
      </c>
      <c r="D52">
        <f t="shared" si="2"/>
        <v>17</v>
      </c>
      <c r="E52" t="str">
        <f t="shared" si="3"/>
        <v>5 bright lavender bags</v>
      </c>
      <c r="F52">
        <f t="shared" si="4"/>
        <v>23</v>
      </c>
      <c r="G52" s="2" t="str">
        <f t="shared" si="5"/>
        <v>5</v>
      </c>
      <c r="H52" s="2" t="str">
        <f t="shared" si="6"/>
        <v>bright lavender bag</v>
      </c>
      <c r="I52" t="str">
        <f t="shared" si="7"/>
        <v/>
      </c>
      <c r="J52">
        <f t="shared" si="8"/>
        <v>1</v>
      </c>
      <c r="K52" s="2" t="str">
        <f t="shared" si="9"/>
        <v/>
      </c>
      <c r="L52" s="2" t="str">
        <f t="shared" si="10"/>
        <v/>
      </c>
      <c r="M52" t="str">
        <f t="shared" si="11"/>
        <v/>
      </c>
      <c r="N52">
        <f t="shared" si="12"/>
        <v>1</v>
      </c>
      <c r="O52" s="2" t="str">
        <f t="shared" si="13"/>
        <v/>
      </c>
      <c r="P52" s="2" t="str">
        <f t="shared" si="14"/>
        <v/>
      </c>
      <c r="Q52" t="str">
        <f t="shared" si="15"/>
        <v/>
      </c>
      <c r="R52">
        <f t="shared" si="16"/>
        <v>1</v>
      </c>
      <c r="S52" s="2" t="str">
        <f t="shared" si="17"/>
        <v/>
      </c>
      <c r="T52" s="2" t="str">
        <f t="shared" si="18"/>
        <v/>
      </c>
      <c r="U52" t="str">
        <f t="shared" si="19"/>
        <v/>
      </c>
    </row>
    <row r="53" spans="1:21" x14ac:dyDescent="0.3">
      <c r="A53" s="1" t="s">
        <v>52</v>
      </c>
      <c r="B53">
        <f t="shared" si="0"/>
        <v>14</v>
      </c>
      <c r="C53" s="2" t="str">
        <f t="shared" si="1"/>
        <v>drab magenta bag</v>
      </c>
      <c r="D53">
        <f t="shared" si="2"/>
        <v>19</v>
      </c>
      <c r="E53" t="str">
        <f t="shared" si="3"/>
        <v>2 dim crimson bags, 1 bright fuchsia bag</v>
      </c>
      <c r="F53">
        <f t="shared" si="4"/>
        <v>19</v>
      </c>
      <c r="G53" s="2" t="str">
        <f t="shared" si="5"/>
        <v>2</v>
      </c>
      <c r="H53" s="2" t="str">
        <f t="shared" si="6"/>
        <v>dim crimson bag</v>
      </c>
      <c r="I53" t="str">
        <f t="shared" si="7"/>
        <v>1 bright fuchsia bag</v>
      </c>
      <c r="J53">
        <f t="shared" si="8"/>
        <v>21</v>
      </c>
      <c r="K53" s="2" t="str">
        <f t="shared" si="9"/>
        <v>1</v>
      </c>
      <c r="L53" s="2" t="str">
        <f t="shared" si="10"/>
        <v>bright fuchsia bag</v>
      </c>
      <c r="M53" t="str">
        <f t="shared" si="11"/>
        <v/>
      </c>
      <c r="N53">
        <f t="shared" si="12"/>
        <v>1</v>
      </c>
      <c r="O53" s="2" t="str">
        <f t="shared" si="13"/>
        <v/>
      </c>
      <c r="P53" s="2" t="str">
        <f t="shared" si="14"/>
        <v/>
      </c>
      <c r="Q53" t="str">
        <f t="shared" si="15"/>
        <v/>
      </c>
      <c r="R53">
        <f t="shared" si="16"/>
        <v>1</v>
      </c>
      <c r="S53" s="2" t="str">
        <f t="shared" si="17"/>
        <v/>
      </c>
      <c r="T53" s="2" t="str">
        <f t="shared" si="18"/>
        <v/>
      </c>
      <c r="U53" t="str">
        <f t="shared" si="19"/>
        <v/>
      </c>
    </row>
    <row r="54" spans="1:21" x14ac:dyDescent="0.3">
      <c r="A54" s="1" t="s">
        <v>53</v>
      </c>
      <c r="B54">
        <f t="shared" si="0"/>
        <v>14</v>
      </c>
      <c r="C54" s="2" t="str">
        <f t="shared" si="1"/>
        <v>clear violet bag</v>
      </c>
      <c r="D54">
        <f t="shared" si="2"/>
        <v>19</v>
      </c>
      <c r="E54" t="str">
        <f t="shared" si="3"/>
        <v>3 mirrored white bags, 5 faded lime bags, 2 light olive bags, 1 dotted turquoise bag</v>
      </c>
      <c r="F54">
        <f t="shared" si="4"/>
        <v>22</v>
      </c>
      <c r="G54" s="2" t="str">
        <f t="shared" si="5"/>
        <v>3</v>
      </c>
      <c r="H54" s="2" t="str">
        <f t="shared" si="6"/>
        <v>mirrored white bag</v>
      </c>
      <c r="I54" t="str">
        <f t="shared" si="7"/>
        <v>5 faded lime bags, 2 light olive bags, 1 dotted turquoise bag</v>
      </c>
      <c r="J54">
        <f t="shared" si="8"/>
        <v>18</v>
      </c>
      <c r="K54" s="2" t="str">
        <f t="shared" si="9"/>
        <v>5</v>
      </c>
      <c r="L54" s="2" t="str">
        <f t="shared" si="10"/>
        <v>faded lime bag</v>
      </c>
      <c r="M54" t="str">
        <f t="shared" si="11"/>
        <v>2 light olive bags, 1 dotted turquoise bag</v>
      </c>
      <c r="N54">
        <f t="shared" si="12"/>
        <v>19</v>
      </c>
      <c r="O54" s="2" t="str">
        <f t="shared" si="13"/>
        <v>2</v>
      </c>
      <c r="P54" s="2" t="str">
        <f t="shared" si="14"/>
        <v>light olive bag</v>
      </c>
      <c r="Q54" t="str">
        <f t="shared" si="15"/>
        <v>1 dotted turquoise bag</v>
      </c>
      <c r="R54">
        <f t="shared" si="16"/>
        <v>23</v>
      </c>
      <c r="S54" s="2" t="str">
        <f t="shared" si="17"/>
        <v>1</v>
      </c>
      <c r="T54" s="2" t="str">
        <f t="shared" si="18"/>
        <v>dotted turquoise bag</v>
      </c>
      <c r="U54" t="str">
        <f t="shared" si="19"/>
        <v/>
      </c>
    </row>
    <row r="55" spans="1:21" x14ac:dyDescent="0.3">
      <c r="A55" s="1" t="s">
        <v>54</v>
      </c>
      <c r="B55">
        <f t="shared" si="0"/>
        <v>10</v>
      </c>
      <c r="C55" s="2" t="str">
        <f t="shared" si="1"/>
        <v>posh tan bag</v>
      </c>
      <c r="D55">
        <f t="shared" si="2"/>
        <v>15</v>
      </c>
      <c r="E55" t="str">
        <f t="shared" si="3"/>
        <v>3 posh orange bags, 1 vibrant purple bag, 4 posh gray bags, 2 mirrored fuchsia bags</v>
      </c>
      <c r="F55">
        <f t="shared" si="4"/>
        <v>19</v>
      </c>
      <c r="G55" s="2" t="str">
        <f t="shared" si="5"/>
        <v>3</v>
      </c>
      <c r="H55" s="2" t="str">
        <f t="shared" si="6"/>
        <v>posh orange bag</v>
      </c>
      <c r="I55" t="str">
        <f t="shared" si="7"/>
        <v>1 vibrant purple bag, 4 posh gray bags, 2 mirrored fuchsia bags</v>
      </c>
      <c r="J55">
        <f t="shared" si="8"/>
        <v>21</v>
      </c>
      <c r="K55" s="2" t="str">
        <f t="shared" si="9"/>
        <v>1</v>
      </c>
      <c r="L55" s="2" t="str">
        <f t="shared" si="10"/>
        <v>vibrant purple bag</v>
      </c>
      <c r="M55" t="str">
        <f t="shared" si="11"/>
        <v>4 posh gray bags, 2 mirrored fuchsia bags</v>
      </c>
      <c r="N55">
        <f t="shared" si="12"/>
        <v>17</v>
      </c>
      <c r="O55" s="2" t="str">
        <f t="shared" si="13"/>
        <v>4</v>
      </c>
      <c r="P55" s="2" t="str">
        <f t="shared" si="14"/>
        <v>posh gray bag</v>
      </c>
      <c r="Q55" t="str">
        <f t="shared" si="15"/>
        <v>2 mirrored fuchsia bags</v>
      </c>
      <c r="R55">
        <f t="shared" si="16"/>
        <v>24</v>
      </c>
      <c r="S55" s="2" t="str">
        <f t="shared" si="17"/>
        <v>2</v>
      </c>
      <c r="T55" s="2" t="str">
        <f t="shared" si="18"/>
        <v>mirrored fuchsia bag</v>
      </c>
      <c r="U55" t="str">
        <f t="shared" si="19"/>
        <v/>
      </c>
    </row>
    <row r="56" spans="1:21" x14ac:dyDescent="0.3">
      <c r="A56" s="1" t="s">
        <v>55</v>
      </c>
      <c r="B56">
        <f t="shared" si="0"/>
        <v>10</v>
      </c>
      <c r="C56" s="2" t="str">
        <f t="shared" si="1"/>
        <v>posh red bag</v>
      </c>
      <c r="D56">
        <f t="shared" si="2"/>
        <v>15</v>
      </c>
      <c r="E56" t="str">
        <f t="shared" si="3"/>
        <v>5 mirrored red bags</v>
      </c>
      <c r="F56">
        <f t="shared" si="4"/>
        <v>20</v>
      </c>
      <c r="G56" s="2" t="str">
        <f t="shared" si="5"/>
        <v>5</v>
      </c>
      <c r="H56" s="2" t="str">
        <f t="shared" si="6"/>
        <v>mirrored red bag</v>
      </c>
      <c r="I56" t="str">
        <f t="shared" si="7"/>
        <v/>
      </c>
      <c r="J56">
        <f t="shared" si="8"/>
        <v>1</v>
      </c>
      <c r="K56" s="2" t="str">
        <f t="shared" si="9"/>
        <v/>
      </c>
      <c r="L56" s="2" t="str">
        <f t="shared" si="10"/>
        <v/>
      </c>
      <c r="M56" t="str">
        <f t="shared" si="11"/>
        <v/>
      </c>
      <c r="N56">
        <f t="shared" si="12"/>
        <v>1</v>
      </c>
      <c r="O56" s="2" t="str">
        <f t="shared" si="13"/>
        <v/>
      </c>
      <c r="P56" s="2" t="str">
        <f t="shared" si="14"/>
        <v/>
      </c>
      <c r="Q56" t="str">
        <f t="shared" si="15"/>
        <v/>
      </c>
      <c r="R56">
        <f t="shared" si="16"/>
        <v>1</v>
      </c>
      <c r="S56" s="2" t="str">
        <f t="shared" si="17"/>
        <v/>
      </c>
      <c r="T56" s="2" t="str">
        <f t="shared" si="18"/>
        <v/>
      </c>
      <c r="U56" t="str">
        <f t="shared" si="19"/>
        <v/>
      </c>
    </row>
    <row r="57" spans="1:21" x14ac:dyDescent="0.3">
      <c r="A57" s="1" t="s">
        <v>56</v>
      </c>
      <c r="B57">
        <f t="shared" si="0"/>
        <v>18</v>
      </c>
      <c r="C57" s="2" t="str">
        <f t="shared" si="1"/>
        <v>striped lavender bag</v>
      </c>
      <c r="D57">
        <f t="shared" si="2"/>
        <v>23</v>
      </c>
      <c r="E57" t="str">
        <f t="shared" si="3"/>
        <v>5 dotted crimson bags, 1 dotted purple bag</v>
      </c>
      <c r="F57">
        <f t="shared" si="4"/>
        <v>22</v>
      </c>
      <c r="G57" s="2" t="str">
        <f t="shared" si="5"/>
        <v>5</v>
      </c>
      <c r="H57" s="2" t="str">
        <f t="shared" si="6"/>
        <v>dotted crimson bag</v>
      </c>
      <c r="I57" t="str">
        <f t="shared" si="7"/>
        <v>1 dotted purple bag</v>
      </c>
      <c r="J57">
        <f t="shared" si="8"/>
        <v>20</v>
      </c>
      <c r="K57" s="2" t="str">
        <f t="shared" si="9"/>
        <v>1</v>
      </c>
      <c r="L57" s="2" t="str">
        <f t="shared" si="10"/>
        <v>dotted purple bag</v>
      </c>
      <c r="M57" t="str">
        <f t="shared" si="11"/>
        <v/>
      </c>
      <c r="N57">
        <f t="shared" si="12"/>
        <v>1</v>
      </c>
      <c r="O57" s="2" t="str">
        <f t="shared" si="13"/>
        <v/>
      </c>
      <c r="P57" s="2" t="str">
        <f t="shared" si="14"/>
        <v/>
      </c>
      <c r="Q57" t="str">
        <f t="shared" si="15"/>
        <v/>
      </c>
      <c r="R57">
        <f t="shared" si="16"/>
        <v>1</v>
      </c>
      <c r="S57" s="2" t="str">
        <f t="shared" si="17"/>
        <v/>
      </c>
      <c r="T57" s="2" t="str">
        <f t="shared" si="18"/>
        <v/>
      </c>
      <c r="U57" t="str">
        <f t="shared" si="19"/>
        <v/>
      </c>
    </row>
    <row r="58" spans="1:21" x14ac:dyDescent="0.3">
      <c r="A58" s="1" t="s">
        <v>57</v>
      </c>
      <c r="B58">
        <f t="shared" si="0"/>
        <v>13</v>
      </c>
      <c r="C58" s="2" t="str">
        <f t="shared" si="1"/>
        <v>dull salmon bag</v>
      </c>
      <c r="D58">
        <f t="shared" si="2"/>
        <v>18</v>
      </c>
      <c r="E58" t="str">
        <f t="shared" si="3"/>
        <v>1 wavy black bag, 2 dull lime bags, 3 bright plum bags, 2 dark gray bags</v>
      </c>
      <c r="F58">
        <f t="shared" si="4"/>
        <v>17</v>
      </c>
      <c r="G58" s="2" t="str">
        <f t="shared" si="5"/>
        <v>1</v>
      </c>
      <c r="H58" s="2" t="str">
        <f t="shared" si="6"/>
        <v>wavy black bag</v>
      </c>
      <c r="I58" t="str">
        <f t="shared" si="7"/>
        <v>2 dull lime bags, 3 bright plum bags, 2 dark gray bags</v>
      </c>
      <c r="J58">
        <f t="shared" si="8"/>
        <v>17</v>
      </c>
      <c r="K58" s="2" t="str">
        <f t="shared" si="9"/>
        <v>2</v>
      </c>
      <c r="L58" s="2" t="str">
        <f t="shared" si="10"/>
        <v>dull lime bag</v>
      </c>
      <c r="M58" t="str">
        <f t="shared" si="11"/>
        <v>3 bright plum bags, 2 dark gray bags</v>
      </c>
      <c r="N58">
        <f t="shared" si="12"/>
        <v>19</v>
      </c>
      <c r="O58" s="2" t="str">
        <f t="shared" si="13"/>
        <v>3</v>
      </c>
      <c r="P58" s="2" t="str">
        <f t="shared" si="14"/>
        <v>bright plum bag</v>
      </c>
      <c r="Q58" t="str">
        <f t="shared" si="15"/>
        <v>2 dark gray bags</v>
      </c>
      <c r="R58">
        <f t="shared" si="16"/>
        <v>17</v>
      </c>
      <c r="S58" s="2" t="str">
        <f t="shared" si="17"/>
        <v>2</v>
      </c>
      <c r="T58" s="2" t="str">
        <f t="shared" si="18"/>
        <v>dark gray bag</v>
      </c>
      <c r="U58" t="str">
        <f t="shared" si="19"/>
        <v/>
      </c>
    </row>
    <row r="59" spans="1:21" x14ac:dyDescent="0.3">
      <c r="A59" s="1" t="s">
        <v>58</v>
      </c>
      <c r="B59">
        <f t="shared" si="0"/>
        <v>11</v>
      </c>
      <c r="C59" s="2" t="str">
        <f t="shared" si="1"/>
        <v>light tan bag</v>
      </c>
      <c r="D59">
        <f t="shared" si="2"/>
        <v>16</v>
      </c>
      <c r="E59" t="str">
        <f t="shared" si="3"/>
        <v>3 wavy violet bags, 1 shiny olive bag, 5 bright brown bags</v>
      </c>
      <c r="F59">
        <f t="shared" si="4"/>
        <v>19</v>
      </c>
      <c r="G59" s="2" t="str">
        <f t="shared" si="5"/>
        <v>3</v>
      </c>
      <c r="H59" s="2" t="str">
        <f t="shared" si="6"/>
        <v>wavy violet bag</v>
      </c>
      <c r="I59" t="str">
        <f t="shared" si="7"/>
        <v>1 shiny olive bag, 5 bright brown bags</v>
      </c>
      <c r="J59">
        <f t="shared" si="8"/>
        <v>18</v>
      </c>
      <c r="K59" s="2" t="str">
        <f t="shared" si="9"/>
        <v>1</v>
      </c>
      <c r="L59" s="2" t="str">
        <f t="shared" si="10"/>
        <v>shiny olive bag</v>
      </c>
      <c r="M59" t="str">
        <f t="shared" si="11"/>
        <v>5 bright brown bags</v>
      </c>
      <c r="N59">
        <f t="shared" si="12"/>
        <v>20</v>
      </c>
      <c r="O59" s="2" t="str">
        <f t="shared" si="13"/>
        <v>5</v>
      </c>
      <c r="P59" s="2" t="str">
        <f t="shared" si="14"/>
        <v>bright brown bag</v>
      </c>
      <c r="Q59" t="str">
        <f t="shared" si="15"/>
        <v/>
      </c>
      <c r="R59">
        <f t="shared" si="16"/>
        <v>1</v>
      </c>
      <c r="S59" s="2" t="str">
        <f t="shared" si="17"/>
        <v/>
      </c>
      <c r="T59" s="2" t="str">
        <f t="shared" si="18"/>
        <v/>
      </c>
      <c r="U59" t="str">
        <f t="shared" si="19"/>
        <v/>
      </c>
    </row>
    <row r="60" spans="1:21" x14ac:dyDescent="0.3">
      <c r="A60" s="1" t="s">
        <v>59</v>
      </c>
      <c r="B60">
        <f t="shared" si="0"/>
        <v>13</v>
      </c>
      <c r="C60" s="2" t="str">
        <f t="shared" si="1"/>
        <v>pale orange bag</v>
      </c>
      <c r="D60">
        <f t="shared" si="2"/>
        <v>18</v>
      </c>
      <c r="E60" t="str">
        <f t="shared" si="3"/>
        <v>5 vibrant orange bags, 3 wavy black bags</v>
      </c>
      <c r="F60">
        <f t="shared" si="4"/>
        <v>22</v>
      </c>
      <c r="G60" s="2" t="str">
        <f t="shared" si="5"/>
        <v>5</v>
      </c>
      <c r="H60" s="2" t="str">
        <f t="shared" si="6"/>
        <v>vibrant orange bag</v>
      </c>
      <c r="I60" t="str">
        <f t="shared" si="7"/>
        <v>3 wavy black bags</v>
      </c>
      <c r="J60">
        <f t="shared" si="8"/>
        <v>18</v>
      </c>
      <c r="K60" s="2" t="str">
        <f t="shared" si="9"/>
        <v>3</v>
      </c>
      <c r="L60" s="2" t="str">
        <f t="shared" si="10"/>
        <v>wavy black bag</v>
      </c>
      <c r="M60" t="str">
        <f t="shared" si="11"/>
        <v/>
      </c>
      <c r="N60">
        <f t="shared" si="12"/>
        <v>1</v>
      </c>
      <c r="O60" s="2" t="str">
        <f t="shared" si="13"/>
        <v/>
      </c>
      <c r="P60" s="2" t="str">
        <f t="shared" si="14"/>
        <v/>
      </c>
      <c r="Q60" t="str">
        <f t="shared" si="15"/>
        <v/>
      </c>
      <c r="R60">
        <f t="shared" si="16"/>
        <v>1</v>
      </c>
      <c r="S60" s="2" t="str">
        <f t="shared" si="17"/>
        <v/>
      </c>
      <c r="T60" s="2" t="str">
        <f t="shared" si="18"/>
        <v/>
      </c>
      <c r="U60" t="str">
        <f t="shared" si="19"/>
        <v/>
      </c>
    </row>
    <row r="61" spans="1:21" x14ac:dyDescent="0.3">
      <c r="A61" s="1" t="s">
        <v>60</v>
      </c>
      <c r="B61">
        <f t="shared" si="0"/>
        <v>16</v>
      </c>
      <c r="C61" s="2" t="str">
        <f t="shared" si="1"/>
        <v>mirrored green bag</v>
      </c>
      <c r="D61">
        <f t="shared" si="2"/>
        <v>21</v>
      </c>
      <c r="E61" t="str">
        <f t="shared" si="3"/>
        <v>1 dark tan bag</v>
      </c>
      <c r="F61">
        <f t="shared" si="4"/>
        <v>15</v>
      </c>
      <c r="G61" s="2" t="str">
        <f t="shared" si="5"/>
        <v>1</v>
      </c>
      <c r="H61" s="2" t="str">
        <f t="shared" si="6"/>
        <v>dark tan bag</v>
      </c>
      <c r="I61" t="str">
        <f t="shared" si="7"/>
        <v/>
      </c>
      <c r="J61">
        <f t="shared" si="8"/>
        <v>1</v>
      </c>
      <c r="K61" s="2" t="str">
        <f t="shared" si="9"/>
        <v/>
      </c>
      <c r="L61" s="2" t="str">
        <f t="shared" si="10"/>
        <v/>
      </c>
      <c r="M61" t="str">
        <f t="shared" si="11"/>
        <v/>
      </c>
      <c r="N61">
        <f t="shared" si="12"/>
        <v>1</v>
      </c>
      <c r="O61" s="2" t="str">
        <f t="shared" si="13"/>
        <v/>
      </c>
      <c r="P61" s="2" t="str">
        <f t="shared" si="14"/>
        <v/>
      </c>
      <c r="Q61" t="str">
        <f t="shared" si="15"/>
        <v/>
      </c>
      <c r="R61">
        <f t="shared" si="16"/>
        <v>1</v>
      </c>
      <c r="S61" s="2" t="str">
        <f t="shared" si="17"/>
        <v/>
      </c>
      <c r="T61" s="2" t="str">
        <f t="shared" si="18"/>
        <v/>
      </c>
      <c r="U61" t="str">
        <f t="shared" si="19"/>
        <v/>
      </c>
    </row>
    <row r="62" spans="1:21" x14ac:dyDescent="0.3">
      <c r="A62" s="1" t="s">
        <v>61</v>
      </c>
      <c r="B62">
        <f t="shared" si="0"/>
        <v>12</v>
      </c>
      <c r="C62" s="2" t="str">
        <f t="shared" si="1"/>
        <v>plaid gray bag</v>
      </c>
      <c r="D62">
        <f t="shared" si="2"/>
        <v>17</v>
      </c>
      <c r="E62" t="str">
        <f t="shared" si="3"/>
        <v>4 muted magenta bags</v>
      </c>
      <c r="F62">
        <f t="shared" si="4"/>
        <v>21</v>
      </c>
      <c r="G62" s="2" t="str">
        <f t="shared" si="5"/>
        <v>4</v>
      </c>
      <c r="H62" s="2" t="str">
        <f t="shared" si="6"/>
        <v>muted magenta bag</v>
      </c>
      <c r="I62" t="str">
        <f t="shared" si="7"/>
        <v/>
      </c>
      <c r="J62">
        <f t="shared" si="8"/>
        <v>1</v>
      </c>
      <c r="K62" s="2" t="str">
        <f t="shared" si="9"/>
        <v/>
      </c>
      <c r="L62" s="2" t="str">
        <f t="shared" si="10"/>
        <v/>
      </c>
      <c r="M62" t="str">
        <f t="shared" si="11"/>
        <v/>
      </c>
      <c r="N62">
        <f t="shared" si="12"/>
        <v>1</v>
      </c>
      <c r="O62" s="2" t="str">
        <f t="shared" si="13"/>
        <v/>
      </c>
      <c r="P62" s="2" t="str">
        <f t="shared" si="14"/>
        <v/>
      </c>
      <c r="Q62" t="str">
        <f t="shared" si="15"/>
        <v/>
      </c>
      <c r="R62">
        <f t="shared" si="16"/>
        <v>1</v>
      </c>
      <c r="S62" s="2" t="str">
        <f t="shared" si="17"/>
        <v/>
      </c>
      <c r="T62" s="2" t="str">
        <f t="shared" si="18"/>
        <v/>
      </c>
      <c r="U62" t="str">
        <f t="shared" si="19"/>
        <v/>
      </c>
    </row>
    <row r="63" spans="1:21" x14ac:dyDescent="0.3">
      <c r="A63" s="1" t="s">
        <v>62</v>
      </c>
      <c r="B63">
        <f t="shared" si="0"/>
        <v>12</v>
      </c>
      <c r="C63" s="2" t="str">
        <f t="shared" si="1"/>
        <v>dim maroon bag</v>
      </c>
      <c r="D63">
        <f t="shared" si="2"/>
        <v>17</v>
      </c>
      <c r="E63" t="str">
        <f t="shared" si="3"/>
        <v>3 light magenta bags, 4 dull red bags</v>
      </c>
      <c r="F63">
        <f t="shared" si="4"/>
        <v>21</v>
      </c>
      <c r="G63" s="2" t="str">
        <f t="shared" si="5"/>
        <v>3</v>
      </c>
      <c r="H63" s="2" t="str">
        <f t="shared" si="6"/>
        <v>light magenta bag</v>
      </c>
      <c r="I63" t="str">
        <f t="shared" si="7"/>
        <v>4 dull red bags</v>
      </c>
      <c r="J63">
        <f t="shared" si="8"/>
        <v>16</v>
      </c>
      <c r="K63" s="2" t="str">
        <f t="shared" si="9"/>
        <v>4</v>
      </c>
      <c r="L63" s="2" t="str">
        <f t="shared" si="10"/>
        <v>dull red bag</v>
      </c>
      <c r="M63" t="str">
        <f t="shared" si="11"/>
        <v/>
      </c>
      <c r="N63">
        <f t="shared" si="12"/>
        <v>1</v>
      </c>
      <c r="O63" s="2" t="str">
        <f t="shared" si="13"/>
        <v/>
      </c>
      <c r="P63" s="2" t="str">
        <f t="shared" si="14"/>
        <v/>
      </c>
      <c r="Q63" t="str">
        <f t="shared" si="15"/>
        <v/>
      </c>
      <c r="R63">
        <f t="shared" si="16"/>
        <v>1</v>
      </c>
      <c r="S63" s="2" t="str">
        <f t="shared" si="17"/>
        <v/>
      </c>
      <c r="T63" s="2" t="str">
        <f t="shared" si="18"/>
        <v/>
      </c>
      <c r="U63" t="str">
        <f t="shared" si="19"/>
        <v/>
      </c>
    </row>
    <row r="64" spans="1:21" x14ac:dyDescent="0.3">
      <c r="A64" s="1" t="s">
        <v>63</v>
      </c>
      <c r="B64">
        <f t="shared" si="0"/>
        <v>11</v>
      </c>
      <c r="C64" s="2" t="str">
        <f t="shared" si="1"/>
        <v>dull cyan bag</v>
      </c>
      <c r="D64">
        <f t="shared" si="2"/>
        <v>16</v>
      </c>
      <c r="E64" t="str">
        <f t="shared" si="3"/>
        <v>1 wavy blue bag, 1 dark chartreuse bag</v>
      </c>
      <c r="F64">
        <f t="shared" si="4"/>
        <v>16</v>
      </c>
      <c r="G64" s="2" t="str">
        <f t="shared" si="5"/>
        <v>1</v>
      </c>
      <c r="H64" s="2" t="str">
        <f t="shared" si="6"/>
        <v>wavy blue bag</v>
      </c>
      <c r="I64" t="str">
        <f t="shared" si="7"/>
        <v>1 dark chartreuse bag</v>
      </c>
      <c r="J64">
        <f t="shared" si="8"/>
        <v>22</v>
      </c>
      <c r="K64" s="2" t="str">
        <f t="shared" si="9"/>
        <v>1</v>
      </c>
      <c r="L64" s="2" t="str">
        <f t="shared" si="10"/>
        <v>dark chartreuse bag</v>
      </c>
      <c r="M64" t="str">
        <f t="shared" si="11"/>
        <v/>
      </c>
      <c r="N64">
        <f t="shared" si="12"/>
        <v>1</v>
      </c>
      <c r="O64" s="2" t="str">
        <f t="shared" si="13"/>
        <v/>
      </c>
      <c r="P64" s="2" t="str">
        <f t="shared" si="14"/>
        <v/>
      </c>
      <c r="Q64" t="str">
        <f t="shared" si="15"/>
        <v/>
      </c>
      <c r="R64">
        <f t="shared" si="16"/>
        <v>1</v>
      </c>
      <c r="S64" s="2" t="str">
        <f t="shared" si="17"/>
        <v/>
      </c>
      <c r="T64" s="2" t="str">
        <f t="shared" si="18"/>
        <v/>
      </c>
      <c r="U64" t="str">
        <f t="shared" si="19"/>
        <v/>
      </c>
    </row>
    <row r="65" spans="1:21" x14ac:dyDescent="0.3">
      <c r="A65" s="1" t="s">
        <v>64</v>
      </c>
      <c r="B65">
        <f t="shared" si="0"/>
        <v>15</v>
      </c>
      <c r="C65" s="2" t="str">
        <f t="shared" si="1"/>
        <v>mirrored blue bag</v>
      </c>
      <c r="D65">
        <f t="shared" si="2"/>
        <v>20</v>
      </c>
      <c r="E65" t="str">
        <f t="shared" si="3"/>
        <v>4 dark cyan bags, 4 muted magenta bags, 2 striped olive bags, 1 posh gold bag</v>
      </c>
      <c r="F65">
        <f t="shared" si="4"/>
        <v>17</v>
      </c>
      <c r="G65" s="2" t="str">
        <f t="shared" si="5"/>
        <v>4</v>
      </c>
      <c r="H65" s="2" t="str">
        <f t="shared" si="6"/>
        <v>dark cyan bag</v>
      </c>
      <c r="I65" t="str">
        <f t="shared" si="7"/>
        <v>4 muted magenta bags, 2 striped olive bags, 1 posh gold bag</v>
      </c>
      <c r="J65">
        <f t="shared" si="8"/>
        <v>21</v>
      </c>
      <c r="K65" s="2" t="str">
        <f t="shared" si="9"/>
        <v>4</v>
      </c>
      <c r="L65" s="2" t="str">
        <f t="shared" si="10"/>
        <v>muted magenta bag</v>
      </c>
      <c r="M65" t="str">
        <f t="shared" si="11"/>
        <v>2 striped olive bags, 1 posh gold bag</v>
      </c>
      <c r="N65">
        <f t="shared" si="12"/>
        <v>21</v>
      </c>
      <c r="O65" s="2" t="str">
        <f t="shared" si="13"/>
        <v>2</v>
      </c>
      <c r="P65" s="2" t="str">
        <f t="shared" si="14"/>
        <v>striped olive bag</v>
      </c>
      <c r="Q65" t="str">
        <f t="shared" si="15"/>
        <v>1 posh gold bag</v>
      </c>
      <c r="R65">
        <f t="shared" si="16"/>
        <v>16</v>
      </c>
      <c r="S65" s="2" t="str">
        <f t="shared" si="17"/>
        <v>1</v>
      </c>
      <c r="T65" s="2" t="str">
        <f t="shared" si="18"/>
        <v>posh gold bag</v>
      </c>
      <c r="U65" t="str">
        <f t="shared" si="19"/>
        <v/>
      </c>
    </row>
    <row r="66" spans="1:21" x14ac:dyDescent="0.3">
      <c r="A66" s="1" t="s">
        <v>65</v>
      </c>
      <c r="B66">
        <f t="shared" ref="B66:B129" si="20">FIND("bag", A66)</f>
        <v>14</v>
      </c>
      <c r="C66" s="2" t="str">
        <f t="shared" ref="C66:C129" si="21">LEFT(A66,B66+2)</f>
        <v>plaid purple bag</v>
      </c>
      <c r="D66">
        <f t="shared" ref="D66:D129" si="22">FIND("contain", A66)</f>
        <v>19</v>
      </c>
      <c r="E66" t="str">
        <f t="shared" ref="E66:E129" si="23">MID(A66,D66+8,LEN(A66)-D66-8)</f>
        <v>1 shiny orange bag, 5 plaid coral bags, 4 dim red bags, 5 faded aqua bags</v>
      </c>
      <c r="F66">
        <f t="shared" ref="F66:F129" si="24">IFERROR(FIND(",",E66),LEN(E66)+1)</f>
        <v>19</v>
      </c>
      <c r="G66" s="2" t="str">
        <f t="shared" ref="G66:G129" si="25">LEFT(E66,1)</f>
        <v>1</v>
      </c>
      <c r="H66" s="2" t="str">
        <f t="shared" ref="H66:H129" si="26">IF(RIGHT(MID(E66,3,F66-3))="s",MID(E66,3,F66-4),MID(E66,3,F66-3))</f>
        <v>shiny orange bag</v>
      </c>
      <c r="I66" t="str">
        <f t="shared" ref="I66:I129" si="27">IFERROR(MID(E66,F66+2,LEN(E66)-F66-1), "")</f>
        <v>5 plaid coral bags, 4 dim red bags, 5 faded aqua bags</v>
      </c>
      <c r="J66">
        <f t="shared" ref="J66:J129" si="28">IFERROR(FIND(",",I66),LEN(I66)+1)</f>
        <v>19</v>
      </c>
      <c r="K66" s="2" t="str">
        <f t="shared" ref="K66:K129" si="29">LEFT(I66,1)</f>
        <v>5</v>
      </c>
      <c r="L66" s="2" t="str">
        <f t="shared" ref="L66:L129" si="30">IFERROR(
  IF(RIGHT(MID(I66,3,J66-3))="s",MID(I66,3,J66-4),MID(I66,3,J66-3)),
  "")</f>
        <v>plaid coral bag</v>
      </c>
      <c r="M66" t="str">
        <f t="shared" ref="M66:M129" si="31">IFERROR(MID(I66,J66+2,LEN(I66)-J66-1), "")</f>
        <v>4 dim red bags, 5 faded aqua bags</v>
      </c>
      <c r="N66">
        <f t="shared" ref="N66:N129" si="32">IFERROR(FIND(",",M66),LEN(M66)+1)</f>
        <v>15</v>
      </c>
      <c r="O66" s="2" t="str">
        <f t="shared" ref="O66:O129" si="33">LEFT(M66,1)</f>
        <v>4</v>
      </c>
      <c r="P66" s="2" t="str">
        <f t="shared" ref="P66:P129" si="34">IFERROR(
  IF(RIGHT(MID(M66,3,N66-3))="s",MID(M66,3,N66-4),MID(M66,3,N66-3)),
  "")</f>
        <v>dim red bag</v>
      </c>
      <c r="Q66" t="str">
        <f t="shared" ref="Q66:Q129" si="35">IFERROR(MID(M66,N66+2,LEN(M66)-N66-1), "")</f>
        <v>5 faded aqua bags</v>
      </c>
      <c r="R66">
        <f t="shared" ref="R66:R129" si="36">IFERROR(FIND(",",Q66),LEN(Q66)+1)</f>
        <v>18</v>
      </c>
      <c r="S66" s="2" t="str">
        <f t="shared" ref="S66:S129" si="37">LEFT(Q66,1)</f>
        <v>5</v>
      </c>
      <c r="T66" s="2" t="str">
        <f t="shared" ref="T66:T129" si="38">IFERROR(
  IF(RIGHT(MID(Q66,3,R66-3))="s",MID(Q66,3,R66-4),MID(Q66,3,R66-3)),
  "")</f>
        <v>faded aqua bag</v>
      </c>
      <c r="U66" t="str">
        <f t="shared" ref="U66:U129" si="39">IFERROR(MID(Q66,R66+2,LEN(Q66)-R66-1), "")</f>
        <v/>
      </c>
    </row>
    <row r="67" spans="1:21" x14ac:dyDescent="0.3">
      <c r="A67" s="1" t="s">
        <v>66</v>
      </c>
      <c r="B67">
        <f t="shared" si="20"/>
        <v>17</v>
      </c>
      <c r="C67" s="2" t="str">
        <f t="shared" si="21"/>
        <v>vibrant magenta bag</v>
      </c>
      <c r="D67">
        <f t="shared" si="22"/>
        <v>22</v>
      </c>
      <c r="E67" t="str">
        <f t="shared" si="23"/>
        <v>5 posh aqua bags, 5 shiny chartreuse bags, 4 dark teal bags</v>
      </c>
      <c r="F67">
        <f t="shared" si="24"/>
        <v>17</v>
      </c>
      <c r="G67" s="2" t="str">
        <f t="shared" si="25"/>
        <v>5</v>
      </c>
      <c r="H67" s="2" t="str">
        <f t="shared" si="26"/>
        <v>posh aqua bag</v>
      </c>
      <c r="I67" t="str">
        <f t="shared" si="27"/>
        <v>5 shiny chartreuse bags, 4 dark teal bags</v>
      </c>
      <c r="J67">
        <f t="shared" si="28"/>
        <v>24</v>
      </c>
      <c r="K67" s="2" t="str">
        <f t="shared" si="29"/>
        <v>5</v>
      </c>
      <c r="L67" s="2" t="str">
        <f t="shared" si="30"/>
        <v>shiny chartreuse bag</v>
      </c>
      <c r="M67" t="str">
        <f t="shared" si="31"/>
        <v>4 dark teal bags</v>
      </c>
      <c r="N67">
        <f t="shared" si="32"/>
        <v>17</v>
      </c>
      <c r="O67" s="2" t="str">
        <f t="shared" si="33"/>
        <v>4</v>
      </c>
      <c r="P67" s="2" t="str">
        <f t="shared" si="34"/>
        <v>dark teal bag</v>
      </c>
      <c r="Q67" t="str">
        <f t="shared" si="35"/>
        <v/>
      </c>
      <c r="R67">
        <f t="shared" si="36"/>
        <v>1</v>
      </c>
      <c r="S67" s="2" t="str">
        <f t="shared" si="37"/>
        <v/>
      </c>
      <c r="T67" s="2" t="str">
        <f t="shared" si="38"/>
        <v/>
      </c>
      <c r="U67" t="str">
        <f t="shared" si="39"/>
        <v/>
      </c>
    </row>
    <row r="68" spans="1:21" x14ac:dyDescent="0.3">
      <c r="A68" s="1" t="s">
        <v>67</v>
      </c>
      <c r="B68">
        <f t="shared" si="20"/>
        <v>15</v>
      </c>
      <c r="C68" s="2" t="str">
        <f t="shared" si="21"/>
        <v>bright indigo bag</v>
      </c>
      <c r="D68">
        <f t="shared" si="22"/>
        <v>20</v>
      </c>
      <c r="E68" t="str">
        <f t="shared" si="23"/>
        <v>1 dark bronze bag</v>
      </c>
      <c r="F68">
        <f t="shared" si="24"/>
        <v>18</v>
      </c>
      <c r="G68" s="2" t="str">
        <f t="shared" si="25"/>
        <v>1</v>
      </c>
      <c r="H68" s="2" t="str">
        <f t="shared" si="26"/>
        <v>dark bronze bag</v>
      </c>
      <c r="I68" t="str">
        <f t="shared" si="27"/>
        <v/>
      </c>
      <c r="J68">
        <f t="shared" si="28"/>
        <v>1</v>
      </c>
      <c r="K68" s="2" t="str">
        <f t="shared" si="29"/>
        <v/>
      </c>
      <c r="L68" s="2" t="str">
        <f t="shared" si="30"/>
        <v/>
      </c>
      <c r="M68" t="str">
        <f t="shared" si="31"/>
        <v/>
      </c>
      <c r="N68">
        <f t="shared" si="32"/>
        <v>1</v>
      </c>
      <c r="O68" s="2" t="str">
        <f t="shared" si="33"/>
        <v/>
      </c>
      <c r="P68" s="2" t="str">
        <f t="shared" si="34"/>
        <v/>
      </c>
      <c r="Q68" t="str">
        <f t="shared" si="35"/>
        <v/>
      </c>
      <c r="R68">
        <f t="shared" si="36"/>
        <v>1</v>
      </c>
      <c r="S68" s="2" t="str">
        <f t="shared" si="37"/>
        <v/>
      </c>
      <c r="T68" s="2" t="str">
        <f t="shared" si="38"/>
        <v/>
      </c>
      <c r="U68" t="str">
        <f t="shared" si="39"/>
        <v/>
      </c>
    </row>
    <row r="69" spans="1:21" x14ac:dyDescent="0.3">
      <c r="A69" s="1" t="s">
        <v>68</v>
      </c>
      <c r="B69">
        <f t="shared" si="20"/>
        <v>15</v>
      </c>
      <c r="C69" s="2" t="str">
        <f t="shared" si="21"/>
        <v>bright yellow bag</v>
      </c>
      <c r="D69">
        <f t="shared" si="22"/>
        <v>20</v>
      </c>
      <c r="E69" t="str">
        <f t="shared" si="23"/>
        <v>4 muted lime bags, 1 drab maroon bag</v>
      </c>
      <c r="F69">
        <f t="shared" si="24"/>
        <v>18</v>
      </c>
      <c r="G69" s="2" t="str">
        <f t="shared" si="25"/>
        <v>4</v>
      </c>
      <c r="H69" s="2" t="str">
        <f t="shared" si="26"/>
        <v>muted lime bag</v>
      </c>
      <c r="I69" t="str">
        <f t="shared" si="27"/>
        <v>1 drab maroon bag</v>
      </c>
      <c r="J69">
        <f t="shared" si="28"/>
        <v>18</v>
      </c>
      <c r="K69" s="2" t="str">
        <f t="shared" si="29"/>
        <v>1</v>
      </c>
      <c r="L69" s="2" t="str">
        <f t="shared" si="30"/>
        <v>drab maroon bag</v>
      </c>
      <c r="M69" t="str">
        <f t="shared" si="31"/>
        <v/>
      </c>
      <c r="N69">
        <f t="shared" si="32"/>
        <v>1</v>
      </c>
      <c r="O69" s="2" t="str">
        <f t="shared" si="33"/>
        <v/>
      </c>
      <c r="P69" s="2" t="str">
        <f t="shared" si="34"/>
        <v/>
      </c>
      <c r="Q69" t="str">
        <f t="shared" si="35"/>
        <v/>
      </c>
      <c r="R69">
        <f t="shared" si="36"/>
        <v>1</v>
      </c>
      <c r="S69" s="2" t="str">
        <f t="shared" si="37"/>
        <v/>
      </c>
      <c r="T69" s="2" t="str">
        <f t="shared" si="38"/>
        <v/>
      </c>
      <c r="U69" t="str">
        <f t="shared" si="39"/>
        <v/>
      </c>
    </row>
    <row r="70" spans="1:21" x14ac:dyDescent="0.3">
      <c r="A70" s="1" t="s">
        <v>69</v>
      </c>
      <c r="B70">
        <f t="shared" si="20"/>
        <v>12</v>
      </c>
      <c r="C70" s="2" t="str">
        <f t="shared" si="21"/>
        <v>clear gold bag</v>
      </c>
      <c r="D70">
        <f t="shared" si="22"/>
        <v>17</v>
      </c>
      <c r="E70" t="str">
        <f t="shared" si="23"/>
        <v>2 striped blue bags, 3 clear green bags, 4 drab indigo bags</v>
      </c>
      <c r="F70">
        <f t="shared" si="24"/>
        <v>20</v>
      </c>
      <c r="G70" s="2" t="str">
        <f t="shared" si="25"/>
        <v>2</v>
      </c>
      <c r="H70" s="2" t="str">
        <f t="shared" si="26"/>
        <v>striped blue bag</v>
      </c>
      <c r="I70" t="str">
        <f t="shared" si="27"/>
        <v>3 clear green bags, 4 drab indigo bags</v>
      </c>
      <c r="J70">
        <f t="shared" si="28"/>
        <v>19</v>
      </c>
      <c r="K70" s="2" t="str">
        <f t="shared" si="29"/>
        <v>3</v>
      </c>
      <c r="L70" s="2" t="str">
        <f t="shared" si="30"/>
        <v>clear green bag</v>
      </c>
      <c r="M70" t="str">
        <f t="shared" si="31"/>
        <v>4 drab indigo bags</v>
      </c>
      <c r="N70">
        <f t="shared" si="32"/>
        <v>19</v>
      </c>
      <c r="O70" s="2" t="str">
        <f t="shared" si="33"/>
        <v>4</v>
      </c>
      <c r="P70" s="2" t="str">
        <f t="shared" si="34"/>
        <v>drab indigo bag</v>
      </c>
      <c r="Q70" t="str">
        <f t="shared" si="35"/>
        <v/>
      </c>
      <c r="R70">
        <f t="shared" si="36"/>
        <v>1</v>
      </c>
      <c r="S70" s="2" t="str">
        <f t="shared" si="37"/>
        <v/>
      </c>
      <c r="T70" s="2" t="str">
        <f t="shared" si="38"/>
        <v/>
      </c>
      <c r="U70" t="str">
        <f t="shared" si="39"/>
        <v/>
      </c>
    </row>
    <row r="71" spans="1:21" x14ac:dyDescent="0.3">
      <c r="A71" s="1" t="s">
        <v>70</v>
      </c>
      <c r="B71">
        <f t="shared" si="20"/>
        <v>10</v>
      </c>
      <c r="C71" s="2" t="str">
        <f t="shared" si="21"/>
        <v>wavy red bag</v>
      </c>
      <c r="D71">
        <f t="shared" si="22"/>
        <v>15</v>
      </c>
      <c r="E71" t="str">
        <f t="shared" si="23"/>
        <v>5 faded fuchsia bags, 5 mirrored indigo bags</v>
      </c>
      <c r="F71">
        <f t="shared" si="24"/>
        <v>21</v>
      </c>
      <c r="G71" s="2" t="str">
        <f t="shared" si="25"/>
        <v>5</v>
      </c>
      <c r="H71" s="2" t="str">
        <f t="shared" si="26"/>
        <v>faded fuchsia bag</v>
      </c>
      <c r="I71" t="str">
        <f t="shared" si="27"/>
        <v>5 mirrored indigo bags</v>
      </c>
      <c r="J71">
        <f t="shared" si="28"/>
        <v>23</v>
      </c>
      <c r="K71" s="2" t="str">
        <f t="shared" si="29"/>
        <v>5</v>
      </c>
      <c r="L71" s="2" t="str">
        <f t="shared" si="30"/>
        <v>mirrored indigo bag</v>
      </c>
      <c r="M71" t="str">
        <f t="shared" si="31"/>
        <v/>
      </c>
      <c r="N71">
        <f t="shared" si="32"/>
        <v>1</v>
      </c>
      <c r="O71" s="2" t="str">
        <f t="shared" si="33"/>
        <v/>
      </c>
      <c r="P71" s="2" t="str">
        <f t="shared" si="34"/>
        <v/>
      </c>
      <c r="Q71" t="str">
        <f t="shared" si="35"/>
        <v/>
      </c>
      <c r="R71">
        <f t="shared" si="36"/>
        <v>1</v>
      </c>
      <c r="S71" s="2" t="str">
        <f t="shared" si="37"/>
        <v/>
      </c>
      <c r="T71" s="2" t="str">
        <f t="shared" si="38"/>
        <v/>
      </c>
      <c r="U71" t="str">
        <f t="shared" si="39"/>
        <v/>
      </c>
    </row>
    <row r="72" spans="1:21" x14ac:dyDescent="0.3">
      <c r="A72" s="1" t="s">
        <v>71</v>
      </c>
      <c r="B72">
        <f t="shared" si="20"/>
        <v>12</v>
      </c>
      <c r="C72" s="2" t="str">
        <f t="shared" si="21"/>
        <v>dark coral bag</v>
      </c>
      <c r="D72">
        <f t="shared" si="22"/>
        <v>17</v>
      </c>
      <c r="E72" t="str">
        <f t="shared" si="23"/>
        <v>3 drab aqua bags, 5 bright fuchsia bags</v>
      </c>
      <c r="F72">
        <f t="shared" si="24"/>
        <v>17</v>
      </c>
      <c r="G72" s="2" t="str">
        <f t="shared" si="25"/>
        <v>3</v>
      </c>
      <c r="H72" s="2" t="str">
        <f t="shared" si="26"/>
        <v>drab aqua bag</v>
      </c>
      <c r="I72" t="str">
        <f t="shared" si="27"/>
        <v>5 bright fuchsia bags</v>
      </c>
      <c r="J72">
        <f t="shared" si="28"/>
        <v>22</v>
      </c>
      <c r="K72" s="2" t="str">
        <f t="shared" si="29"/>
        <v>5</v>
      </c>
      <c r="L72" s="2" t="str">
        <f t="shared" si="30"/>
        <v>bright fuchsia bag</v>
      </c>
      <c r="M72" t="str">
        <f t="shared" si="31"/>
        <v/>
      </c>
      <c r="N72">
        <f t="shared" si="32"/>
        <v>1</v>
      </c>
      <c r="O72" s="2" t="str">
        <f t="shared" si="33"/>
        <v/>
      </c>
      <c r="P72" s="2" t="str">
        <f t="shared" si="34"/>
        <v/>
      </c>
      <c r="Q72" t="str">
        <f t="shared" si="35"/>
        <v/>
      </c>
      <c r="R72">
        <f t="shared" si="36"/>
        <v>1</v>
      </c>
      <c r="S72" s="2" t="str">
        <f t="shared" si="37"/>
        <v/>
      </c>
      <c r="T72" s="2" t="str">
        <f t="shared" si="38"/>
        <v/>
      </c>
      <c r="U72" t="str">
        <f t="shared" si="39"/>
        <v/>
      </c>
    </row>
    <row r="73" spans="1:21" x14ac:dyDescent="0.3">
      <c r="A73" s="1" t="s">
        <v>72</v>
      </c>
      <c r="B73">
        <f t="shared" si="20"/>
        <v>14</v>
      </c>
      <c r="C73" s="2" t="str">
        <f t="shared" si="21"/>
        <v>striped teal bag</v>
      </c>
      <c r="D73">
        <f t="shared" si="22"/>
        <v>19</v>
      </c>
      <c r="E73" t="str">
        <f t="shared" si="23"/>
        <v>1 clear red bag, 3 drab magenta bags, 4 dim green bags, 2 dark fuchsia bags</v>
      </c>
      <c r="F73">
        <f t="shared" si="24"/>
        <v>16</v>
      </c>
      <c r="G73" s="2" t="str">
        <f t="shared" si="25"/>
        <v>1</v>
      </c>
      <c r="H73" s="2" t="str">
        <f t="shared" si="26"/>
        <v>clear red bag</v>
      </c>
      <c r="I73" t="str">
        <f t="shared" si="27"/>
        <v>3 drab magenta bags, 4 dim green bags, 2 dark fuchsia bags</v>
      </c>
      <c r="J73">
        <f t="shared" si="28"/>
        <v>20</v>
      </c>
      <c r="K73" s="2" t="str">
        <f t="shared" si="29"/>
        <v>3</v>
      </c>
      <c r="L73" s="2" t="str">
        <f t="shared" si="30"/>
        <v>drab magenta bag</v>
      </c>
      <c r="M73" t="str">
        <f t="shared" si="31"/>
        <v>4 dim green bags, 2 dark fuchsia bags</v>
      </c>
      <c r="N73">
        <f t="shared" si="32"/>
        <v>17</v>
      </c>
      <c r="O73" s="2" t="str">
        <f t="shared" si="33"/>
        <v>4</v>
      </c>
      <c r="P73" s="2" t="str">
        <f t="shared" si="34"/>
        <v>dim green bag</v>
      </c>
      <c r="Q73" t="str">
        <f t="shared" si="35"/>
        <v>2 dark fuchsia bags</v>
      </c>
      <c r="R73">
        <f t="shared" si="36"/>
        <v>20</v>
      </c>
      <c r="S73" s="2" t="str">
        <f t="shared" si="37"/>
        <v>2</v>
      </c>
      <c r="T73" s="2" t="str">
        <f t="shared" si="38"/>
        <v>dark fuchsia bag</v>
      </c>
      <c r="U73" t="str">
        <f t="shared" si="39"/>
        <v/>
      </c>
    </row>
    <row r="74" spans="1:21" x14ac:dyDescent="0.3">
      <c r="A74" s="1" t="s">
        <v>73</v>
      </c>
      <c r="B74">
        <f t="shared" si="20"/>
        <v>13</v>
      </c>
      <c r="C74" s="2" t="str">
        <f t="shared" si="21"/>
        <v>pale salmon bag</v>
      </c>
      <c r="D74">
        <f t="shared" si="22"/>
        <v>18</v>
      </c>
      <c r="E74" t="str">
        <f t="shared" si="23"/>
        <v>1 muted gray bag, 4 dotted lavender bags, 3 dark maroon bags, 4 plaid plum bags</v>
      </c>
      <c r="F74">
        <f t="shared" si="24"/>
        <v>17</v>
      </c>
      <c r="G74" s="2" t="str">
        <f t="shared" si="25"/>
        <v>1</v>
      </c>
      <c r="H74" s="2" t="str">
        <f t="shared" si="26"/>
        <v>muted gray bag</v>
      </c>
      <c r="I74" t="str">
        <f t="shared" si="27"/>
        <v>4 dotted lavender bags, 3 dark maroon bags, 4 plaid plum bags</v>
      </c>
      <c r="J74">
        <f t="shared" si="28"/>
        <v>23</v>
      </c>
      <c r="K74" s="2" t="str">
        <f t="shared" si="29"/>
        <v>4</v>
      </c>
      <c r="L74" s="2" t="str">
        <f t="shared" si="30"/>
        <v>dotted lavender bag</v>
      </c>
      <c r="M74" t="str">
        <f t="shared" si="31"/>
        <v>3 dark maroon bags, 4 plaid plum bags</v>
      </c>
      <c r="N74">
        <f t="shared" si="32"/>
        <v>19</v>
      </c>
      <c r="O74" s="2" t="str">
        <f t="shared" si="33"/>
        <v>3</v>
      </c>
      <c r="P74" s="2" t="str">
        <f t="shared" si="34"/>
        <v>dark maroon bag</v>
      </c>
      <c r="Q74" t="str">
        <f t="shared" si="35"/>
        <v>4 plaid plum bags</v>
      </c>
      <c r="R74">
        <f t="shared" si="36"/>
        <v>18</v>
      </c>
      <c r="S74" s="2" t="str">
        <f t="shared" si="37"/>
        <v>4</v>
      </c>
      <c r="T74" s="2" t="str">
        <f t="shared" si="38"/>
        <v>plaid plum bag</v>
      </c>
      <c r="U74" t="str">
        <f t="shared" si="39"/>
        <v/>
      </c>
    </row>
    <row r="75" spans="1:21" x14ac:dyDescent="0.3">
      <c r="A75" s="1" t="s">
        <v>74</v>
      </c>
      <c r="B75">
        <f t="shared" si="20"/>
        <v>11</v>
      </c>
      <c r="C75" s="2" t="str">
        <f t="shared" si="21"/>
        <v>dull plum bag</v>
      </c>
      <c r="D75">
        <f t="shared" si="22"/>
        <v>16</v>
      </c>
      <c r="E75" t="str">
        <f t="shared" si="23"/>
        <v>3 dim black bags, 5 shiny aqua bags, 3 pale teal bags, 4 clear purple bags</v>
      </c>
      <c r="F75">
        <f t="shared" si="24"/>
        <v>17</v>
      </c>
      <c r="G75" s="2" t="str">
        <f t="shared" si="25"/>
        <v>3</v>
      </c>
      <c r="H75" s="2" t="str">
        <f t="shared" si="26"/>
        <v>dim black bag</v>
      </c>
      <c r="I75" t="str">
        <f t="shared" si="27"/>
        <v>5 shiny aqua bags, 3 pale teal bags, 4 clear purple bags</v>
      </c>
      <c r="J75">
        <f t="shared" si="28"/>
        <v>18</v>
      </c>
      <c r="K75" s="2" t="str">
        <f t="shared" si="29"/>
        <v>5</v>
      </c>
      <c r="L75" s="2" t="str">
        <f t="shared" si="30"/>
        <v>shiny aqua bag</v>
      </c>
      <c r="M75" t="str">
        <f t="shared" si="31"/>
        <v>3 pale teal bags, 4 clear purple bags</v>
      </c>
      <c r="N75">
        <f t="shared" si="32"/>
        <v>17</v>
      </c>
      <c r="O75" s="2" t="str">
        <f t="shared" si="33"/>
        <v>3</v>
      </c>
      <c r="P75" s="2" t="str">
        <f t="shared" si="34"/>
        <v>pale teal bag</v>
      </c>
      <c r="Q75" t="str">
        <f t="shared" si="35"/>
        <v>4 clear purple bags</v>
      </c>
      <c r="R75">
        <f t="shared" si="36"/>
        <v>20</v>
      </c>
      <c r="S75" s="2" t="str">
        <f t="shared" si="37"/>
        <v>4</v>
      </c>
      <c r="T75" s="2" t="str">
        <f t="shared" si="38"/>
        <v>clear purple bag</v>
      </c>
      <c r="U75" t="str">
        <f t="shared" si="39"/>
        <v/>
      </c>
    </row>
    <row r="76" spans="1:21" x14ac:dyDescent="0.3">
      <c r="A76" s="1" t="s">
        <v>75</v>
      </c>
      <c r="B76">
        <f t="shared" si="20"/>
        <v>14</v>
      </c>
      <c r="C76" s="2" t="str">
        <f t="shared" si="21"/>
        <v>plaid indigo bag</v>
      </c>
      <c r="D76">
        <f t="shared" si="22"/>
        <v>19</v>
      </c>
      <c r="E76" t="str">
        <f t="shared" si="23"/>
        <v>4 drab maroon bags, 2 shiny chartreuse bags, 4 shiny yellow bags, 1 pale violet bag</v>
      </c>
      <c r="F76">
        <f t="shared" si="24"/>
        <v>19</v>
      </c>
      <c r="G76" s="2" t="str">
        <f t="shared" si="25"/>
        <v>4</v>
      </c>
      <c r="H76" s="2" t="str">
        <f t="shared" si="26"/>
        <v>drab maroon bag</v>
      </c>
      <c r="I76" t="str">
        <f t="shared" si="27"/>
        <v>2 shiny chartreuse bags, 4 shiny yellow bags, 1 pale violet bag</v>
      </c>
      <c r="J76">
        <f t="shared" si="28"/>
        <v>24</v>
      </c>
      <c r="K76" s="2" t="str">
        <f t="shared" si="29"/>
        <v>2</v>
      </c>
      <c r="L76" s="2" t="str">
        <f t="shared" si="30"/>
        <v>shiny chartreuse bag</v>
      </c>
      <c r="M76" t="str">
        <f t="shared" si="31"/>
        <v>4 shiny yellow bags, 1 pale violet bag</v>
      </c>
      <c r="N76">
        <f t="shared" si="32"/>
        <v>20</v>
      </c>
      <c r="O76" s="2" t="str">
        <f t="shared" si="33"/>
        <v>4</v>
      </c>
      <c r="P76" s="2" t="str">
        <f t="shared" si="34"/>
        <v>shiny yellow bag</v>
      </c>
      <c r="Q76" t="str">
        <f t="shared" si="35"/>
        <v>1 pale violet bag</v>
      </c>
      <c r="R76">
        <f t="shared" si="36"/>
        <v>18</v>
      </c>
      <c r="S76" s="2" t="str">
        <f t="shared" si="37"/>
        <v>1</v>
      </c>
      <c r="T76" s="2" t="str">
        <f t="shared" si="38"/>
        <v>pale violet bag</v>
      </c>
      <c r="U76" t="str">
        <f t="shared" si="39"/>
        <v/>
      </c>
    </row>
    <row r="77" spans="1:21" x14ac:dyDescent="0.3">
      <c r="A77" s="1" t="s">
        <v>76</v>
      </c>
      <c r="B77">
        <f t="shared" si="20"/>
        <v>14</v>
      </c>
      <c r="C77" s="2" t="str">
        <f t="shared" si="21"/>
        <v>shiny orange bag</v>
      </c>
      <c r="D77">
        <f t="shared" si="22"/>
        <v>19</v>
      </c>
      <c r="E77" t="str">
        <f t="shared" si="23"/>
        <v>5 bright silver bags, 2 light olive bags, 5 light beige bags</v>
      </c>
      <c r="F77">
        <f t="shared" si="24"/>
        <v>21</v>
      </c>
      <c r="G77" s="2" t="str">
        <f t="shared" si="25"/>
        <v>5</v>
      </c>
      <c r="H77" s="2" t="str">
        <f t="shared" si="26"/>
        <v>bright silver bag</v>
      </c>
      <c r="I77" t="str">
        <f t="shared" si="27"/>
        <v>2 light olive bags, 5 light beige bags</v>
      </c>
      <c r="J77">
        <f t="shared" si="28"/>
        <v>19</v>
      </c>
      <c r="K77" s="2" t="str">
        <f t="shared" si="29"/>
        <v>2</v>
      </c>
      <c r="L77" s="2" t="str">
        <f t="shared" si="30"/>
        <v>light olive bag</v>
      </c>
      <c r="M77" t="str">
        <f t="shared" si="31"/>
        <v>5 light beige bags</v>
      </c>
      <c r="N77">
        <f t="shared" si="32"/>
        <v>19</v>
      </c>
      <c r="O77" s="2" t="str">
        <f t="shared" si="33"/>
        <v>5</v>
      </c>
      <c r="P77" s="2" t="str">
        <f t="shared" si="34"/>
        <v>light beige bag</v>
      </c>
      <c r="Q77" t="str">
        <f t="shared" si="35"/>
        <v/>
      </c>
      <c r="R77">
        <f t="shared" si="36"/>
        <v>1</v>
      </c>
      <c r="S77" s="2" t="str">
        <f t="shared" si="37"/>
        <v/>
      </c>
      <c r="T77" s="2" t="str">
        <f t="shared" si="38"/>
        <v/>
      </c>
      <c r="U77" t="str">
        <f t="shared" si="39"/>
        <v/>
      </c>
    </row>
    <row r="78" spans="1:21" x14ac:dyDescent="0.3">
      <c r="A78" s="1" t="s">
        <v>77</v>
      </c>
      <c r="B78">
        <f t="shared" si="20"/>
        <v>15</v>
      </c>
      <c r="C78" s="2" t="str">
        <f t="shared" si="21"/>
        <v>dotted salmon bag</v>
      </c>
      <c r="D78">
        <f t="shared" si="22"/>
        <v>20</v>
      </c>
      <c r="E78" t="str">
        <f t="shared" si="23"/>
        <v>4 posh chartreuse bags, 4 light crimson bags, 5 muted yellow bags</v>
      </c>
      <c r="F78">
        <f t="shared" si="24"/>
        <v>23</v>
      </c>
      <c r="G78" s="2" t="str">
        <f t="shared" si="25"/>
        <v>4</v>
      </c>
      <c r="H78" s="2" t="str">
        <f t="shared" si="26"/>
        <v>posh chartreuse bag</v>
      </c>
      <c r="I78" t="str">
        <f t="shared" si="27"/>
        <v>4 light crimson bags, 5 muted yellow bags</v>
      </c>
      <c r="J78">
        <f t="shared" si="28"/>
        <v>21</v>
      </c>
      <c r="K78" s="2" t="str">
        <f t="shared" si="29"/>
        <v>4</v>
      </c>
      <c r="L78" s="2" t="str">
        <f t="shared" si="30"/>
        <v>light crimson bag</v>
      </c>
      <c r="M78" t="str">
        <f t="shared" si="31"/>
        <v>5 muted yellow bags</v>
      </c>
      <c r="N78">
        <f t="shared" si="32"/>
        <v>20</v>
      </c>
      <c r="O78" s="2" t="str">
        <f t="shared" si="33"/>
        <v>5</v>
      </c>
      <c r="P78" s="2" t="str">
        <f t="shared" si="34"/>
        <v>muted yellow bag</v>
      </c>
      <c r="Q78" t="str">
        <f t="shared" si="35"/>
        <v/>
      </c>
      <c r="R78">
        <f t="shared" si="36"/>
        <v>1</v>
      </c>
      <c r="S78" s="2" t="str">
        <f t="shared" si="37"/>
        <v/>
      </c>
      <c r="T78" s="2" t="str">
        <f t="shared" si="38"/>
        <v/>
      </c>
      <c r="U78" t="str">
        <f t="shared" si="39"/>
        <v/>
      </c>
    </row>
    <row r="79" spans="1:21" x14ac:dyDescent="0.3">
      <c r="A79" s="1" t="s">
        <v>78</v>
      </c>
      <c r="B79">
        <f t="shared" si="20"/>
        <v>14</v>
      </c>
      <c r="C79" s="2" t="str">
        <f t="shared" si="21"/>
        <v>vibrant aqua bag</v>
      </c>
      <c r="D79">
        <f t="shared" si="22"/>
        <v>19</v>
      </c>
      <c r="E79" t="str">
        <f t="shared" si="23"/>
        <v>2 dull brown bags</v>
      </c>
      <c r="F79">
        <f t="shared" si="24"/>
        <v>18</v>
      </c>
      <c r="G79" s="2" t="str">
        <f t="shared" si="25"/>
        <v>2</v>
      </c>
      <c r="H79" s="2" t="str">
        <f t="shared" si="26"/>
        <v>dull brown bag</v>
      </c>
      <c r="I79" t="str">
        <f t="shared" si="27"/>
        <v/>
      </c>
      <c r="J79">
        <f t="shared" si="28"/>
        <v>1</v>
      </c>
      <c r="K79" s="2" t="str">
        <f t="shared" si="29"/>
        <v/>
      </c>
      <c r="L79" s="2" t="str">
        <f t="shared" si="30"/>
        <v/>
      </c>
      <c r="M79" t="str">
        <f t="shared" si="31"/>
        <v/>
      </c>
      <c r="N79">
        <f t="shared" si="32"/>
        <v>1</v>
      </c>
      <c r="O79" s="2" t="str">
        <f t="shared" si="33"/>
        <v/>
      </c>
      <c r="P79" s="2" t="str">
        <f t="shared" si="34"/>
        <v/>
      </c>
      <c r="Q79" t="str">
        <f t="shared" si="35"/>
        <v/>
      </c>
      <c r="R79">
        <f t="shared" si="36"/>
        <v>1</v>
      </c>
      <c r="S79" s="2" t="str">
        <f t="shared" si="37"/>
        <v/>
      </c>
      <c r="T79" s="2" t="str">
        <f t="shared" si="38"/>
        <v/>
      </c>
      <c r="U79" t="str">
        <f t="shared" si="39"/>
        <v/>
      </c>
    </row>
    <row r="80" spans="1:21" x14ac:dyDescent="0.3">
      <c r="A80" s="1" t="s">
        <v>79</v>
      </c>
      <c r="B80">
        <f t="shared" si="20"/>
        <v>14</v>
      </c>
      <c r="C80" s="2" t="str">
        <f t="shared" si="21"/>
        <v>shiny bronze bag</v>
      </c>
      <c r="D80">
        <f t="shared" si="22"/>
        <v>19</v>
      </c>
      <c r="E80" t="str">
        <f t="shared" si="23"/>
        <v>1 mirrored teal bag, 2 drab tomato bags</v>
      </c>
      <c r="F80">
        <f t="shared" si="24"/>
        <v>20</v>
      </c>
      <c r="G80" s="2" t="str">
        <f t="shared" si="25"/>
        <v>1</v>
      </c>
      <c r="H80" s="2" t="str">
        <f t="shared" si="26"/>
        <v>mirrored teal bag</v>
      </c>
      <c r="I80" t="str">
        <f t="shared" si="27"/>
        <v>2 drab tomato bags</v>
      </c>
      <c r="J80">
        <f t="shared" si="28"/>
        <v>19</v>
      </c>
      <c r="K80" s="2" t="str">
        <f t="shared" si="29"/>
        <v>2</v>
      </c>
      <c r="L80" s="2" t="str">
        <f t="shared" si="30"/>
        <v>drab tomato bag</v>
      </c>
      <c r="M80" t="str">
        <f t="shared" si="31"/>
        <v/>
      </c>
      <c r="N80">
        <f t="shared" si="32"/>
        <v>1</v>
      </c>
      <c r="O80" s="2" t="str">
        <f t="shared" si="33"/>
        <v/>
      </c>
      <c r="P80" s="2" t="str">
        <f t="shared" si="34"/>
        <v/>
      </c>
      <c r="Q80" t="str">
        <f t="shared" si="35"/>
        <v/>
      </c>
      <c r="R80">
        <f t="shared" si="36"/>
        <v>1</v>
      </c>
      <c r="S80" s="2" t="str">
        <f t="shared" si="37"/>
        <v/>
      </c>
      <c r="T80" s="2" t="str">
        <f t="shared" si="38"/>
        <v/>
      </c>
      <c r="U80" t="str">
        <f t="shared" si="39"/>
        <v/>
      </c>
    </row>
    <row r="81" spans="1:21" x14ac:dyDescent="0.3">
      <c r="A81" s="1" t="s">
        <v>80</v>
      </c>
      <c r="B81">
        <f t="shared" si="20"/>
        <v>12</v>
      </c>
      <c r="C81" s="2" t="str">
        <f t="shared" si="21"/>
        <v>dark black bag</v>
      </c>
      <c r="D81">
        <f t="shared" si="22"/>
        <v>17</v>
      </c>
      <c r="E81" t="str">
        <f t="shared" si="23"/>
        <v>5 muted red bags, 5 mirrored crimson bags</v>
      </c>
      <c r="F81">
        <f t="shared" si="24"/>
        <v>17</v>
      </c>
      <c r="G81" s="2" t="str">
        <f t="shared" si="25"/>
        <v>5</v>
      </c>
      <c r="H81" s="2" t="str">
        <f t="shared" si="26"/>
        <v>muted red bag</v>
      </c>
      <c r="I81" t="str">
        <f t="shared" si="27"/>
        <v>5 mirrored crimson bags</v>
      </c>
      <c r="J81">
        <f t="shared" si="28"/>
        <v>24</v>
      </c>
      <c r="K81" s="2" t="str">
        <f t="shared" si="29"/>
        <v>5</v>
      </c>
      <c r="L81" s="2" t="str">
        <f t="shared" si="30"/>
        <v>mirrored crimson bag</v>
      </c>
      <c r="M81" t="str">
        <f t="shared" si="31"/>
        <v/>
      </c>
      <c r="N81">
        <f t="shared" si="32"/>
        <v>1</v>
      </c>
      <c r="O81" s="2" t="str">
        <f t="shared" si="33"/>
        <v/>
      </c>
      <c r="P81" s="2" t="str">
        <f t="shared" si="34"/>
        <v/>
      </c>
      <c r="Q81" t="str">
        <f t="shared" si="35"/>
        <v/>
      </c>
      <c r="R81">
        <f t="shared" si="36"/>
        <v>1</v>
      </c>
      <c r="S81" s="2" t="str">
        <f t="shared" si="37"/>
        <v/>
      </c>
      <c r="T81" s="2" t="str">
        <f t="shared" si="38"/>
        <v/>
      </c>
      <c r="U81" t="str">
        <f t="shared" si="39"/>
        <v/>
      </c>
    </row>
    <row r="82" spans="1:21" x14ac:dyDescent="0.3">
      <c r="A82" s="1" t="s">
        <v>81</v>
      </c>
      <c r="B82">
        <f t="shared" si="20"/>
        <v>14</v>
      </c>
      <c r="C82" s="2" t="str">
        <f t="shared" si="21"/>
        <v>muted bronze bag</v>
      </c>
      <c r="D82">
        <f t="shared" si="22"/>
        <v>19</v>
      </c>
      <c r="E82" t="str">
        <f t="shared" si="23"/>
        <v>3 clear tomato bags, 1 vibrant purple bag</v>
      </c>
      <c r="F82">
        <f t="shared" si="24"/>
        <v>20</v>
      </c>
      <c r="G82" s="2" t="str">
        <f t="shared" si="25"/>
        <v>3</v>
      </c>
      <c r="H82" s="2" t="str">
        <f t="shared" si="26"/>
        <v>clear tomato bag</v>
      </c>
      <c r="I82" t="str">
        <f t="shared" si="27"/>
        <v>1 vibrant purple bag</v>
      </c>
      <c r="J82">
        <f t="shared" si="28"/>
        <v>21</v>
      </c>
      <c r="K82" s="2" t="str">
        <f t="shared" si="29"/>
        <v>1</v>
      </c>
      <c r="L82" s="2" t="str">
        <f t="shared" si="30"/>
        <v>vibrant purple bag</v>
      </c>
      <c r="M82" t="str">
        <f t="shared" si="31"/>
        <v/>
      </c>
      <c r="N82">
        <f t="shared" si="32"/>
        <v>1</v>
      </c>
      <c r="O82" s="2" t="str">
        <f t="shared" si="33"/>
        <v/>
      </c>
      <c r="P82" s="2" t="str">
        <f t="shared" si="34"/>
        <v/>
      </c>
      <c r="Q82" t="str">
        <f t="shared" si="35"/>
        <v/>
      </c>
      <c r="R82">
        <f t="shared" si="36"/>
        <v>1</v>
      </c>
      <c r="S82" s="2" t="str">
        <f t="shared" si="37"/>
        <v/>
      </c>
      <c r="T82" s="2" t="str">
        <f t="shared" si="38"/>
        <v/>
      </c>
      <c r="U82" t="str">
        <f t="shared" si="39"/>
        <v/>
      </c>
    </row>
    <row r="83" spans="1:21" x14ac:dyDescent="0.3">
      <c r="A83" s="1" t="s">
        <v>82</v>
      </c>
      <c r="B83">
        <f t="shared" si="20"/>
        <v>13</v>
      </c>
      <c r="C83" s="2" t="str">
        <f t="shared" si="21"/>
        <v>faded beige bag</v>
      </c>
      <c r="D83">
        <f t="shared" si="22"/>
        <v>18</v>
      </c>
      <c r="E83" t="str">
        <f t="shared" si="23"/>
        <v>1 shiny blue bag, 5 plaid lime bags</v>
      </c>
      <c r="F83">
        <f t="shared" si="24"/>
        <v>17</v>
      </c>
      <c r="G83" s="2" t="str">
        <f t="shared" si="25"/>
        <v>1</v>
      </c>
      <c r="H83" s="2" t="str">
        <f t="shared" si="26"/>
        <v>shiny blue bag</v>
      </c>
      <c r="I83" t="str">
        <f t="shared" si="27"/>
        <v>5 plaid lime bags</v>
      </c>
      <c r="J83">
        <f t="shared" si="28"/>
        <v>18</v>
      </c>
      <c r="K83" s="2" t="str">
        <f t="shared" si="29"/>
        <v>5</v>
      </c>
      <c r="L83" s="2" t="str">
        <f t="shared" si="30"/>
        <v>plaid lime bag</v>
      </c>
      <c r="M83" t="str">
        <f t="shared" si="31"/>
        <v/>
      </c>
      <c r="N83">
        <f t="shared" si="32"/>
        <v>1</v>
      </c>
      <c r="O83" s="2" t="str">
        <f t="shared" si="33"/>
        <v/>
      </c>
      <c r="P83" s="2" t="str">
        <f t="shared" si="34"/>
        <v/>
      </c>
      <c r="Q83" t="str">
        <f t="shared" si="35"/>
        <v/>
      </c>
      <c r="R83">
        <f t="shared" si="36"/>
        <v>1</v>
      </c>
      <c r="S83" s="2" t="str">
        <f t="shared" si="37"/>
        <v/>
      </c>
      <c r="T83" s="2" t="str">
        <f t="shared" si="38"/>
        <v/>
      </c>
      <c r="U83" t="str">
        <f t="shared" si="39"/>
        <v/>
      </c>
    </row>
    <row r="84" spans="1:21" x14ac:dyDescent="0.3">
      <c r="A84" s="1" t="s">
        <v>83</v>
      </c>
      <c r="B84">
        <f t="shared" si="20"/>
        <v>12</v>
      </c>
      <c r="C84" s="2" t="str">
        <f t="shared" si="21"/>
        <v>pale green bag</v>
      </c>
      <c r="D84">
        <f t="shared" si="22"/>
        <v>17</v>
      </c>
      <c r="E84" t="str">
        <f t="shared" si="23"/>
        <v>2 pale crimson bags, 4 muted cyan bags</v>
      </c>
      <c r="F84">
        <f t="shared" si="24"/>
        <v>20</v>
      </c>
      <c r="G84" s="2" t="str">
        <f t="shared" si="25"/>
        <v>2</v>
      </c>
      <c r="H84" s="2" t="str">
        <f t="shared" si="26"/>
        <v>pale crimson bag</v>
      </c>
      <c r="I84" t="str">
        <f t="shared" si="27"/>
        <v>4 muted cyan bags</v>
      </c>
      <c r="J84">
        <f t="shared" si="28"/>
        <v>18</v>
      </c>
      <c r="K84" s="2" t="str">
        <f t="shared" si="29"/>
        <v>4</v>
      </c>
      <c r="L84" s="2" t="str">
        <f t="shared" si="30"/>
        <v>muted cyan bag</v>
      </c>
      <c r="M84" t="str">
        <f t="shared" si="31"/>
        <v/>
      </c>
      <c r="N84">
        <f t="shared" si="32"/>
        <v>1</v>
      </c>
      <c r="O84" s="2" t="str">
        <f t="shared" si="33"/>
        <v/>
      </c>
      <c r="P84" s="2" t="str">
        <f t="shared" si="34"/>
        <v/>
      </c>
      <c r="Q84" t="str">
        <f t="shared" si="35"/>
        <v/>
      </c>
      <c r="R84">
        <f t="shared" si="36"/>
        <v>1</v>
      </c>
      <c r="S84" s="2" t="str">
        <f t="shared" si="37"/>
        <v/>
      </c>
      <c r="T84" s="2" t="str">
        <f t="shared" si="38"/>
        <v/>
      </c>
      <c r="U84" t="str">
        <f t="shared" si="39"/>
        <v/>
      </c>
    </row>
    <row r="85" spans="1:21" x14ac:dyDescent="0.3">
      <c r="A85" s="1" t="s">
        <v>84</v>
      </c>
      <c r="B85">
        <f t="shared" si="20"/>
        <v>16</v>
      </c>
      <c r="C85" s="2" t="str">
        <f t="shared" si="21"/>
        <v>vibrant bronze bag</v>
      </c>
      <c r="D85">
        <f t="shared" si="22"/>
        <v>21</v>
      </c>
      <c r="E85" t="str">
        <f t="shared" si="23"/>
        <v>1 bright lavender bag</v>
      </c>
      <c r="F85">
        <f t="shared" si="24"/>
        <v>22</v>
      </c>
      <c r="G85" s="2" t="str">
        <f t="shared" si="25"/>
        <v>1</v>
      </c>
      <c r="H85" s="2" t="str">
        <f t="shared" si="26"/>
        <v>bright lavender bag</v>
      </c>
      <c r="I85" t="str">
        <f t="shared" si="27"/>
        <v/>
      </c>
      <c r="J85">
        <f t="shared" si="28"/>
        <v>1</v>
      </c>
      <c r="K85" s="2" t="str">
        <f t="shared" si="29"/>
        <v/>
      </c>
      <c r="L85" s="2" t="str">
        <f t="shared" si="30"/>
        <v/>
      </c>
      <c r="M85" t="str">
        <f t="shared" si="31"/>
        <v/>
      </c>
      <c r="N85">
        <f t="shared" si="32"/>
        <v>1</v>
      </c>
      <c r="O85" s="2" t="str">
        <f t="shared" si="33"/>
        <v/>
      </c>
      <c r="P85" s="2" t="str">
        <f t="shared" si="34"/>
        <v/>
      </c>
      <c r="Q85" t="str">
        <f t="shared" si="35"/>
        <v/>
      </c>
      <c r="R85">
        <f t="shared" si="36"/>
        <v>1</v>
      </c>
      <c r="S85" s="2" t="str">
        <f t="shared" si="37"/>
        <v/>
      </c>
      <c r="T85" s="2" t="str">
        <f t="shared" si="38"/>
        <v/>
      </c>
      <c r="U85" t="str">
        <f t="shared" si="39"/>
        <v/>
      </c>
    </row>
    <row r="86" spans="1:21" x14ac:dyDescent="0.3">
      <c r="A86" s="1" t="s">
        <v>85</v>
      </c>
      <c r="B86">
        <f t="shared" si="20"/>
        <v>13</v>
      </c>
      <c r="C86" s="2" t="str">
        <f t="shared" si="21"/>
        <v>posh salmon bag</v>
      </c>
      <c r="D86">
        <f t="shared" si="22"/>
        <v>18</v>
      </c>
      <c r="E86" t="str">
        <f t="shared" si="23"/>
        <v>1 clear green bag, 2 plaid yellow bags, 3 bright orange bags</v>
      </c>
      <c r="F86">
        <f t="shared" si="24"/>
        <v>18</v>
      </c>
      <c r="G86" s="2" t="str">
        <f t="shared" si="25"/>
        <v>1</v>
      </c>
      <c r="H86" s="2" t="str">
        <f t="shared" si="26"/>
        <v>clear green bag</v>
      </c>
      <c r="I86" t="str">
        <f t="shared" si="27"/>
        <v>2 plaid yellow bags, 3 bright orange bags</v>
      </c>
      <c r="J86">
        <f t="shared" si="28"/>
        <v>20</v>
      </c>
      <c r="K86" s="2" t="str">
        <f t="shared" si="29"/>
        <v>2</v>
      </c>
      <c r="L86" s="2" t="str">
        <f t="shared" si="30"/>
        <v>plaid yellow bag</v>
      </c>
      <c r="M86" t="str">
        <f t="shared" si="31"/>
        <v>3 bright orange bags</v>
      </c>
      <c r="N86">
        <f t="shared" si="32"/>
        <v>21</v>
      </c>
      <c r="O86" s="2" t="str">
        <f t="shared" si="33"/>
        <v>3</v>
      </c>
      <c r="P86" s="2" t="str">
        <f t="shared" si="34"/>
        <v>bright orange bag</v>
      </c>
      <c r="Q86" t="str">
        <f t="shared" si="35"/>
        <v/>
      </c>
      <c r="R86">
        <f t="shared" si="36"/>
        <v>1</v>
      </c>
      <c r="S86" s="2" t="str">
        <f t="shared" si="37"/>
        <v/>
      </c>
      <c r="T86" s="2" t="str">
        <f t="shared" si="38"/>
        <v/>
      </c>
      <c r="U86" t="str">
        <f t="shared" si="39"/>
        <v/>
      </c>
    </row>
    <row r="87" spans="1:21" x14ac:dyDescent="0.3">
      <c r="A87" s="1" t="s">
        <v>86</v>
      </c>
      <c r="B87">
        <f t="shared" si="20"/>
        <v>13</v>
      </c>
      <c r="C87" s="2" t="str">
        <f t="shared" si="21"/>
        <v>dull yellow bag</v>
      </c>
      <c r="D87">
        <f t="shared" si="22"/>
        <v>18</v>
      </c>
      <c r="E87" t="str">
        <f t="shared" si="23"/>
        <v>1 clear plum bag, 2 dim bronze bags</v>
      </c>
      <c r="F87">
        <f t="shared" si="24"/>
        <v>17</v>
      </c>
      <c r="G87" s="2" t="str">
        <f t="shared" si="25"/>
        <v>1</v>
      </c>
      <c r="H87" s="2" t="str">
        <f t="shared" si="26"/>
        <v>clear plum bag</v>
      </c>
      <c r="I87" t="str">
        <f t="shared" si="27"/>
        <v>2 dim bronze bags</v>
      </c>
      <c r="J87">
        <f t="shared" si="28"/>
        <v>18</v>
      </c>
      <c r="K87" s="2" t="str">
        <f t="shared" si="29"/>
        <v>2</v>
      </c>
      <c r="L87" s="2" t="str">
        <f t="shared" si="30"/>
        <v>dim bronze bag</v>
      </c>
      <c r="M87" t="str">
        <f t="shared" si="31"/>
        <v/>
      </c>
      <c r="N87">
        <f t="shared" si="32"/>
        <v>1</v>
      </c>
      <c r="O87" s="2" t="str">
        <f t="shared" si="33"/>
        <v/>
      </c>
      <c r="P87" s="2" t="str">
        <f t="shared" si="34"/>
        <v/>
      </c>
      <c r="Q87" t="str">
        <f t="shared" si="35"/>
        <v/>
      </c>
      <c r="R87">
        <f t="shared" si="36"/>
        <v>1</v>
      </c>
      <c r="S87" s="2" t="str">
        <f t="shared" si="37"/>
        <v/>
      </c>
      <c r="T87" s="2" t="str">
        <f t="shared" si="38"/>
        <v/>
      </c>
      <c r="U87" t="str">
        <f t="shared" si="39"/>
        <v/>
      </c>
    </row>
    <row r="88" spans="1:21" x14ac:dyDescent="0.3">
      <c r="A88" s="1" t="s">
        <v>87</v>
      </c>
      <c r="B88">
        <f t="shared" si="20"/>
        <v>17</v>
      </c>
      <c r="C88" s="2" t="str">
        <f t="shared" si="21"/>
        <v>mirrored indigo bag</v>
      </c>
      <c r="D88">
        <f t="shared" si="22"/>
        <v>22</v>
      </c>
      <c r="E88" t="str">
        <f t="shared" si="23"/>
        <v>5 dark tomato bags, 5 pale coral bags, 5 light magenta bags, 5 striped turquoise bags</v>
      </c>
      <c r="F88">
        <f t="shared" si="24"/>
        <v>19</v>
      </c>
      <c r="G88" s="2" t="str">
        <f t="shared" si="25"/>
        <v>5</v>
      </c>
      <c r="H88" s="2" t="str">
        <f t="shared" si="26"/>
        <v>dark tomato bag</v>
      </c>
      <c r="I88" t="str">
        <f t="shared" si="27"/>
        <v>5 pale coral bags, 5 light magenta bags, 5 striped turquoise bags</v>
      </c>
      <c r="J88">
        <f t="shared" si="28"/>
        <v>18</v>
      </c>
      <c r="K88" s="2" t="str">
        <f t="shared" si="29"/>
        <v>5</v>
      </c>
      <c r="L88" s="2" t="str">
        <f t="shared" si="30"/>
        <v>pale coral bag</v>
      </c>
      <c r="M88" t="str">
        <f t="shared" si="31"/>
        <v>5 light magenta bags, 5 striped turquoise bags</v>
      </c>
      <c r="N88">
        <f t="shared" si="32"/>
        <v>21</v>
      </c>
      <c r="O88" s="2" t="str">
        <f t="shared" si="33"/>
        <v>5</v>
      </c>
      <c r="P88" s="2" t="str">
        <f t="shared" si="34"/>
        <v>light magenta bag</v>
      </c>
      <c r="Q88" t="str">
        <f t="shared" si="35"/>
        <v>5 striped turquoise bags</v>
      </c>
      <c r="R88">
        <f t="shared" si="36"/>
        <v>25</v>
      </c>
      <c r="S88" s="2" t="str">
        <f t="shared" si="37"/>
        <v>5</v>
      </c>
      <c r="T88" s="2" t="str">
        <f t="shared" si="38"/>
        <v>striped turquoise bag</v>
      </c>
      <c r="U88" t="str">
        <f t="shared" si="39"/>
        <v/>
      </c>
    </row>
    <row r="89" spans="1:21" x14ac:dyDescent="0.3">
      <c r="A89" s="1" t="s">
        <v>88</v>
      </c>
      <c r="B89">
        <f t="shared" si="20"/>
        <v>18</v>
      </c>
      <c r="C89" s="2" t="str">
        <f t="shared" si="21"/>
        <v>muted chartreuse bag</v>
      </c>
      <c r="D89">
        <f t="shared" si="22"/>
        <v>23</v>
      </c>
      <c r="E89" t="str">
        <f t="shared" si="23"/>
        <v>3 dark tan bags, 4 dotted teal bags</v>
      </c>
      <c r="F89">
        <f t="shared" si="24"/>
        <v>16</v>
      </c>
      <c r="G89" s="2" t="str">
        <f t="shared" si="25"/>
        <v>3</v>
      </c>
      <c r="H89" s="2" t="str">
        <f t="shared" si="26"/>
        <v>dark tan bag</v>
      </c>
      <c r="I89" t="str">
        <f t="shared" si="27"/>
        <v>4 dotted teal bags</v>
      </c>
      <c r="J89">
        <f t="shared" si="28"/>
        <v>19</v>
      </c>
      <c r="K89" s="2" t="str">
        <f t="shared" si="29"/>
        <v>4</v>
      </c>
      <c r="L89" s="2" t="str">
        <f t="shared" si="30"/>
        <v>dotted teal bag</v>
      </c>
      <c r="M89" t="str">
        <f t="shared" si="31"/>
        <v/>
      </c>
      <c r="N89">
        <f t="shared" si="32"/>
        <v>1</v>
      </c>
      <c r="O89" s="2" t="str">
        <f t="shared" si="33"/>
        <v/>
      </c>
      <c r="P89" s="2" t="str">
        <f t="shared" si="34"/>
        <v/>
      </c>
      <c r="Q89" t="str">
        <f t="shared" si="35"/>
        <v/>
      </c>
      <c r="R89">
        <f t="shared" si="36"/>
        <v>1</v>
      </c>
      <c r="S89" s="2" t="str">
        <f t="shared" si="37"/>
        <v/>
      </c>
      <c r="T89" s="2" t="str">
        <f t="shared" si="38"/>
        <v/>
      </c>
      <c r="U89" t="str">
        <f t="shared" si="39"/>
        <v/>
      </c>
    </row>
    <row r="90" spans="1:21" x14ac:dyDescent="0.3">
      <c r="A90" s="1" t="s">
        <v>89</v>
      </c>
      <c r="B90">
        <f t="shared" si="20"/>
        <v>13</v>
      </c>
      <c r="C90" s="2" t="str">
        <f t="shared" si="21"/>
        <v>drab bronze bag</v>
      </c>
      <c r="D90">
        <f t="shared" si="22"/>
        <v>18</v>
      </c>
      <c r="E90" t="str">
        <f t="shared" si="23"/>
        <v>3 pale lavender bags, 1 bright salmon bag, 4 plaid red bags</v>
      </c>
      <c r="F90">
        <f t="shared" si="24"/>
        <v>21</v>
      </c>
      <c r="G90" s="2" t="str">
        <f t="shared" si="25"/>
        <v>3</v>
      </c>
      <c r="H90" s="2" t="str">
        <f t="shared" si="26"/>
        <v>pale lavender bag</v>
      </c>
      <c r="I90" t="str">
        <f t="shared" si="27"/>
        <v>1 bright salmon bag, 4 plaid red bags</v>
      </c>
      <c r="J90">
        <f t="shared" si="28"/>
        <v>20</v>
      </c>
      <c r="K90" s="2" t="str">
        <f t="shared" si="29"/>
        <v>1</v>
      </c>
      <c r="L90" s="2" t="str">
        <f t="shared" si="30"/>
        <v>bright salmon bag</v>
      </c>
      <c r="M90" t="str">
        <f t="shared" si="31"/>
        <v>4 plaid red bags</v>
      </c>
      <c r="N90">
        <f t="shared" si="32"/>
        <v>17</v>
      </c>
      <c r="O90" s="2" t="str">
        <f t="shared" si="33"/>
        <v>4</v>
      </c>
      <c r="P90" s="2" t="str">
        <f t="shared" si="34"/>
        <v>plaid red bag</v>
      </c>
      <c r="Q90" t="str">
        <f t="shared" si="35"/>
        <v/>
      </c>
      <c r="R90">
        <f t="shared" si="36"/>
        <v>1</v>
      </c>
      <c r="S90" s="2" t="str">
        <f t="shared" si="37"/>
        <v/>
      </c>
      <c r="T90" s="2" t="str">
        <f t="shared" si="38"/>
        <v/>
      </c>
      <c r="U90" t="str">
        <f t="shared" si="39"/>
        <v/>
      </c>
    </row>
    <row r="91" spans="1:21" x14ac:dyDescent="0.3">
      <c r="A91" s="1" t="s">
        <v>90</v>
      </c>
      <c r="B91">
        <f t="shared" si="20"/>
        <v>10</v>
      </c>
      <c r="C91" s="2" t="str">
        <f t="shared" si="21"/>
        <v>dim cyan bag</v>
      </c>
      <c r="D91">
        <f t="shared" si="22"/>
        <v>15</v>
      </c>
      <c r="E91" t="str">
        <f t="shared" si="23"/>
        <v>1 bright plum bag</v>
      </c>
      <c r="F91">
        <f t="shared" si="24"/>
        <v>18</v>
      </c>
      <c r="G91" s="2" t="str">
        <f t="shared" si="25"/>
        <v>1</v>
      </c>
      <c r="H91" s="2" t="str">
        <f t="shared" si="26"/>
        <v>bright plum bag</v>
      </c>
      <c r="I91" t="str">
        <f t="shared" si="27"/>
        <v/>
      </c>
      <c r="J91">
        <f t="shared" si="28"/>
        <v>1</v>
      </c>
      <c r="K91" s="2" t="str">
        <f t="shared" si="29"/>
        <v/>
      </c>
      <c r="L91" s="2" t="str">
        <f t="shared" si="30"/>
        <v/>
      </c>
      <c r="M91" t="str">
        <f t="shared" si="31"/>
        <v/>
      </c>
      <c r="N91">
        <f t="shared" si="32"/>
        <v>1</v>
      </c>
      <c r="O91" s="2" t="str">
        <f t="shared" si="33"/>
        <v/>
      </c>
      <c r="P91" s="2" t="str">
        <f t="shared" si="34"/>
        <v/>
      </c>
      <c r="Q91" t="str">
        <f t="shared" si="35"/>
        <v/>
      </c>
      <c r="R91">
        <f t="shared" si="36"/>
        <v>1</v>
      </c>
      <c r="S91" s="2" t="str">
        <f t="shared" si="37"/>
        <v/>
      </c>
      <c r="T91" s="2" t="str">
        <f t="shared" si="38"/>
        <v/>
      </c>
      <c r="U91" t="str">
        <f t="shared" si="39"/>
        <v/>
      </c>
    </row>
    <row r="92" spans="1:21" x14ac:dyDescent="0.3">
      <c r="A92" s="1" t="s">
        <v>91</v>
      </c>
      <c r="B92">
        <f t="shared" si="20"/>
        <v>13</v>
      </c>
      <c r="C92" s="2" t="str">
        <f t="shared" si="21"/>
        <v>drab purple bag</v>
      </c>
      <c r="D92">
        <f t="shared" si="22"/>
        <v>18</v>
      </c>
      <c r="E92" t="str">
        <f t="shared" si="23"/>
        <v>1 dim fuchsia bag, 4 mirrored turquoise bags, 5 striped blue bags</v>
      </c>
      <c r="F92">
        <f t="shared" si="24"/>
        <v>18</v>
      </c>
      <c r="G92" s="2" t="str">
        <f t="shared" si="25"/>
        <v>1</v>
      </c>
      <c r="H92" s="2" t="str">
        <f t="shared" si="26"/>
        <v>dim fuchsia bag</v>
      </c>
      <c r="I92" t="str">
        <f t="shared" si="27"/>
        <v>4 mirrored turquoise bags, 5 striped blue bags</v>
      </c>
      <c r="J92">
        <f t="shared" si="28"/>
        <v>26</v>
      </c>
      <c r="K92" s="2" t="str">
        <f t="shared" si="29"/>
        <v>4</v>
      </c>
      <c r="L92" s="2" t="str">
        <f t="shared" si="30"/>
        <v>mirrored turquoise bag</v>
      </c>
      <c r="M92" t="str">
        <f t="shared" si="31"/>
        <v>5 striped blue bags</v>
      </c>
      <c r="N92">
        <f t="shared" si="32"/>
        <v>20</v>
      </c>
      <c r="O92" s="2" t="str">
        <f t="shared" si="33"/>
        <v>5</v>
      </c>
      <c r="P92" s="2" t="str">
        <f t="shared" si="34"/>
        <v>striped blue bag</v>
      </c>
      <c r="Q92" t="str">
        <f t="shared" si="35"/>
        <v/>
      </c>
      <c r="R92">
        <f t="shared" si="36"/>
        <v>1</v>
      </c>
      <c r="S92" s="2" t="str">
        <f t="shared" si="37"/>
        <v/>
      </c>
      <c r="T92" s="2" t="str">
        <f t="shared" si="38"/>
        <v/>
      </c>
      <c r="U92" t="str">
        <f t="shared" si="39"/>
        <v/>
      </c>
    </row>
    <row r="93" spans="1:21" x14ac:dyDescent="0.3">
      <c r="A93" s="1" t="s">
        <v>92</v>
      </c>
      <c r="B93">
        <f t="shared" si="20"/>
        <v>13</v>
      </c>
      <c r="C93" s="2" t="str">
        <f t="shared" si="21"/>
        <v>pale violet bag</v>
      </c>
      <c r="D93">
        <f t="shared" si="22"/>
        <v>18</v>
      </c>
      <c r="E93" t="str">
        <f t="shared" si="23"/>
        <v>5 posh brown bags, 5 striped plum bags, 1 dotted indigo bag</v>
      </c>
      <c r="F93">
        <f t="shared" si="24"/>
        <v>18</v>
      </c>
      <c r="G93" s="2" t="str">
        <f t="shared" si="25"/>
        <v>5</v>
      </c>
      <c r="H93" s="2" t="str">
        <f t="shared" si="26"/>
        <v>posh brown bag</v>
      </c>
      <c r="I93" t="str">
        <f t="shared" si="27"/>
        <v>5 striped plum bags, 1 dotted indigo bag</v>
      </c>
      <c r="J93">
        <f t="shared" si="28"/>
        <v>20</v>
      </c>
      <c r="K93" s="2" t="str">
        <f t="shared" si="29"/>
        <v>5</v>
      </c>
      <c r="L93" s="2" t="str">
        <f t="shared" si="30"/>
        <v>striped plum bag</v>
      </c>
      <c r="M93" t="str">
        <f t="shared" si="31"/>
        <v>1 dotted indigo bag</v>
      </c>
      <c r="N93">
        <f t="shared" si="32"/>
        <v>20</v>
      </c>
      <c r="O93" s="2" t="str">
        <f t="shared" si="33"/>
        <v>1</v>
      </c>
      <c r="P93" s="2" t="str">
        <f t="shared" si="34"/>
        <v>dotted indigo bag</v>
      </c>
      <c r="Q93" t="str">
        <f t="shared" si="35"/>
        <v/>
      </c>
      <c r="R93">
        <f t="shared" si="36"/>
        <v>1</v>
      </c>
      <c r="S93" s="2" t="str">
        <f t="shared" si="37"/>
        <v/>
      </c>
      <c r="T93" s="2" t="str">
        <f t="shared" si="38"/>
        <v/>
      </c>
      <c r="U93" t="str">
        <f t="shared" si="39"/>
        <v/>
      </c>
    </row>
    <row r="94" spans="1:21" x14ac:dyDescent="0.3">
      <c r="A94" s="1" t="s">
        <v>93</v>
      </c>
      <c r="B94">
        <f t="shared" si="20"/>
        <v>13</v>
      </c>
      <c r="C94" s="2" t="str">
        <f t="shared" si="21"/>
        <v>wavy maroon bag</v>
      </c>
      <c r="D94">
        <f t="shared" si="22"/>
        <v>18</v>
      </c>
      <c r="E94" t="str">
        <f t="shared" si="23"/>
        <v>3 shiny blue bags, 3 wavy cyan bags, 1 faded purple bag, 4 posh lime bags</v>
      </c>
      <c r="F94">
        <f t="shared" si="24"/>
        <v>18</v>
      </c>
      <c r="G94" s="2" t="str">
        <f t="shared" si="25"/>
        <v>3</v>
      </c>
      <c r="H94" s="2" t="str">
        <f t="shared" si="26"/>
        <v>shiny blue bag</v>
      </c>
      <c r="I94" t="str">
        <f t="shared" si="27"/>
        <v>3 wavy cyan bags, 1 faded purple bag, 4 posh lime bags</v>
      </c>
      <c r="J94">
        <f t="shared" si="28"/>
        <v>17</v>
      </c>
      <c r="K94" s="2" t="str">
        <f t="shared" si="29"/>
        <v>3</v>
      </c>
      <c r="L94" s="2" t="str">
        <f t="shared" si="30"/>
        <v>wavy cyan bag</v>
      </c>
      <c r="M94" t="str">
        <f t="shared" si="31"/>
        <v>1 faded purple bag, 4 posh lime bags</v>
      </c>
      <c r="N94">
        <f t="shared" si="32"/>
        <v>19</v>
      </c>
      <c r="O94" s="2" t="str">
        <f t="shared" si="33"/>
        <v>1</v>
      </c>
      <c r="P94" s="2" t="str">
        <f t="shared" si="34"/>
        <v>faded purple bag</v>
      </c>
      <c r="Q94" t="str">
        <f t="shared" si="35"/>
        <v>4 posh lime bags</v>
      </c>
      <c r="R94">
        <f t="shared" si="36"/>
        <v>17</v>
      </c>
      <c r="S94" s="2" t="str">
        <f t="shared" si="37"/>
        <v>4</v>
      </c>
      <c r="T94" s="2" t="str">
        <f t="shared" si="38"/>
        <v>posh lime bag</v>
      </c>
      <c r="U94" t="str">
        <f t="shared" si="39"/>
        <v/>
      </c>
    </row>
    <row r="95" spans="1:21" x14ac:dyDescent="0.3">
      <c r="A95" s="1" t="s">
        <v>94</v>
      </c>
      <c r="B95">
        <f t="shared" si="20"/>
        <v>15</v>
      </c>
      <c r="C95" s="2" t="str">
        <f t="shared" si="21"/>
        <v>vibrant coral bag</v>
      </c>
      <c r="D95">
        <f t="shared" si="22"/>
        <v>20</v>
      </c>
      <c r="E95" t="str">
        <f t="shared" si="23"/>
        <v>3 shiny turquoise bags, 4 mirrored maroon bags</v>
      </c>
      <c r="F95">
        <f t="shared" si="24"/>
        <v>23</v>
      </c>
      <c r="G95" s="2" t="str">
        <f t="shared" si="25"/>
        <v>3</v>
      </c>
      <c r="H95" s="2" t="str">
        <f t="shared" si="26"/>
        <v>shiny turquoise bag</v>
      </c>
      <c r="I95" t="str">
        <f t="shared" si="27"/>
        <v>4 mirrored maroon bags</v>
      </c>
      <c r="J95">
        <f t="shared" si="28"/>
        <v>23</v>
      </c>
      <c r="K95" s="2" t="str">
        <f t="shared" si="29"/>
        <v>4</v>
      </c>
      <c r="L95" s="2" t="str">
        <f t="shared" si="30"/>
        <v>mirrored maroon bag</v>
      </c>
      <c r="M95" t="str">
        <f t="shared" si="31"/>
        <v/>
      </c>
      <c r="N95">
        <f t="shared" si="32"/>
        <v>1</v>
      </c>
      <c r="O95" s="2" t="str">
        <f t="shared" si="33"/>
        <v/>
      </c>
      <c r="P95" s="2" t="str">
        <f t="shared" si="34"/>
        <v/>
      </c>
      <c r="Q95" t="str">
        <f t="shared" si="35"/>
        <v/>
      </c>
      <c r="R95">
        <f t="shared" si="36"/>
        <v>1</v>
      </c>
      <c r="S95" s="2" t="str">
        <f t="shared" si="37"/>
        <v/>
      </c>
      <c r="T95" s="2" t="str">
        <f t="shared" si="38"/>
        <v/>
      </c>
      <c r="U95" t="str">
        <f t="shared" si="39"/>
        <v/>
      </c>
    </row>
    <row r="96" spans="1:21" x14ac:dyDescent="0.3">
      <c r="A96" s="1" t="s">
        <v>95</v>
      </c>
      <c r="B96">
        <f t="shared" si="20"/>
        <v>18</v>
      </c>
      <c r="C96" s="2" t="str">
        <f t="shared" si="21"/>
        <v>vibrant lavender bag</v>
      </c>
      <c r="D96">
        <f t="shared" si="22"/>
        <v>23</v>
      </c>
      <c r="E96" t="str">
        <f t="shared" si="23"/>
        <v>2 drab turquoise bags, 2 clear red bags</v>
      </c>
      <c r="F96">
        <f t="shared" si="24"/>
        <v>22</v>
      </c>
      <c r="G96" s="2" t="str">
        <f t="shared" si="25"/>
        <v>2</v>
      </c>
      <c r="H96" s="2" t="str">
        <f t="shared" si="26"/>
        <v>drab turquoise bag</v>
      </c>
      <c r="I96" t="str">
        <f t="shared" si="27"/>
        <v>2 clear red bags</v>
      </c>
      <c r="J96">
        <f t="shared" si="28"/>
        <v>17</v>
      </c>
      <c r="K96" s="2" t="str">
        <f t="shared" si="29"/>
        <v>2</v>
      </c>
      <c r="L96" s="2" t="str">
        <f t="shared" si="30"/>
        <v>clear red bag</v>
      </c>
      <c r="M96" t="str">
        <f t="shared" si="31"/>
        <v/>
      </c>
      <c r="N96">
        <f t="shared" si="32"/>
        <v>1</v>
      </c>
      <c r="O96" s="2" t="str">
        <f t="shared" si="33"/>
        <v/>
      </c>
      <c r="P96" s="2" t="str">
        <f t="shared" si="34"/>
        <v/>
      </c>
      <c r="Q96" t="str">
        <f t="shared" si="35"/>
        <v/>
      </c>
      <c r="R96">
        <f t="shared" si="36"/>
        <v>1</v>
      </c>
      <c r="S96" s="2" t="str">
        <f t="shared" si="37"/>
        <v/>
      </c>
      <c r="T96" s="2" t="str">
        <f t="shared" si="38"/>
        <v/>
      </c>
      <c r="U96" t="str">
        <f t="shared" si="39"/>
        <v/>
      </c>
    </row>
    <row r="97" spans="1:21" x14ac:dyDescent="0.3">
      <c r="A97" s="1" t="s">
        <v>96</v>
      </c>
      <c r="B97">
        <f t="shared" si="20"/>
        <v>17</v>
      </c>
      <c r="C97" s="2" t="str">
        <f t="shared" si="21"/>
        <v>striped fuchsia bag</v>
      </c>
      <c r="D97">
        <f t="shared" si="22"/>
        <v>22</v>
      </c>
      <c r="E97" t="str">
        <f t="shared" si="23"/>
        <v>4 dotted tan bags, 4 posh silver bags, 4 clear maroon bags, 5 wavy fuchsia bags</v>
      </c>
      <c r="F97">
        <f t="shared" si="24"/>
        <v>18</v>
      </c>
      <c r="G97" s="2" t="str">
        <f t="shared" si="25"/>
        <v>4</v>
      </c>
      <c r="H97" s="2" t="str">
        <f t="shared" si="26"/>
        <v>dotted tan bag</v>
      </c>
      <c r="I97" t="str">
        <f t="shared" si="27"/>
        <v>4 posh silver bags, 4 clear maroon bags, 5 wavy fuchsia bags</v>
      </c>
      <c r="J97">
        <f t="shared" si="28"/>
        <v>19</v>
      </c>
      <c r="K97" s="2" t="str">
        <f t="shared" si="29"/>
        <v>4</v>
      </c>
      <c r="L97" s="2" t="str">
        <f t="shared" si="30"/>
        <v>posh silver bag</v>
      </c>
      <c r="M97" t="str">
        <f t="shared" si="31"/>
        <v>4 clear maroon bags, 5 wavy fuchsia bags</v>
      </c>
      <c r="N97">
        <f t="shared" si="32"/>
        <v>20</v>
      </c>
      <c r="O97" s="2" t="str">
        <f t="shared" si="33"/>
        <v>4</v>
      </c>
      <c r="P97" s="2" t="str">
        <f t="shared" si="34"/>
        <v>clear maroon bag</v>
      </c>
      <c r="Q97" t="str">
        <f t="shared" si="35"/>
        <v>5 wavy fuchsia bags</v>
      </c>
      <c r="R97">
        <f t="shared" si="36"/>
        <v>20</v>
      </c>
      <c r="S97" s="2" t="str">
        <f t="shared" si="37"/>
        <v>5</v>
      </c>
      <c r="T97" s="2" t="str">
        <f t="shared" si="38"/>
        <v>wavy fuchsia bag</v>
      </c>
      <c r="U97" t="str">
        <f t="shared" si="39"/>
        <v/>
      </c>
    </row>
    <row r="98" spans="1:21" x14ac:dyDescent="0.3">
      <c r="A98" s="1" t="s">
        <v>97</v>
      </c>
      <c r="B98">
        <f t="shared" si="20"/>
        <v>16</v>
      </c>
      <c r="C98" s="2" t="str">
        <f t="shared" si="21"/>
        <v>muted lavender bag</v>
      </c>
      <c r="D98">
        <f t="shared" si="22"/>
        <v>21</v>
      </c>
      <c r="E98" t="str">
        <f t="shared" si="23"/>
        <v>2 pale aqua bags, 2 bright green bags, 5 posh beige bags</v>
      </c>
      <c r="F98">
        <f t="shared" si="24"/>
        <v>17</v>
      </c>
      <c r="G98" s="2" t="str">
        <f t="shared" si="25"/>
        <v>2</v>
      </c>
      <c r="H98" s="2" t="str">
        <f t="shared" si="26"/>
        <v>pale aqua bag</v>
      </c>
      <c r="I98" t="str">
        <f t="shared" si="27"/>
        <v>2 bright green bags, 5 posh beige bags</v>
      </c>
      <c r="J98">
        <f t="shared" si="28"/>
        <v>20</v>
      </c>
      <c r="K98" s="2" t="str">
        <f t="shared" si="29"/>
        <v>2</v>
      </c>
      <c r="L98" s="2" t="str">
        <f t="shared" si="30"/>
        <v>bright green bag</v>
      </c>
      <c r="M98" t="str">
        <f t="shared" si="31"/>
        <v>5 posh beige bags</v>
      </c>
      <c r="N98">
        <f t="shared" si="32"/>
        <v>18</v>
      </c>
      <c r="O98" s="2" t="str">
        <f t="shared" si="33"/>
        <v>5</v>
      </c>
      <c r="P98" s="2" t="str">
        <f t="shared" si="34"/>
        <v>posh beige bag</v>
      </c>
      <c r="Q98" t="str">
        <f t="shared" si="35"/>
        <v/>
      </c>
      <c r="R98">
        <f t="shared" si="36"/>
        <v>1</v>
      </c>
      <c r="S98" s="2" t="str">
        <f t="shared" si="37"/>
        <v/>
      </c>
      <c r="T98" s="2" t="str">
        <f t="shared" si="38"/>
        <v/>
      </c>
      <c r="U98" t="str">
        <f t="shared" si="39"/>
        <v/>
      </c>
    </row>
    <row r="99" spans="1:21" x14ac:dyDescent="0.3">
      <c r="A99" s="1" t="s">
        <v>98</v>
      </c>
      <c r="B99">
        <f t="shared" si="20"/>
        <v>13</v>
      </c>
      <c r="C99" s="2" t="str">
        <f t="shared" si="21"/>
        <v>posh tomato bag</v>
      </c>
      <c r="D99">
        <f t="shared" si="22"/>
        <v>18</v>
      </c>
      <c r="E99" t="str">
        <f t="shared" si="23"/>
        <v>2 vibrant bronze bags, 3 light brown bags, 5 posh indigo bags</v>
      </c>
      <c r="F99">
        <f t="shared" si="24"/>
        <v>22</v>
      </c>
      <c r="G99" s="2" t="str">
        <f t="shared" si="25"/>
        <v>2</v>
      </c>
      <c r="H99" s="2" t="str">
        <f t="shared" si="26"/>
        <v>vibrant bronze bag</v>
      </c>
      <c r="I99" t="str">
        <f t="shared" si="27"/>
        <v>3 light brown bags, 5 posh indigo bags</v>
      </c>
      <c r="J99">
        <f t="shared" si="28"/>
        <v>19</v>
      </c>
      <c r="K99" s="2" t="str">
        <f t="shared" si="29"/>
        <v>3</v>
      </c>
      <c r="L99" s="2" t="str">
        <f t="shared" si="30"/>
        <v>light brown bag</v>
      </c>
      <c r="M99" t="str">
        <f t="shared" si="31"/>
        <v>5 posh indigo bags</v>
      </c>
      <c r="N99">
        <f t="shared" si="32"/>
        <v>19</v>
      </c>
      <c r="O99" s="2" t="str">
        <f t="shared" si="33"/>
        <v>5</v>
      </c>
      <c r="P99" s="2" t="str">
        <f t="shared" si="34"/>
        <v>posh indigo bag</v>
      </c>
      <c r="Q99" t="str">
        <f t="shared" si="35"/>
        <v/>
      </c>
      <c r="R99">
        <f t="shared" si="36"/>
        <v>1</v>
      </c>
      <c r="S99" s="2" t="str">
        <f t="shared" si="37"/>
        <v/>
      </c>
      <c r="T99" s="2" t="str">
        <f t="shared" si="38"/>
        <v/>
      </c>
      <c r="U99" t="str">
        <f t="shared" si="39"/>
        <v/>
      </c>
    </row>
    <row r="100" spans="1:21" x14ac:dyDescent="0.3">
      <c r="A100" s="1" t="s">
        <v>99</v>
      </c>
      <c r="B100">
        <f t="shared" si="20"/>
        <v>15</v>
      </c>
      <c r="C100" s="2" t="str">
        <f t="shared" si="21"/>
        <v>dull lavender bag</v>
      </c>
      <c r="D100">
        <f t="shared" si="22"/>
        <v>20</v>
      </c>
      <c r="E100" t="str">
        <f t="shared" si="23"/>
        <v>2 wavy olive bags</v>
      </c>
      <c r="F100">
        <f t="shared" si="24"/>
        <v>18</v>
      </c>
      <c r="G100" s="2" t="str">
        <f t="shared" si="25"/>
        <v>2</v>
      </c>
      <c r="H100" s="2" t="str">
        <f t="shared" si="26"/>
        <v>wavy olive bag</v>
      </c>
      <c r="I100" t="str">
        <f t="shared" si="27"/>
        <v/>
      </c>
      <c r="J100">
        <f t="shared" si="28"/>
        <v>1</v>
      </c>
      <c r="K100" s="2" t="str">
        <f t="shared" si="29"/>
        <v/>
      </c>
      <c r="L100" s="2" t="str">
        <f t="shared" si="30"/>
        <v/>
      </c>
      <c r="M100" t="str">
        <f t="shared" si="31"/>
        <v/>
      </c>
      <c r="N100">
        <f t="shared" si="32"/>
        <v>1</v>
      </c>
      <c r="O100" s="2" t="str">
        <f t="shared" si="33"/>
        <v/>
      </c>
      <c r="P100" s="2" t="str">
        <f t="shared" si="34"/>
        <v/>
      </c>
      <c r="Q100" t="str">
        <f t="shared" si="35"/>
        <v/>
      </c>
      <c r="R100">
        <f t="shared" si="36"/>
        <v>1</v>
      </c>
      <c r="S100" s="2" t="str">
        <f t="shared" si="37"/>
        <v/>
      </c>
      <c r="T100" s="2" t="str">
        <f t="shared" si="38"/>
        <v/>
      </c>
      <c r="U100" t="str">
        <f t="shared" si="39"/>
        <v/>
      </c>
    </row>
    <row r="101" spans="1:21" x14ac:dyDescent="0.3">
      <c r="A101" s="1" t="s">
        <v>100</v>
      </c>
      <c r="B101">
        <f t="shared" si="20"/>
        <v>17</v>
      </c>
      <c r="C101" s="2" t="str">
        <f t="shared" si="21"/>
        <v>mirrored violet bag</v>
      </c>
      <c r="D101">
        <f t="shared" si="22"/>
        <v>22</v>
      </c>
      <c r="E101" t="str">
        <f t="shared" si="23"/>
        <v>5 wavy violet bags, 2 posh cyan bags, 2 dull olive bags, 3 drab yellow bags</v>
      </c>
      <c r="F101">
        <f t="shared" si="24"/>
        <v>19</v>
      </c>
      <c r="G101" s="2" t="str">
        <f t="shared" si="25"/>
        <v>5</v>
      </c>
      <c r="H101" s="2" t="str">
        <f t="shared" si="26"/>
        <v>wavy violet bag</v>
      </c>
      <c r="I101" t="str">
        <f t="shared" si="27"/>
        <v>2 posh cyan bags, 2 dull olive bags, 3 drab yellow bags</v>
      </c>
      <c r="J101">
        <f t="shared" si="28"/>
        <v>17</v>
      </c>
      <c r="K101" s="2" t="str">
        <f t="shared" si="29"/>
        <v>2</v>
      </c>
      <c r="L101" s="2" t="str">
        <f t="shared" si="30"/>
        <v>posh cyan bag</v>
      </c>
      <c r="M101" t="str">
        <f t="shared" si="31"/>
        <v>2 dull olive bags, 3 drab yellow bags</v>
      </c>
      <c r="N101">
        <f t="shared" si="32"/>
        <v>18</v>
      </c>
      <c r="O101" s="2" t="str">
        <f t="shared" si="33"/>
        <v>2</v>
      </c>
      <c r="P101" s="2" t="str">
        <f t="shared" si="34"/>
        <v>dull olive bag</v>
      </c>
      <c r="Q101" t="str">
        <f t="shared" si="35"/>
        <v>3 drab yellow bags</v>
      </c>
      <c r="R101">
        <f t="shared" si="36"/>
        <v>19</v>
      </c>
      <c r="S101" s="2" t="str">
        <f t="shared" si="37"/>
        <v>3</v>
      </c>
      <c r="T101" s="2" t="str">
        <f t="shared" si="38"/>
        <v>drab yellow bag</v>
      </c>
      <c r="U101" t="str">
        <f t="shared" si="39"/>
        <v/>
      </c>
    </row>
    <row r="102" spans="1:21" x14ac:dyDescent="0.3">
      <c r="A102" s="1" t="s">
        <v>101</v>
      </c>
      <c r="B102">
        <f t="shared" si="20"/>
        <v>21</v>
      </c>
      <c r="C102" s="2" t="str">
        <f t="shared" si="21"/>
        <v>mirrored chartreuse bag</v>
      </c>
      <c r="D102">
        <f t="shared" si="22"/>
        <v>26</v>
      </c>
      <c r="E102" t="str">
        <f t="shared" si="23"/>
        <v>2 shiny salmon bags, 5 dark purple bags, 2 posh lime bags</v>
      </c>
      <c r="F102">
        <f t="shared" si="24"/>
        <v>20</v>
      </c>
      <c r="G102" s="2" t="str">
        <f t="shared" si="25"/>
        <v>2</v>
      </c>
      <c r="H102" s="2" t="str">
        <f t="shared" si="26"/>
        <v>shiny salmon bag</v>
      </c>
      <c r="I102" t="str">
        <f t="shared" si="27"/>
        <v>5 dark purple bags, 2 posh lime bags</v>
      </c>
      <c r="J102">
        <f t="shared" si="28"/>
        <v>19</v>
      </c>
      <c r="K102" s="2" t="str">
        <f t="shared" si="29"/>
        <v>5</v>
      </c>
      <c r="L102" s="2" t="str">
        <f t="shared" si="30"/>
        <v>dark purple bag</v>
      </c>
      <c r="M102" t="str">
        <f t="shared" si="31"/>
        <v>2 posh lime bags</v>
      </c>
      <c r="N102">
        <f t="shared" si="32"/>
        <v>17</v>
      </c>
      <c r="O102" s="2" t="str">
        <f t="shared" si="33"/>
        <v>2</v>
      </c>
      <c r="P102" s="2" t="str">
        <f t="shared" si="34"/>
        <v>posh lime bag</v>
      </c>
      <c r="Q102" t="str">
        <f t="shared" si="35"/>
        <v/>
      </c>
      <c r="R102">
        <f t="shared" si="36"/>
        <v>1</v>
      </c>
      <c r="S102" s="2" t="str">
        <f t="shared" si="37"/>
        <v/>
      </c>
      <c r="T102" s="2" t="str">
        <f t="shared" si="38"/>
        <v/>
      </c>
      <c r="U102" t="str">
        <f t="shared" si="39"/>
        <v/>
      </c>
    </row>
    <row r="103" spans="1:21" x14ac:dyDescent="0.3">
      <c r="A103" s="1" t="s">
        <v>102</v>
      </c>
      <c r="B103">
        <f t="shared" si="20"/>
        <v>11</v>
      </c>
      <c r="C103" s="2" t="str">
        <f t="shared" si="21"/>
        <v>dim brown bag</v>
      </c>
      <c r="D103">
        <f t="shared" si="22"/>
        <v>16</v>
      </c>
      <c r="E103" t="str">
        <f t="shared" si="23"/>
        <v>4 clear red bags, 1 drab blue bag, 1 pale silver bag, 5 dark gray bags</v>
      </c>
      <c r="F103">
        <f t="shared" si="24"/>
        <v>17</v>
      </c>
      <c r="G103" s="2" t="str">
        <f t="shared" si="25"/>
        <v>4</v>
      </c>
      <c r="H103" s="2" t="str">
        <f t="shared" si="26"/>
        <v>clear red bag</v>
      </c>
      <c r="I103" t="str">
        <f t="shared" si="27"/>
        <v>1 drab blue bag, 1 pale silver bag, 5 dark gray bags</v>
      </c>
      <c r="J103">
        <f t="shared" si="28"/>
        <v>16</v>
      </c>
      <c r="K103" s="2" t="str">
        <f t="shared" si="29"/>
        <v>1</v>
      </c>
      <c r="L103" s="2" t="str">
        <f t="shared" si="30"/>
        <v>drab blue bag</v>
      </c>
      <c r="M103" t="str">
        <f t="shared" si="31"/>
        <v>1 pale silver bag, 5 dark gray bags</v>
      </c>
      <c r="N103">
        <f t="shared" si="32"/>
        <v>18</v>
      </c>
      <c r="O103" s="2" t="str">
        <f t="shared" si="33"/>
        <v>1</v>
      </c>
      <c r="P103" s="2" t="str">
        <f t="shared" si="34"/>
        <v>pale silver bag</v>
      </c>
      <c r="Q103" t="str">
        <f t="shared" si="35"/>
        <v>5 dark gray bags</v>
      </c>
      <c r="R103">
        <f t="shared" si="36"/>
        <v>17</v>
      </c>
      <c r="S103" s="2" t="str">
        <f t="shared" si="37"/>
        <v>5</v>
      </c>
      <c r="T103" s="2" t="str">
        <f t="shared" si="38"/>
        <v>dark gray bag</v>
      </c>
      <c r="U103" t="str">
        <f t="shared" si="39"/>
        <v/>
      </c>
    </row>
    <row r="104" spans="1:21" x14ac:dyDescent="0.3">
      <c r="A104" s="1" t="s">
        <v>103</v>
      </c>
      <c r="B104">
        <f t="shared" si="20"/>
        <v>17</v>
      </c>
      <c r="C104" s="2" t="str">
        <f t="shared" si="21"/>
        <v>striped magenta bag</v>
      </c>
      <c r="D104">
        <f t="shared" si="22"/>
        <v>22</v>
      </c>
      <c r="E104" t="str">
        <f t="shared" si="23"/>
        <v>1 light orange bag, 4 muted beige bags</v>
      </c>
      <c r="F104">
        <f t="shared" si="24"/>
        <v>19</v>
      </c>
      <c r="G104" s="2" t="str">
        <f t="shared" si="25"/>
        <v>1</v>
      </c>
      <c r="H104" s="2" t="str">
        <f t="shared" si="26"/>
        <v>light orange bag</v>
      </c>
      <c r="I104" t="str">
        <f t="shared" si="27"/>
        <v>4 muted beige bags</v>
      </c>
      <c r="J104">
        <f t="shared" si="28"/>
        <v>19</v>
      </c>
      <c r="K104" s="2" t="str">
        <f t="shared" si="29"/>
        <v>4</v>
      </c>
      <c r="L104" s="2" t="str">
        <f t="shared" si="30"/>
        <v>muted beige bag</v>
      </c>
      <c r="M104" t="str">
        <f t="shared" si="31"/>
        <v/>
      </c>
      <c r="N104">
        <f t="shared" si="32"/>
        <v>1</v>
      </c>
      <c r="O104" s="2" t="str">
        <f t="shared" si="33"/>
        <v/>
      </c>
      <c r="P104" s="2" t="str">
        <f t="shared" si="34"/>
        <v/>
      </c>
      <c r="Q104" t="str">
        <f t="shared" si="35"/>
        <v/>
      </c>
      <c r="R104">
        <f t="shared" si="36"/>
        <v>1</v>
      </c>
      <c r="S104" s="2" t="str">
        <f t="shared" si="37"/>
        <v/>
      </c>
      <c r="T104" s="2" t="str">
        <f t="shared" si="38"/>
        <v/>
      </c>
      <c r="U104" t="str">
        <f t="shared" si="39"/>
        <v/>
      </c>
    </row>
    <row r="105" spans="1:21" x14ac:dyDescent="0.3">
      <c r="A105" s="1" t="s">
        <v>104</v>
      </c>
      <c r="B105">
        <f t="shared" si="20"/>
        <v>11</v>
      </c>
      <c r="C105" s="2" t="str">
        <f t="shared" si="21"/>
        <v>light red bag</v>
      </c>
      <c r="D105">
        <f t="shared" si="22"/>
        <v>16</v>
      </c>
      <c r="E105" t="str">
        <f t="shared" si="23"/>
        <v>3 shiny yellow bags, 3 faded tan bags, 3 vibrant lime bags, 3 muted coral bags</v>
      </c>
      <c r="F105">
        <f t="shared" si="24"/>
        <v>20</v>
      </c>
      <c r="G105" s="2" t="str">
        <f t="shared" si="25"/>
        <v>3</v>
      </c>
      <c r="H105" s="2" t="str">
        <f t="shared" si="26"/>
        <v>shiny yellow bag</v>
      </c>
      <c r="I105" t="str">
        <f t="shared" si="27"/>
        <v>3 faded tan bags, 3 vibrant lime bags, 3 muted coral bags</v>
      </c>
      <c r="J105">
        <f t="shared" si="28"/>
        <v>17</v>
      </c>
      <c r="K105" s="2" t="str">
        <f t="shared" si="29"/>
        <v>3</v>
      </c>
      <c r="L105" s="2" t="str">
        <f t="shared" si="30"/>
        <v>faded tan bag</v>
      </c>
      <c r="M105" t="str">
        <f t="shared" si="31"/>
        <v>3 vibrant lime bags, 3 muted coral bags</v>
      </c>
      <c r="N105">
        <f t="shared" si="32"/>
        <v>20</v>
      </c>
      <c r="O105" s="2" t="str">
        <f t="shared" si="33"/>
        <v>3</v>
      </c>
      <c r="P105" s="2" t="str">
        <f t="shared" si="34"/>
        <v>vibrant lime bag</v>
      </c>
      <c r="Q105" t="str">
        <f t="shared" si="35"/>
        <v>3 muted coral bags</v>
      </c>
      <c r="R105">
        <f t="shared" si="36"/>
        <v>19</v>
      </c>
      <c r="S105" s="2" t="str">
        <f t="shared" si="37"/>
        <v>3</v>
      </c>
      <c r="T105" s="2" t="str">
        <f t="shared" si="38"/>
        <v>muted coral bag</v>
      </c>
      <c r="U105" t="str">
        <f t="shared" si="39"/>
        <v/>
      </c>
    </row>
    <row r="106" spans="1:21" x14ac:dyDescent="0.3">
      <c r="A106" s="1" t="s">
        <v>105</v>
      </c>
      <c r="B106">
        <f t="shared" si="20"/>
        <v>13</v>
      </c>
      <c r="C106" s="2" t="str">
        <f t="shared" si="21"/>
        <v>muted olive bag</v>
      </c>
      <c r="D106">
        <f t="shared" si="22"/>
        <v>18</v>
      </c>
      <c r="E106" t="str">
        <f t="shared" si="23"/>
        <v>4 drab coral bags, 5 light salmon bags, 1 vibrant violet bag</v>
      </c>
      <c r="F106">
        <f t="shared" si="24"/>
        <v>18</v>
      </c>
      <c r="G106" s="2" t="str">
        <f t="shared" si="25"/>
        <v>4</v>
      </c>
      <c r="H106" s="2" t="str">
        <f t="shared" si="26"/>
        <v>drab coral bag</v>
      </c>
      <c r="I106" t="str">
        <f t="shared" si="27"/>
        <v>5 light salmon bags, 1 vibrant violet bag</v>
      </c>
      <c r="J106">
        <f t="shared" si="28"/>
        <v>20</v>
      </c>
      <c r="K106" s="2" t="str">
        <f t="shared" si="29"/>
        <v>5</v>
      </c>
      <c r="L106" s="2" t="str">
        <f t="shared" si="30"/>
        <v>light salmon bag</v>
      </c>
      <c r="M106" t="str">
        <f t="shared" si="31"/>
        <v>1 vibrant violet bag</v>
      </c>
      <c r="N106">
        <f t="shared" si="32"/>
        <v>21</v>
      </c>
      <c r="O106" s="2" t="str">
        <f t="shared" si="33"/>
        <v>1</v>
      </c>
      <c r="P106" s="2" t="str">
        <f t="shared" si="34"/>
        <v>vibrant violet bag</v>
      </c>
      <c r="Q106" t="str">
        <f t="shared" si="35"/>
        <v/>
      </c>
      <c r="R106">
        <f t="shared" si="36"/>
        <v>1</v>
      </c>
      <c r="S106" s="2" t="str">
        <f t="shared" si="37"/>
        <v/>
      </c>
      <c r="T106" s="2" t="str">
        <f t="shared" si="38"/>
        <v/>
      </c>
      <c r="U106" t="str">
        <f t="shared" si="39"/>
        <v/>
      </c>
    </row>
    <row r="107" spans="1:21" x14ac:dyDescent="0.3">
      <c r="A107" s="1" t="s">
        <v>106</v>
      </c>
      <c r="B107">
        <f t="shared" si="20"/>
        <v>14</v>
      </c>
      <c r="C107" s="2" t="str">
        <f t="shared" si="21"/>
        <v>clear silver bag</v>
      </c>
      <c r="D107">
        <f t="shared" si="22"/>
        <v>19</v>
      </c>
      <c r="E107" t="str">
        <f t="shared" si="23"/>
        <v>1 posh aqua bag, 1 drab teal bag, 4 dark orange bags</v>
      </c>
      <c r="F107">
        <f t="shared" si="24"/>
        <v>16</v>
      </c>
      <c r="G107" s="2" t="str">
        <f t="shared" si="25"/>
        <v>1</v>
      </c>
      <c r="H107" s="2" t="str">
        <f t="shared" si="26"/>
        <v>posh aqua bag</v>
      </c>
      <c r="I107" t="str">
        <f t="shared" si="27"/>
        <v>1 drab teal bag, 4 dark orange bags</v>
      </c>
      <c r="J107">
        <f t="shared" si="28"/>
        <v>16</v>
      </c>
      <c r="K107" s="2" t="str">
        <f t="shared" si="29"/>
        <v>1</v>
      </c>
      <c r="L107" s="2" t="str">
        <f t="shared" si="30"/>
        <v>drab teal bag</v>
      </c>
      <c r="M107" t="str">
        <f t="shared" si="31"/>
        <v>4 dark orange bags</v>
      </c>
      <c r="N107">
        <f t="shared" si="32"/>
        <v>19</v>
      </c>
      <c r="O107" s="2" t="str">
        <f t="shared" si="33"/>
        <v>4</v>
      </c>
      <c r="P107" s="2" t="str">
        <f t="shared" si="34"/>
        <v>dark orange bag</v>
      </c>
      <c r="Q107" t="str">
        <f t="shared" si="35"/>
        <v/>
      </c>
      <c r="R107">
        <f t="shared" si="36"/>
        <v>1</v>
      </c>
      <c r="S107" s="2" t="str">
        <f t="shared" si="37"/>
        <v/>
      </c>
      <c r="T107" s="2" t="str">
        <f t="shared" si="38"/>
        <v/>
      </c>
      <c r="U107" t="str">
        <f t="shared" si="39"/>
        <v/>
      </c>
    </row>
    <row r="108" spans="1:21" x14ac:dyDescent="0.3">
      <c r="A108" s="1" t="s">
        <v>107</v>
      </c>
      <c r="B108">
        <f t="shared" si="20"/>
        <v>14</v>
      </c>
      <c r="C108" s="2" t="str">
        <f t="shared" si="21"/>
        <v>faded orange bag</v>
      </c>
      <c r="D108">
        <f t="shared" si="22"/>
        <v>19</v>
      </c>
      <c r="E108" t="str">
        <f t="shared" si="23"/>
        <v>4 vibrant purple bags, 4 wavy cyan bags, 1 drab brown bag</v>
      </c>
      <c r="F108">
        <f t="shared" si="24"/>
        <v>22</v>
      </c>
      <c r="G108" s="2" t="str">
        <f t="shared" si="25"/>
        <v>4</v>
      </c>
      <c r="H108" s="2" t="str">
        <f t="shared" si="26"/>
        <v>vibrant purple bag</v>
      </c>
      <c r="I108" t="str">
        <f t="shared" si="27"/>
        <v>4 wavy cyan bags, 1 drab brown bag</v>
      </c>
      <c r="J108">
        <f t="shared" si="28"/>
        <v>17</v>
      </c>
      <c r="K108" s="2" t="str">
        <f t="shared" si="29"/>
        <v>4</v>
      </c>
      <c r="L108" s="2" t="str">
        <f t="shared" si="30"/>
        <v>wavy cyan bag</v>
      </c>
      <c r="M108" t="str">
        <f t="shared" si="31"/>
        <v>1 drab brown bag</v>
      </c>
      <c r="N108">
        <f t="shared" si="32"/>
        <v>17</v>
      </c>
      <c r="O108" s="2" t="str">
        <f t="shared" si="33"/>
        <v>1</v>
      </c>
      <c r="P108" s="2" t="str">
        <f t="shared" si="34"/>
        <v>drab brown bag</v>
      </c>
      <c r="Q108" t="str">
        <f t="shared" si="35"/>
        <v/>
      </c>
      <c r="R108">
        <f t="shared" si="36"/>
        <v>1</v>
      </c>
      <c r="S108" s="2" t="str">
        <f t="shared" si="37"/>
        <v/>
      </c>
      <c r="T108" s="2" t="str">
        <f t="shared" si="38"/>
        <v/>
      </c>
      <c r="U108" t="str">
        <f t="shared" si="39"/>
        <v/>
      </c>
    </row>
    <row r="109" spans="1:21" x14ac:dyDescent="0.3">
      <c r="A109" s="1" t="s">
        <v>108</v>
      </c>
      <c r="B109">
        <f t="shared" si="20"/>
        <v>18</v>
      </c>
      <c r="C109" s="2" t="str">
        <f t="shared" si="21"/>
        <v>mirrored crimson bag</v>
      </c>
      <c r="D109">
        <f t="shared" si="22"/>
        <v>23</v>
      </c>
      <c r="E109" t="str">
        <f t="shared" si="23"/>
        <v>5 light aqua bags, 1 wavy olive bag, 2 vibrant lime bags</v>
      </c>
      <c r="F109">
        <f t="shared" si="24"/>
        <v>18</v>
      </c>
      <c r="G109" s="2" t="str">
        <f t="shared" si="25"/>
        <v>5</v>
      </c>
      <c r="H109" s="2" t="str">
        <f t="shared" si="26"/>
        <v>light aqua bag</v>
      </c>
      <c r="I109" t="str">
        <f t="shared" si="27"/>
        <v>1 wavy olive bag, 2 vibrant lime bags</v>
      </c>
      <c r="J109">
        <f t="shared" si="28"/>
        <v>17</v>
      </c>
      <c r="K109" s="2" t="str">
        <f t="shared" si="29"/>
        <v>1</v>
      </c>
      <c r="L109" s="2" t="str">
        <f t="shared" si="30"/>
        <v>wavy olive bag</v>
      </c>
      <c r="M109" t="str">
        <f t="shared" si="31"/>
        <v>2 vibrant lime bags</v>
      </c>
      <c r="N109">
        <f t="shared" si="32"/>
        <v>20</v>
      </c>
      <c r="O109" s="2" t="str">
        <f t="shared" si="33"/>
        <v>2</v>
      </c>
      <c r="P109" s="2" t="str">
        <f t="shared" si="34"/>
        <v>vibrant lime bag</v>
      </c>
      <c r="Q109" t="str">
        <f t="shared" si="35"/>
        <v/>
      </c>
      <c r="R109">
        <f t="shared" si="36"/>
        <v>1</v>
      </c>
      <c r="S109" s="2" t="str">
        <f t="shared" si="37"/>
        <v/>
      </c>
      <c r="T109" s="2" t="str">
        <f t="shared" si="38"/>
        <v/>
      </c>
      <c r="U109" t="str">
        <f t="shared" si="39"/>
        <v/>
      </c>
    </row>
    <row r="110" spans="1:21" x14ac:dyDescent="0.3">
      <c r="A110" s="1" t="s">
        <v>109</v>
      </c>
      <c r="B110">
        <f t="shared" si="20"/>
        <v>12</v>
      </c>
      <c r="C110" s="2" t="str">
        <f t="shared" si="21"/>
        <v>shiny plum bag</v>
      </c>
      <c r="D110">
        <f t="shared" si="22"/>
        <v>17</v>
      </c>
      <c r="E110" t="str">
        <f t="shared" si="23"/>
        <v>2 shiny maroon bags, 3 dark red bags</v>
      </c>
      <c r="F110">
        <f t="shared" si="24"/>
        <v>20</v>
      </c>
      <c r="G110" s="2" t="str">
        <f t="shared" si="25"/>
        <v>2</v>
      </c>
      <c r="H110" s="2" t="str">
        <f t="shared" si="26"/>
        <v>shiny maroon bag</v>
      </c>
      <c r="I110" t="str">
        <f t="shared" si="27"/>
        <v>3 dark red bags</v>
      </c>
      <c r="J110">
        <f t="shared" si="28"/>
        <v>16</v>
      </c>
      <c r="K110" s="2" t="str">
        <f t="shared" si="29"/>
        <v>3</v>
      </c>
      <c r="L110" s="2" t="str">
        <f t="shared" si="30"/>
        <v>dark red bag</v>
      </c>
      <c r="M110" t="str">
        <f t="shared" si="31"/>
        <v/>
      </c>
      <c r="N110">
        <f t="shared" si="32"/>
        <v>1</v>
      </c>
      <c r="O110" s="2" t="str">
        <f t="shared" si="33"/>
        <v/>
      </c>
      <c r="P110" s="2" t="str">
        <f t="shared" si="34"/>
        <v/>
      </c>
      <c r="Q110" t="str">
        <f t="shared" si="35"/>
        <v/>
      </c>
      <c r="R110">
        <f t="shared" si="36"/>
        <v>1</v>
      </c>
      <c r="S110" s="2" t="str">
        <f t="shared" si="37"/>
        <v/>
      </c>
      <c r="T110" s="2" t="str">
        <f t="shared" si="38"/>
        <v/>
      </c>
      <c r="U110" t="str">
        <f t="shared" si="39"/>
        <v/>
      </c>
    </row>
    <row r="111" spans="1:21" x14ac:dyDescent="0.3">
      <c r="A111" s="1" t="s">
        <v>110</v>
      </c>
      <c r="B111">
        <f t="shared" si="20"/>
        <v>13</v>
      </c>
      <c r="C111" s="2" t="str">
        <f t="shared" si="21"/>
        <v>faded green bag</v>
      </c>
      <c r="D111">
        <f t="shared" si="22"/>
        <v>18</v>
      </c>
      <c r="E111" t="str">
        <f t="shared" si="23"/>
        <v>3 striped turquoise bags</v>
      </c>
      <c r="F111">
        <f t="shared" si="24"/>
        <v>25</v>
      </c>
      <c r="G111" s="2" t="str">
        <f t="shared" si="25"/>
        <v>3</v>
      </c>
      <c r="H111" s="2" t="str">
        <f t="shared" si="26"/>
        <v>striped turquoise bag</v>
      </c>
      <c r="I111" t="str">
        <f t="shared" si="27"/>
        <v/>
      </c>
      <c r="J111">
        <f t="shared" si="28"/>
        <v>1</v>
      </c>
      <c r="K111" s="2" t="str">
        <f t="shared" si="29"/>
        <v/>
      </c>
      <c r="L111" s="2" t="str">
        <f t="shared" si="30"/>
        <v/>
      </c>
      <c r="M111" t="str">
        <f t="shared" si="31"/>
        <v/>
      </c>
      <c r="N111">
        <f t="shared" si="32"/>
        <v>1</v>
      </c>
      <c r="O111" s="2" t="str">
        <f t="shared" si="33"/>
        <v/>
      </c>
      <c r="P111" s="2" t="str">
        <f t="shared" si="34"/>
        <v/>
      </c>
      <c r="Q111" t="str">
        <f t="shared" si="35"/>
        <v/>
      </c>
      <c r="R111">
        <f t="shared" si="36"/>
        <v>1</v>
      </c>
      <c r="S111" s="2" t="str">
        <f t="shared" si="37"/>
        <v/>
      </c>
      <c r="T111" s="2" t="str">
        <f t="shared" si="38"/>
        <v/>
      </c>
      <c r="U111" t="str">
        <f t="shared" si="39"/>
        <v/>
      </c>
    </row>
    <row r="112" spans="1:21" x14ac:dyDescent="0.3">
      <c r="A112" s="1" t="s">
        <v>111</v>
      </c>
      <c r="B112">
        <f t="shared" si="20"/>
        <v>15</v>
      </c>
      <c r="C112" s="2" t="str">
        <f t="shared" si="21"/>
        <v>bright orange bag</v>
      </c>
      <c r="D112">
        <f t="shared" si="22"/>
        <v>20</v>
      </c>
      <c r="E112" t="str">
        <f t="shared" si="23"/>
        <v>1 dull crimson bag, 1 pale lavender bag, 5 shiny aqua bags</v>
      </c>
      <c r="F112">
        <f t="shared" si="24"/>
        <v>19</v>
      </c>
      <c r="G112" s="2" t="str">
        <f t="shared" si="25"/>
        <v>1</v>
      </c>
      <c r="H112" s="2" t="str">
        <f t="shared" si="26"/>
        <v>dull crimson bag</v>
      </c>
      <c r="I112" t="str">
        <f t="shared" si="27"/>
        <v>1 pale lavender bag, 5 shiny aqua bags</v>
      </c>
      <c r="J112">
        <f t="shared" si="28"/>
        <v>20</v>
      </c>
      <c r="K112" s="2" t="str">
        <f t="shared" si="29"/>
        <v>1</v>
      </c>
      <c r="L112" s="2" t="str">
        <f t="shared" si="30"/>
        <v>pale lavender bag</v>
      </c>
      <c r="M112" t="str">
        <f t="shared" si="31"/>
        <v>5 shiny aqua bags</v>
      </c>
      <c r="N112">
        <f t="shared" si="32"/>
        <v>18</v>
      </c>
      <c r="O112" s="2" t="str">
        <f t="shared" si="33"/>
        <v>5</v>
      </c>
      <c r="P112" s="2" t="str">
        <f t="shared" si="34"/>
        <v>shiny aqua bag</v>
      </c>
      <c r="Q112" t="str">
        <f t="shared" si="35"/>
        <v/>
      </c>
      <c r="R112">
        <f t="shared" si="36"/>
        <v>1</v>
      </c>
      <c r="S112" s="2" t="str">
        <f t="shared" si="37"/>
        <v/>
      </c>
      <c r="T112" s="2" t="str">
        <f t="shared" si="38"/>
        <v/>
      </c>
      <c r="U112" t="str">
        <f t="shared" si="39"/>
        <v/>
      </c>
    </row>
    <row r="113" spans="1:21" x14ac:dyDescent="0.3">
      <c r="A113" s="1" t="s">
        <v>112</v>
      </c>
      <c r="B113">
        <f t="shared" si="20"/>
        <v>10</v>
      </c>
      <c r="C113" s="2" t="str">
        <f t="shared" si="21"/>
        <v>dim gray bag</v>
      </c>
      <c r="D113">
        <f t="shared" si="22"/>
        <v>15</v>
      </c>
      <c r="E113" t="str">
        <f t="shared" si="23"/>
        <v>2 drab indigo bags, 5 dim turquoise bags</v>
      </c>
      <c r="F113">
        <f t="shared" si="24"/>
        <v>19</v>
      </c>
      <c r="G113" s="2" t="str">
        <f t="shared" si="25"/>
        <v>2</v>
      </c>
      <c r="H113" s="2" t="str">
        <f t="shared" si="26"/>
        <v>drab indigo bag</v>
      </c>
      <c r="I113" t="str">
        <f t="shared" si="27"/>
        <v>5 dim turquoise bags</v>
      </c>
      <c r="J113">
        <f t="shared" si="28"/>
        <v>21</v>
      </c>
      <c r="K113" s="2" t="str">
        <f t="shared" si="29"/>
        <v>5</v>
      </c>
      <c r="L113" s="2" t="str">
        <f t="shared" si="30"/>
        <v>dim turquoise bag</v>
      </c>
      <c r="M113" t="str">
        <f t="shared" si="31"/>
        <v/>
      </c>
      <c r="N113">
        <f t="shared" si="32"/>
        <v>1</v>
      </c>
      <c r="O113" s="2" t="str">
        <f t="shared" si="33"/>
        <v/>
      </c>
      <c r="P113" s="2" t="str">
        <f t="shared" si="34"/>
        <v/>
      </c>
      <c r="Q113" t="str">
        <f t="shared" si="35"/>
        <v/>
      </c>
      <c r="R113">
        <f t="shared" si="36"/>
        <v>1</v>
      </c>
      <c r="S113" s="2" t="str">
        <f t="shared" si="37"/>
        <v/>
      </c>
      <c r="T113" s="2" t="str">
        <f t="shared" si="38"/>
        <v/>
      </c>
      <c r="U113" t="str">
        <f t="shared" si="39"/>
        <v/>
      </c>
    </row>
    <row r="114" spans="1:21" x14ac:dyDescent="0.3">
      <c r="A114" s="1" t="s">
        <v>113</v>
      </c>
      <c r="B114">
        <f t="shared" si="20"/>
        <v>15</v>
      </c>
      <c r="C114" s="2" t="str">
        <f t="shared" si="21"/>
        <v>mirrored plum bag</v>
      </c>
      <c r="D114">
        <f t="shared" si="22"/>
        <v>20</v>
      </c>
      <c r="E114" t="str">
        <f t="shared" si="23"/>
        <v>1 vibrant red bag, 4 dotted purple bags</v>
      </c>
      <c r="F114">
        <f t="shared" si="24"/>
        <v>18</v>
      </c>
      <c r="G114" s="2" t="str">
        <f t="shared" si="25"/>
        <v>1</v>
      </c>
      <c r="H114" s="2" t="str">
        <f t="shared" si="26"/>
        <v>vibrant red bag</v>
      </c>
      <c r="I114" t="str">
        <f t="shared" si="27"/>
        <v>4 dotted purple bags</v>
      </c>
      <c r="J114">
        <f t="shared" si="28"/>
        <v>21</v>
      </c>
      <c r="K114" s="2" t="str">
        <f t="shared" si="29"/>
        <v>4</v>
      </c>
      <c r="L114" s="2" t="str">
        <f t="shared" si="30"/>
        <v>dotted purple bag</v>
      </c>
      <c r="M114" t="str">
        <f t="shared" si="31"/>
        <v/>
      </c>
      <c r="N114">
        <f t="shared" si="32"/>
        <v>1</v>
      </c>
      <c r="O114" s="2" t="str">
        <f t="shared" si="33"/>
        <v/>
      </c>
      <c r="P114" s="2" t="str">
        <f t="shared" si="34"/>
        <v/>
      </c>
      <c r="Q114" t="str">
        <f t="shared" si="35"/>
        <v/>
      </c>
      <c r="R114">
        <f t="shared" si="36"/>
        <v>1</v>
      </c>
      <c r="S114" s="2" t="str">
        <f t="shared" si="37"/>
        <v/>
      </c>
      <c r="T114" s="2" t="str">
        <f t="shared" si="38"/>
        <v/>
      </c>
      <c r="U114" t="str">
        <f t="shared" si="39"/>
        <v/>
      </c>
    </row>
    <row r="115" spans="1:21" x14ac:dyDescent="0.3">
      <c r="A115" s="1" t="s">
        <v>114</v>
      </c>
      <c r="B115">
        <f t="shared" si="20"/>
        <v>11</v>
      </c>
      <c r="C115" s="2" t="str">
        <f t="shared" si="21"/>
        <v>posh gold bag</v>
      </c>
      <c r="D115">
        <f t="shared" si="22"/>
        <v>16</v>
      </c>
      <c r="E115" t="str">
        <f t="shared" si="23"/>
        <v>4 bright red bags</v>
      </c>
      <c r="F115">
        <f t="shared" si="24"/>
        <v>18</v>
      </c>
      <c r="G115" s="2" t="str">
        <f t="shared" si="25"/>
        <v>4</v>
      </c>
      <c r="H115" s="2" t="str">
        <f t="shared" si="26"/>
        <v>bright red bag</v>
      </c>
      <c r="I115" t="str">
        <f t="shared" si="27"/>
        <v/>
      </c>
      <c r="J115">
        <f t="shared" si="28"/>
        <v>1</v>
      </c>
      <c r="K115" s="2" t="str">
        <f t="shared" si="29"/>
        <v/>
      </c>
      <c r="L115" s="2" t="str">
        <f t="shared" si="30"/>
        <v/>
      </c>
      <c r="M115" t="str">
        <f t="shared" si="31"/>
        <v/>
      </c>
      <c r="N115">
        <f t="shared" si="32"/>
        <v>1</v>
      </c>
      <c r="O115" s="2" t="str">
        <f t="shared" si="33"/>
        <v/>
      </c>
      <c r="P115" s="2" t="str">
        <f t="shared" si="34"/>
        <v/>
      </c>
      <c r="Q115" t="str">
        <f t="shared" si="35"/>
        <v/>
      </c>
      <c r="R115">
        <f t="shared" si="36"/>
        <v>1</v>
      </c>
      <c r="S115" s="2" t="str">
        <f t="shared" si="37"/>
        <v/>
      </c>
      <c r="T115" s="2" t="str">
        <f t="shared" si="38"/>
        <v/>
      </c>
      <c r="U115" t="str">
        <f t="shared" si="39"/>
        <v/>
      </c>
    </row>
    <row r="116" spans="1:21" x14ac:dyDescent="0.3">
      <c r="A116" s="1" t="s">
        <v>115</v>
      </c>
      <c r="B116">
        <f t="shared" si="20"/>
        <v>13</v>
      </c>
      <c r="C116" s="2" t="str">
        <f t="shared" si="21"/>
        <v>posh silver bag</v>
      </c>
      <c r="D116">
        <f t="shared" si="22"/>
        <v>18</v>
      </c>
      <c r="E116" t="str">
        <f t="shared" si="23"/>
        <v>3 drab coral bags, 1 faded tan bag, 1 bright silver bag, 1 shiny blue bag</v>
      </c>
      <c r="F116">
        <f t="shared" si="24"/>
        <v>18</v>
      </c>
      <c r="G116" s="2" t="str">
        <f t="shared" si="25"/>
        <v>3</v>
      </c>
      <c r="H116" s="2" t="str">
        <f t="shared" si="26"/>
        <v>drab coral bag</v>
      </c>
      <c r="I116" t="str">
        <f t="shared" si="27"/>
        <v>1 faded tan bag, 1 bright silver bag, 1 shiny blue bag</v>
      </c>
      <c r="J116">
        <f t="shared" si="28"/>
        <v>16</v>
      </c>
      <c r="K116" s="2" t="str">
        <f t="shared" si="29"/>
        <v>1</v>
      </c>
      <c r="L116" s="2" t="str">
        <f t="shared" si="30"/>
        <v>faded tan bag</v>
      </c>
      <c r="M116" t="str">
        <f t="shared" si="31"/>
        <v>1 bright silver bag, 1 shiny blue bag</v>
      </c>
      <c r="N116">
        <f t="shared" si="32"/>
        <v>20</v>
      </c>
      <c r="O116" s="2" t="str">
        <f t="shared" si="33"/>
        <v>1</v>
      </c>
      <c r="P116" s="2" t="str">
        <f t="shared" si="34"/>
        <v>bright silver bag</v>
      </c>
      <c r="Q116" t="str">
        <f t="shared" si="35"/>
        <v>1 shiny blue bag</v>
      </c>
      <c r="R116">
        <f t="shared" si="36"/>
        <v>17</v>
      </c>
      <c r="S116" s="2" t="str">
        <f t="shared" si="37"/>
        <v>1</v>
      </c>
      <c r="T116" s="2" t="str">
        <f t="shared" si="38"/>
        <v>shiny blue bag</v>
      </c>
      <c r="U116" t="str">
        <f t="shared" si="39"/>
        <v/>
      </c>
    </row>
    <row r="117" spans="1:21" x14ac:dyDescent="0.3">
      <c r="A117" s="1" t="s">
        <v>116</v>
      </c>
      <c r="B117">
        <f t="shared" si="20"/>
        <v>11</v>
      </c>
      <c r="C117" s="2" t="str">
        <f t="shared" si="21"/>
        <v>dull lime bag</v>
      </c>
      <c r="D117">
        <f t="shared" si="22"/>
        <v>16</v>
      </c>
      <c r="E117" t="str">
        <f t="shared" si="23"/>
        <v>5 muted tan bags, 4 mirrored cyan bags</v>
      </c>
      <c r="F117">
        <f t="shared" si="24"/>
        <v>17</v>
      </c>
      <c r="G117" s="2" t="str">
        <f t="shared" si="25"/>
        <v>5</v>
      </c>
      <c r="H117" s="2" t="str">
        <f t="shared" si="26"/>
        <v>muted tan bag</v>
      </c>
      <c r="I117" t="str">
        <f t="shared" si="27"/>
        <v>4 mirrored cyan bags</v>
      </c>
      <c r="J117">
        <f t="shared" si="28"/>
        <v>21</v>
      </c>
      <c r="K117" s="2" t="str">
        <f t="shared" si="29"/>
        <v>4</v>
      </c>
      <c r="L117" s="2" t="str">
        <f t="shared" si="30"/>
        <v>mirrored cyan bag</v>
      </c>
      <c r="M117" t="str">
        <f t="shared" si="31"/>
        <v/>
      </c>
      <c r="N117">
        <f t="shared" si="32"/>
        <v>1</v>
      </c>
      <c r="O117" s="2" t="str">
        <f t="shared" si="33"/>
        <v/>
      </c>
      <c r="P117" s="2" t="str">
        <f t="shared" si="34"/>
        <v/>
      </c>
      <c r="Q117" t="str">
        <f t="shared" si="35"/>
        <v/>
      </c>
      <c r="R117">
        <f t="shared" si="36"/>
        <v>1</v>
      </c>
      <c r="S117" s="2" t="str">
        <f t="shared" si="37"/>
        <v/>
      </c>
      <c r="T117" s="2" t="str">
        <f t="shared" si="38"/>
        <v/>
      </c>
      <c r="U117" t="str">
        <f t="shared" si="39"/>
        <v/>
      </c>
    </row>
    <row r="118" spans="1:21" x14ac:dyDescent="0.3">
      <c r="A118" s="1" t="s">
        <v>117</v>
      </c>
      <c r="B118">
        <f t="shared" si="20"/>
        <v>17</v>
      </c>
      <c r="C118" s="2" t="str">
        <f t="shared" si="21"/>
        <v>faded turquoise bag</v>
      </c>
      <c r="D118">
        <f t="shared" si="22"/>
        <v>22</v>
      </c>
      <c r="E118" t="str">
        <f t="shared" si="23"/>
        <v>2 pale teal bags, 2 bright green bags</v>
      </c>
      <c r="F118">
        <f t="shared" si="24"/>
        <v>17</v>
      </c>
      <c r="G118" s="2" t="str">
        <f t="shared" si="25"/>
        <v>2</v>
      </c>
      <c r="H118" s="2" t="str">
        <f t="shared" si="26"/>
        <v>pale teal bag</v>
      </c>
      <c r="I118" t="str">
        <f t="shared" si="27"/>
        <v>2 bright green bags</v>
      </c>
      <c r="J118">
        <f t="shared" si="28"/>
        <v>20</v>
      </c>
      <c r="K118" s="2" t="str">
        <f t="shared" si="29"/>
        <v>2</v>
      </c>
      <c r="L118" s="2" t="str">
        <f t="shared" si="30"/>
        <v>bright green bag</v>
      </c>
      <c r="M118" t="str">
        <f t="shared" si="31"/>
        <v/>
      </c>
      <c r="N118">
        <f t="shared" si="32"/>
        <v>1</v>
      </c>
      <c r="O118" s="2" t="str">
        <f t="shared" si="33"/>
        <v/>
      </c>
      <c r="P118" s="2" t="str">
        <f t="shared" si="34"/>
        <v/>
      </c>
      <c r="Q118" t="str">
        <f t="shared" si="35"/>
        <v/>
      </c>
      <c r="R118">
        <f t="shared" si="36"/>
        <v>1</v>
      </c>
      <c r="S118" s="2" t="str">
        <f t="shared" si="37"/>
        <v/>
      </c>
      <c r="T118" s="2" t="str">
        <f t="shared" si="38"/>
        <v/>
      </c>
      <c r="U118" t="str">
        <f t="shared" si="39"/>
        <v/>
      </c>
    </row>
    <row r="119" spans="1:21" x14ac:dyDescent="0.3">
      <c r="A119" s="1" t="s">
        <v>118</v>
      </c>
      <c r="B119">
        <f t="shared" si="20"/>
        <v>15</v>
      </c>
      <c r="C119" s="2" t="str">
        <f t="shared" si="21"/>
        <v>bright salmon bag</v>
      </c>
      <c r="D119">
        <f t="shared" si="22"/>
        <v>20</v>
      </c>
      <c r="E119" t="str">
        <f t="shared" si="23"/>
        <v>1 dim white bag, 2 clear tomato bags, 1 bright aqua bag</v>
      </c>
      <c r="F119">
        <f t="shared" si="24"/>
        <v>16</v>
      </c>
      <c r="G119" s="2" t="str">
        <f t="shared" si="25"/>
        <v>1</v>
      </c>
      <c r="H119" s="2" t="str">
        <f t="shared" si="26"/>
        <v>dim white bag</v>
      </c>
      <c r="I119" t="str">
        <f t="shared" si="27"/>
        <v>2 clear tomato bags, 1 bright aqua bag</v>
      </c>
      <c r="J119">
        <f t="shared" si="28"/>
        <v>20</v>
      </c>
      <c r="K119" s="2" t="str">
        <f t="shared" si="29"/>
        <v>2</v>
      </c>
      <c r="L119" s="2" t="str">
        <f t="shared" si="30"/>
        <v>clear tomato bag</v>
      </c>
      <c r="M119" t="str">
        <f t="shared" si="31"/>
        <v>1 bright aqua bag</v>
      </c>
      <c r="N119">
        <f t="shared" si="32"/>
        <v>18</v>
      </c>
      <c r="O119" s="2" t="str">
        <f t="shared" si="33"/>
        <v>1</v>
      </c>
      <c r="P119" s="2" t="str">
        <f t="shared" si="34"/>
        <v>bright aqua bag</v>
      </c>
      <c r="Q119" t="str">
        <f t="shared" si="35"/>
        <v/>
      </c>
      <c r="R119">
        <f t="shared" si="36"/>
        <v>1</v>
      </c>
      <c r="S119" s="2" t="str">
        <f t="shared" si="37"/>
        <v/>
      </c>
      <c r="T119" s="2" t="str">
        <f t="shared" si="38"/>
        <v/>
      </c>
      <c r="U119" t="str">
        <f t="shared" si="39"/>
        <v/>
      </c>
    </row>
    <row r="120" spans="1:21" x14ac:dyDescent="0.3">
      <c r="A120" s="1" t="s">
        <v>119</v>
      </c>
      <c r="B120">
        <f t="shared" si="20"/>
        <v>10</v>
      </c>
      <c r="C120" s="2" t="str">
        <f t="shared" si="21"/>
        <v>dim gold bag</v>
      </c>
      <c r="D120">
        <f t="shared" si="22"/>
        <v>15</v>
      </c>
      <c r="E120" t="str">
        <f t="shared" si="23"/>
        <v>3 mirrored turquoise bags, 5 wavy tomato bags</v>
      </c>
      <c r="F120">
        <f t="shared" si="24"/>
        <v>26</v>
      </c>
      <c r="G120" s="2" t="str">
        <f t="shared" si="25"/>
        <v>3</v>
      </c>
      <c r="H120" s="2" t="str">
        <f t="shared" si="26"/>
        <v>mirrored turquoise bag</v>
      </c>
      <c r="I120" t="str">
        <f t="shared" si="27"/>
        <v>5 wavy tomato bags</v>
      </c>
      <c r="J120">
        <f t="shared" si="28"/>
        <v>19</v>
      </c>
      <c r="K120" s="2" t="str">
        <f t="shared" si="29"/>
        <v>5</v>
      </c>
      <c r="L120" s="2" t="str">
        <f t="shared" si="30"/>
        <v>wavy tomato bag</v>
      </c>
      <c r="M120" t="str">
        <f t="shared" si="31"/>
        <v/>
      </c>
      <c r="N120">
        <f t="shared" si="32"/>
        <v>1</v>
      </c>
      <c r="O120" s="2" t="str">
        <f t="shared" si="33"/>
        <v/>
      </c>
      <c r="P120" s="2" t="str">
        <f t="shared" si="34"/>
        <v/>
      </c>
      <c r="Q120" t="str">
        <f t="shared" si="35"/>
        <v/>
      </c>
      <c r="R120">
        <f t="shared" si="36"/>
        <v>1</v>
      </c>
      <c r="S120" s="2" t="str">
        <f t="shared" si="37"/>
        <v/>
      </c>
      <c r="T120" s="2" t="str">
        <f t="shared" si="38"/>
        <v/>
      </c>
      <c r="U120" t="str">
        <f t="shared" si="39"/>
        <v/>
      </c>
    </row>
    <row r="121" spans="1:21" x14ac:dyDescent="0.3">
      <c r="A121" s="1" t="s">
        <v>120</v>
      </c>
      <c r="B121">
        <f t="shared" si="20"/>
        <v>14</v>
      </c>
      <c r="C121" s="2" t="str">
        <f t="shared" si="21"/>
        <v>dull fuchsia bag</v>
      </c>
      <c r="D121">
        <f t="shared" si="22"/>
        <v>19</v>
      </c>
      <c r="E121" t="str">
        <f t="shared" si="23"/>
        <v>2 pale beige bags, 1 dotted yellow bag</v>
      </c>
      <c r="F121">
        <f t="shared" si="24"/>
        <v>18</v>
      </c>
      <c r="G121" s="2" t="str">
        <f t="shared" si="25"/>
        <v>2</v>
      </c>
      <c r="H121" s="2" t="str">
        <f t="shared" si="26"/>
        <v>pale beige bag</v>
      </c>
      <c r="I121" t="str">
        <f t="shared" si="27"/>
        <v>1 dotted yellow bag</v>
      </c>
      <c r="J121">
        <f t="shared" si="28"/>
        <v>20</v>
      </c>
      <c r="K121" s="2" t="str">
        <f t="shared" si="29"/>
        <v>1</v>
      </c>
      <c r="L121" s="2" t="str">
        <f t="shared" si="30"/>
        <v>dotted yellow bag</v>
      </c>
      <c r="M121" t="str">
        <f t="shared" si="31"/>
        <v/>
      </c>
      <c r="N121">
        <f t="shared" si="32"/>
        <v>1</v>
      </c>
      <c r="O121" s="2" t="str">
        <f t="shared" si="33"/>
        <v/>
      </c>
      <c r="P121" s="2" t="str">
        <f t="shared" si="34"/>
        <v/>
      </c>
      <c r="Q121" t="str">
        <f t="shared" si="35"/>
        <v/>
      </c>
      <c r="R121">
        <f t="shared" si="36"/>
        <v>1</v>
      </c>
      <c r="S121" s="2" t="str">
        <f t="shared" si="37"/>
        <v/>
      </c>
      <c r="T121" s="2" t="str">
        <f t="shared" si="38"/>
        <v/>
      </c>
      <c r="U121" t="str">
        <f t="shared" si="39"/>
        <v/>
      </c>
    </row>
    <row r="122" spans="1:21" x14ac:dyDescent="0.3">
      <c r="A122" s="1" t="s">
        <v>121</v>
      </c>
      <c r="B122">
        <f t="shared" si="20"/>
        <v>12</v>
      </c>
      <c r="C122" s="2" t="str">
        <f t="shared" si="21"/>
        <v>dark beige bag</v>
      </c>
      <c r="D122">
        <f t="shared" si="22"/>
        <v>17</v>
      </c>
      <c r="E122" t="str">
        <f t="shared" si="23"/>
        <v>2 pale magenta bags</v>
      </c>
      <c r="F122">
        <f t="shared" si="24"/>
        <v>20</v>
      </c>
      <c r="G122" s="2" t="str">
        <f t="shared" si="25"/>
        <v>2</v>
      </c>
      <c r="H122" s="2" t="str">
        <f t="shared" si="26"/>
        <v>pale magenta bag</v>
      </c>
      <c r="I122" t="str">
        <f t="shared" si="27"/>
        <v/>
      </c>
      <c r="J122">
        <f t="shared" si="28"/>
        <v>1</v>
      </c>
      <c r="K122" s="2" t="str">
        <f t="shared" si="29"/>
        <v/>
      </c>
      <c r="L122" s="2" t="str">
        <f t="shared" si="30"/>
        <v/>
      </c>
      <c r="M122" t="str">
        <f t="shared" si="31"/>
        <v/>
      </c>
      <c r="N122">
        <f t="shared" si="32"/>
        <v>1</v>
      </c>
      <c r="O122" s="2" t="str">
        <f t="shared" si="33"/>
        <v/>
      </c>
      <c r="P122" s="2" t="str">
        <f t="shared" si="34"/>
        <v/>
      </c>
      <c r="Q122" t="str">
        <f t="shared" si="35"/>
        <v/>
      </c>
      <c r="R122">
        <f t="shared" si="36"/>
        <v>1</v>
      </c>
      <c r="S122" s="2" t="str">
        <f t="shared" si="37"/>
        <v/>
      </c>
      <c r="T122" s="2" t="str">
        <f t="shared" si="38"/>
        <v/>
      </c>
      <c r="U122" t="str">
        <f t="shared" si="39"/>
        <v/>
      </c>
    </row>
    <row r="123" spans="1:21" x14ac:dyDescent="0.3">
      <c r="A123" s="1" t="s">
        <v>122</v>
      </c>
      <c r="B123">
        <f t="shared" si="20"/>
        <v>15</v>
      </c>
      <c r="C123" s="2" t="str">
        <f t="shared" si="21"/>
        <v>dotted maroon bag</v>
      </c>
      <c r="D123">
        <f t="shared" si="22"/>
        <v>20</v>
      </c>
      <c r="E123" t="str">
        <f t="shared" si="23"/>
        <v>2 dark tomato bags, 2 light gray bags, 3 faded teal bags, 1 clear gray bag</v>
      </c>
      <c r="F123">
        <f t="shared" si="24"/>
        <v>19</v>
      </c>
      <c r="G123" s="2" t="str">
        <f t="shared" si="25"/>
        <v>2</v>
      </c>
      <c r="H123" s="2" t="str">
        <f t="shared" si="26"/>
        <v>dark tomato bag</v>
      </c>
      <c r="I123" t="str">
        <f t="shared" si="27"/>
        <v>2 light gray bags, 3 faded teal bags, 1 clear gray bag</v>
      </c>
      <c r="J123">
        <f t="shared" si="28"/>
        <v>18</v>
      </c>
      <c r="K123" s="2" t="str">
        <f t="shared" si="29"/>
        <v>2</v>
      </c>
      <c r="L123" s="2" t="str">
        <f t="shared" si="30"/>
        <v>light gray bag</v>
      </c>
      <c r="M123" t="str">
        <f t="shared" si="31"/>
        <v>3 faded teal bags, 1 clear gray bag</v>
      </c>
      <c r="N123">
        <f t="shared" si="32"/>
        <v>18</v>
      </c>
      <c r="O123" s="2" t="str">
        <f t="shared" si="33"/>
        <v>3</v>
      </c>
      <c r="P123" s="2" t="str">
        <f t="shared" si="34"/>
        <v>faded teal bag</v>
      </c>
      <c r="Q123" t="str">
        <f t="shared" si="35"/>
        <v>1 clear gray bag</v>
      </c>
      <c r="R123">
        <f t="shared" si="36"/>
        <v>17</v>
      </c>
      <c r="S123" s="2" t="str">
        <f t="shared" si="37"/>
        <v>1</v>
      </c>
      <c r="T123" s="2" t="str">
        <f t="shared" si="38"/>
        <v>clear gray bag</v>
      </c>
      <c r="U123" t="str">
        <f t="shared" si="39"/>
        <v/>
      </c>
    </row>
    <row r="124" spans="1:21" x14ac:dyDescent="0.3">
      <c r="A124" s="1" t="s">
        <v>123</v>
      </c>
      <c r="B124">
        <f t="shared" si="20"/>
        <v>13</v>
      </c>
      <c r="C124" s="2" t="str">
        <f t="shared" si="21"/>
        <v>muted white bag</v>
      </c>
      <c r="D124">
        <f t="shared" si="22"/>
        <v>18</v>
      </c>
      <c r="E124" t="str">
        <f t="shared" si="23"/>
        <v>3 dull turquoise bags, 5 dark bronze bags, 1 light olive bag, 3 clear bronze bags</v>
      </c>
      <c r="F124">
        <f t="shared" si="24"/>
        <v>22</v>
      </c>
      <c r="G124" s="2" t="str">
        <f t="shared" si="25"/>
        <v>3</v>
      </c>
      <c r="H124" s="2" t="str">
        <f t="shared" si="26"/>
        <v>dull turquoise bag</v>
      </c>
      <c r="I124" t="str">
        <f t="shared" si="27"/>
        <v>5 dark bronze bags, 1 light olive bag, 3 clear bronze bags</v>
      </c>
      <c r="J124">
        <f t="shared" si="28"/>
        <v>19</v>
      </c>
      <c r="K124" s="2" t="str">
        <f t="shared" si="29"/>
        <v>5</v>
      </c>
      <c r="L124" s="2" t="str">
        <f t="shared" si="30"/>
        <v>dark bronze bag</v>
      </c>
      <c r="M124" t="str">
        <f t="shared" si="31"/>
        <v>1 light olive bag, 3 clear bronze bags</v>
      </c>
      <c r="N124">
        <f t="shared" si="32"/>
        <v>18</v>
      </c>
      <c r="O124" s="2" t="str">
        <f t="shared" si="33"/>
        <v>1</v>
      </c>
      <c r="P124" s="2" t="str">
        <f t="shared" si="34"/>
        <v>light olive bag</v>
      </c>
      <c r="Q124" t="str">
        <f t="shared" si="35"/>
        <v>3 clear bronze bags</v>
      </c>
      <c r="R124">
        <f t="shared" si="36"/>
        <v>20</v>
      </c>
      <c r="S124" s="2" t="str">
        <f t="shared" si="37"/>
        <v>3</v>
      </c>
      <c r="T124" s="2" t="str">
        <f t="shared" si="38"/>
        <v>clear bronze bag</v>
      </c>
      <c r="U124" t="str">
        <f t="shared" si="39"/>
        <v/>
      </c>
    </row>
    <row r="125" spans="1:21" x14ac:dyDescent="0.3">
      <c r="A125" s="1" t="s">
        <v>124</v>
      </c>
      <c r="B125">
        <f t="shared" si="20"/>
        <v>12</v>
      </c>
      <c r="C125" s="2" t="str">
        <f t="shared" si="21"/>
        <v>faded blue bag</v>
      </c>
      <c r="D125">
        <f t="shared" si="22"/>
        <v>17</v>
      </c>
      <c r="E125" t="str">
        <f t="shared" si="23"/>
        <v>1 dark chartreuse bag, 3 pale aqua bags, 5 faded crimson bags</v>
      </c>
      <c r="F125">
        <f t="shared" si="24"/>
        <v>22</v>
      </c>
      <c r="G125" s="2" t="str">
        <f t="shared" si="25"/>
        <v>1</v>
      </c>
      <c r="H125" s="2" t="str">
        <f t="shared" si="26"/>
        <v>dark chartreuse bag</v>
      </c>
      <c r="I125" t="str">
        <f t="shared" si="27"/>
        <v>3 pale aqua bags, 5 faded crimson bags</v>
      </c>
      <c r="J125">
        <f t="shared" si="28"/>
        <v>17</v>
      </c>
      <c r="K125" s="2" t="str">
        <f t="shared" si="29"/>
        <v>3</v>
      </c>
      <c r="L125" s="2" t="str">
        <f t="shared" si="30"/>
        <v>pale aqua bag</v>
      </c>
      <c r="M125" t="str">
        <f t="shared" si="31"/>
        <v>5 faded crimson bags</v>
      </c>
      <c r="N125">
        <f t="shared" si="32"/>
        <v>21</v>
      </c>
      <c r="O125" s="2" t="str">
        <f t="shared" si="33"/>
        <v>5</v>
      </c>
      <c r="P125" s="2" t="str">
        <f t="shared" si="34"/>
        <v>faded crimson bag</v>
      </c>
      <c r="Q125" t="str">
        <f t="shared" si="35"/>
        <v/>
      </c>
      <c r="R125">
        <f t="shared" si="36"/>
        <v>1</v>
      </c>
      <c r="S125" s="2" t="str">
        <f t="shared" si="37"/>
        <v/>
      </c>
      <c r="T125" s="2" t="str">
        <f t="shared" si="38"/>
        <v/>
      </c>
      <c r="U125" t="str">
        <f t="shared" si="39"/>
        <v/>
      </c>
    </row>
    <row r="126" spans="1:21" x14ac:dyDescent="0.3">
      <c r="A126" s="1" t="s">
        <v>125</v>
      </c>
      <c r="B126">
        <f t="shared" si="20"/>
        <v>12</v>
      </c>
      <c r="C126" s="2" t="str">
        <f t="shared" si="21"/>
        <v>clear aqua bag</v>
      </c>
      <c r="D126">
        <f t="shared" si="22"/>
        <v>17</v>
      </c>
      <c r="E126" t="str">
        <f t="shared" si="23"/>
        <v>3 vibrant olive bags, 5 clear crimson bags</v>
      </c>
      <c r="F126">
        <f t="shared" si="24"/>
        <v>21</v>
      </c>
      <c r="G126" s="2" t="str">
        <f t="shared" si="25"/>
        <v>3</v>
      </c>
      <c r="H126" s="2" t="str">
        <f t="shared" si="26"/>
        <v>vibrant olive bag</v>
      </c>
      <c r="I126" t="str">
        <f t="shared" si="27"/>
        <v>5 clear crimson bags</v>
      </c>
      <c r="J126">
        <f t="shared" si="28"/>
        <v>21</v>
      </c>
      <c r="K126" s="2" t="str">
        <f t="shared" si="29"/>
        <v>5</v>
      </c>
      <c r="L126" s="2" t="str">
        <f t="shared" si="30"/>
        <v>clear crimson bag</v>
      </c>
      <c r="M126" t="str">
        <f t="shared" si="31"/>
        <v/>
      </c>
      <c r="N126">
        <f t="shared" si="32"/>
        <v>1</v>
      </c>
      <c r="O126" s="2" t="str">
        <f t="shared" si="33"/>
        <v/>
      </c>
      <c r="P126" s="2" t="str">
        <f t="shared" si="34"/>
        <v/>
      </c>
      <c r="Q126" t="str">
        <f t="shared" si="35"/>
        <v/>
      </c>
      <c r="R126">
        <f t="shared" si="36"/>
        <v>1</v>
      </c>
      <c r="S126" s="2" t="str">
        <f t="shared" si="37"/>
        <v/>
      </c>
      <c r="T126" s="2" t="str">
        <f t="shared" si="38"/>
        <v/>
      </c>
      <c r="U126" t="str">
        <f t="shared" si="39"/>
        <v/>
      </c>
    </row>
    <row r="127" spans="1:21" x14ac:dyDescent="0.3">
      <c r="A127" s="1" t="s">
        <v>126</v>
      </c>
      <c r="B127">
        <f t="shared" si="20"/>
        <v>12</v>
      </c>
      <c r="C127" s="2" t="str">
        <f t="shared" si="21"/>
        <v>faded cyan bag</v>
      </c>
      <c r="D127">
        <f t="shared" si="22"/>
        <v>17</v>
      </c>
      <c r="E127" t="str">
        <f t="shared" si="23"/>
        <v>1 vibrant blue bag, 1 light magenta bag</v>
      </c>
      <c r="F127">
        <f t="shared" si="24"/>
        <v>19</v>
      </c>
      <c r="G127" s="2" t="str">
        <f t="shared" si="25"/>
        <v>1</v>
      </c>
      <c r="H127" s="2" t="str">
        <f t="shared" si="26"/>
        <v>vibrant blue bag</v>
      </c>
      <c r="I127" t="str">
        <f t="shared" si="27"/>
        <v>1 light magenta bag</v>
      </c>
      <c r="J127">
        <f t="shared" si="28"/>
        <v>20</v>
      </c>
      <c r="K127" s="2" t="str">
        <f t="shared" si="29"/>
        <v>1</v>
      </c>
      <c r="L127" s="2" t="str">
        <f t="shared" si="30"/>
        <v>light magenta bag</v>
      </c>
      <c r="M127" t="str">
        <f t="shared" si="31"/>
        <v/>
      </c>
      <c r="N127">
        <f t="shared" si="32"/>
        <v>1</v>
      </c>
      <c r="O127" s="2" t="str">
        <f t="shared" si="33"/>
        <v/>
      </c>
      <c r="P127" s="2" t="str">
        <f t="shared" si="34"/>
        <v/>
      </c>
      <c r="Q127" t="str">
        <f t="shared" si="35"/>
        <v/>
      </c>
      <c r="R127">
        <f t="shared" si="36"/>
        <v>1</v>
      </c>
      <c r="S127" s="2" t="str">
        <f t="shared" si="37"/>
        <v/>
      </c>
      <c r="T127" s="2" t="str">
        <f t="shared" si="38"/>
        <v/>
      </c>
      <c r="U127" t="str">
        <f t="shared" si="39"/>
        <v/>
      </c>
    </row>
    <row r="128" spans="1:21" x14ac:dyDescent="0.3">
      <c r="A128" s="1" t="s">
        <v>127</v>
      </c>
      <c r="B128">
        <f t="shared" si="20"/>
        <v>12</v>
      </c>
      <c r="C128" s="2" t="str">
        <f t="shared" si="21"/>
        <v>shiny aqua bag</v>
      </c>
      <c r="D128">
        <f t="shared" si="22"/>
        <v>17</v>
      </c>
      <c r="E128" t="str">
        <f t="shared" si="23"/>
        <v>1 clear green bag</v>
      </c>
      <c r="F128">
        <f t="shared" si="24"/>
        <v>18</v>
      </c>
      <c r="G128" s="2" t="str">
        <f t="shared" si="25"/>
        <v>1</v>
      </c>
      <c r="H128" s="2" t="str">
        <f t="shared" si="26"/>
        <v>clear green bag</v>
      </c>
      <c r="I128" t="str">
        <f t="shared" si="27"/>
        <v/>
      </c>
      <c r="J128">
        <f t="shared" si="28"/>
        <v>1</v>
      </c>
      <c r="K128" s="2" t="str">
        <f t="shared" si="29"/>
        <v/>
      </c>
      <c r="L128" s="2" t="str">
        <f t="shared" si="30"/>
        <v/>
      </c>
      <c r="M128" t="str">
        <f t="shared" si="31"/>
        <v/>
      </c>
      <c r="N128">
        <f t="shared" si="32"/>
        <v>1</v>
      </c>
      <c r="O128" s="2" t="str">
        <f t="shared" si="33"/>
        <v/>
      </c>
      <c r="P128" s="2" t="str">
        <f t="shared" si="34"/>
        <v/>
      </c>
      <c r="Q128" t="str">
        <f t="shared" si="35"/>
        <v/>
      </c>
      <c r="R128">
        <f t="shared" si="36"/>
        <v>1</v>
      </c>
      <c r="S128" s="2" t="str">
        <f t="shared" si="37"/>
        <v/>
      </c>
      <c r="T128" s="2" t="str">
        <f t="shared" si="38"/>
        <v/>
      </c>
      <c r="U128" t="str">
        <f t="shared" si="39"/>
        <v/>
      </c>
    </row>
    <row r="129" spans="1:21" x14ac:dyDescent="0.3">
      <c r="A129" s="1" t="s">
        <v>128</v>
      </c>
      <c r="B129">
        <f t="shared" si="20"/>
        <v>13</v>
      </c>
      <c r="C129" s="2" t="str">
        <f t="shared" si="21"/>
        <v>bright gray bag</v>
      </c>
      <c r="D129">
        <f t="shared" si="22"/>
        <v>18</v>
      </c>
      <c r="E129" t="str">
        <f t="shared" si="23"/>
        <v>2 dim fuchsia bags, 1 striped chartreuse bag, 2 clear aqua bags, 2 dull olive bags</v>
      </c>
      <c r="F129">
        <f t="shared" si="24"/>
        <v>19</v>
      </c>
      <c r="G129" s="2" t="str">
        <f t="shared" si="25"/>
        <v>2</v>
      </c>
      <c r="H129" s="2" t="str">
        <f t="shared" si="26"/>
        <v>dim fuchsia bag</v>
      </c>
      <c r="I129" t="str">
        <f t="shared" si="27"/>
        <v>1 striped chartreuse bag, 2 clear aqua bags, 2 dull olive bags</v>
      </c>
      <c r="J129">
        <f t="shared" si="28"/>
        <v>25</v>
      </c>
      <c r="K129" s="2" t="str">
        <f t="shared" si="29"/>
        <v>1</v>
      </c>
      <c r="L129" s="2" t="str">
        <f t="shared" si="30"/>
        <v>striped chartreuse bag</v>
      </c>
      <c r="M129" t="str">
        <f t="shared" si="31"/>
        <v>2 clear aqua bags, 2 dull olive bags</v>
      </c>
      <c r="N129">
        <f t="shared" si="32"/>
        <v>18</v>
      </c>
      <c r="O129" s="2" t="str">
        <f t="shared" si="33"/>
        <v>2</v>
      </c>
      <c r="P129" s="2" t="str">
        <f t="shared" si="34"/>
        <v>clear aqua bag</v>
      </c>
      <c r="Q129" t="str">
        <f t="shared" si="35"/>
        <v>2 dull olive bags</v>
      </c>
      <c r="R129">
        <f t="shared" si="36"/>
        <v>18</v>
      </c>
      <c r="S129" s="2" t="str">
        <f t="shared" si="37"/>
        <v>2</v>
      </c>
      <c r="T129" s="2" t="str">
        <f t="shared" si="38"/>
        <v>dull olive bag</v>
      </c>
      <c r="U129" t="str">
        <f t="shared" si="39"/>
        <v/>
      </c>
    </row>
    <row r="130" spans="1:21" x14ac:dyDescent="0.3">
      <c r="A130" s="1" t="s">
        <v>129</v>
      </c>
      <c r="B130">
        <f t="shared" ref="B130:B193" si="40">FIND("bag", A130)</f>
        <v>14</v>
      </c>
      <c r="C130" s="2" t="str">
        <f t="shared" ref="C130:C193" si="41">LEFT(A130,B130+2)</f>
        <v>bright white bag</v>
      </c>
      <c r="D130">
        <f t="shared" ref="D130:D193" si="42">FIND("contain", A130)</f>
        <v>19</v>
      </c>
      <c r="E130" t="str">
        <f t="shared" ref="E130:E193" si="43">MID(A130,D130+8,LEN(A130)-D130-8)</f>
        <v>2 light purple bags, 5 bright aqua bags</v>
      </c>
      <c r="F130">
        <f t="shared" ref="F130:F193" si="44">IFERROR(FIND(",",E130),LEN(E130)+1)</f>
        <v>20</v>
      </c>
      <c r="G130" s="2" t="str">
        <f t="shared" ref="G130:G193" si="45">LEFT(E130,1)</f>
        <v>2</v>
      </c>
      <c r="H130" s="2" t="str">
        <f t="shared" ref="H130:H193" si="46">IF(RIGHT(MID(E130,3,F130-3))="s",MID(E130,3,F130-4),MID(E130,3,F130-3))</f>
        <v>light purple bag</v>
      </c>
      <c r="I130" t="str">
        <f t="shared" ref="I130:I193" si="47">IFERROR(MID(E130,F130+2,LEN(E130)-F130-1), "")</f>
        <v>5 bright aqua bags</v>
      </c>
      <c r="J130">
        <f t="shared" ref="J130:J193" si="48">IFERROR(FIND(",",I130),LEN(I130)+1)</f>
        <v>19</v>
      </c>
      <c r="K130" s="2" t="str">
        <f t="shared" ref="K130:K193" si="49">LEFT(I130,1)</f>
        <v>5</v>
      </c>
      <c r="L130" s="2" t="str">
        <f t="shared" ref="L130:L193" si="50">IFERROR(
  IF(RIGHT(MID(I130,3,J130-3))="s",MID(I130,3,J130-4),MID(I130,3,J130-3)),
  "")</f>
        <v>bright aqua bag</v>
      </c>
      <c r="M130" t="str">
        <f t="shared" ref="M130:M193" si="51">IFERROR(MID(I130,J130+2,LEN(I130)-J130-1), "")</f>
        <v/>
      </c>
      <c r="N130">
        <f t="shared" ref="N130:N193" si="52">IFERROR(FIND(",",M130),LEN(M130)+1)</f>
        <v>1</v>
      </c>
      <c r="O130" s="2" t="str">
        <f t="shared" ref="O130:O193" si="53">LEFT(M130,1)</f>
        <v/>
      </c>
      <c r="P130" s="2" t="str">
        <f t="shared" ref="P130:P193" si="54">IFERROR(
  IF(RIGHT(MID(M130,3,N130-3))="s",MID(M130,3,N130-4),MID(M130,3,N130-3)),
  "")</f>
        <v/>
      </c>
      <c r="Q130" t="str">
        <f t="shared" ref="Q130:Q193" si="55">IFERROR(MID(M130,N130+2,LEN(M130)-N130-1), "")</f>
        <v/>
      </c>
      <c r="R130">
        <f t="shared" ref="R130:R193" si="56">IFERROR(FIND(",",Q130),LEN(Q130)+1)</f>
        <v>1</v>
      </c>
      <c r="S130" s="2" t="str">
        <f t="shared" ref="S130:S193" si="57">LEFT(Q130,1)</f>
        <v/>
      </c>
      <c r="T130" s="2" t="str">
        <f t="shared" ref="T130:T193" si="58">IFERROR(
  IF(RIGHT(MID(Q130,3,R130-3))="s",MID(Q130,3,R130-4),MID(Q130,3,R130-3)),
  "")</f>
        <v/>
      </c>
      <c r="U130" t="str">
        <f t="shared" ref="U130:U193" si="59">IFERROR(MID(Q130,R130+2,LEN(Q130)-R130-1), "")</f>
        <v/>
      </c>
    </row>
    <row r="131" spans="1:21" x14ac:dyDescent="0.3">
      <c r="A131" s="1" t="s">
        <v>130</v>
      </c>
      <c r="B131">
        <f t="shared" si="40"/>
        <v>13</v>
      </c>
      <c r="C131" s="2" t="str">
        <f t="shared" si="41"/>
        <v>bright lime bag</v>
      </c>
      <c r="D131">
        <f t="shared" si="42"/>
        <v>18</v>
      </c>
      <c r="E131" t="str">
        <f t="shared" si="43"/>
        <v>1 pale orange bag, 5 plaid magenta bags, 4 mirrored maroon bags</v>
      </c>
      <c r="F131">
        <f t="shared" si="44"/>
        <v>18</v>
      </c>
      <c r="G131" s="2" t="str">
        <f t="shared" si="45"/>
        <v>1</v>
      </c>
      <c r="H131" s="2" t="str">
        <f t="shared" si="46"/>
        <v>pale orange bag</v>
      </c>
      <c r="I131" t="str">
        <f t="shared" si="47"/>
        <v>5 plaid magenta bags, 4 mirrored maroon bags</v>
      </c>
      <c r="J131">
        <f t="shared" si="48"/>
        <v>21</v>
      </c>
      <c r="K131" s="2" t="str">
        <f t="shared" si="49"/>
        <v>5</v>
      </c>
      <c r="L131" s="2" t="str">
        <f t="shared" si="50"/>
        <v>plaid magenta bag</v>
      </c>
      <c r="M131" t="str">
        <f t="shared" si="51"/>
        <v>4 mirrored maroon bags</v>
      </c>
      <c r="N131">
        <f t="shared" si="52"/>
        <v>23</v>
      </c>
      <c r="O131" s="2" t="str">
        <f t="shared" si="53"/>
        <v>4</v>
      </c>
      <c r="P131" s="2" t="str">
        <f t="shared" si="54"/>
        <v>mirrored maroon bag</v>
      </c>
      <c r="Q131" t="str">
        <f t="shared" si="55"/>
        <v/>
      </c>
      <c r="R131">
        <f t="shared" si="56"/>
        <v>1</v>
      </c>
      <c r="S131" s="2" t="str">
        <f t="shared" si="57"/>
        <v/>
      </c>
      <c r="T131" s="2" t="str">
        <f t="shared" si="58"/>
        <v/>
      </c>
      <c r="U131" t="str">
        <f t="shared" si="59"/>
        <v/>
      </c>
    </row>
    <row r="132" spans="1:21" x14ac:dyDescent="0.3">
      <c r="A132" s="1" t="s">
        <v>131</v>
      </c>
      <c r="B132">
        <f t="shared" si="40"/>
        <v>15</v>
      </c>
      <c r="C132" s="2" t="str">
        <f t="shared" si="41"/>
        <v>dark lavender bag</v>
      </c>
      <c r="D132">
        <f t="shared" si="42"/>
        <v>20</v>
      </c>
      <c r="E132" t="str">
        <f t="shared" si="43"/>
        <v>5 mirrored bronze bags, 4 dotted aqua bags</v>
      </c>
      <c r="F132">
        <f t="shared" si="44"/>
        <v>23</v>
      </c>
      <c r="G132" s="2" t="str">
        <f t="shared" si="45"/>
        <v>5</v>
      </c>
      <c r="H132" s="2" t="str">
        <f t="shared" si="46"/>
        <v>mirrored bronze bag</v>
      </c>
      <c r="I132" t="str">
        <f t="shared" si="47"/>
        <v>4 dotted aqua bags</v>
      </c>
      <c r="J132">
        <f t="shared" si="48"/>
        <v>19</v>
      </c>
      <c r="K132" s="2" t="str">
        <f t="shared" si="49"/>
        <v>4</v>
      </c>
      <c r="L132" s="2" t="str">
        <f t="shared" si="50"/>
        <v>dotted aqua bag</v>
      </c>
      <c r="M132" t="str">
        <f t="shared" si="51"/>
        <v/>
      </c>
      <c r="N132">
        <f t="shared" si="52"/>
        <v>1</v>
      </c>
      <c r="O132" s="2" t="str">
        <f t="shared" si="53"/>
        <v/>
      </c>
      <c r="P132" s="2" t="str">
        <f t="shared" si="54"/>
        <v/>
      </c>
      <c r="Q132" t="str">
        <f t="shared" si="55"/>
        <v/>
      </c>
      <c r="R132">
        <f t="shared" si="56"/>
        <v>1</v>
      </c>
      <c r="S132" s="2" t="str">
        <f t="shared" si="57"/>
        <v/>
      </c>
      <c r="T132" s="2" t="str">
        <f t="shared" si="58"/>
        <v/>
      </c>
      <c r="U132" t="str">
        <f t="shared" si="59"/>
        <v/>
      </c>
    </row>
    <row r="133" spans="1:21" x14ac:dyDescent="0.3">
      <c r="A133" s="1" t="s">
        <v>132</v>
      </c>
      <c r="B133">
        <f t="shared" si="40"/>
        <v>20</v>
      </c>
      <c r="C133" s="2" t="str">
        <f t="shared" si="41"/>
        <v>striped chartreuse bag</v>
      </c>
      <c r="D133">
        <f t="shared" si="42"/>
        <v>25</v>
      </c>
      <c r="E133" t="str">
        <f t="shared" si="43"/>
        <v>3 striped indigo bags, 2 faded plum bags, 4 clear gray bags</v>
      </c>
      <c r="F133">
        <f t="shared" si="44"/>
        <v>22</v>
      </c>
      <c r="G133" s="2" t="str">
        <f t="shared" si="45"/>
        <v>3</v>
      </c>
      <c r="H133" s="2" t="str">
        <f t="shared" si="46"/>
        <v>striped indigo bag</v>
      </c>
      <c r="I133" t="str">
        <f t="shared" si="47"/>
        <v>2 faded plum bags, 4 clear gray bags</v>
      </c>
      <c r="J133">
        <f t="shared" si="48"/>
        <v>18</v>
      </c>
      <c r="K133" s="2" t="str">
        <f t="shared" si="49"/>
        <v>2</v>
      </c>
      <c r="L133" s="2" t="str">
        <f t="shared" si="50"/>
        <v>faded plum bag</v>
      </c>
      <c r="M133" t="str">
        <f t="shared" si="51"/>
        <v>4 clear gray bags</v>
      </c>
      <c r="N133">
        <f t="shared" si="52"/>
        <v>18</v>
      </c>
      <c r="O133" s="2" t="str">
        <f t="shared" si="53"/>
        <v>4</v>
      </c>
      <c r="P133" s="2" t="str">
        <f t="shared" si="54"/>
        <v>clear gray bag</v>
      </c>
      <c r="Q133" t="str">
        <f t="shared" si="55"/>
        <v/>
      </c>
      <c r="R133">
        <f t="shared" si="56"/>
        <v>1</v>
      </c>
      <c r="S133" s="2" t="str">
        <f t="shared" si="57"/>
        <v/>
      </c>
      <c r="T133" s="2" t="str">
        <f t="shared" si="58"/>
        <v/>
      </c>
      <c r="U133" t="str">
        <f t="shared" si="59"/>
        <v/>
      </c>
    </row>
    <row r="134" spans="1:21" x14ac:dyDescent="0.3">
      <c r="A134" s="1" t="s">
        <v>133</v>
      </c>
      <c r="B134">
        <f t="shared" si="40"/>
        <v>15</v>
      </c>
      <c r="C134" s="2" t="str">
        <f t="shared" si="41"/>
        <v>muted magenta bag</v>
      </c>
      <c r="D134">
        <f t="shared" si="42"/>
        <v>20</v>
      </c>
      <c r="E134" t="str">
        <f t="shared" si="43"/>
        <v>3 clear red bags, 3 dull crimson bags, 1 clear aqua bag, 4 faded tomato bags</v>
      </c>
      <c r="F134">
        <f t="shared" si="44"/>
        <v>17</v>
      </c>
      <c r="G134" s="2" t="str">
        <f t="shared" si="45"/>
        <v>3</v>
      </c>
      <c r="H134" s="2" t="str">
        <f t="shared" si="46"/>
        <v>clear red bag</v>
      </c>
      <c r="I134" t="str">
        <f t="shared" si="47"/>
        <v>3 dull crimson bags, 1 clear aqua bag, 4 faded tomato bags</v>
      </c>
      <c r="J134">
        <f t="shared" si="48"/>
        <v>20</v>
      </c>
      <c r="K134" s="2" t="str">
        <f t="shared" si="49"/>
        <v>3</v>
      </c>
      <c r="L134" s="2" t="str">
        <f t="shared" si="50"/>
        <v>dull crimson bag</v>
      </c>
      <c r="M134" t="str">
        <f t="shared" si="51"/>
        <v>1 clear aqua bag, 4 faded tomato bags</v>
      </c>
      <c r="N134">
        <f t="shared" si="52"/>
        <v>17</v>
      </c>
      <c r="O134" s="2" t="str">
        <f t="shared" si="53"/>
        <v>1</v>
      </c>
      <c r="P134" s="2" t="str">
        <f t="shared" si="54"/>
        <v>clear aqua bag</v>
      </c>
      <c r="Q134" t="str">
        <f t="shared" si="55"/>
        <v>4 faded tomato bags</v>
      </c>
      <c r="R134">
        <f t="shared" si="56"/>
        <v>20</v>
      </c>
      <c r="S134" s="2" t="str">
        <f t="shared" si="57"/>
        <v>4</v>
      </c>
      <c r="T134" s="2" t="str">
        <f t="shared" si="58"/>
        <v>faded tomato bag</v>
      </c>
      <c r="U134" t="str">
        <f t="shared" si="59"/>
        <v/>
      </c>
    </row>
    <row r="135" spans="1:21" x14ac:dyDescent="0.3">
      <c r="A135" s="1" t="s">
        <v>134</v>
      </c>
      <c r="B135">
        <f t="shared" si="40"/>
        <v>15</v>
      </c>
      <c r="C135" s="2" t="str">
        <f t="shared" si="41"/>
        <v>clear magenta bag</v>
      </c>
      <c r="D135">
        <f t="shared" si="42"/>
        <v>20</v>
      </c>
      <c r="E135" t="str">
        <f t="shared" si="43"/>
        <v>2 striped cyan bags, 5 vibrant lime bags, 4 striped salmon bags</v>
      </c>
      <c r="F135">
        <f t="shared" si="44"/>
        <v>20</v>
      </c>
      <c r="G135" s="2" t="str">
        <f t="shared" si="45"/>
        <v>2</v>
      </c>
      <c r="H135" s="2" t="str">
        <f t="shared" si="46"/>
        <v>striped cyan bag</v>
      </c>
      <c r="I135" t="str">
        <f t="shared" si="47"/>
        <v>5 vibrant lime bags, 4 striped salmon bags</v>
      </c>
      <c r="J135">
        <f t="shared" si="48"/>
        <v>20</v>
      </c>
      <c r="K135" s="2" t="str">
        <f t="shared" si="49"/>
        <v>5</v>
      </c>
      <c r="L135" s="2" t="str">
        <f t="shared" si="50"/>
        <v>vibrant lime bag</v>
      </c>
      <c r="M135" t="str">
        <f t="shared" si="51"/>
        <v>4 striped salmon bags</v>
      </c>
      <c r="N135">
        <f t="shared" si="52"/>
        <v>22</v>
      </c>
      <c r="O135" s="2" t="str">
        <f t="shared" si="53"/>
        <v>4</v>
      </c>
      <c r="P135" s="2" t="str">
        <f t="shared" si="54"/>
        <v>striped salmon bag</v>
      </c>
      <c r="Q135" t="str">
        <f t="shared" si="55"/>
        <v/>
      </c>
      <c r="R135">
        <f t="shared" si="56"/>
        <v>1</v>
      </c>
      <c r="S135" s="2" t="str">
        <f t="shared" si="57"/>
        <v/>
      </c>
      <c r="T135" s="2" t="str">
        <f t="shared" si="58"/>
        <v/>
      </c>
      <c r="U135" t="str">
        <f t="shared" si="59"/>
        <v/>
      </c>
    </row>
    <row r="136" spans="1:21" x14ac:dyDescent="0.3">
      <c r="A136" s="1" t="s">
        <v>135</v>
      </c>
      <c r="B136">
        <f t="shared" si="40"/>
        <v>13</v>
      </c>
      <c r="C136" s="2" t="str">
        <f t="shared" si="41"/>
        <v>pale yellow bag</v>
      </c>
      <c r="D136">
        <f t="shared" si="42"/>
        <v>18</v>
      </c>
      <c r="E136" t="str">
        <f t="shared" si="43"/>
        <v>3 faded fuchsia bags, 2 dotted lime bags, 5 pale gold bags, 1 plaid tomato bag</v>
      </c>
      <c r="F136">
        <f t="shared" si="44"/>
        <v>21</v>
      </c>
      <c r="G136" s="2" t="str">
        <f t="shared" si="45"/>
        <v>3</v>
      </c>
      <c r="H136" s="2" t="str">
        <f t="shared" si="46"/>
        <v>faded fuchsia bag</v>
      </c>
      <c r="I136" t="str">
        <f t="shared" si="47"/>
        <v>2 dotted lime bags, 5 pale gold bags, 1 plaid tomato bag</v>
      </c>
      <c r="J136">
        <f t="shared" si="48"/>
        <v>19</v>
      </c>
      <c r="K136" s="2" t="str">
        <f t="shared" si="49"/>
        <v>2</v>
      </c>
      <c r="L136" s="2" t="str">
        <f t="shared" si="50"/>
        <v>dotted lime bag</v>
      </c>
      <c r="M136" t="str">
        <f t="shared" si="51"/>
        <v>5 pale gold bags, 1 plaid tomato bag</v>
      </c>
      <c r="N136">
        <f t="shared" si="52"/>
        <v>17</v>
      </c>
      <c r="O136" s="2" t="str">
        <f t="shared" si="53"/>
        <v>5</v>
      </c>
      <c r="P136" s="2" t="str">
        <f t="shared" si="54"/>
        <v>pale gold bag</v>
      </c>
      <c r="Q136" t="str">
        <f t="shared" si="55"/>
        <v>1 plaid tomato bag</v>
      </c>
      <c r="R136">
        <f t="shared" si="56"/>
        <v>19</v>
      </c>
      <c r="S136" s="2" t="str">
        <f t="shared" si="57"/>
        <v>1</v>
      </c>
      <c r="T136" s="2" t="str">
        <f t="shared" si="58"/>
        <v>plaid tomato bag</v>
      </c>
      <c r="U136" t="str">
        <f t="shared" si="59"/>
        <v/>
      </c>
    </row>
    <row r="137" spans="1:21" x14ac:dyDescent="0.3">
      <c r="A137" s="1" t="s">
        <v>136</v>
      </c>
      <c r="B137">
        <f t="shared" si="40"/>
        <v>11</v>
      </c>
      <c r="C137" s="2" t="str">
        <f t="shared" si="41"/>
        <v>dull teal bag</v>
      </c>
      <c r="D137">
        <f t="shared" si="42"/>
        <v>16</v>
      </c>
      <c r="E137" t="str">
        <f t="shared" si="43"/>
        <v>4 dim green bags, 1 drab maroon bag, 2 dim crimson bags</v>
      </c>
      <c r="F137">
        <f t="shared" si="44"/>
        <v>17</v>
      </c>
      <c r="G137" s="2" t="str">
        <f t="shared" si="45"/>
        <v>4</v>
      </c>
      <c r="H137" s="2" t="str">
        <f t="shared" si="46"/>
        <v>dim green bag</v>
      </c>
      <c r="I137" t="str">
        <f t="shared" si="47"/>
        <v>1 drab maroon bag, 2 dim crimson bags</v>
      </c>
      <c r="J137">
        <f t="shared" si="48"/>
        <v>18</v>
      </c>
      <c r="K137" s="2" t="str">
        <f t="shared" si="49"/>
        <v>1</v>
      </c>
      <c r="L137" s="2" t="str">
        <f t="shared" si="50"/>
        <v>drab maroon bag</v>
      </c>
      <c r="M137" t="str">
        <f t="shared" si="51"/>
        <v>2 dim crimson bags</v>
      </c>
      <c r="N137">
        <f t="shared" si="52"/>
        <v>19</v>
      </c>
      <c r="O137" s="2" t="str">
        <f t="shared" si="53"/>
        <v>2</v>
      </c>
      <c r="P137" s="2" t="str">
        <f t="shared" si="54"/>
        <v>dim crimson bag</v>
      </c>
      <c r="Q137" t="str">
        <f t="shared" si="55"/>
        <v/>
      </c>
      <c r="R137">
        <f t="shared" si="56"/>
        <v>1</v>
      </c>
      <c r="S137" s="2" t="str">
        <f t="shared" si="57"/>
        <v/>
      </c>
      <c r="T137" s="2" t="str">
        <f t="shared" si="58"/>
        <v/>
      </c>
      <c r="U137" t="str">
        <f t="shared" si="59"/>
        <v/>
      </c>
    </row>
    <row r="138" spans="1:21" x14ac:dyDescent="0.3">
      <c r="A138" s="1" t="s">
        <v>137</v>
      </c>
      <c r="B138">
        <f t="shared" si="40"/>
        <v>12</v>
      </c>
      <c r="C138" s="2" t="str">
        <f t="shared" si="41"/>
        <v>pale brown bag</v>
      </c>
      <c r="D138">
        <f t="shared" si="42"/>
        <v>17</v>
      </c>
      <c r="E138" t="str">
        <f t="shared" si="43"/>
        <v>5 drab orange bags, 2 dotted purple bags, 3 plaid olive bags, 3 pale black bags</v>
      </c>
      <c r="F138">
        <f t="shared" si="44"/>
        <v>19</v>
      </c>
      <c r="G138" s="2" t="str">
        <f t="shared" si="45"/>
        <v>5</v>
      </c>
      <c r="H138" s="2" t="str">
        <f t="shared" si="46"/>
        <v>drab orange bag</v>
      </c>
      <c r="I138" t="str">
        <f t="shared" si="47"/>
        <v>2 dotted purple bags, 3 plaid olive bags, 3 pale black bags</v>
      </c>
      <c r="J138">
        <f t="shared" si="48"/>
        <v>21</v>
      </c>
      <c r="K138" s="2" t="str">
        <f t="shared" si="49"/>
        <v>2</v>
      </c>
      <c r="L138" s="2" t="str">
        <f t="shared" si="50"/>
        <v>dotted purple bag</v>
      </c>
      <c r="M138" t="str">
        <f t="shared" si="51"/>
        <v>3 plaid olive bags, 3 pale black bags</v>
      </c>
      <c r="N138">
        <f t="shared" si="52"/>
        <v>19</v>
      </c>
      <c r="O138" s="2" t="str">
        <f t="shared" si="53"/>
        <v>3</v>
      </c>
      <c r="P138" s="2" t="str">
        <f t="shared" si="54"/>
        <v>plaid olive bag</v>
      </c>
      <c r="Q138" t="str">
        <f t="shared" si="55"/>
        <v>3 pale black bags</v>
      </c>
      <c r="R138">
        <f t="shared" si="56"/>
        <v>18</v>
      </c>
      <c r="S138" s="2" t="str">
        <f t="shared" si="57"/>
        <v>3</v>
      </c>
      <c r="T138" s="2" t="str">
        <f t="shared" si="58"/>
        <v>pale black bag</v>
      </c>
      <c r="U138" t="str">
        <f t="shared" si="59"/>
        <v/>
      </c>
    </row>
    <row r="139" spans="1:21" x14ac:dyDescent="0.3">
      <c r="A139" s="1" t="s">
        <v>138</v>
      </c>
      <c r="B139">
        <f t="shared" si="40"/>
        <v>11</v>
      </c>
      <c r="C139" s="2" t="str">
        <f t="shared" si="41"/>
        <v>posh blue bag</v>
      </c>
      <c r="D139">
        <f t="shared" si="42"/>
        <v>16</v>
      </c>
      <c r="E139" t="str">
        <f t="shared" si="43"/>
        <v>4 faded purple bags, 4 drab turquoise bags</v>
      </c>
      <c r="F139">
        <f t="shared" si="44"/>
        <v>20</v>
      </c>
      <c r="G139" s="2" t="str">
        <f t="shared" si="45"/>
        <v>4</v>
      </c>
      <c r="H139" s="2" t="str">
        <f t="shared" si="46"/>
        <v>faded purple bag</v>
      </c>
      <c r="I139" t="str">
        <f t="shared" si="47"/>
        <v>4 drab turquoise bags</v>
      </c>
      <c r="J139">
        <f t="shared" si="48"/>
        <v>22</v>
      </c>
      <c r="K139" s="2" t="str">
        <f t="shared" si="49"/>
        <v>4</v>
      </c>
      <c r="L139" s="2" t="str">
        <f t="shared" si="50"/>
        <v>drab turquoise bag</v>
      </c>
      <c r="M139" t="str">
        <f t="shared" si="51"/>
        <v/>
      </c>
      <c r="N139">
        <f t="shared" si="52"/>
        <v>1</v>
      </c>
      <c r="O139" s="2" t="str">
        <f t="shared" si="53"/>
        <v/>
      </c>
      <c r="P139" s="2" t="str">
        <f t="shared" si="54"/>
        <v/>
      </c>
      <c r="Q139" t="str">
        <f t="shared" si="55"/>
        <v/>
      </c>
      <c r="R139">
        <f t="shared" si="56"/>
        <v>1</v>
      </c>
      <c r="S139" s="2" t="str">
        <f t="shared" si="57"/>
        <v/>
      </c>
      <c r="T139" s="2" t="str">
        <f t="shared" si="58"/>
        <v/>
      </c>
      <c r="U139" t="str">
        <f t="shared" si="59"/>
        <v/>
      </c>
    </row>
    <row r="140" spans="1:21" x14ac:dyDescent="0.3">
      <c r="A140" s="1" t="s">
        <v>139</v>
      </c>
      <c r="B140">
        <f t="shared" si="40"/>
        <v>12</v>
      </c>
      <c r="C140" s="2" t="str">
        <f t="shared" si="41"/>
        <v>pale olive bag</v>
      </c>
      <c r="D140">
        <f t="shared" si="42"/>
        <v>17</v>
      </c>
      <c r="E140" t="str">
        <f t="shared" si="43"/>
        <v>5 muted silver bags, 3 mirrored plum bags, 4 vibrant lime bags, 5 striped olive bags</v>
      </c>
      <c r="F140">
        <f t="shared" si="44"/>
        <v>20</v>
      </c>
      <c r="G140" s="2" t="str">
        <f t="shared" si="45"/>
        <v>5</v>
      </c>
      <c r="H140" s="2" t="str">
        <f t="shared" si="46"/>
        <v>muted silver bag</v>
      </c>
      <c r="I140" t="str">
        <f t="shared" si="47"/>
        <v>3 mirrored plum bags, 4 vibrant lime bags, 5 striped olive bags</v>
      </c>
      <c r="J140">
        <f t="shared" si="48"/>
        <v>21</v>
      </c>
      <c r="K140" s="2" t="str">
        <f t="shared" si="49"/>
        <v>3</v>
      </c>
      <c r="L140" s="2" t="str">
        <f t="shared" si="50"/>
        <v>mirrored plum bag</v>
      </c>
      <c r="M140" t="str">
        <f t="shared" si="51"/>
        <v>4 vibrant lime bags, 5 striped olive bags</v>
      </c>
      <c r="N140">
        <f t="shared" si="52"/>
        <v>20</v>
      </c>
      <c r="O140" s="2" t="str">
        <f t="shared" si="53"/>
        <v>4</v>
      </c>
      <c r="P140" s="2" t="str">
        <f t="shared" si="54"/>
        <v>vibrant lime bag</v>
      </c>
      <c r="Q140" t="str">
        <f t="shared" si="55"/>
        <v>5 striped olive bags</v>
      </c>
      <c r="R140">
        <f t="shared" si="56"/>
        <v>21</v>
      </c>
      <c r="S140" s="2" t="str">
        <f t="shared" si="57"/>
        <v>5</v>
      </c>
      <c r="T140" s="2" t="str">
        <f t="shared" si="58"/>
        <v>striped olive bag</v>
      </c>
      <c r="U140" t="str">
        <f t="shared" si="59"/>
        <v/>
      </c>
    </row>
    <row r="141" spans="1:21" x14ac:dyDescent="0.3">
      <c r="A141" s="1" t="s">
        <v>140</v>
      </c>
      <c r="B141">
        <f t="shared" si="40"/>
        <v>13</v>
      </c>
      <c r="C141" s="2" t="str">
        <f t="shared" si="41"/>
        <v>plaid black bag</v>
      </c>
      <c r="D141">
        <f t="shared" si="42"/>
        <v>18</v>
      </c>
      <c r="E141" t="str">
        <f t="shared" si="43"/>
        <v>3 posh yellow bags</v>
      </c>
      <c r="F141">
        <f t="shared" si="44"/>
        <v>19</v>
      </c>
      <c r="G141" s="2" t="str">
        <f t="shared" si="45"/>
        <v>3</v>
      </c>
      <c r="H141" s="2" t="str">
        <f t="shared" si="46"/>
        <v>posh yellow bag</v>
      </c>
      <c r="I141" t="str">
        <f t="shared" si="47"/>
        <v/>
      </c>
      <c r="J141">
        <f t="shared" si="48"/>
        <v>1</v>
      </c>
      <c r="K141" s="2" t="str">
        <f t="shared" si="49"/>
        <v/>
      </c>
      <c r="L141" s="2" t="str">
        <f t="shared" si="50"/>
        <v/>
      </c>
      <c r="M141" t="str">
        <f t="shared" si="51"/>
        <v/>
      </c>
      <c r="N141">
        <f t="shared" si="52"/>
        <v>1</v>
      </c>
      <c r="O141" s="2" t="str">
        <f t="shared" si="53"/>
        <v/>
      </c>
      <c r="P141" s="2" t="str">
        <f t="shared" si="54"/>
        <v/>
      </c>
      <c r="Q141" t="str">
        <f t="shared" si="55"/>
        <v/>
      </c>
      <c r="R141">
        <f t="shared" si="56"/>
        <v>1</v>
      </c>
      <c r="S141" s="2" t="str">
        <f t="shared" si="57"/>
        <v/>
      </c>
      <c r="T141" s="2" t="str">
        <f t="shared" si="58"/>
        <v/>
      </c>
      <c r="U141" t="str">
        <f t="shared" si="59"/>
        <v/>
      </c>
    </row>
    <row r="142" spans="1:21" x14ac:dyDescent="0.3">
      <c r="A142" s="1" t="s">
        <v>141</v>
      </c>
      <c r="B142">
        <f t="shared" si="40"/>
        <v>16</v>
      </c>
      <c r="C142" s="2" t="str">
        <f t="shared" si="41"/>
        <v>striped tomato bag</v>
      </c>
      <c r="D142">
        <f t="shared" si="42"/>
        <v>21</v>
      </c>
      <c r="E142" t="str">
        <f t="shared" si="43"/>
        <v>4 faded blue bags, 2 shiny magenta bags</v>
      </c>
      <c r="F142">
        <f t="shared" si="44"/>
        <v>18</v>
      </c>
      <c r="G142" s="2" t="str">
        <f t="shared" si="45"/>
        <v>4</v>
      </c>
      <c r="H142" s="2" t="str">
        <f t="shared" si="46"/>
        <v>faded blue bag</v>
      </c>
      <c r="I142" t="str">
        <f t="shared" si="47"/>
        <v>2 shiny magenta bags</v>
      </c>
      <c r="J142">
        <f t="shared" si="48"/>
        <v>21</v>
      </c>
      <c r="K142" s="2" t="str">
        <f t="shared" si="49"/>
        <v>2</v>
      </c>
      <c r="L142" s="2" t="str">
        <f t="shared" si="50"/>
        <v>shiny magenta bag</v>
      </c>
      <c r="M142" t="str">
        <f t="shared" si="51"/>
        <v/>
      </c>
      <c r="N142">
        <f t="shared" si="52"/>
        <v>1</v>
      </c>
      <c r="O142" s="2" t="str">
        <f t="shared" si="53"/>
        <v/>
      </c>
      <c r="P142" s="2" t="str">
        <f t="shared" si="54"/>
        <v/>
      </c>
      <c r="Q142" t="str">
        <f t="shared" si="55"/>
        <v/>
      </c>
      <c r="R142">
        <f t="shared" si="56"/>
        <v>1</v>
      </c>
      <c r="S142" s="2" t="str">
        <f t="shared" si="57"/>
        <v/>
      </c>
      <c r="T142" s="2" t="str">
        <f t="shared" si="58"/>
        <v/>
      </c>
      <c r="U142" t="str">
        <f t="shared" si="59"/>
        <v/>
      </c>
    </row>
    <row r="143" spans="1:21" x14ac:dyDescent="0.3">
      <c r="A143" s="1" t="s">
        <v>142</v>
      </c>
      <c r="B143">
        <f t="shared" si="40"/>
        <v>13</v>
      </c>
      <c r="C143" s="2" t="str">
        <f t="shared" si="41"/>
        <v>wavy tomato bag</v>
      </c>
      <c r="D143">
        <f t="shared" si="42"/>
        <v>18</v>
      </c>
      <c r="E143" t="str">
        <f t="shared" si="43"/>
        <v>1 pale gold bag, 2 dim magenta bags</v>
      </c>
      <c r="F143">
        <f t="shared" si="44"/>
        <v>16</v>
      </c>
      <c r="G143" s="2" t="str">
        <f t="shared" si="45"/>
        <v>1</v>
      </c>
      <c r="H143" s="2" t="str">
        <f t="shared" si="46"/>
        <v>pale gold bag</v>
      </c>
      <c r="I143" t="str">
        <f t="shared" si="47"/>
        <v>2 dim magenta bags</v>
      </c>
      <c r="J143">
        <f t="shared" si="48"/>
        <v>19</v>
      </c>
      <c r="K143" s="2" t="str">
        <f t="shared" si="49"/>
        <v>2</v>
      </c>
      <c r="L143" s="2" t="str">
        <f t="shared" si="50"/>
        <v>dim magenta bag</v>
      </c>
      <c r="M143" t="str">
        <f t="shared" si="51"/>
        <v/>
      </c>
      <c r="N143">
        <f t="shared" si="52"/>
        <v>1</v>
      </c>
      <c r="O143" s="2" t="str">
        <f t="shared" si="53"/>
        <v/>
      </c>
      <c r="P143" s="2" t="str">
        <f t="shared" si="54"/>
        <v/>
      </c>
      <c r="Q143" t="str">
        <f t="shared" si="55"/>
        <v/>
      </c>
      <c r="R143">
        <f t="shared" si="56"/>
        <v>1</v>
      </c>
      <c r="S143" s="2" t="str">
        <f t="shared" si="57"/>
        <v/>
      </c>
      <c r="T143" s="2" t="str">
        <f t="shared" si="58"/>
        <v/>
      </c>
      <c r="U143" t="str">
        <f t="shared" si="59"/>
        <v/>
      </c>
    </row>
    <row r="144" spans="1:21" x14ac:dyDescent="0.3">
      <c r="A144" s="1" t="s">
        <v>143</v>
      </c>
      <c r="B144">
        <f t="shared" si="40"/>
        <v>12</v>
      </c>
      <c r="C144" s="2" t="str">
        <f t="shared" si="41"/>
        <v>faded plum bag</v>
      </c>
      <c r="D144">
        <f t="shared" si="42"/>
        <v>17</v>
      </c>
      <c r="E144" t="str">
        <f t="shared" si="43"/>
        <v>3 light violet bags, 3 posh beige bags, 3 striped aqua bags, 4 dim magenta bags</v>
      </c>
      <c r="F144">
        <f t="shared" si="44"/>
        <v>20</v>
      </c>
      <c r="G144" s="2" t="str">
        <f t="shared" si="45"/>
        <v>3</v>
      </c>
      <c r="H144" s="2" t="str">
        <f t="shared" si="46"/>
        <v>light violet bag</v>
      </c>
      <c r="I144" t="str">
        <f t="shared" si="47"/>
        <v>3 posh beige bags, 3 striped aqua bags, 4 dim magenta bags</v>
      </c>
      <c r="J144">
        <f t="shared" si="48"/>
        <v>18</v>
      </c>
      <c r="K144" s="2" t="str">
        <f t="shared" si="49"/>
        <v>3</v>
      </c>
      <c r="L144" s="2" t="str">
        <f t="shared" si="50"/>
        <v>posh beige bag</v>
      </c>
      <c r="M144" t="str">
        <f t="shared" si="51"/>
        <v>3 striped aqua bags, 4 dim magenta bags</v>
      </c>
      <c r="N144">
        <f t="shared" si="52"/>
        <v>20</v>
      </c>
      <c r="O144" s="2" t="str">
        <f t="shared" si="53"/>
        <v>3</v>
      </c>
      <c r="P144" s="2" t="str">
        <f t="shared" si="54"/>
        <v>striped aqua bag</v>
      </c>
      <c r="Q144" t="str">
        <f t="shared" si="55"/>
        <v>4 dim magenta bags</v>
      </c>
      <c r="R144">
        <f t="shared" si="56"/>
        <v>19</v>
      </c>
      <c r="S144" s="2" t="str">
        <f t="shared" si="57"/>
        <v>4</v>
      </c>
      <c r="T144" s="2" t="str">
        <f t="shared" si="58"/>
        <v>dim magenta bag</v>
      </c>
      <c r="U144" t="str">
        <f t="shared" si="59"/>
        <v/>
      </c>
    </row>
    <row r="145" spans="1:21" x14ac:dyDescent="0.3">
      <c r="A145" s="1" t="s">
        <v>144</v>
      </c>
      <c r="B145">
        <f t="shared" si="40"/>
        <v>19</v>
      </c>
      <c r="C145" s="2" t="str">
        <f t="shared" si="41"/>
        <v>vibrant turquoise bag</v>
      </c>
      <c r="D145">
        <f t="shared" si="42"/>
        <v>24</v>
      </c>
      <c r="E145" t="str">
        <f t="shared" si="43"/>
        <v>3 muted silver bags, 5 dotted black bags</v>
      </c>
      <c r="F145">
        <f t="shared" si="44"/>
        <v>20</v>
      </c>
      <c r="G145" s="2" t="str">
        <f t="shared" si="45"/>
        <v>3</v>
      </c>
      <c r="H145" s="2" t="str">
        <f t="shared" si="46"/>
        <v>muted silver bag</v>
      </c>
      <c r="I145" t="str">
        <f t="shared" si="47"/>
        <v>5 dotted black bags</v>
      </c>
      <c r="J145">
        <f t="shared" si="48"/>
        <v>20</v>
      </c>
      <c r="K145" s="2" t="str">
        <f t="shared" si="49"/>
        <v>5</v>
      </c>
      <c r="L145" s="2" t="str">
        <f t="shared" si="50"/>
        <v>dotted black bag</v>
      </c>
      <c r="M145" t="str">
        <f t="shared" si="51"/>
        <v/>
      </c>
      <c r="N145">
        <f t="shared" si="52"/>
        <v>1</v>
      </c>
      <c r="O145" s="2" t="str">
        <f t="shared" si="53"/>
        <v/>
      </c>
      <c r="P145" s="2" t="str">
        <f t="shared" si="54"/>
        <v/>
      </c>
      <c r="Q145" t="str">
        <f t="shared" si="55"/>
        <v/>
      </c>
      <c r="R145">
        <f t="shared" si="56"/>
        <v>1</v>
      </c>
      <c r="S145" s="2" t="str">
        <f t="shared" si="57"/>
        <v/>
      </c>
      <c r="T145" s="2" t="str">
        <f t="shared" si="58"/>
        <v/>
      </c>
      <c r="U145" t="str">
        <f t="shared" si="59"/>
        <v/>
      </c>
    </row>
    <row r="146" spans="1:21" x14ac:dyDescent="0.3">
      <c r="A146" s="1" t="s">
        <v>145</v>
      </c>
      <c r="B146">
        <f t="shared" si="40"/>
        <v>12</v>
      </c>
      <c r="C146" s="2" t="str">
        <f t="shared" si="41"/>
        <v>dull white bag</v>
      </c>
      <c r="D146">
        <f t="shared" si="42"/>
        <v>17</v>
      </c>
      <c r="E146" t="str">
        <f t="shared" si="43"/>
        <v>5 dim gray bags, 1 faded crimson bag</v>
      </c>
      <c r="F146">
        <f t="shared" si="44"/>
        <v>16</v>
      </c>
      <c r="G146" s="2" t="str">
        <f t="shared" si="45"/>
        <v>5</v>
      </c>
      <c r="H146" s="2" t="str">
        <f t="shared" si="46"/>
        <v>dim gray bag</v>
      </c>
      <c r="I146" t="str">
        <f t="shared" si="47"/>
        <v>1 faded crimson bag</v>
      </c>
      <c r="J146">
        <f t="shared" si="48"/>
        <v>20</v>
      </c>
      <c r="K146" s="2" t="str">
        <f t="shared" si="49"/>
        <v>1</v>
      </c>
      <c r="L146" s="2" t="str">
        <f t="shared" si="50"/>
        <v>faded crimson bag</v>
      </c>
      <c r="M146" t="str">
        <f t="shared" si="51"/>
        <v/>
      </c>
      <c r="N146">
        <f t="shared" si="52"/>
        <v>1</v>
      </c>
      <c r="O146" s="2" t="str">
        <f t="shared" si="53"/>
        <v/>
      </c>
      <c r="P146" s="2" t="str">
        <f t="shared" si="54"/>
        <v/>
      </c>
      <c r="Q146" t="str">
        <f t="shared" si="55"/>
        <v/>
      </c>
      <c r="R146">
        <f t="shared" si="56"/>
        <v>1</v>
      </c>
      <c r="S146" s="2" t="str">
        <f t="shared" si="57"/>
        <v/>
      </c>
      <c r="T146" s="2" t="str">
        <f t="shared" si="58"/>
        <v/>
      </c>
      <c r="U146" t="str">
        <f t="shared" si="59"/>
        <v/>
      </c>
    </row>
    <row r="147" spans="1:21" x14ac:dyDescent="0.3">
      <c r="A147" s="1" t="s">
        <v>146</v>
      </c>
      <c r="B147">
        <f t="shared" si="40"/>
        <v>14</v>
      </c>
      <c r="C147" s="2" t="str">
        <f t="shared" si="41"/>
        <v>faded purple bag</v>
      </c>
      <c r="D147">
        <f t="shared" si="42"/>
        <v>19</v>
      </c>
      <c r="E147" t="str">
        <f t="shared" si="43"/>
        <v>1 vibrant orange bag, 4 pale crimson bags, 5 shiny blue bags, 1 light gold bag</v>
      </c>
      <c r="F147">
        <f t="shared" si="44"/>
        <v>21</v>
      </c>
      <c r="G147" s="2" t="str">
        <f t="shared" si="45"/>
        <v>1</v>
      </c>
      <c r="H147" s="2" t="str">
        <f t="shared" si="46"/>
        <v>vibrant orange bag</v>
      </c>
      <c r="I147" t="str">
        <f t="shared" si="47"/>
        <v>4 pale crimson bags, 5 shiny blue bags, 1 light gold bag</v>
      </c>
      <c r="J147">
        <f t="shared" si="48"/>
        <v>20</v>
      </c>
      <c r="K147" s="2" t="str">
        <f t="shared" si="49"/>
        <v>4</v>
      </c>
      <c r="L147" s="2" t="str">
        <f t="shared" si="50"/>
        <v>pale crimson bag</v>
      </c>
      <c r="M147" t="str">
        <f t="shared" si="51"/>
        <v>5 shiny blue bags, 1 light gold bag</v>
      </c>
      <c r="N147">
        <f t="shared" si="52"/>
        <v>18</v>
      </c>
      <c r="O147" s="2" t="str">
        <f t="shared" si="53"/>
        <v>5</v>
      </c>
      <c r="P147" s="2" t="str">
        <f t="shared" si="54"/>
        <v>shiny blue bag</v>
      </c>
      <c r="Q147" t="str">
        <f t="shared" si="55"/>
        <v>1 light gold bag</v>
      </c>
      <c r="R147">
        <f t="shared" si="56"/>
        <v>17</v>
      </c>
      <c r="S147" s="2" t="str">
        <f t="shared" si="57"/>
        <v>1</v>
      </c>
      <c r="T147" s="2" t="str">
        <f t="shared" si="58"/>
        <v>light gold bag</v>
      </c>
      <c r="U147" t="str">
        <f t="shared" si="59"/>
        <v/>
      </c>
    </row>
    <row r="148" spans="1:21" x14ac:dyDescent="0.3">
      <c r="A148" s="1" t="s">
        <v>147</v>
      </c>
      <c r="B148">
        <f t="shared" si="40"/>
        <v>13</v>
      </c>
      <c r="C148" s="2" t="str">
        <f t="shared" si="41"/>
        <v>clear white bag</v>
      </c>
      <c r="D148">
        <f t="shared" si="42"/>
        <v>18</v>
      </c>
      <c r="E148" t="str">
        <f t="shared" si="43"/>
        <v>1 striped orange bag, 3 pale coral bags, 5 plaid chartreuse bags</v>
      </c>
      <c r="F148">
        <f t="shared" si="44"/>
        <v>21</v>
      </c>
      <c r="G148" s="2" t="str">
        <f t="shared" si="45"/>
        <v>1</v>
      </c>
      <c r="H148" s="2" t="str">
        <f t="shared" si="46"/>
        <v>striped orange bag</v>
      </c>
      <c r="I148" t="str">
        <f t="shared" si="47"/>
        <v>3 pale coral bags, 5 plaid chartreuse bags</v>
      </c>
      <c r="J148">
        <f t="shared" si="48"/>
        <v>18</v>
      </c>
      <c r="K148" s="2" t="str">
        <f t="shared" si="49"/>
        <v>3</v>
      </c>
      <c r="L148" s="2" t="str">
        <f t="shared" si="50"/>
        <v>pale coral bag</v>
      </c>
      <c r="M148" t="str">
        <f t="shared" si="51"/>
        <v>5 plaid chartreuse bags</v>
      </c>
      <c r="N148">
        <f t="shared" si="52"/>
        <v>24</v>
      </c>
      <c r="O148" s="2" t="str">
        <f t="shared" si="53"/>
        <v>5</v>
      </c>
      <c r="P148" s="2" t="str">
        <f t="shared" si="54"/>
        <v>plaid chartreuse bag</v>
      </c>
      <c r="Q148" t="str">
        <f t="shared" si="55"/>
        <v/>
      </c>
      <c r="R148">
        <f t="shared" si="56"/>
        <v>1</v>
      </c>
      <c r="S148" s="2" t="str">
        <f t="shared" si="57"/>
        <v/>
      </c>
      <c r="T148" s="2" t="str">
        <f t="shared" si="58"/>
        <v/>
      </c>
      <c r="U148" t="str">
        <f t="shared" si="59"/>
        <v/>
      </c>
    </row>
    <row r="149" spans="1:21" x14ac:dyDescent="0.3">
      <c r="A149" s="1" t="s">
        <v>148</v>
      </c>
      <c r="B149">
        <f t="shared" si="40"/>
        <v>16</v>
      </c>
      <c r="C149" s="2" t="str">
        <f t="shared" si="41"/>
        <v>striped maroon bag</v>
      </c>
      <c r="D149">
        <f t="shared" si="42"/>
        <v>21</v>
      </c>
      <c r="E149" t="str">
        <f t="shared" si="43"/>
        <v>2 wavy olive bags</v>
      </c>
      <c r="F149">
        <f t="shared" si="44"/>
        <v>18</v>
      </c>
      <c r="G149" s="2" t="str">
        <f t="shared" si="45"/>
        <v>2</v>
      </c>
      <c r="H149" s="2" t="str">
        <f t="shared" si="46"/>
        <v>wavy olive bag</v>
      </c>
      <c r="I149" t="str">
        <f t="shared" si="47"/>
        <v/>
      </c>
      <c r="J149">
        <f t="shared" si="48"/>
        <v>1</v>
      </c>
      <c r="K149" s="2" t="str">
        <f t="shared" si="49"/>
        <v/>
      </c>
      <c r="L149" s="2" t="str">
        <f t="shared" si="50"/>
        <v/>
      </c>
      <c r="M149" t="str">
        <f t="shared" si="51"/>
        <v/>
      </c>
      <c r="N149">
        <f t="shared" si="52"/>
        <v>1</v>
      </c>
      <c r="O149" s="2" t="str">
        <f t="shared" si="53"/>
        <v/>
      </c>
      <c r="P149" s="2" t="str">
        <f t="shared" si="54"/>
        <v/>
      </c>
      <c r="Q149" t="str">
        <f t="shared" si="55"/>
        <v/>
      </c>
      <c r="R149">
        <f t="shared" si="56"/>
        <v>1</v>
      </c>
      <c r="S149" s="2" t="str">
        <f t="shared" si="57"/>
        <v/>
      </c>
      <c r="T149" s="2" t="str">
        <f t="shared" si="58"/>
        <v/>
      </c>
      <c r="U149" t="str">
        <f t="shared" si="59"/>
        <v/>
      </c>
    </row>
    <row r="150" spans="1:21" x14ac:dyDescent="0.3">
      <c r="A150" s="1" t="s">
        <v>149</v>
      </c>
      <c r="B150">
        <f t="shared" si="40"/>
        <v>14</v>
      </c>
      <c r="C150" s="2" t="str">
        <f t="shared" si="41"/>
        <v>light tomato bag</v>
      </c>
      <c r="D150">
        <f t="shared" si="42"/>
        <v>19</v>
      </c>
      <c r="E150" t="str">
        <f t="shared" si="43"/>
        <v>2 pale crimson bags, 3 bright fuchsia bags, 2 pale salmon bags, 3 pale olive bags</v>
      </c>
      <c r="F150">
        <f t="shared" si="44"/>
        <v>20</v>
      </c>
      <c r="G150" s="2" t="str">
        <f t="shared" si="45"/>
        <v>2</v>
      </c>
      <c r="H150" s="2" t="str">
        <f t="shared" si="46"/>
        <v>pale crimson bag</v>
      </c>
      <c r="I150" t="str">
        <f t="shared" si="47"/>
        <v>3 bright fuchsia bags, 2 pale salmon bags, 3 pale olive bags</v>
      </c>
      <c r="J150">
        <f t="shared" si="48"/>
        <v>22</v>
      </c>
      <c r="K150" s="2" t="str">
        <f t="shared" si="49"/>
        <v>3</v>
      </c>
      <c r="L150" s="2" t="str">
        <f t="shared" si="50"/>
        <v>bright fuchsia bag</v>
      </c>
      <c r="M150" t="str">
        <f t="shared" si="51"/>
        <v>2 pale salmon bags, 3 pale olive bags</v>
      </c>
      <c r="N150">
        <f t="shared" si="52"/>
        <v>19</v>
      </c>
      <c r="O150" s="2" t="str">
        <f t="shared" si="53"/>
        <v>2</v>
      </c>
      <c r="P150" s="2" t="str">
        <f t="shared" si="54"/>
        <v>pale salmon bag</v>
      </c>
      <c r="Q150" t="str">
        <f t="shared" si="55"/>
        <v>3 pale olive bags</v>
      </c>
      <c r="R150">
        <f t="shared" si="56"/>
        <v>18</v>
      </c>
      <c r="S150" s="2" t="str">
        <f t="shared" si="57"/>
        <v>3</v>
      </c>
      <c r="T150" s="2" t="str">
        <f t="shared" si="58"/>
        <v>pale olive bag</v>
      </c>
      <c r="U150" t="str">
        <f t="shared" si="59"/>
        <v/>
      </c>
    </row>
    <row r="151" spans="1:21" x14ac:dyDescent="0.3">
      <c r="A151" s="1" t="s">
        <v>150</v>
      </c>
      <c r="B151">
        <f t="shared" si="40"/>
        <v>13</v>
      </c>
      <c r="C151" s="2" t="str">
        <f t="shared" si="41"/>
        <v>drab tomato bag</v>
      </c>
      <c r="D151">
        <f t="shared" si="42"/>
        <v>18</v>
      </c>
      <c r="E151" t="str">
        <f t="shared" si="43"/>
        <v>1 pale olive bag</v>
      </c>
      <c r="F151">
        <f t="shared" si="44"/>
        <v>17</v>
      </c>
      <c r="G151" s="2" t="str">
        <f t="shared" si="45"/>
        <v>1</v>
      </c>
      <c r="H151" s="2" t="str">
        <f t="shared" si="46"/>
        <v>pale olive bag</v>
      </c>
      <c r="I151" t="str">
        <f t="shared" si="47"/>
        <v/>
      </c>
      <c r="J151">
        <f t="shared" si="48"/>
        <v>1</v>
      </c>
      <c r="K151" s="2" t="str">
        <f t="shared" si="49"/>
        <v/>
      </c>
      <c r="L151" s="2" t="str">
        <f t="shared" si="50"/>
        <v/>
      </c>
      <c r="M151" t="str">
        <f t="shared" si="51"/>
        <v/>
      </c>
      <c r="N151">
        <f t="shared" si="52"/>
        <v>1</v>
      </c>
      <c r="O151" s="2" t="str">
        <f t="shared" si="53"/>
        <v/>
      </c>
      <c r="P151" s="2" t="str">
        <f t="shared" si="54"/>
        <v/>
      </c>
      <c r="Q151" t="str">
        <f t="shared" si="55"/>
        <v/>
      </c>
      <c r="R151">
        <f t="shared" si="56"/>
        <v>1</v>
      </c>
      <c r="S151" s="2" t="str">
        <f t="shared" si="57"/>
        <v/>
      </c>
      <c r="T151" s="2" t="str">
        <f t="shared" si="58"/>
        <v/>
      </c>
      <c r="U151" t="str">
        <f t="shared" si="59"/>
        <v/>
      </c>
    </row>
    <row r="152" spans="1:21" x14ac:dyDescent="0.3">
      <c r="A152" s="1" t="s">
        <v>151</v>
      </c>
      <c r="B152">
        <f t="shared" si="40"/>
        <v>11</v>
      </c>
      <c r="C152" s="2" t="str">
        <f t="shared" si="41"/>
        <v>dark aqua bag</v>
      </c>
      <c r="D152">
        <f t="shared" si="42"/>
        <v>16</v>
      </c>
      <c r="E152" t="str">
        <f t="shared" si="43"/>
        <v>1 shiny magenta bag, 4 faded lime bags, 4 faded gold bags</v>
      </c>
      <c r="F152">
        <f t="shared" si="44"/>
        <v>20</v>
      </c>
      <c r="G152" s="2" t="str">
        <f t="shared" si="45"/>
        <v>1</v>
      </c>
      <c r="H152" s="2" t="str">
        <f t="shared" si="46"/>
        <v>shiny magenta bag</v>
      </c>
      <c r="I152" t="str">
        <f t="shared" si="47"/>
        <v>4 faded lime bags, 4 faded gold bags</v>
      </c>
      <c r="J152">
        <f t="shared" si="48"/>
        <v>18</v>
      </c>
      <c r="K152" s="2" t="str">
        <f t="shared" si="49"/>
        <v>4</v>
      </c>
      <c r="L152" s="2" t="str">
        <f t="shared" si="50"/>
        <v>faded lime bag</v>
      </c>
      <c r="M152" t="str">
        <f t="shared" si="51"/>
        <v>4 faded gold bags</v>
      </c>
      <c r="N152">
        <f t="shared" si="52"/>
        <v>18</v>
      </c>
      <c r="O152" s="2" t="str">
        <f t="shared" si="53"/>
        <v>4</v>
      </c>
      <c r="P152" s="2" t="str">
        <f t="shared" si="54"/>
        <v>faded gold bag</v>
      </c>
      <c r="Q152" t="str">
        <f t="shared" si="55"/>
        <v/>
      </c>
      <c r="R152">
        <f t="shared" si="56"/>
        <v>1</v>
      </c>
      <c r="S152" s="2" t="str">
        <f t="shared" si="57"/>
        <v/>
      </c>
      <c r="T152" s="2" t="str">
        <f t="shared" si="58"/>
        <v/>
      </c>
      <c r="U152" t="str">
        <f t="shared" si="59"/>
        <v/>
      </c>
    </row>
    <row r="153" spans="1:21" x14ac:dyDescent="0.3">
      <c r="A153" s="1" t="s">
        <v>152</v>
      </c>
      <c r="B153">
        <f t="shared" si="40"/>
        <v>14</v>
      </c>
      <c r="C153" s="2" t="str">
        <f t="shared" si="41"/>
        <v>plaid bronze bag</v>
      </c>
      <c r="D153">
        <f t="shared" si="42"/>
        <v>19</v>
      </c>
      <c r="E153" t="str">
        <f t="shared" si="43"/>
        <v>2 pale purple bags</v>
      </c>
      <c r="F153">
        <f t="shared" si="44"/>
        <v>19</v>
      </c>
      <c r="G153" s="2" t="str">
        <f t="shared" si="45"/>
        <v>2</v>
      </c>
      <c r="H153" s="2" t="str">
        <f t="shared" si="46"/>
        <v>pale purple bag</v>
      </c>
      <c r="I153" t="str">
        <f t="shared" si="47"/>
        <v/>
      </c>
      <c r="J153">
        <f t="shared" si="48"/>
        <v>1</v>
      </c>
      <c r="K153" s="2" t="str">
        <f t="shared" si="49"/>
        <v/>
      </c>
      <c r="L153" s="2" t="str">
        <f t="shared" si="50"/>
        <v/>
      </c>
      <c r="M153" t="str">
        <f t="shared" si="51"/>
        <v/>
      </c>
      <c r="N153">
        <f t="shared" si="52"/>
        <v>1</v>
      </c>
      <c r="O153" s="2" t="str">
        <f t="shared" si="53"/>
        <v/>
      </c>
      <c r="P153" s="2" t="str">
        <f t="shared" si="54"/>
        <v/>
      </c>
      <c r="Q153" t="str">
        <f t="shared" si="55"/>
        <v/>
      </c>
      <c r="R153">
        <f t="shared" si="56"/>
        <v>1</v>
      </c>
      <c r="S153" s="2" t="str">
        <f t="shared" si="57"/>
        <v/>
      </c>
      <c r="T153" s="2" t="str">
        <f t="shared" si="58"/>
        <v/>
      </c>
      <c r="U153" t="str">
        <f t="shared" si="59"/>
        <v/>
      </c>
    </row>
    <row r="154" spans="1:21" x14ac:dyDescent="0.3">
      <c r="A154" s="1" t="s">
        <v>153</v>
      </c>
      <c r="B154">
        <f t="shared" si="40"/>
        <v>11</v>
      </c>
      <c r="C154" s="2" t="str">
        <f t="shared" si="41"/>
        <v>dark plum bag</v>
      </c>
      <c r="D154">
        <f t="shared" si="42"/>
        <v>16</v>
      </c>
      <c r="E154" t="str">
        <f t="shared" si="43"/>
        <v>3 wavy brown bags, 1 bright salmon bag</v>
      </c>
      <c r="F154">
        <f t="shared" si="44"/>
        <v>18</v>
      </c>
      <c r="G154" s="2" t="str">
        <f t="shared" si="45"/>
        <v>3</v>
      </c>
      <c r="H154" s="2" t="str">
        <f t="shared" si="46"/>
        <v>wavy brown bag</v>
      </c>
      <c r="I154" t="str">
        <f t="shared" si="47"/>
        <v>1 bright salmon bag</v>
      </c>
      <c r="J154">
        <f t="shared" si="48"/>
        <v>20</v>
      </c>
      <c r="K154" s="2" t="str">
        <f t="shared" si="49"/>
        <v>1</v>
      </c>
      <c r="L154" s="2" t="str">
        <f t="shared" si="50"/>
        <v>bright salmon bag</v>
      </c>
      <c r="M154" t="str">
        <f t="shared" si="51"/>
        <v/>
      </c>
      <c r="N154">
        <f t="shared" si="52"/>
        <v>1</v>
      </c>
      <c r="O154" s="2" t="str">
        <f t="shared" si="53"/>
        <v/>
      </c>
      <c r="P154" s="2" t="str">
        <f t="shared" si="54"/>
        <v/>
      </c>
      <c r="Q154" t="str">
        <f t="shared" si="55"/>
        <v/>
      </c>
      <c r="R154">
        <f t="shared" si="56"/>
        <v>1</v>
      </c>
      <c r="S154" s="2" t="str">
        <f t="shared" si="57"/>
        <v/>
      </c>
      <c r="T154" s="2" t="str">
        <f t="shared" si="58"/>
        <v/>
      </c>
      <c r="U154" t="str">
        <f t="shared" si="59"/>
        <v/>
      </c>
    </row>
    <row r="155" spans="1:21" x14ac:dyDescent="0.3">
      <c r="A155" s="1" t="s">
        <v>154</v>
      </c>
      <c r="B155">
        <f t="shared" si="40"/>
        <v>13</v>
      </c>
      <c r="C155" s="2" t="str">
        <f t="shared" si="41"/>
        <v>dark purple bag</v>
      </c>
      <c r="D155">
        <f t="shared" si="42"/>
        <v>18</v>
      </c>
      <c r="E155" t="str">
        <f t="shared" si="43"/>
        <v>4 dotted red bags</v>
      </c>
      <c r="F155">
        <f t="shared" si="44"/>
        <v>18</v>
      </c>
      <c r="G155" s="2" t="str">
        <f t="shared" si="45"/>
        <v>4</v>
      </c>
      <c r="H155" s="2" t="str">
        <f t="shared" si="46"/>
        <v>dotted red bag</v>
      </c>
      <c r="I155" t="str">
        <f t="shared" si="47"/>
        <v/>
      </c>
      <c r="J155">
        <f t="shared" si="48"/>
        <v>1</v>
      </c>
      <c r="K155" s="2" t="str">
        <f t="shared" si="49"/>
        <v/>
      </c>
      <c r="L155" s="2" t="str">
        <f t="shared" si="50"/>
        <v/>
      </c>
      <c r="M155" t="str">
        <f t="shared" si="51"/>
        <v/>
      </c>
      <c r="N155">
        <f t="shared" si="52"/>
        <v>1</v>
      </c>
      <c r="O155" s="2" t="str">
        <f t="shared" si="53"/>
        <v/>
      </c>
      <c r="P155" s="2" t="str">
        <f t="shared" si="54"/>
        <v/>
      </c>
      <c r="Q155" t="str">
        <f t="shared" si="55"/>
        <v/>
      </c>
      <c r="R155">
        <f t="shared" si="56"/>
        <v>1</v>
      </c>
      <c r="S155" s="2" t="str">
        <f t="shared" si="57"/>
        <v/>
      </c>
      <c r="T155" s="2" t="str">
        <f t="shared" si="58"/>
        <v/>
      </c>
      <c r="U155" t="str">
        <f t="shared" si="59"/>
        <v/>
      </c>
    </row>
    <row r="156" spans="1:21" x14ac:dyDescent="0.3">
      <c r="A156" s="1" t="s">
        <v>155</v>
      </c>
      <c r="B156">
        <f t="shared" si="40"/>
        <v>12</v>
      </c>
      <c r="C156" s="2" t="str">
        <f t="shared" si="41"/>
        <v>light teal bag</v>
      </c>
      <c r="D156">
        <f t="shared" si="42"/>
        <v>17</v>
      </c>
      <c r="E156" t="str">
        <f t="shared" si="43"/>
        <v>1 vibrant indigo bag, 5 wavy olive bags, 4 clear maroon bags, 1 light silver bag</v>
      </c>
      <c r="F156">
        <f t="shared" si="44"/>
        <v>21</v>
      </c>
      <c r="G156" s="2" t="str">
        <f t="shared" si="45"/>
        <v>1</v>
      </c>
      <c r="H156" s="2" t="str">
        <f t="shared" si="46"/>
        <v>vibrant indigo bag</v>
      </c>
      <c r="I156" t="str">
        <f t="shared" si="47"/>
        <v>5 wavy olive bags, 4 clear maroon bags, 1 light silver bag</v>
      </c>
      <c r="J156">
        <f t="shared" si="48"/>
        <v>18</v>
      </c>
      <c r="K156" s="2" t="str">
        <f t="shared" si="49"/>
        <v>5</v>
      </c>
      <c r="L156" s="2" t="str">
        <f t="shared" si="50"/>
        <v>wavy olive bag</v>
      </c>
      <c r="M156" t="str">
        <f t="shared" si="51"/>
        <v>4 clear maroon bags, 1 light silver bag</v>
      </c>
      <c r="N156">
        <f t="shared" si="52"/>
        <v>20</v>
      </c>
      <c r="O156" s="2" t="str">
        <f t="shared" si="53"/>
        <v>4</v>
      </c>
      <c r="P156" s="2" t="str">
        <f t="shared" si="54"/>
        <v>clear maroon bag</v>
      </c>
      <c r="Q156" t="str">
        <f t="shared" si="55"/>
        <v>1 light silver bag</v>
      </c>
      <c r="R156">
        <f t="shared" si="56"/>
        <v>19</v>
      </c>
      <c r="S156" s="2" t="str">
        <f t="shared" si="57"/>
        <v>1</v>
      </c>
      <c r="T156" s="2" t="str">
        <f t="shared" si="58"/>
        <v>light silver bag</v>
      </c>
      <c r="U156" t="str">
        <f t="shared" si="59"/>
        <v/>
      </c>
    </row>
    <row r="157" spans="1:21" x14ac:dyDescent="0.3">
      <c r="A157" s="1" t="s">
        <v>156</v>
      </c>
      <c r="B157">
        <f t="shared" si="40"/>
        <v>14</v>
      </c>
      <c r="C157" s="2" t="str">
        <f t="shared" si="41"/>
        <v>drab fuchsia bag</v>
      </c>
      <c r="D157">
        <f t="shared" si="42"/>
        <v>19</v>
      </c>
      <c r="E157" t="str">
        <f t="shared" si="43"/>
        <v>3 faded turquoise bags, 5 dim yellow bags</v>
      </c>
      <c r="F157">
        <f t="shared" si="44"/>
        <v>23</v>
      </c>
      <c r="G157" s="2" t="str">
        <f t="shared" si="45"/>
        <v>3</v>
      </c>
      <c r="H157" s="2" t="str">
        <f t="shared" si="46"/>
        <v>faded turquoise bag</v>
      </c>
      <c r="I157" t="str">
        <f t="shared" si="47"/>
        <v>5 dim yellow bags</v>
      </c>
      <c r="J157">
        <f t="shared" si="48"/>
        <v>18</v>
      </c>
      <c r="K157" s="2" t="str">
        <f t="shared" si="49"/>
        <v>5</v>
      </c>
      <c r="L157" s="2" t="str">
        <f t="shared" si="50"/>
        <v>dim yellow bag</v>
      </c>
      <c r="M157" t="str">
        <f t="shared" si="51"/>
        <v/>
      </c>
      <c r="N157">
        <f t="shared" si="52"/>
        <v>1</v>
      </c>
      <c r="O157" s="2" t="str">
        <f t="shared" si="53"/>
        <v/>
      </c>
      <c r="P157" s="2" t="str">
        <f t="shared" si="54"/>
        <v/>
      </c>
      <c r="Q157" t="str">
        <f t="shared" si="55"/>
        <v/>
      </c>
      <c r="R157">
        <f t="shared" si="56"/>
        <v>1</v>
      </c>
      <c r="S157" s="2" t="str">
        <f t="shared" si="57"/>
        <v/>
      </c>
      <c r="T157" s="2" t="str">
        <f t="shared" si="58"/>
        <v/>
      </c>
      <c r="U157" t="str">
        <f t="shared" si="59"/>
        <v/>
      </c>
    </row>
    <row r="158" spans="1:21" x14ac:dyDescent="0.3">
      <c r="A158" s="1" t="s">
        <v>157</v>
      </c>
      <c r="B158">
        <f t="shared" si="40"/>
        <v>17</v>
      </c>
      <c r="C158" s="2" t="str">
        <f t="shared" si="41"/>
        <v>light turquoise bag</v>
      </c>
      <c r="D158">
        <f t="shared" si="42"/>
        <v>22</v>
      </c>
      <c r="E158" t="str">
        <f t="shared" si="43"/>
        <v>1 dotted blue bag, 4 mirrored tomato bags</v>
      </c>
      <c r="F158">
        <f t="shared" si="44"/>
        <v>18</v>
      </c>
      <c r="G158" s="2" t="str">
        <f t="shared" si="45"/>
        <v>1</v>
      </c>
      <c r="H158" s="2" t="str">
        <f t="shared" si="46"/>
        <v>dotted blue bag</v>
      </c>
      <c r="I158" t="str">
        <f t="shared" si="47"/>
        <v>4 mirrored tomato bags</v>
      </c>
      <c r="J158">
        <f t="shared" si="48"/>
        <v>23</v>
      </c>
      <c r="K158" s="2" t="str">
        <f t="shared" si="49"/>
        <v>4</v>
      </c>
      <c r="L158" s="2" t="str">
        <f t="shared" si="50"/>
        <v>mirrored tomato bag</v>
      </c>
      <c r="M158" t="str">
        <f t="shared" si="51"/>
        <v/>
      </c>
      <c r="N158">
        <f t="shared" si="52"/>
        <v>1</v>
      </c>
      <c r="O158" s="2" t="str">
        <f t="shared" si="53"/>
        <v/>
      </c>
      <c r="P158" s="2" t="str">
        <f t="shared" si="54"/>
        <v/>
      </c>
      <c r="Q158" t="str">
        <f t="shared" si="55"/>
        <v/>
      </c>
      <c r="R158">
        <f t="shared" si="56"/>
        <v>1</v>
      </c>
      <c r="S158" s="2" t="str">
        <f t="shared" si="57"/>
        <v/>
      </c>
      <c r="T158" s="2" t="str">
        <f t="shared" si="58"/>
        <v/>
      </c>
      <c r="U158" t="str">
        <f t="shared" si="59"/>
        <v/>
      </c>
    </row>
    <row r="159" spans="1:21" x14ac:dyDescent="0.3">
      <c r="A159" s="1" t="s">
        <v>158</v>
      </c>
      <c r="B159">
        <f t="shared" si="40"/>
        <v>14</v>
      </c>
      <c r="C159" s="2" t="str">
        <f t="shared" si="41"/>
        <v>clear maroon bag</v>
      </c>
      <c r="D159">
        <f t="shared" si="42"/>
        <v>19</v>
      </c>
      <c r="E159" t="str">
        <f t="shared" si="43"/>
        <v>4 mirrored green bags</v>
      </c>
      <c r="F159">
        <f t="shared" si="44"/>
        <v>22</v>
      </c>
      <c r="G159" s="2" t="str">
        <f t="shared" si="45"/>
        <v>4</v>
      </c>
      <c r="H159" s="2" t="str">
        <f t="shared" si="46"/>
        <v>mirrored green bag</v>
      </c>
      <c r="I159" t="str">
        <f t="shared" si="47"/>
        <v/>
      </c>
      <c r="J159">
        <f t="shared" si="48"/>
        <v>1</v>
      </c>
      <c r="K159" s="2" t="str">
        <f t="shared" si="49"/>
        <v/>
      </c>
      <c r="L159" s="2" t="str">
        <f t="shared" si="50"/>
        <v/>
      </c>
      <c r="M159" t="str">
        <f t="shared" si="51"/>
        <v/>
      </c>
      <c r="N159">
        <f t="shared" si="52"/>
        <v>1</v>
      </c>
      <c r="O159" s="2" t="str">
        <f t="shared" si="53"/>
        <v/>
      </c>
      <c r="P159" s="2" t="str">
        <f t="shared" si="54"/>
        <v/>
      </c>
      <c r="Q159" t="str">
        <f t="shared" si="55"/>
        <v/>
      </c>
      <c r="R159">
        <f t="shared" si="56"/>
        <v>1</v>
      </c>
      <c r="S159" s="2" t="str">
        <f t="shared" si="57"/>
        <v/>
      </c>
      <c r="T159" s="2" t="str">
        <f t="shared" si="58"/>
        <v/>
      </c>
      <c r="U159" t="str">
        <f t="shared" si="59"/>
        <v/>
      </c>
    </row>
    <row r="160" spans="1:21" x14ac:dyDescent="0.3">
      <c r="A160" s="1" t="s">
        <v>159</v>
      </c>
      <c r="B160">
        <f t="shared" si="40"/>
        <v>13</v>
      </c>
      <c r="C160" s="2" t="str">
        <f t="shared" si="41"/>
        <v>posh maroon bag</v>
      </c>
      <c r="D160">
        <f t="shared" si="42"/>
        <v>18</v>
      </c>
      <c r="E160" t="str">
        <f t="shared" si="43"/>
        <v>3 dim black bags, 3 bright gold bags, 3 mirrored white bags, 1 clear lavender bag</v>
      </c>
      <c r="F160">
        <f t="shared" si="44"/>
        <v>17</v>
      </c>
      <c r="G160" s="2" t="str">
        <f t="shared" si="45"/>
        <v>3</v>
      </c>
      <c r="H160" s="2" t="str">
        <f t="shared" si="46"/>
        <v>dim black bag</v>
      </c>
      <c r="I160" t="str">
        <f t="shared" si="47"/>
        <v>3 bright gold bags, 3 mirrored white bags, 1 clear lavender bag</v>
      </c>
      <c r="J160">
        <f t="shared" si="48"/>
        <v>19</v>
      </c>
      <c r="K160" s="2" t="str">
        <f t="shared" si="49"/>
        <v>3</v>
      </c>
      <c r="L160" s="2" t="str">
        <f t="shared" si="50"/>
        <v>bright gold bag</v>
      </c>
      <c r="M160" t="str">
        <f t="shared" si="51"/>
        <v>3 mirrored white bags, 1 clear lavender bag</v>
      </c>
      <c r="N160">
        <f t="shared" si="52"/>
        <v>22</v>
      </c>
      <c r="O160" s="2" t="str">
        <f t="shared" si="53"/>
        <v>3</v>
      </c>
      <c r="P160" s="2" t="str">
        <f t="shared" si="54"/>
        <v>mirrored white bag</v>
      </c>
      <c r="Q160" t="str">
        <f t="shared" si="55"/>
        <v>1 clear lavender bag</v>
      </c>
      <c r="R160">
        <f t="shared" si="56"/>
        <v>21</v>
      </c>
      <c r="S160" s="2" t="str">
        <f t="shared" si="57"/>
        <v>1</v>
      </c>
      <c r="T160" s="2" t="str">
        <f t="shared" si="58"/>
        <v>clear lavender bag</v>
      </c>
      <c r="U160" t="str">
        <f t="shared" si="59"/>
        <v/>
      </c>
    </row>
    <row r="161" spans="1:21" x14ac:dyDescent="0.3">
      <c r="A161" s="1" t="s">
        <v>160</v>
      </c>
      <c r="B161">
        <f t="shared" si="40"/>
        <v>13</v>
      </c>
      <c r="C161" s="2" t="str">
        <f t="shared" si="41"/>
        <v>dotted blue bag</v>
      </c>
      <c r="D161">
        <f t="shared" si="42"/>
        <v>18</v>
      </c>
      <c r="E161" t="str">
        <f t="shared" si="43"/>
        <v>2 wavy maroon bags</v>
      </c>
      <c r="F161">
        <f t="shared" si="44"/>
        <v>19</v>
      </c>
      <c r="G161" s="2" t="str">
        <f t="shared" si="45"/>
        <v>2</v>
      </c>
      <c r="H161" s="2" t="str">
        <f t="shared" si="46"/>
        <v>wavy maroon bag</v>
      </c>
      <c r="I161" t="str">
        <f t="shared" si="47"/>
        <v/>
      </c>
      <c r="J161">
        <f t="shared" si="48"/>
        <v>1</v>
      </c>
      <c r="K161" s="2" t="str">
        <f t="shared" si="49"/>
        <v/>
      </c>
      <c r="L161" s="2" t="str">
        <f t="shared" si="50"/>
        <v/>
      </c>
      <c r="M161" t="str">
        <f t="shared" si="51"/>
        <v/>
      </c>
      <c r="N161">
        <f t="shared" si="52"/>
        <v>1</v>
      </c>
      <c r="O161" s="2" t="str">
        <f t="shared" si="53"/>
        <v/>
      </c>
      <c r="P161" s="2" t="str">
        <f t="shared" si="54"/>
        <v/>
      </c>
      <c r="Q161" t="str">
        <f t="shared" si="55"/>
        <v/>
      </c>
      <c r="R161">
        <f t="shared" si="56"/>
        <v>1</v>
      </c>
      <c r="S161" s="2" t="str">
        <f t="shared" si="57"/>
        <v/>
      </c>
      <c r="T161" s="2" t="str">
        <f t="shared" si="58"/>
        <v/>
      </c>
      <c r="U161" t="str">
        <f t="shared" si="59"/>
        <v/>
      </c>
    </row>
    <row r="162" spans="1:21" x14ac:dyDescent="0.3">
      <c r="A162" s="1" t="s">
        <v>161</v>
      </c>
      <c r="B162">
        <f t="shared" si="40"/>
        <v>12</v>
      </c>
      <c r="C162" s="2" t="str">
        <f t="shared" si="41"/>
        <v>bright tan bag</v>
      </c>
      <c r="D162">
        <f t="shared" si="42"/>
        <v>17</v>
      </c>
      <c r="E162" t="str">
        <f t="shared" si="43"/>
        <v>4 faded turquoise bags, 5 drab coral bags, 5 dull red bags, 2 dim gray bags</v>
      </c>
      <c r="F162">
        <f t="shared" si="44"/>
        <v>23</v>
      </c>
      <c r="G162" s="2" t="str">
        <f t="shared" si="45"/>
        <v>4</v>
      </c>
      <c r="H162" s="2" t="str">
        <f t="shared" si="46"/>
        <v>faded turquoise bag</v>
      </c>
      <c r="I162" t="str">
        <f t="shared" si="47"/>
        <v>5 drab coral bags, 5 dull red bags, 2 dim gray bags</v>
      </c>
      <c r="J162">
        <f t="shared" si="48"/>
        <v>18</v>
      </c>
      <c r="K162" s="2" t="str">
        <f t="shared" si="49"/>
        <v>5</v>
      </c>
      <c r="L162" s="2" t="str">
        <f t="shared" si="50"/>
        <v>drab coral bag</v>
      </c>
      <c r="M162" t="str">
        <f t="shared" si="51"/>
        <v>5 dull red bags, 2 dim gray bags</v>
      </c>
      <c r="N162">
        <f t="shared" si="52"/>
        <v>16</v>
      </c>
      <c r="O162" s="2" t="str">
        <f t="shared" si="53"/>
        <v>5</v>
      </c>
      <c r="P162" s="2" t="str">
        <f t="shared" si="54"/>
        <v>dull red bag</v>
      </c>
      <c r="Q162" t="str">
        <f t="shared" si="55"/>
        <v>2 dim gray bags</v>
      </c>
      <c r="R162">
        <f t="shared" si="56"/>
        <v>16</v>
      </c>
      <c r="S162" s="2" t="str">
        <f t="shared" si="57"/>
        <v>2</v>
      </c>
      <c r="T162" s="2" t="str">
        <f t="shared" si="58"/>
        <v>dim gray bag</v>
      </c>
      <c r="U162" t="str">
        <f t="shared" si="59"/>
        <v/>
      </c>
    </row>
    <row r="163" spans="1:21" x14ac:dyDescent="0.3">
      <c r="A163" s="1" t="s">
        <v>162</v>
      </c>
      <c r="B163">
        <f t="shared" si="40"/>
        <v>13</v>
      </c>
      <c r="C163" s="2" t="str">
        <f t="shared" si="41"/>
        <v>dark salmon bag</v>
      </c>
      <c r="D163">
        <f t="shared" si="42"/>
        <v>18</v>
      </c>
      <c r="E163" t="str">
        <f t="shared" si="43"/>
        <v>4 clear fuchsia bags, 5 mirrored red bags</v>
      </c>
      <c r="F163">
        <f t="shared" si="44"/>
        <v>21</v>
      </c>
      <c r="G163" s="2" t="str">
        <f t="shared" si="45"/>
        <v>4</v>
      </c>
      <c r="H163" s="2" t="str">
        <f t="shared" si="46"/>
        <v>clear fuchsia bag</v>
      </c>
      <c r="I163" t="str">
        <f t="shared" si="47"/>
        <v>5 mirrored red bags</v>
      </c>
      <c r="J163">
        <f t="shared" si="48"/>
        <v>20</v>
      </c>
      <c r="K163" s="2" t="str">
        <f t="shared" si="49"/>
        <v>5</v>
      </c>
      <c r="L163" s="2" t="str">
        <f t="shared" si="50"/>
        <v>mirrored red bag</v>
      </c>
      <c r="M163" t="str">
        <f t="shared" si="51"/>
        <v/>
      </c>
      <c r="N163">
        <f t="shared" si="52"/>
        <v>1</v>
      </c>
      <c r="O163" s="2" t="str">
        <f t="shared" si="53"/>
        <v/>
      </c>
      <c r="P163" s="2" t="str">
        <f t="shared" si="54"/>
        <v/>
      </c>
      <c r="Q163" t="str">
        <f t="shared" si="55"/>
        <v/>
      </c>
      <c r="R163">
        <f t="shared" si="56"/>
        <v>1</v>
      </c>
      <c r="S163" s="2" t="str">
        <f t="shared" si="57"/>
        <v/>
      </c>
      <c r="T163" s="2" t="str">
        <f t="shared" si="58"/>
        <v/>
      </c>
      <c r="U163" t="str">
        <f t="shared" si="59"/>
        <v/>
      </c>
    </row>
    <row r="164" spans="1:21" x14ac:dyDescent="0.3">
      <c r="A164" s="1" t="s">
        <v>163</v>
      </c>
      <c r="B164">
        <f t="shared" si="40"/>
        <v>18</v>
      </c>
      <c r="C164" s="2" t="str">
        <f t="shared" si="41"/>
        <v>mirrored fuchsia bag</v>
      </c>
      <c r="D164">
        <f t="shared" si="42"/>
        <v>23</v>
      </c>
      <c r="E164" t="str">
        <f t="shared" si="43"/>
        <v>4 bright tomato bags, 3 vibrant orange bags</v>
      </c>
      <c r="F164">
        <f t="shared" si="44"/>
        <v>21</v>
      </c>
      <c r="G164" s="2" t="str">
        <f t="shared" si="45"/>
        <v>4</v>
      </c>
      <c r="H164" s="2" t="str">
        <f t="shared" si="46"/>
        <v>bright tomato bag</v>
      </c>
      <c r="I164" t="str">
        <f t="shared" si="47"/>
        <v>3 vibrant orange bags</v>
      </c>
      <c r="J164">
        <f t="shared" si="48"/>
        <v>22</v>
      </c>
      <c r="K164" s="2" t="str">
        <f t="shared" si="49"/>
        <v>3</v>
      </c>
      <c r="L164" s="2" t="str">
        <f t="shared" si="50"/>
        <v>vibrant orange bag</v>
      </c>
      <c r="M164" t="str">
        <f t="shared" si="51"/>
        <v/>
      </c>
      <c r="N164">
        <f t="shared" si="52"/>
        <v>1</v>
      </c>
      <c r="O164" s="2" t="str">
        <f t="shared" si="53"/>
        <v/>
      </c>
      <c r="P164" s="2" t="str">
        <f t="shared" si="54"/>
        <v/>
      </c>
      <c r="Q164" t="str">
        <f t="shared" si="55"/>
        <v/>
      </c>
      <c r="R164">
        <f t="shared" si="56"/>
        <v>1</v>
      </c>
      <c r="S164" s="2" t="str">
        <f t="shared" si="57"/>
        <v/>
      </c>
      <c r="T164" s="2" t="str">
        <f t="shared" si="58"/>
        <v/>
      </c>
      <c r="U164" t="str">
        <f t="shared" si="59"/>
        <v/>
      </c>
    </row>
    <row r="165" spans="1:21" x14ac:dyDescent="0.3">
      <c r="A165" s="1" t="s">
        <v>164</v>
      </c>
      <c r="B165">
        <f t="shared" si="40"/>
        <v>15</v>
      </c>
      <c r="C165" s="2" t="str">
        <f t="shared" si="41"/>
        <v>vibrant green bag</v>
      </c>
      <c r="D165">
        <f t="shared" si="42"/>
        <v>20</v>
      </c>
      <c r="E165" t="str">
        <f t="shared" si="43"/>
        <v>1 clear lavender bag</v>
      </c>
      <c r="F165">
        <f t="shared" si="44"/>
        <v>21</v>
      </c>
      <c r="G165" s="2" t="str">
        <f t="shared" si="45"/>
        <v>1</v>
      </c>
      <c r="H165" s="2" t="str">
        <f t="shared" si="46"/>
        <v>clear lavender bag</v>
      </c>
      <c r="I165" t="str">
        <f t="shared" si="47"/>
        <v/>
      </c>
      <c r="J165">
        <f t="shared" si="48"/>
        <v>1</v>
      </c>
      <c r="K165" s="2" t="str">
        <f t="shared" si="49"/>
        <v/>
      </c>
      <c r="L165" s="2" t="str">
        <f t="shared" si="50"/>
        <v/>
      </c>
      <c r="M165" t="str">
        <f t="shared" si="51"/>
        <v/>
      </c>
      <c r="N165">
        <f t="shared" si="52"/>
        <v>1</v>
      </c>
      <c r="O165" s="2" t="str">
        <f t="shared" si="53"/>
        <v/>
      </c>
      <c r="P165" s="2" t="str">
        <f t="shared" si="54"/>
        <v/>
      </c>
      <c r="Q165" t="str">
        <f t="shared" si="55"/>
        <v/>
      </c>
      <c r="R165">
        <f t="shared" si="56"/>
        <v>1</v>
      </c>
      <c r="S165" s="2" t="str">
        <f t="shared" si="57"/>
        <v/>
      </c>
      <c r="T165" s="2" t="str">
        <f t="shared" si="58"/>
        <v/>
      </c>
      <c r="U165" t="str">
        <f t="shared" si="59"/>
        <v/>
      </c>
    </row>
    <row r="166" spans="1:21" x14ac:dyDescent="0.3">
      <c r="A166" s="1" t="s">
        <v>165</v>
      </c>
      <c r="B166">
        <f t="shared" si="40"/>
        <v>11</v>
      </c>
      <c r="C166" s="2" t="str">
        <f t="shared" si="41"/>
        <v>dim white bag</v>
      </c>
      <c r="D166">
        <f t="shared" si="42"/>
        <v>16</v>
      </c>
      <c r="E166" t="str">
        <f t="shared" si="43"/>
        <v>5 dull red bags</v>
      </c>
      <c r="F166">
        <f t="shared" si="44"/>
        <v>16</v>
      </c>
      <c r="G166" s="2" t="str">
        <f t="shared" si="45"/>
        <v>5</v>
      </c>
      <c r="H166" s="2" t="str">
        <f t="shared" si="46"/>
        <v>dull red bag</v>
      </c>
      <c r="I166" t="str">
        <f t="shared" si="47"/>
        <v/>
      </c>
      <c r="J166">
        <f t="shared" si="48"/>
        <v>1</v>
      </c>
      <c r="K166" s="2" t="str">
        <f t="shared" si="49"/>
        <v/>
      </c>
      <c r="L166" s="2" t="str">
        <f t="shared" si="50"/>
        <v/>
      </c>
      <c r="M166" t="str">
        <f t="shared" si="51"/>
        <v/>
      </c>
      <c r="N166">
        <f t="shared" si="52"/>
        <v>1</v>
      </c>
      <c r="O166" s="2" t="str">
        <f t="shared" si="53"/>
        <v/>
      </c>
      <c r="P166" s="2" t="str">
        <f t="shared" si="54"/>
        <v/>
      </c>
      <c r="Q166" t="str">
        <f t="shared" si="55"/>
        <v/>
      </c>
      <c r="R166">
        <f t="shared" si="56"/>
        <v>1</v>
      </c>
      <c r="S166" s="2" t="str">
        <f t="shared" si="57"/>
        <v/>
      </c>
      <c r="T166" s="2" t="str">
        <f t="shared" si="58"/>
        <v/>
      </c>
      <c r="U166" t="str">
        <f t="shared" si="59"/>
        <v/>
      </c>
    </row>
    <row r="167" spans="1:21" x14ac:dyDescent="0.3">
      <c r="A167" s="1" t="s">
        <v>166</v>
      </c>
      <c r="B167">
        <f t="shared" si="40"/>
        <v>13</v>
      </c>
      <c r="C167" s="2" t="str">
        <f t="shared" si="41"/>
        <v>light white bag</v>
      </c>
      <c r="D167">
        <f t="shared" si="42"/>
        <v>18</v>
      </c>
      <c r="E167" t="str">
        <f t="shared" si="43"/>
        <v>3 dark purple bags, 1 mirrored fuchsia bag, 1 plaid gold bag, 1 posh lime bag</v>
      </c>
      <c r="F167">
        <f t="shared" si="44"/>
        <v>19</v>
      </c>
      <c r="G167" s="2" t="str">
        <f t="shared" si="45"/>
        <v>3</v>
      </c>
      <c r="H167" s="2" t="str">
        <f t="shared" si="46"/>
        <v>dark purple bag</v>
      </c>
      <c r="I167" t="str">
        <f t="shared" si="47"/>
        <v>1 mirrored fuchsia bag, 1 plaid gold bag, 1 posh lime bag</v>
      </c>
      <c r="J167">
        <f t="shared" si="48"/>
        <v>23</v>
      </c>
      <c r="K167" s="2" t="str">
        <f t="shared" si="49"/>
        <v>1</v>
      </c>
      <c r="L167" s="2" t="str">
        <f t="shared" si="50"/>
        <v>mirrored fuchsia bag</v>
      </c>
      <c r="M167" t="str">
        <f t="shared" si="51"/>
        <v>1 plaid gold bag, 1 posh lime bag</v>
      </c>
      <c r="N167">
        <f t="shared" si="52"/>
        <v>17</v>
      </c>
      <c r="O167" s="2" t="str">
        <f t="shared" si="53"/>
        <v>1</v>
      </c>
      <c r="P167" s="2" t="str">
        <f t="shared" si="54"/>
        <v>plaid gold bag</v>
      </c>
      <c r="Q167" t="str">
        <f t="shared" si="55"/>
        <v>1 posh lime bag</v>
      </c>
      <c r="R167">
        <f t="shared" si="56"/>
        <v>16</v>
      </c>
      <c r="S167" s="2" t="str">
        <f t="shared" si="57"/>
        <v>1</v>
      </c>
      <c r="T167" s="2" t="str">
        <f t="shared" si="58"/>
        <v>posh lime bag</v>
      </c>
      <c r="U167" t="str">
        <f t="shared" si="59"/>
        <v/>
      </c>
    </row>
    <row r="168" spans="1:21" x14ac:dyDescent="0.3">
      <c r="A168" s="1" t="s">
        <v>167</v>
      </c>
      <c r="B168">
        <f t="shared" si="40"/>
        <v>16</v>
      </c>
      <c r="C168" s="2" t="str">
        <f t="shared" si="41"/>
        <v>dark turquoise bag</v>
      </c>
      <c r="D168">
        <f t="shared" si="42"/>
        <v>21</v>
      </c>
      <c r="E168" t="str">
        <f t="shared" si="43"/>
        <v>3 striped green bags, 1 dull gold bag, 2 pale gray bags</v>
      </c>
      <c r="F168">
        <f t="shared" si="44"/>
        <v>21</v>
      </c>
      <c r="G168" s="2" t="str">
        <f t="shared" si="45"/>
        <v>3</v>
      </c>
      <c r="H168" s="2" t="str">
        <f t="shared" si="46"/>
        <v>striped green bag</v>
      </c>
      <c r="I168" t="str">
        <f t="shared" si="47"/>
        <v>1 dull gold bag, 2 pale gray bags</v>
      </c>
      <c r="J168">
        <f t="shared" si="48"/>
        <v>16</v>
      </c>
      <c r="K168" s="2" t="str">
        <f t="shared" si="49"/>
        <v>1</v>
      </c>
      <c r="L168" s="2" t="str">
        <f t="shared" si="50"/>
        <v>dull gold bag</v>
      </c>
      <c r="M168" t="str">
        <f t="shared" si="51"/>
        <v>2 pale gray bags</v>
      </c>
      <c r="N168">
        <f t="shared" si="52"/>
        <v>17</v>
      </c>
      <c r="O168" s="2" t="str">
        <f t="shared" si="53"/>
        <v>2</v>
      </c>
      <c r="P168" s="2" t="str">
        <f t="shared" si="54"/>
        <v>pale gray bag</v>
      </c>
      <c r="Q168" t="str">
        <f t="shared" si="55"/>
        <v/>
      </c>
      <c r="R168">
        <f t="shared" si="56"/>
        <v>1</v>
      </c>
      <c r="S168" s="2" t="str">
        <f t="shared" si="57"/>
        <v/>
      </c>
      <c r="T168" s="2" t="str">
        <f t="shared" si="58"/>
        <v/>
      </c>
      <c r="U168" t="str">
        <f t="shared" si="59"/>
        <v/>
      </c>
    </row>
    <row r="169" spans="1:21" x14ac:dyDescent="0.3">
      <c r="A169" s="1" t="s">
        <v>168</v>
      </c>
      <c r="B169">
        <f t="shared" si="40"/>
        <v>14</v>
      </c>
      <c r="C169" s="2" t="str">
        <f t="shared" si="41"/>
        <v>light purple bag</v>
      </c>
      <c r="D169">
        <f t="shared" si="42"/>
        <v>19</v>
      </c>
      <c r="E169" t="str">
        <f t="shared" si="43"/>
        <v>5 muted brown bags, 5 muted purple bags, 4 dull yellow bags, 5 vibrant gold bags</v>
      </c>
      <c r="F169">
        <f t="shared" si="44"/>
        <v>19</v>
      </c>
      <c r="G169" s="2" t="str">
        <f t="shared" si="45"/>
        <v>5</v>
      </c>
      <c r="H169" s="2" t="str">
        <f t="shared" si="46"/>
        <v>muted brown bag</v>
      </c>
      <c r="I169" t="str">
        <f t="shared" si="47"/>
        <v>5 muted purple bags, 4 dull yellow bags, 5 vibrant gold bags</v>
      </c>
      <c r="J169">
        <f t="shared" si="48"/>
        <v>20</v>
      </c>
      <c r="K169" s="2" t="str">
        <f t="shared" si="49"/>
        <v>5</v>
      </c>
      <c r="L169" s="2" t="str">
        <f t="shared" si="50"/>
        <v>muted purple bag</v>
      </c>
      <c r="M169" t="str">
        <f t="shared" si="51"/>
        <v>4 dull yellow bags, 5 vibrant gold bags</v>
      </c>
      <c r="N169">
        <f t="shared" si="52"/>
        <v>19</v>
      </c>
      <c r="O169" s="2" t="str">
        <f t="shared" si="53"/>
        <v>4</v>
      </c>
      <c r="P169" s="2" t="str">
        <f t="shared" si="54"/>
        <v>dull yellow bag</v>
      </c>
      <c r="Q169" t="str">
        <f t="shared" si="55"/>
        <v>5 vibrant gold bags</v>
      </c>
      <c r="R169">
        <f t="shared" si="56"/>
        <v>20</v>
      </c>
      <c r="S169" s="2" t="str">
        <f t="shared" si="57"/>
        <v>5</v>
      </c>
      <c r="T169" s="2" t="str">
        <f t="shared" si="58"/>
        <v>vibrant gold bag</v>
      </c>
      <c r="U169" t="str">
        <f t="shared" si="59"/>
        <v/>
      </c>
    </row>
    <row r="170" spans="1:21" x14ac:dyDescent="0.3">
      <c r="A170" s="1" t="s">
        <v>169</v>
      </c>
      <c r="B170">
        <f t="shared" si="40"/>
        <v>15</v>
      </c>
      <c r="C170" s="2" t="str">
        <f t="shared" si="41"/>
        <v>posh lavender bag</v>
      </c>
      <c r="D170">
        <f t="shared" si="42"/>
        <v>20</v>
      </c>
      <c r="E170" t="str">
        <f t="shared" si="43"/>
        <v>5 posh yellow bags, 4 plaid plum bags, 1 dark fuchsia bag, 1 bright maroon bag</v>
      </c>
      <c r="F170">
        <f t="shared" si="44"/>
        <v>19</v>
      </c>
      <c r="G170" s="2" t="str">
        <f t="shared" si="45"/>
        <v>5</v>
      </c>
      <c r="H170" s="2" t="str">
        <f t="shared" si="46"/>
        <v>posh yellow bag</v>
      </c>
      <c r="I170" t="str">
        <f t="shared" si="47"/>
        <v>4 plaid plum bags, 1 dark fuchsia bag, 1 bright maroon bag</v>
      </c>
      <c r="J170">
        <f t="shared" si="48"/>
        <v>18</v>
      </c>
      <c r="K170" s="2" t="str">
        <f t="shared" si="49"/>
        <v>4</v>
      </c>
      <c r="L170" s="2" t="str">
        <f t="shared" si="50"/>
        <v>plaid plum bag</v>
      </c>
      <c r="M170" t="str">
        <f t="shared" si="51"/>
        <v>1 dark fuchsia bag, 1 bright maroon bag</v>
      </c>
      <c r="N170">
        <f t="shared" si="52"/>
        <v>19</v>
      </c>
      <c r="O170" s="2" t="str">
        <f t="shared" si="53"/>
        <v>1</v>
      </c>
      <c r="P170" s="2" t="str">
        <f t="shared" si="54"/>
        <v>dark fuchsia bag</v>
      </c>
      <c r="Q170" t="str">
        <f t="shared" si="55"/>
        <v>1 bright maroon bag</v>
      </c>
      <c r="R170">
        <f t="shared" si="56"/>
        <v>20</v>
      </c>
      <c r="S170" s="2" t="str">
        <f t="shared" si="57"/>
        <v>1</v>
      </c>
      <c r="T170" s="2" t="str">
        <f t="shared" si="58"/>
        <v>bright maroon bag</v>
      </c>
      <c r="U170" t="str">
        <f t="shared" si="59"/>
        <v/>
      </c>
    </row>
    <row r="171" spans="1:21" x14ac:dyDescent="0.3">
      <c r="A171" s="1" t="s">
        <v>170</v>
      </c>
      <c r="B171">
        <f t="shared" si="40"/>
        <v>14</v>
      </c>
      <c r="C171" s="2" t="str">
        <f t="shared" si="41"/>
        <v>posh crimson bag</v>
      </c>
      <c r="D171">
        <f t="shared" si="42"/>
        <v>19</v>
      </c>
      <c r="E171" t="str">
        <f t="shared" si="43"/>
        <v>1 vibrant gold bag, 5 clear green bags, 2 posh chartreuse bags</v>
      </c>
      <c r="F171">
        <f t="shared" si="44"/>
        <v>19</v>
      </c>
      <c r="G171" s="2" t="str">
        <f t="shared" si="45"/>
        <v>1</v>
      </c>
      <c r="H171" s="2" t="str">
        <f t="shared" si="46"/>
        <v>vibrant gold bag</v>
      </c>
      <c r="I171" t="str">
        <f t="shared" si="47"/>
        <v>5 clear green bags, 2 posh chartreuse bags</v>
      </c>
      <c r="J171">
        <f t="shared" si="48"/>
        <v>19</v>
      </c>
      <c r="K171" s="2" t="str">
        <f t="shared" si="49"/>
        <v>5</v>
      </c>
      <c r="L171" s="2" t="str">
        <f t="shared" si="50"/>
        <v>clear green bag</v>
      </c>
      <c r="M171" t="str">
        <f t="shared" si="51"/>
        <v>2 posh chartreuse bags</v>
      </c>
      <c r="N171">
        <f t="shared" si="52"/>
        <v>23</v>
      </c>
      <c r="O171" s="2" t="str">
        <f t="shared" si="53"/>
        <v>2</v>
      </c>
      <c r="P171" s="2" t="str">
        <f t="shared" si="54"/>
        <v>posh chartreuse bag</v>
      </c>
      <c r="Q171" t="str">
        <f t="shared" si="55"/>
        <v/>
      </c>
      <c r="R171">
        <f t="shared" si="56"/>
        <v>1</v>
      </c>
      <c r="S171" s="2" t="str">
        <f t="shared" si="57"/>
        <v/>
      </c>
      <c r="T171" s="2" t="str">
        <f t="shared" si="58"/>
        <v/>
      </c>
      <c r="U171" t="str">
        <f t="shared" si="59"/>
        <v/>
      </c>
    </row>
    <row r="172" spans="1:21" x14ac:dyDescent="0.3">
      <c r="A172" s="1" t="s">
        <v>171</v>
      </c>
      <c r="B172">
        <f t="shared" si="40"/>
        <v>11</v>
      </c>
      <c r="C172" s="2" t="str">
        <f t="shared" si="41"/>
        <v>wavy lime bag</v>
      </c>
      <c r="D172">
        <f t="shared" si="42"/>
        <v>16</v>
      </c>
      <c r="E172" t="str">
        <f t="shared" si="43"/>
        <v>5 mirrored beige bags</v>
      </c>
      <c r="F172">
        <f t="shared" si="44"/>
        <v>22</v>
      </c>
      <c r="G172" s="2" t="str">
        <f t="shared" si="45"/>
        <v>5</v>
      </c>
      <c r="H172" s="2" t="str">
        <f t="shared" si="46"/>
        <v>mirrored beige bag</v>
      </c>
      <c r="I172" t="str">
        <f t="shared" si="47"/>
        <v/>
      </c>
      <c r="J172">
        <f t="shared" si="48"/>
        <v>1</v>
      </c>
      <c r="K172" s="2" t="str">
        <f t="shared" si="49"/>
        <v/>
      </c>
      <c r="L172" s="2" t="str">
        <f t="shared" si="50"/>
        <v/>
      </c>
      <c r="M172" t="str">
        <f t="shared" si="51"/>
        <v/>
      </c>
      <c r="N172">
        <f t="shared" si="52"/>
        <v>1</v>
      </c>
      <c r="O172" s="2" t="str">
        <f t="shared" si="53"/>
        <v/>
      </c>
      <c r="P172" s="2" t="str">
        <f t="shared" si="54"/>
        <v/>
      </c>
      <c r="Q172" t="str">
        <f t="shared" si="55"/>
        <v/>
      </c>
      <c r="R172">
        <f t="shared" si="56"/>
        <v>1</v>
      </c>
      <c r="S172" s="2" t="str">
        <f t="shared" si="57"/>
        <v/>
      </c>
      <c r="T172" s="2" t="str">
        <f t="shared" si="58"/>
        <v/>
      </c>
      <c r="U172" t="str">
        <f t="shared" si="59"/>
        <v/>
      </c>
    </row>
    <row r="173" spans="1:21" x14ac:dyDescent="0.3">
      <c r="A173" s="1" t="s">
        <v>172</v>
      </c>
      <c r="B173">
        <f t="shared" si="40"/>
        <v>12</v>
      </c>
      <c r="C173" s="2" t="str">
        <f t="shared" si="41"/>
        <v>wavy black bag</v>
      </c>
      <c r="D173">
        <f t="shared" si="42"/>
        <v>17</v>
      </c>
      <c r="E173" t="str">
        <f t="shared" si="43"/>
        <v>1 plaid orange bag, 4 shiny green bags, 3 shiny blue bags, 4 muted red bags</v>
      </c>
      <c r="F173">
        <f t="shared" si="44"/>
        <v>19</v>
      </c>
      <c r="G173" s="2" t="str">
        <f t="shared" si="45"/>
        <v>1</v>
      </c>
      <c r="H173" s="2" t="str">
        <f t="shared" si="46"/>
        <v>plaid orange bag</v>
      </c>
      <c r="I173" t="str">
        <f t="shared" si="47"/>
        <v>4 shiny green bags, 3 shiny blue bags, 4 muted red bags</v>
      </c>
      <c r="J173">
        <f t="shared" si="48"/>
        <v>19</v>
      </c>
      <c r="K173" s="2" t="str">
        <f t="shared" si="49"/>
        <v>4</v>
      </c>
      <c r="L173" s="2" t="str">
        <f t="shared" si="50"/>
        <v>shiny green bag</v>
      </c>
      <c r="M173" t="str">
        <f t="shared" si="51"/>
        <v>3 shiny blue bags, 4 muted red bags</v>
      </c>
      <c r="N173">
        <f t="shared" si="52"/>
        <v>18</v>
      </c>
      <c r="O173" s="2" t="str">
        <f t="shared" si="53"/>
        <v>3</v>
      </c>
      <c r="P173" s="2" t="str">
        <f t="shared" si="54"/>
        <v>shiny blue bag</v>
      </c>
      <c r="Q173" t="str">
        <f t="shared" si="55"/>
        <v>4 muted red bags</v>
      </c>
      <c r="R173">
        <f t="shared" si="56"/>
        <v>17</v>
      </c>
      <c r="S173" s="2" t="str">
        <f t="shared" si="57"/>
        <v>4</v>
      </c>
      <c r="T173" s="2" t="str">
        <f t="shared" si="58"/>
        <v>muted red bag</v>
      </c>
      <c r="U173" t="str">
        <f t="shared" si="59"/>
        <v/>
      </c>
    </row>
    <row r="174" spans="1:21" x14ac:dyDescent="0.3">
      <c r="A174" s="1" t="s">
        <v>173</v>
      </c>
      <c r="B174">
        <f t="shared" si="40"/>
        <v>11</v>
      </c>
      <c r="C174" s="2" t="str">
        <f t="shared" si="41"/>
        <v>muted red bag</v>
      </c>
      <c r="D174">
        <f t="shared" si="42"/>
        <v>16</v>
      </c>
      <c r="E174" t="str">
        <f t="shared" si="43"/>
        <v>4 vibrant lime bags, 2 drab black bags, 4 vibrant red bags, 5 faded beige bags</v>
      </c>
      <c r="F174">
        <f t="shared" si="44"/>
        <v>20</v>
      </c>
      <c r="G174" s="2" t="str">
        <f t="shared" si="45"/>
        <v>4</v>
      </c>
      <c r="H174" s="2" t="str">
        <f t="shared" si="46"/>
        <v>vibrant lime bag</v>
      </c>
      <c r="I174" t="str">
        <f t="shared" si="47"/>
        <v>2 drab black bags, 4 vibrant red bags, 5 faded beige bags</v>
      </c>
      <c r="J174">
        <f t="shared" si="48"/>
        <v>18</v>
      </c>
      <c r="K174" s="2" t="str">
        <f t="shared" si="49"/>
        <v>2</v>
      </c>
      <c r="L174" s="2" t="str">
        <f t="shared" si="50"/>
        <v>drab black bag</v>
      </c>
      <c r="M174" t="str">
        <f t="shared" si="51"/>
        <v>4 vibrant red bags, 5 faded beige bags</v>
      </c>
      <c r="N174">
        <f t="shared" si="52"/>
        <v>19</v>
      </c>
      <c r="O174" s="2" t="str">
        <f t="shared" si="53"/>
        <v>4</v>
      </c>
      <c r="P174" s="2" t="str">
        <f t="shared" si="54"/>
        <v>vibrant red bag</v>
      </c>
      <c r="Q174" t="str">
        <f t="shared" si="55"/>
        <v>5 faded beige bags</v>
      </c>
      <c r="R174">
        <f t="shared" si="56"/>
        <v>19</v>
      </c>
      <c r="S174" s="2" t="str">
        <f t="shared" si="57"/>
        <v>5</v>
      </c>
      <c r="T174" s="2" t="str">
        <f t="shared" si="58"/>
        <v>faded beige bag</v>
      </c>
      <c r="U174" t="str">
        <f t="shared" si="59"/>
        <v/>
      </c>
    </row>
    <row r="175" spans="1:21" x14ac:dyDescent="0.3">
      <c r="A175" s="1" t="s">
        <v>174</v>
      </c>
      <c r="B175">
        <f t="shared" si="40"/>
        <v>14</v>
      </c>
      <c r="C175" s="2" t="str">
        <f t="shared" si="41"/>
        <v>vibrant gold bag</v>
      </c>
      <c r="D175">
        <f t="shared" si="42"/>
        <v>19</v>
      </c>
      <c r="E175" t="str">
        <f t="shared" si="43"/>
        <v>2 bright silver bags, 4 faded teal bags, 2 vibrant orange bags, 3 striped salmon bags</v>
      </c>
      <c r="F175">
        <f t="shared" si="44"/>
        <v>21</v>
      </c>
      <c r="G175" s="2" t="str">
        <f t="shared" si="45"/>
        <v>2</v>
      </c>
      <c r="H175" s="2" t="str">
        <f t="shared" si="46"/>
        <v>bright silver bag</v>
      </c>
      <c r="I175" t="str">
        <f t="shared" si="47"/>
        <v>4 faded teal bags, 2 vibrant orange bags, 3 striped salmon bags</v>
      </c>
      <c r="J175">
        <f t="shared" si="48"/>
        <v>18</v>
      </c>
      <c r="K175" s="2" t="str">
        <f t="shared" si="49"/>
        <v>4</v>
      </c>
      <c r="L175" s="2" t="str">
        <f t="shared" si="50"/>
        <v>faded teal bag</v>
      </c>
      <c r="M175" t="str">
        <f t="shared" si="51"/>
        <v>2 vibrant orange bags, 3 striped salmon bags</v>
      </c>
      <c r="N175">
        <f t="shared" si="52"/>
        <v>22</v>
      </c>
      <c r="O175" s="2" t="str">
        <f t="shared" si="53"/>
        <v>2</v>
      </c>
      <c r="P175" s="2" t="str">
        <f t="shared" si="54"/>
        <v>vibrant orange bag</v>
      </c>
      <c r="Q175" t="str">
        <f t="shared" si="55"/>
        <v>3 striped salmon bags</v>
      </c>
      <c r="R175">
        <f t="shared" si="56"/>
        <v>22</v>
      </c>
      <c r="S175" s="2" t="str">
        <f t="shared" si="57"/>
        <v>3</v>
      </c>
      <c r="T175" s="2" t="str">
        <f t="shared" si="58"/>
        <v>striped salmon bag</v>
      </c>
      <c r="U175" t="str">
        <f t="shared" si="59"/>
        <v/>
      </c>
    </row>
    <row r="176" spans="1:21" x14ac:dyDescent="0.3">
      <c r="A176" s="1" t="s">
        <v>175</v>
      </c>
      <c r="B176">
        <f t="shared" si="40"/>
        <v>15</v>
      </c>
      <c r="C176" s="2" t="str">
        <f t="shared" si="41"/>
        <v>shiny crimson bag</v>
      </c>
      <c r="D176">
        <f t="shared" si="42"/>
        <v>20</v>
      </c>
      <c r="E176" t="str">
        <f t="shared" si="43"/>
        <v>2 bright yellow bags</v>
      </c>
      <c r="F176">
        <f t="shared" si="44"/>
        <v>21</v>
      </c>
      <c r="G176" s="2" t="str">
        <f t="shared" si="45"/>
        <v>2</v>
      </c>
      <c r="H176" s="2" t="str">
        <f t="shared" si="46"/>
        <v>bright yellow bag</v>
      </c>
      <c r="I176" t="str">
        <f t="shared" si="47"/>
        <v/>
      </c>
      <c r="J176">
        <f t="shared" si="48"/>
        <v>1</v>
      </c>
      <c r="K176" s="2" t="str">
        <f t="shared" si="49"/>
        <v/>
      </c>
      <c r="L176" s="2" t="str">
        <f t="shared" si="50"/>
        <v/>
      </c>
      <c r="M176" t="str">
        <f t="shared" si="51"/>
        <v/>
      </c>
      <c r="N176">
        <f t="shared" si="52"/>
        <v>1</v>
      </c>
      <c r="O176" s="2" t="str">
        <f t="shared" si="53"/>
        <v/>
      </c>
      <c r="P176" s="2" t="str">
        <f t="shared" si="54"/>
        <v/>
      </c>
      <c r="Q176" t="str">
        <f t="shared" si="55"/>
        <v/>
      </c>
      <c r="R176">
        <f t="shared" si="56"/>
        <v>1</v>
      </c>
      <c r="S176" s="2" t="str">
        <f t="shared" si="57"/>
        <v/>
      </c>
      <c r="T176" s="2" t="str">
        <f t="shared" si="58"/>
        <v/>
      </c>
      <c r="U176" t="str">
        <f t="shared" si="59"/>
        <v/>
      </c>
    </row>
    <row r="177" spans="1:21" x14ac:dyDescent="0.3">
      <c r="A177" s="1" t="s">
        <v>176</v>
      </c>
      <c r="B177">
        <f t="shared" si="40"/>
        <v>17</v>
      </c>
      <c r="C177" s="2" t="str">
        <f t="shared" si="41"/>
        <v>muted turquoise bag</v>
      </c>
      <c r="D177">
        <f t="shared" si="42"/>
        <v>22</v>
      </c>
      <c r="E177" t="str">
        <f t="shared" si="43"/>
        <v>5 bright plum bags</v>
      </c>
      <c r="F177">
        <f t="shared" si="44"/>
        <v>19</v>
      </c>
      <c r="G177" s="2" t="str">
        <f t="shared" si="45"/>
        <v>5</v>
      </c>
      <c r="H177" s="2" t="str">
        <f t="shared" si="46"/>
        <v>bright plum bag</v>
      </c>
      <c r="I177" t="str">
        <f t="shared" si="47"/>
        <v/>
      </c>
      <c r="J177">
        <f t="shared" si="48"/>
        <v>1</v>
      </c>
      <c r="K177" s="2" t="str">
        <f t="shared" si="49"/>
        <v/>
      </c>
      <c r="L177" s="2" t="str">
        <f t="shared" si="50"/>
        <v/>
      </c>
      <c r="M177" t="str">
        <f t="shared" si="51"/>
        <v/>
      </c>
      <c r="N177">
        <f t="shared" si="52"/>
        <v>1</v>
      </c>
      <c r="O177" s="2" t="str">
        <f t="shared" si="53"/>
        <v/>
      </c>
      <c r="P177" s="2" t="str">
        <f t="shared" si="54"/>
        <v/>
      </c>
      <c r="Q177" t="str">
        <f t="shared" si="55"/>
        <v/>
      </c>
      <c r="R177">
        <f t="shared" si="56"/>
        <v>1</v>
      </c>
      <c r="S177" s="2" t="str">
        <f t="shared" si="57"/>
        <v/>
      </c>
      <c r="T177" s="2" t="str">
        <f t="shared" si="58"/>
        <v/>
      </c>
      <c r="U177" t="str">
        <f t="shared" si="59"/>
        <v/>
      </c>
    </row>
    <row r="178" spans="1:21" x14ac:dyDescent="0.3">
      <c r="A178" s="1" t="s">
        <v>177</v>
      </c>
      <c r="B178">
        <f t="shared" si="40"/>
        <v>13</v>
      </c>
      <c r="C178" s="2" t="str">
        <f t="shared" si="41"/>
        <v>posh orange bag</v>
      </c>
      <c r="D178">
        <f t="shared" si="42"/>
        <v>18</v>
      </c>
      <c r="E178" t="str">
        <f t="shared" si="43"/>
        <v>4 vibrant yellow bags, 5 clear crimson bags</v>
      </c>
      <c r="F178">
        <f t="shared" si="44"/>
        <v>22</v>
      </c>
      <c r="G178" s="2" t="str">
        <f t="shared" si="45"/>
        <v>4</v>
      </c>
      <c r="H178" s="2" t="str">
        <f t="shared" si="46"/>
        <v>vibrant yellow bag</v>
      </c>
      <c r="I178" t="str">
        <f t="shared" si="47"/>
        <v>5 clear crimson bags</v>
      </c>
      <c r="J178">
        <f t="shared" si="48"/>
        <v>21</v>
      </c>
      <c r="K178" s="2" t="str">
        <f t="shared" si="49"/>
        <v>5</v>
      </c>
      <c r="L178" s="2" t="str">
        <f t="shared" si="50"/>
        <v>clear crimson bag</v>
      </c>
      <c r="M178" t="str">
        <f t="shared" si="51"/>
        <v/>
      </c>
      <c r="N178">
        <f t="shared" si="52"/>
        <v>1</v>
      </c>
      <c r="O178" s="2" t="str">
        <f t="shared" si="53"/>
        <v/>
      </c>
      <c r="P178" s="2" t="str">
        <f t="shared" si="54"/>
        <v/>
      </c>
      <c r="Q178" t="str">
        <f t="shared" si="55"/>
        <v/>
      </c>
      <c r="R178">
        <f t="shared" si="56"/>
        <v>1</v>
      </c>
      <c r="S178" s="2" t="str">
        <f t="shared" si="57"/>
        <v/>
      </c>
      <c r="T178" s="2" t="str">
        <f t="shared" si="58"/>
        <v/>
      </c>
      <c r="U178" t="str">
        <f t="shared" si="59"/>
        <v/>
      </c>
    </row>
    <row r="179" spans="1:21" x14ac:dyDescent="0.3">
      <c r="A179" s="1" t="s">
        <v>178</v>
      </c>
      <c r="B179">
        <f t="shared" si="40"/>
        <v>11</v>
      </c>
      <c r="C179" s="2" t="str">
        <f t="shared" si="41"/>
        <v>wavy aqua bag</v>
      </c>
      <c r="D179">
        <f t="shared" si="42"/>
        <v>16</v>
      </c>
      <c r="E179" t="str">
        <f t="shared" si="43"/>
        <v>5 shiny green bags, 5 bright fuchsia bags, 4 muted fuchsia bags</v>
      </c>
      <c r="F179">
        <f t="shared" si="44"/>
        <v>19</v>
      </c>
      <c r="G179" s="2" t="str">
        <f t="shared" si="45"/>
        <v>5</v>
      </c>
      <c r="H179" s="2" t="str">
        <f t="shared" si="46"/>
        <v>shiny green bag</v>
      </c>
      <c r="I179" t="str">
        <f t="shared" si="47"/>
        <v>5 bright fuchsia bags, 4 muted fuchsia bags</v>
      </c>
      <c r="J179">
        <f t="shared" si="48"/>
        <v>22</v>
      </c>
      <c r="K179" s="2" t="str">
        <f t="shared" si="49"/>
        <v>5</v>
      </c>
      <c r="L179" s="2" t="str">
        <f t="shared" si="50"/>
        <v>bright fuchsia bag</v>
      </c>
      <c r="M179" t="str">
        <f t="shared" si="51"/>
        <v>4 muted fuchsia bags</v>
      </c>
      <c r="N179">
        <f t="shared" si="52"/>
        <v>21</v>
      </c>
      <c r="O179" s="2" t="str">
        <f t="shared" si="53"/>
        <v>4</v>
      </c>
      <c r="P179" s="2" t="str">
        <f t="shared" si="54"/>
        <v>muted fuchsia bag</v>
      </c>
      <c r="Q179" t="str">
        <f t="shared" si="55"/>
        <v/>
      </c>
      <c r="R179">
        <f t="shared" si="56"/>
        <v>1</v>
      </c>
      <c r="S179" s="2" t="str">
        <f t="shared" si="57"/>
        <v/>
      </c>
      <c r="T179" s="2" t="str">
        <f t="shared" si="58"/>
        <v/>
      </c>
      <c r="U179" t="str">
        <f t="shared" si="59"/>
        <v/>
      </c>
    </row>
    <row r="180" spans="1:21" x14ac:dyDescent="0.3">
      <c r="A180" s="1" t="s">
        <v>179</v>
      </c>
      <c r="B180">
        <f t="shared" si="40"/>
        <v>13</v>
      </c>
      <c r="C180" s="2" t="str">
        <f t="shared" si="41"/>
        <v>clear green bag</v>
      </c>
      <c r="D180">
        <f t="shared" si="42"/>
        <v>18</v>
      </c>
      <c r="E180" t="str">
        <f t="shared" si="43"/>
        <v>4 dotted plum bags, 2 vibrant olive bags, 5 pale beige bags</v>
      </c>
      <c r="F180">
        <f t="shared" si="44"/>
        <v>19</v>
      </c>
      <c r="G180" s="2" t="str">
        <f t="shared" si="45"/>
        <v>4</v>
      </c>
      <c r="H180" s="2" t="str">
        <f t="shared" si="46"/>
        <v>dotted plum bag</v>
      </c>
      <c r="I180" t="str">
        <f t="shared" si="47"/>
        <v>2 vibrant olive bags, 5 pale beige bags</v>
      </c>
      <c r="J180">
        <f t="shared" si="48"/>
        <v>21</v>
      </c>
      <c r="K180" s="2" t="str">
        <f t="shared" si="49"/>
        <v>2</v>
      </c>
      <c r="L180" s="2" t="str">
        <f t="shared" si="50"/>
        <v>vibrant olive bag</v>
      </c>
      <c r="M180" t="str">
        <f t="shared" si="51"/>
        <v>5 pale beige bags</v>
      </c>
      <c r="N180">
        <f t="shared" si="52"/>
        <v>18</v>
      </c>
      <c r="O180" s="2" t="str">
        <f t="shared" si="53"/>
        <v>5</v>
      </c>
      <c r="P180" s="2" t="str">
        <f t="shared" si="54"/>
        <v>pale beige bag</v>
      </c>
      <c r="Q180" t="str">
        <f t="shared" si="55"/>
        <v/>
      </c>
      <c r="R180">
        <f t="shared" si="56"/>
        <v>1</v>
      </c>
      <c r="S180" s="2" t="str">
        <f t="shared" si="57"/>
        <v/>
      </c>
      <c r="T180" s="2" t="str">
        <f t="shared" si="58"/>
        <v/>
      </c>
      <c r="U180" t="str">
        <f t="shared" si="59"/>
        <v/>
      </c>
    </row>
    <row r="181" spans="1:21" x14ac:dyDescent="0.3">
      <c r="A181" s="1" t="s">
        <v>180</v>
      </c>
      <c r="B181">
        <f t="shared" si="40"/>
        <v>11</v>
      </c>
      <c r="C181" s="2" t="str">
        <f t="shared" si="41"/>
        <v>pale aqua bag</v>
      </c>
      <c r="D181">
        <f t="shared" si="42"/>
        <v>16</v>
      </c>
      <c r="E181" t="str">
        <f t="shared" si="43"/>
        <v>3 dark tomato bags, 5 posh lime bags</v>
      </c>
      <c r="F181">
        <f t="shared" si="44"/>
        <v>19</v>
      </c>
      <c r="G181" s="2" t="str">
        <f t="shared" si="45"/>
        <v>3</v>
      </c>
      <c r="H181" s="2" t="str">
        <f t="shared" si="46"/>
        <v>dark tomato bag</v>
      </c>
      <c r="I181" t="str">
        <f t="shared" si="47"/>
        <v>5 posh lime bags</v>
      </c>
      <c r="J181">
        <f t="shared" si="48"/>
        <v>17</v>
      </c>
      <c r="K181" s="2" t="str">
        <f t="shared" si="49"/>
        <v>5</v>
      </c>
      <c r="L181" s="2" t="str">
        <f t="shared" si="50"/>
        <v>posh lime bag</v>
      </c>
      <c r="M181" t="str">
        <f t="shared" si="51"/>
        <v/>
      </c>
      <c r="N181">
        <f t="shared" si="52"/>
        <v>1</v>
      </c>
      <c r="O181" s="2" t="str">
        <f t="shared" si="53"/>
        <v/>
      </c>
      <c r="P181" s="2" t="str">
        <f t="shared" si="54"/>
        <v/>
      </c>
      <c r="Q181" t="str">
        <f t="shared" si="55"/>
        <v/>
      </c>
      <c r="R181">
        <f t="shared" si="56"/>
        <v>1</v>
      </c>
      <c r="S181" s="2" t="str">
        <f t="shared" si="57"/>
        <v/>
      </c>
      <c r="T181" s="2" t="str">
        <f t="shared" si="58"/>
        <v/>
      </c>
      <c r="U181" t="str">
        <f t="shared" si="59"/>
        <v/>
      </c>
    </row>
    <row r="182" spans="1:21" x14ac:dyDescent="0.3">
      <c r="A182" s="1" t="s">
        <v>181</v>
      </c>
      <c r="B182">
        <f t="shared" si="40"/>
        <v>13</v>
      </c>
      <c r="C182" s="2" t="str">
        <f t="shared" si="41"/>
        <v>drab maroon bag</v>
      </c>
      <c r="D182">
        <f t="shared" si="42"/>
        <v>18</v>
      </c>
      <c r="E182" t="str">
        <f t="shared" si="43"/>
        <v>5 bright magenta bags, 2 bright plum bags, 5 clear green bags, 3 faded tomato bags</v>
      </c>
      <c r="F182">
        <f t="shared" si="44"/>
        <v>22</v>
      </c>
      <c r="G182" s="2" t="str">
        <f t="shared" si="45"/>
        <v>5</v>
      </c>
      <c r="H182" s="2" t="str">
        <f t="shared" si="46"/>
        <v>bright magenta bag</v>
      </c>
      <c r="I182" t="str">
        <f t="shared" si="47"/>
        <v>2 bright plum bags, 5 clear green bags, 3 faded tomato bags</v>
      </c>
      <c r="J182">
        <f t="shared" si="48"/>
        <v>19</v>
      </c>
      <c r="K182" s="2" t="str">
        <f t="shared" si="49"/>
        <v>2</v>
      </c>
      <c r="L182" s="2" t="str">
        <f t="shared" si="50"/>
        <v>bright plum bag</v>
      </c>
      <c r="M182" t="str">
        <f t="shared" si="51"/>
        <v>5 clear green bags, 3 faded tomato bags</v>
      </c>
      <c r="N182">
        <f t="shared" si="52"/>
        <v>19</v>
      </c>
      <c r="O182" s="2" t="str">
        <f t="shared" si="53"/>
        <v>5</v>
      </c>
      <c r="P182" s="2" t="str">
        <f t="shared" si="54"/>
        <v>clear green bag</v>
      </c>
      <c r="Q182" t="str">
        <f t="shared" si="55"/>
        <v>3 faded tomato bags</v>
      </c>
      <c r="R182">
        <f t="shared" si="56"/>
        <v>20</v>
      </c>
      <c r="S182" s="2" t="str">
        <f t="shared" si="57"/>
        <v>3</v>
      </c>
      <c r="T182" s="2" t="str">
        <f t="shared" si="58"/>
        <v>faded tomato bag</v>
      </c>
      <c r="U182" t="str">
        <f t="shared" si="59"/>
        <v/>
      </c>
    </row>
    <row r="183" spans="1:21" x14ac:dyDescent="0.3">
      <c r="A183" s="1" t="s">
        <v>182</v>
      </c>
      <c r="B183">
        <f t="shared" si="40"/>
        <v>14</v>
      </c>
      <c r="C183" s="2" t="str">
        <f t="shared" si="41"/>
        <v>vibrant plum bag</v>
      </c>
      <c r="D183">
        <f t="shared" si="42"/>
        <v>19</v>
      </c>
      <c r="E183" t="str">
        <f t="shared" si="43"/>
        <v>3 light crimson bags, 5 dotted silver bags, 5 mirrored red bags, 1 dotted turquoise bag</v>
      </c>
      <c r="F183">
        <f t="shared" si="44"/>
        <v>21</v>
      </c>
      <c r="G183" s="2" t="str">
        <f t="shared" si="45"/>
        <v>3</v>
      </c>
      <c r="H183" s="2" t="str">
        <f t="shared" si="46"/>
        <v>light crimson bag</v>
      </c>
      <c r="I183" t="str">
        <f t="shared" si="47"/>
        <v>5 dotted silver bags, 5 mirrored red bags, 1 dotted turquoise bag</v>
      </c>
      <c r="J183">
        <f t="shared" si="48"/>
        <v>21</v>
      </c>
      <c r="K183" s="2" t="str">
        <f t="shared" si="49"/>
        <v>5</v>
      </c>
      <c r="L183" s="2" t="str">
        <f t="shared" si="50"/>
        <v>dotted silver bag</v>
      </c>
      <c r="M183" t="str">
        <f t="shared" si="51"/>
        <v>5 mirrored red bags, 1 dotted turquoise bag</v>
      </c>
      <c r="N183">
        <f t="shared" si="52"/>
        <v>20</v>
      </c>
      <c r="O183" s="2" t="str">
        <f t="shared" si="53"/>
        <v>5</v>
      </c>
      <c r="P183" s="2" t="str">
        <f t="shared" si="54"/>
        <v>mirrored red bag</v>
      </c>
      <c r="Q183" t="str">
        <f t="shared" si="55"/>
        <v>1 dotted turquoise bag</v>
      </c>
      <c r="R183">
        <f t="shared" si="56"/>
        <v>23</v>
      </c>
      <c r="S183" s="2" t="str">
        <f t="shared" si="57"/>
        <v>1</v>
      </c>
      <c r="T183" s="2" t="str">
        <f t="shared" si="58"/>
        <v>dotted turquoise bag</v>
      </c>
      <c r="U183" t="str">
        <f t="shared" si="59"/>
        <v/>
      </c>
    </row>
    <row r="184" spans="1:21" x14ac:dyDescent="0.3">
      <c r="A184" s="1" t="s">
        <v>183</v>
      </c>
      <c r="B184">
        <f t="shared" si="40"/>
        <v>13</v>
      </c>
      <c r="C184" s="2" t="str">
        <f t="shared" si="41"/>
        <v>posh yellow bag</v>
      </c>
      <c r="D184">
        <f t="shared" si="42"/>
        <v>18</v>
      </c>
      <c r="E184" t="str">
        <f t="shared" si="43"/>
        <v>5 plaid lavender bags, 5 dim tomato bags</v>
      </c>
      <c r="F184">
        <f t="shared" si="44"/>
        <v>22</v>
      </c>
      <c r="G184" s="2" t="str">
        <f t="shared" si="45"/>
        <v>5</v>
      </c>
      <c r="H184" s="2" t="str">
        <f t="shared" si="46"/>
        <v>plaid lavender bag</v>
      </c>
      <c r="I184" t="str">
        <f t="shared" si="47"/>
        <v>5 dim tomato bags</v>
      </c>
      <c r="J184">
        <f t="shared" si="48"/>
        <v>18</v>
      </c>
      <c r="K184" s="2" t="str">
        <f t="shared" si="49"/>
        <v>5</v>
      </c>
      <c r="L184" s="2" t="str">
        <f t="shared" si="50"/>
        <v>dim tomato bag</v>
      </c>
      <c r="M184" t="str">
        <f t="shared" si="51"/>
        <v/>
      </c>
      <c r="N184">
        <f t="shared" si="52"/>
        <v>1</v>
      </c>
      <c r="O184" s="2" t="str">
        <f t="shared" si="53"/>
        <v/>
      </c>
      <c r="P184" s="2" t="str">
        <f t="shared" si="54"/>
        <v/>
      </c>
      <c r="Q184" t="str">
        <f t="shared" si="55"/>
        <v/>
      </c>
      <c r="R184">
        <f t="shared" si="56"/>
        <v>1</v>
      </c>
      <c r="S184" s="2" t="str">
        <f t="shared" si="57"/>
        <v/>
      </c>
      <c r="T184" s="2" t="str">
        <f t="shared" si="58"/>
        <v/>
      </c>
      <c r="U184" t="str">
        <f t="shared" si="59"/>
        <v/>
      </c>
    </row>
    <row r="185" spans="1:21" x14ac:dyDescent="0.3">
      <c r="A185" s="1" t="s">
        <v>184</v>
      </c>
      <c r="B185">
        <f t="shared" si="40"/>
        <v>13</v>
      </c>
      <c r="C185" s="2" t="str">
        <f t="shared" si="41"/>
        <v>faded brown bag</v>
      </c>
      <c r="D185">
        <f t="shared" si="42"/>
        <v>18</v>
      </c>
      <c r="E185" t="str">
        <f t="shared" si="43"/>
        <v>1 striped orange bag, 5 wavy green bags</v>
      </c>
      <c r="F185">
        <f t="shared" si="44"/>
        <v>21</v>
      </c>
      <c r="G185" s="2" t="str">
        <f t="shared" si="45"/>
        <v>1</v>
      </c>
      <c r="H185" s="2" t="str">
        <f t="shared" si="46"/>
        <v>striped orange bag</v>
      </c>
      <c r="I185" t="str">
        <f t="shared" si="47"/>
        <v>5 wavy green bags</v>
      </c>
      <c r="J185">
        <f t="shared" si="48"/>
        <v>18</v>
      </c>
      <c r="K185" s="2" t="str">
        <f t="shared" si="49"/>
        <v>5</v>
      </c>
      <c r="L185" s="2" t="str">
        <f t="shared" si="50"/>
        <v>wavy green bag</v>
      </c>
      <c r="M185" t="str">
        <f t="shared" si="51"/>
        <v/>
      </c>
      <c r="N185">
        <f t="shared" si="52"/>
        <v>1</v>
      </c>
      <c r="O185" s="2" t="str">
        <f t="shared" si="53"/>
        <v/>
      </c>
      <c r="P185" s="2" t="str">
        <f t="shared" si="54"/>
        <v/>
      </c>
      <c r="Q185" t="str">
        <f t="shared" si="55"/>
        <v/>
      </c>
      <c r="R185">
        <f t="shared" si="56"/>
        <v>1</v>
      </c>
      <c r="S185" s="2" t="str">
        <f t="shared" si="57"/>
        <v/>
      </c>
      <c r="T185" s="2" t="str">
        <f t="shared" si="58"/>
        <v/>
      </c>
      <c r="U185" t="str">
        <f t="shared" si="59"/>
        <v/>
      </c>
    </row>
    <row r="186" spans="1:21" x14ac:dyDescent="0.3">
      <c r="A186" s="1" t="s">
        <v>185</v>
      </c>
      <c r="B186">
        <f t="shared" si="40"/>
        <v>11</v>
      </c>
      <c r="C186" s="2" t="str">
        <f t="shared" si="41"/>
        <v>drab cyan bag</v>
      </c>
      <c r="D186">
        <f t="shared" si="42"/>
        <v>16</v>
      </c>
      <c r="E186" t="str">
        <f t="shared" si="43"/>
        <v>4 faded teal bags, 3 vibrant aqua bags, 2 light chartreuse bags, 3 dark orange bags</v>
      </c>
      <c r="F186">
        <f t="shared" si="44"/>
        <v>18</v>
      </c>
      <c r="G186" s="2" t="str">
        <f t="shared" si="45"/>
        <v>4</v>
      </c>
      <c r="H186" s="2" t="str">
        <f t="shared" si="46"/>
        <v>faded teal bag</v>
      </c>
      <c r="I186" t="str">
        <f t="shared" si="47"/>
        <v>3 vibrant aqua bags, 2 light chartreuse bags, 3 dark orange bags</v>
      </c>
      <c r="J186">
        <f t="shared" si="48"/>
        <v>20</v>
      </c>
      <c r="K186" s="2" t="str">
        <f t="shared" si="49"/>
        <v>3</v>
      </c>
      <c r="L186" s="2" t="str">
        <f t="shared" si="50"/>
        <v>vibrant aqua bag</v>
      </c>
      <c r="M186" t="str">
        <f t="shared" si="51"/>
        <v>2 light chartreuse bags, 3 dark orange bags</v>
      </c>
      <c r="N186">
        <f t="shared" si="52"/>
        <v>24</v>
      </c>
      <c r="O186" s="2" t="str">
        <f t="shared" si="53"/>
        <v>2</v>
      </c>
      <c r="P186" s="2" t="str">
        <f t="shared" si="54"/>
        <v>light chartreuse bag</v>
      </c>
      <c r="Q186" t="str">
        <f t="shared" si="55"/>
        <v>3 dark orange bags</v>
      </c>
      <c r="R186">
        <f t="shared" si="56"/>
        <v>19</v>
      </c>
      <c r="S186" s="2" t="str">
        <f t="shared" si="57"/>
        <v>3</v>
      </c>
      <c r="T186" s="2" t="str">
        <f t="shared" si="58"/>
        <v>dark orange bag</v>
      </c>
      <c r="U186" t="str">
        <f t="shared" si="59"/>
        <v/>
      </c>
    </row>
    <row r="187" spans="1:21" x14ac:dyDescent="0.3">
      <c r="A187" s="1" t="s">
        <v>186</v>
      </c>
      <c r="B187">
        <f t="shared" si="40"/>
        <v>11</v>
      </c>
      <c r="C187" s="2" t="str">
        <f t="shared" si="41"/>
        <v>dark lime bag</v>
      </c>
      <c r="D187">
        <f t="shared" si="42"/>
        <v>16</v>
      </c>
      <c r="E187" t="str">
        <f t="shared" si="43"/>
        <v>4 vibrant blue bags</v>
      </c>
      <c r="F187">
        <f t="shared" si="44"/>
        <v>20</v>
      </c>
      <c r="G187" s="2" t="str">
        <f t="shared" si="45"/>
        <v>4</v>
      </c>
      <c r="H187" s="2" t="str">
        <f t="shared" si="46"/>
        <v>vibrant blue bag</v>
      </c>
      <c r="I187" t="str">
        <f t="shared" si="47"/>
        <v/>
      </c>
      <c r="J187">
        <f t="shared" si="48"/>
        <v>1</v>
      </c>
      <c r="K187" s="2" t="str">
        <f t="shared" si="49"/>
        <v/>
      </c>
      <c r="L187" s="2" t="str">
        <f t="shared" si="50"/>
        <v/>
      </c>
      <c r="M187" t="str">
        <f t="shared" si="51"/>
        <v/>
      </c>
      <c r="N187">
        <f t="shared" si="52"/>
        <v>1</v>
      </c>
      <c r="O187" s="2" t="str">
        <f t="shared" si="53"/>
        <v/>
      </c>
      <c r="P187" s="2" t="str">
        <f t="shared" si="54"/>
        <v/>
      </c>
      <c r="Q187" t="str">
        <f t="shared" si="55"/>
        <v/>
      </c>
      <c r="R187">
        <f t="shared" si="56"/>
        <v>1</v>
      </c>
      <c r="S187" s="2" t="str">
        <f t="shared" si="57"/>
        <v/>
      </c>
      <c r="T187" s="2" t="str">
        <f t="shared" si="58"/>
        <v/>
      </c>
      <c r="U187" t="str">
        <f t="shared" si="59"/>
        <v/>
      </c>
    </row>
    <row r="188" spans="1:21" x14ac:dyDescent="0.3">
      <c r="A188" s="1" t="s">
        <v>187</v>
      </c>
      <c r="B188">
        <f t="shared" si="40"/>
        <v>13</v>
      </c>
      <c r="C188" s="2" t="str">
        <f t="shared" si="41"/>
        <v>faded coral bag</v>
      </c>
      <c r="D188">
        <f t="shared" si="42"/>
        <v>18</v>
      </c>
      <c r="E188" t="str">
        <f t="shared" si="43"/>
        <v>4 wavy green bags, 4 mirrored gold bags, 3 striped fuchsia bags, 1 pale fuchsia bag</v>
      </c>
      <c r="F188">
        <f t="shared" si="44"/>
        <v>18</v>
      </c>
      <c r="G188" s="2" t="str">
        <f t="shared" si="45"/>
        <v>4</v>
      </c>
      <c r="H188" s="2" t="str">
        <f t="shared" si="46"/>
        <v>wavy green bag</v>
      </c>
      <c r="I188" t="str">
        <f t="shared" si="47"/>
        <v>4 mirrored gold bags, 3 striped fuchsia bags, 1 pale fuchsia bag</v>
      </c>
      <c r="J188">
        <f t="shared" si="48"/>
        <v>21</v>
      </c>
      <c r="K188" s="2" t="str">
        <f t="shared" si="49"/>
        <v>4</v>
      </c>
      <c r="L188" s="2" t="str">
        <f t="shared" si="50"/>
        <v>mirrored gold bag</v>
      </c>
      <c r="M188" t="str">
        <f t="shared" si="51"/>
        <v>3 striped fuchsia bags, 1 pale fuchsia bag</v>
      </c>
      <c r="N188">
        <f t="shared" si="52"/>
        <v>23</v>
      </c>
      <c r="O188" s="2" t="str">
        <f t="shared" si="53"/>
        <v>3</v>
      </c>
      <c r="P188" s="2" t="str">
        <f t="shared" si="54"/>
        <v>striped fuchsia bag</v>
      </c>
      <c r="Q188" t="str">
        <f t="shared" si="55"/>
        <v>1 pale fuchsia bag</v>
      </c>
      <c r="R188">
        <f t="shared" si="56"/>
        <v>19</v>
      </c>
      <c r="S188" s="2" t="str">
        <f t="shared" si="57"/>
        <v>1</v>
      </c>
      <c r="T188" s="2" t="str">
        <f t="shared" si="58"/>
        <v>pale fuchsia bag</v>
      </c>
      <c r="U188" t="str">
        <f t="shared" si="59"/>
        <v/>
      </c>
    </row>
    <row r="189" spans="1:21" x14ac:dyDescent="0.3">
      <c r="A189" s="1" t="s">
        <v>188</v>
      </c>
      <c r="B189">
        <f t="shared" si="40"/>
        <v>13</v>
      </c>
      <c r="C189" s="2" t="str">
        <f t="shared" si="41"/>
        <v>dark orange bag</v>
      </c>
      <c r="D189">
        <f t="shared" si="42"/>
        <v>18</v>
      </c>
      <c r="E189" t="str">
        <f t="shared" si="43"/>
        <v>1 dotted red bag, 2 vibrant red bags</v>
      </c>
      <c r="F189">
        <f t="shared" si="44"/>
        <v>17</v>
      </c>
      <c r="G189" s="2" t="str">
        <f t="shared" si="45"/>
        <v>1</v>
      </c>
      <c r="H189" s="2" t="str">
        <f t="shared" si="46"/>
        <v>dotted red bag</v>
      </c>
      <c r="I189" t="str">
        <f t="shared" si="47"/>
        <v>2 vibrant red bags</v>
      </c>
      <c r="J189">
        <f t="shared" si="48"/>
        <v>19</v>
      </c>
      <c r="K189" s="2" t="str">
        <f t="shared" si="49"/>
        <v>2</v>
      </c>
      <c r="L189" s="2" t="str">
        <f t="shared" si="50"/>
        <v>vibrant red bag</v>
      </c>
      <c r="M189" t="str">
        <f t="shared" si="51"/>
        <v/>
      </c>
      <c r="N189">
        <f t="shared" si="52"/>
        <v>1</v>
      </c>
      <c r="O189" s="2" t="str">
        <f t="shared" si="53"/>
        <v/>
      </c>
      <c r="P189" s="2" t="str">
        <f t="shared" si="54"/>
        <v/>
      </c>
      <c r="Q189" t="str">
        <f t="shared" si="55"/>
        <v/>
      </c>
      <c r="R189">
        <f t="shared" si="56"/>
        <v>1</v>
      </c>
      <c r="S189" s="2" t="str">
        <f t="shared" si="57"/>
        <v/>
      </c>
      <c r="T189" s="2" t="str">
        <f t="shared" si="58"/>
        <v/>
      </c>
      <c r="U189" t="str">
        <f t="shared" si="59"/>
        <v/>
      </c>
    </row>
    <row r="190" spans="1:21" x14ac:dyDescent="0.3">
      <c r="A190" s="1" t="s">
        <v>189</v>
      </c>
      <c r="B190">
        <f t="shared" si="40"/>
        <v>14</v>
      </c>
      <c r="C190" s="2" t="str">
        <f t="shared" si="41"/>
        <v>wavy magenta bag</v>
      </c>
      <c r="D190">
        <f t="shared" si="42"/>
        <v>19</v>
      </c>
      <c r="E190" t="str">
        <f t="shared" si="43"/>
        <v>3 dull chartreuse bags, 2 dim maroon bags, 2 clear maroon bags</v>
      </c>
      <c r="F190">
        <f t="shared" si="44"/>
        <v>23</v>
      </c>
      <c r="G190" s="2" t="str">
        <f t="shared" si="45"/>
        <v>3</v>
      </c>
      <c r="H190" s="2" t="str">
        <f t="shared" si="46"/>
        <v>dull chartreuse bag</v>
      </c>
      <c r="I190" t="str">
        <f t="shared" si="47"/>
        <v>2 dim maroon bags, 2 clear maroon bags</v>
      </c>
      <c r="J190">
        <f t="shared" si="48"/>
        <v>18</v>
      </c>
      <c r="K190" s="2" t="str">
        <f t="shared" si="49"/>
        <v>2</v>
      </c>
      <c r="L190" s="2" t="str">
        <f t="shared" si="50"/>
        <v>dim maroon bag</v>
      </c>
      <c r="M190" t="str">
        <f t="shared" si="51"/>
        <v>2 clear maroon bags</v>
      </c>
      <c r="N190">
        <f t="shared" si="52"/>
        <v>20</v>
      </c>
      <c r="O190" s="2" t="str">
        <f t="shared" si="53"/>
        <v>2</v>
      </c>
      <c r="P190" s="2" t="str">
        <f t="shared" si="54"/>
        <v>clear maroon bag</v>
      </c>
      <c r="Q190" t="str">
        <f t="shared" si="55"/>
        <v/>
      </c>
      <c r="R190">
        <f t="shared" si="56"/>
        <v>1</v>
      </c>
      <c r="S190" s="2" t="str">
        <f t="shared" si="57"/>
        <v/>
      </c>
      <c r="T190" s="2" t="str">
        <f t="shared" si="58"/>
        <v/>
      </c>
      <c r="U190" t="str">
        <f t="shared" si="59"/>
        <v/>
      </c>
    </row>
    <row r="191" spans="1:21" x14ac:dyDescent="0.3">
      <c r="A191" s="1" t="s">
        <v>190</v>
      </c>
      <c r="B191">
        <f t="shared" si="40"/>
        <v>13</v>
      </c>
      <c r="C191" s="2" t="str">
        <f t="shared" si="41"/>
        <v>plaid coral bag</v>
      </c>
      <c r="D191">
        <f t="shared" si="42"/>
        <v>18</v>
      </c>
      <c r="E191" t="str">
        <f t="shared" si="43"/>
        <v>4 drab tan bags, 1 pale tan bag</v>
      </c>
      <c r="F191">
        <f t="shared" si="44"/>
        <v>16</v>
      </c>
      <c r="G191" s="2" t="str">
        <f t="shared" si="45"/>
        <v>4</v>
      </c>
      <c r="H191" s="2" t="str">
        <f t="shared" si="46"/>
        <v>drab tan bag</v>
      </c>
      <c r="I191" t="str">
        <f t="shared" si="47"/>
        <v>1 pale tan bag</v>
      </c>
      <c r="J191">
        <f t="shared" si="48"/>
        <v>15</v>
      </c>
      <c r="K191" s="2" t="str">
        <f t="shared" si="49"/>
        <v>1</v>
      </c>
      <c r="L191" s="2" t="str">
        <f t="shared" si="50"/>
        <v>pale tan bag</v>
      </c>
      <c r="M191" t="str">
        <f t="shared" si="51"/>
        <v/>
      </c>
      <c r="N191">
        <f t="shared" si="52"/>
        <v>1</v>
      </c>
      <c r="O191" s="2" t="str">
        <f t="shared" si="53"/>
        <v/>
      </c>
      <c r="P191" s="2" t="str">
        <f t="shared" si="54"/>
        <v/>
      </c>
      <c r="Q191" t="str">
        <f t="shared" si="55"/>
        <v/>
      </c>
      <c r="R191">
        <f t="shared" si="56"/>
        <v>1</v>
      </c>
      <c r="S191" s="2" t="str">
        <f t="shared" si="57"/>
        <v/>
      </c>
      <c r="T191" s="2" t="str">
        <f t="shared" si="58"/>
        <v/>
      </c>
      <c r="U191" t="str">
        <f t="shared" si="59"/>
        <v/>
      </c>
    </row>
    <row r="192" spans="1:21" x14ac:dyDescent="0.3">
      <c r="A192" s="1" t="s">
        <v>191</v>
      </c>
      <c r="B192">
        <f t="shared" si="40"/>
        <v>17</v>
      </c>
      <c r="C192" s="2" t="str">
        <f t="shared" si="41"/>
        <v>mirrored salmon bag</v>
      </c>
      <c r="D192">
        <f t="shared" si="42"/>
        <v>22</v>
      </c>
      <c r="E192" t="str">
        <f t="shared" si="43"/>
        <v>1 muted bronze bag, 5 muted purple bags</v>
      </c>
      <c r="F192">
        <f t="shared" si="44"/>
        <v>19</v>
      </c>
      <c r="G192" s="2" t="str">
        <f t="shared" si="45"/>
        <v>1</v>
      </c>
      <c r="H192" s="2" t="str">
        <f t="shared" si="46"/>
        <v>muted bronze bag</v>
      </c>
      <c r="I192" t="str">
        <f t="shared" si="47"/>
        <v>5 muted purple bags</v>
      </c>
      <c r="J192">
        <f t="shared" si="48"/>
        <v>20</v>
      </c>
      <c r="K192" s="2" t="str">
        <f t="shared" si="49"/>
        <v>5</v>
      </c>
      <c r="L192" s="2" t="str">
        <f t="shared" si="50"/>
        <v>muted purple bag</v>
      </c>
      <c r="M192" t="str">
        <f t="shared" si="51"/>
        <v/>
      </c>
      <c r="N192">
        <f t="shared" si="52"/>
        <v>1</v>
      </c>
      <c r="O192" s="2" t="str">
        <f t="shared" si="53"/>
        <v/>
      </c>
      <c r="P192" s="2" t="str">
        <f t="shared" si="54"/>
        <v/>
      </c>
      <c r="Q192" t="str">
        <f t="shared" si="55"/>
        <v/>
      </c>
      <c r="R192">
        <f t="shared" si="56"/>
        <v>1</v>
      </c>
      <c r="S192" s="2" t="str">
        <f t="shared" si="57"/>
        <v/>
      </c>
      <c r="T192" s="2" t="str">
        <f t="shared" si="58"/>
        <v/>
      </c>
      <c r="U192" t="str">
        <f t="shared" si="59"/>
        <v/>
      </c>
    </row>
    <row r="193" spans="1:21" x14ac:dyDescent="0.3">
      <c r="A193" s="1" t="s">
        <v>192</v>
      </c>
      <c r="B193">
        <f t="shared" si="40"/>
        <v>12</v>
      </c>
      <c r="C193" s="2" t="str">
        <f t="shared" si="41"/>
        <v>dim tomato bag</v>
      </c>
      <c r="D193">
        <f t="shared" si="42"/>
        <v>17</v>
      </c>
      <c r="E193" t="str">
        <f t="shared" si="43"/>
        <v>2 drab silver bags, 4 mirrored purple bags, 1 dull olive bag, 5 dotted purple bags</v>
      </c>
      <c r="F193">
        <f t="shared" si="44"/>
        <v>19</v>
      </c>
      <c r="G193" s="2" t="str">
        <f t="shared" si="45"/>
        <v>2</v>
      </c>
      <c r="H193" s="2" t="str">
        <f t="shared" si="46"/>
        <v>drab silver bag</v>
      </c>
      <c r="I193" t="str">
        <f t="shared" si="47"/>
        <v>4 mirrored purple bags, 1 dull olive bag, 5 dotted purple bags</v>
      </c>
      <c r="J193">
        <f t="shared" si="48"/>
        <v>23</v>
      </c>
      <c r="K193" s="2" t="str">
        <f t="shared" si="49"/>
        <v>4</v>
      </c>
      <c r="L193" s="2" t="str">
        <f t="shared" si="50"/>
        <v>mirrored purple bag</v>
      </c>
      <c r="M193" t="str">
        <f t="shared" si="51"/>
        <v>1 dull olive bag, 5 dotted purple bags</v>
      </c>
      <c r="N193">
        <f t="shared" si="52"/>
        <v>17</v>
      </c>
      <c r="O193" s="2" t="str">
        <f t="shared" si="53"/>
        <v>1</v>
      </c>
      <c r="P193" s="2" t="str">
        <f t="shared" si="54"/>
        <v>dull olive bag</v>
      </c>
      <c r="Q193" t="str">
        <f t="shared" si="55"/>
        <v>5 dotted purple bags</v>
      </c>
      <c r="R193">
        <f t="shared" si="56"/>
        <v>21</v>
      </c>
      <c r="S193" s="2" t="str">
        <f t="shared" si="57"/>
        <v>5</v>
      </c>
      <c r="T193" s="2" t="str">
        <f t="shared" si="58"/>
        <v>dotted purple bag</v>
      </c>
      <c r="U193" t="str">
        <f t="shared" si="59"/>
        <v/>
      </c>
    </row>
    <row r="194" spans="1:21" x14ac:dyDescent="0.3">
      <c r="A194" s="1" t="s">
        <v>193</v>
      </c>
      <c r="B194">
        <f t="shared" ref="B194:B257" si="60">FIND("bag", A194)</f>
        <v>11</v>
      </c>
      <c r="C194" s="2" t="str">
        <f t="shared" ref="C194:C257" si="61">LEFT(A194,B194+2)</f>
        <v>wavy gold bag</v>
      </c>
      <c r="D194">
        <f t="shared" ref="D194:D257" si="62">FIND("contain", A194)</f>
        <v>16</v>
      </c>
      <c r="E194" t="str">
        <f t="shared" ref="E194:E257" si="63">MID(A194,D194+8,LEN(A194)-D194-8)</f>
        <v>3 dark crimson bags, 1 dim white bag</v>
      </c>
      <c r="F194">
        <f t="shared" ref="F194:F257" si="64">IFERROR(FIND(",",E194),LEN(E194)+1)</f>
        <v>20</v>
      </c>
      <c r="G194" s="2" t="str">
        <f t="shared" ref="G194:G257" si="65">LEFT(E194,1)</f>
        <v>3</v>
      </c>
      <c r="H194" s="2" t="str">
        <f t="shared" ref="H194:H257" si="66">IF(RIGHT(MID(E194,3,F194-3))="s",MID(E194,3,F194-4),MID(E194,3,F194-3))</f>
        <v>dark crimson bag</v>
      </c>
      <c r="I194" t="str">
        <f t="shared" ref="I194:I257" si="67">IFERROR(MID(E194,F194+2,LEN(E194)-F194-1), "")</f>
        <v>1 dim white bag</v>
      </c>
      <c r="J194">
        <f t="shared" ref="J194:J257" si="68">IFERROR(FIND(",",I194),LEN(I194)+1)</f>
        <v>16</v>
      </c>
      <c r="K194" s="2" t="str">
        <f t="shared" ref="K194:K257" si="69">LEFT(I194,1)</f>
        <v>1</v>
      </c>
      <c r="L194" s="2" t="str">
        <f t="shared" ref="L194:L257" si="70">IFERROR(
  IF(RIGHT(MID(I194,3,J194-3))="s",MID(I194,3,J194-4),MID(I194,3,J194-3)),
  "")</f>
        <v>dim white bag</v>
      </c>
      <c r="M194" t="str">
        <f t="shared" ref="M194:M257" si="71">IFERROR(MID(I194,J194+2,LEN(I194)-J194-1), "")</f>
        <v/>
      </c>
      <c r="N194">
        <f t="shared" ref="N194:N257" si="72">IFERROR(FIND(",",M194),LEN(M194)+1)</f>
        <v>1</v>
      </c>
      <c r="O194" s="2" t="str">
        <f t="shared" ref="O194:O257" si="73">LEFT(M194,1)</f>
        <v/>
      </c>
      <c r="P194" s="2" t="str">
        <f t="shared" ref="P194:P257" si="74">IFERROR(
  IF(RIGHT(MID(M194,3,N194-3))="s",MID(M194,3,N194-4),MID(M194,3,N194-3)),
  "")</f>
        <v/>
      </c>
      <c r="Q194" t="str">
        <f t="shared" ref="Q194:Q257" si="75">IFERROR(MID(M194,N194+2,LEN(M194)-N194-1), "")</f>
        <v/>
      </c>
      <c r="R194">
        <f t="shared" ref="R194:R257" si="76">IFERROR(FIND(",",Q194),LEN(Q194)+1)</f>
        <v>1</v>
      </c>
      <c r="S194" s="2" t="str">
        <f t="shared" ref="S194:S257" si="77">LEFT(Q194,1)</f>
        <v/>
      </c>
      <c r="T194" s="2" t="str">
        <f t="shared" ref="T194:T257" si="78">IFERROR(
  IF(RIGHT(MID(Q194,3,R194-3))="s",MID(Q194,3,R194-4),MID(Q194,3,R194-3)),
  "")</f>
        <v/>
      </c>
      <c r="U194" t="str">
        <f t="shared" ref="U194:U257" si="79">IFERROR(MID(Q194,R194+2,LEN(Q194)-R194-1), "")</f>
        <v/>
      </c>
    </row>
    <row r="195" spans="1:21" x14ac:dyDescent="0.3">
      <c r="A195" s="1" t="s">
        <v>194</v>
      </c>
      <c r="B195">
        <f t="shared" si="60"/>
        <v>15</v>
      </c>
      <c r="C195" s="2" t="str">
        <f t="shared" si="61"/>
        <v>light fuchsia bag</v>
      </c>
      <c r="D195">
        <f t="shared" si="62"/>
        <v>20</v>
      </c>
      <c r="E195" t="str">
        <f t="shared" si="63"/>
        <v>3 mirrored green bags, 2 wavy fuchsia bags</v>
      </c>
      <c r="F195">
        <f t="shared" si="64"/>
        <v>22</v>
      </c>
      <c r="G195" s="2" t="str">
        <f t="shared" si="65"/>
        <v>3</v>
      </c>
      <c r="H195" s="2" t="str">
        <f t="shared" si="66"/>
        <v>mirrored green bag</v>
      </c>
      <c r="I195" t="str">
        <f t="shared" si="67"/>
        <v>2 wavy fuchsia bags</v>
      </c>
      <c r="J195">
        <f t="shared" si="68"/>
        <v>20</v>
      </c>
      <c r="K195" s="2" t="str">
        <f t="shared" si="69"/>
        <v>2</v>
      </c>
      <c r="L195" s="2" t="str">
        <f t="shared" si="70"/>
        <v>wavy fuchsia bag</v>
      </c>
      <c r="M195" t="str">
        <f t="shared" si="71"/>
        <v/>
      </c>
      <c r="N195">
        <f t="shared" si="72"/>
        <v>1</v>
      </c>
      <c r="O195" s="2" t="str">
        <f t="shared" si="73"/>
        <v/>
      </c>
      <c r="P195" s="2" t="str">
        <f t="shared" si="74"/>
        <v/>
      </c>
      <c r="Q195" t="str">
        <f t="shared" si="75"/>
        <v/>
      </c>
      <c r="R195">
        <f t="shared" si="76"/>
        <v>1</v>
      </c>
      <c r="S195" s="2" t="str">
        <f t="shared" si="77"/>
        <v/>
      </c>
      <c r="T195" s="2" t="str">
        <f t="shared" si="78"/>
        <v/>
      </c>
      <c r="U195" t="str">
        <f t="shared" si="79"/>
        <v/>
      </c>
    </row>
    <row r="196" spans="1:21" x14ac:dyDescent="0.3">
      <c r="A196" s="1" t="s">
        <v>195</v>
      </c>
      <c r="B196">
        <f t="shared" si="60"/>
        <v>13</v>
      </c>
      <c r="C196" s="2" t="str">
        <f t="shared" si="61"/>
        <v>pale tomato bag</v>
      </c>
      <c r="D196">
        <f t="shared" si="62"/>
        <v>18</v>
      </c>
      <c r="E196" t="str">
        <f t="shared" si="63"/>
        <v>4 clear purple bags, 5 faded brown bags, 4 light coral bags</v>
      </c>
      <c r="F196">
        <f t="shared" si="64"/>
        <v>20</v>
      </c>
      <c r="G196" s="2" t="str">
        <f t="shared" si="65"/>
        <v>4</v>
      </c>
      <c r="H196" s="2" t="str">
        <f t="shared" si="66"/>
        <v>clear purple bag</v>
      </c>
      <c r="I196" t="str">
        <f t="shared" si="67"/>
        <v>5 faded brown bags, 4 light coral bags</v>
      </c>
      <c r="J196">
        <f t="shared" si="68"/>
        <v>19</v>
      </c>
      <c r="K196" s="2" t="str">
        <f t="shared" si="69"/>
        <v>5</v>
      </c>
      <c r="L196" s="2" t="str">
        <f t="shared" si="70"/>
        <v>faded brown bag</v>
      </c>
      <c r="M196" t="str">
        <f t="shared" si="71"/>
        <v>4 light coral bags</v>
      </c>
      <c r="N196">
        <f t="shared" si="72"/>
        <v>19</v>
      </c>
      <c r="O196" s="2" t="str">
        <f t="shared" si="73"/>
        <v>4</v>
      </c>
      <c r="P196" s="2" t="str">
        <f t="shared" si="74"/>
        <v>light coral bag</v>
      </c>
      <c r="Q196" t="str">
        <f t="shared" si="75"/>
        <v/>
      </c>
      <c r="R196">
        <f t="shared" si="76"/>
        <v>1</v>
      </c>
      <c r="S196" s="2" t="str">
        <f t="shared" si="77"/>
        <v/>
      </c>
      <c r="T196" s="2" t="str">
        <f t="shared" si="78"/>
        <v/>
      </c>
      <c r="U196" t="str">
        <f t="shared" si="79"/>
        <v/>
      </c>
    </row>
    <row r="197" spans="1:21" x14ac:dyDescent="0.3">
      <c r="A197" s="1" t="s">
        <v>196</v>
      </c>
      <c r="B197">
        <f t="shared" si="60"/>
        <v>14</v>
      </c>
      <c r="C197" s="2" t="str">
        <f t="shared" si="61"/>
        <v>faded yellow bag</v>
      </c>
      <c r="D197">
        <f t="shared" si="62"/>
        <v>19</v>
      </c>
      <c r="E197" t="str">
        <f t="shared" si="63"/>
        <v>5 wavy olive bags, 2 pale lavender bags, 4 bright plum bags</v>
      </c>
      <c r="F197">
        <f t="shared" si="64"/>
        <v>18</v>
      </c>
      <c r="G197" s="2" t="str">
        <f t="shared" si="65"/>
        <v>5</v>
      </c>
      <c r="H197" s="2" t="str">
        <f t="shared" si="66"/>
        <v>wavy olive bag</v>
      </c>
      <c r="I197" t="str">
        <f t="shared" si="67"/>
        <v>2 pale lavender bags, 4 bright plum bags</v>
      </c>
      <c r="J197">
        <f t="shared" si="68"/>
        <v>21</v>
      </c>
      <c r="K197" s="2" t="str">
        <f t="shared" si="69"/>
        <v>2</v>
      </c>
      <c r="L197" s="2" t="str">
        <f t="shared" si="70"/>
        <v>pale lavender bag</v>
      </c>
      <c r="M197" t="str">
        <f t="shared" si="71"/>
        <v>4 bright plum bags</v>
      </c>
      <c r="N197">
        <f t="shared" si="72"/>
        <v>19</v>
      </c>
      <c r="O197" s="2" t="str">
        <f t="shared" si="73"/>
        <v>4</v>
      </c>
      <c r="P197" s="2" t="str">
        <f t="shared" si="74"/>
        <v>bright plum bag</v>
      </c>
      <c r="Q197" t="str">
        <f t="shared" si="75"/>
        <v/>
      </c>
      <c r="R197">
        <f t="shared" si="76"/>
        <v>1</v>
      </c>
      <c r="S197" s="2" t="str">
        <f t="shared" si="77"/>
        <v/>
      </c>
      <c r="T197" s="2" t="str">
        <f t="shared" si="78"/>
        <v/>
      </c>
      <c r="U197" t="str">
        <f t="shared" si="79"/>
        <v/>
      </c>
    </row>
    <row r="198" spans="1:21" x14ac:dyDescent="0.3">
      <c r="A198" s="1" t="s">
        <v>197</v>
      </c>
      <c r="B198">
        <f t="shared" si="60"/>
        <v>14</v>
      </c>
      <c r="C198" s="2" t="str">
        <f t="shared" si="61"/>
        <v>light violet bag</v>
      </c>
      <c r="D198">
        <f t="shared" si="62"/>
        <v>19</v>
      </c>
      <c r="E198" t="str">
        <f t="shared" si="63"/>
        <v>1 dotted red bag, 4 dim aqua bags</v>
      </c>
      <c r="F198">
        <f t="shared" si="64"/>
        <v>17</v>
      </c>
      <c r="G198" s="2" t="str">
        <f t="shared" si="65"/>
        <v>1</v>
      </c>
      <c r="H198" s="2" t="str">
        <f t="shared" si="66"/>
        <v>dotted red bag</v>
      </c>
      <c r="I198" t="str">
        <f t="shared" si="67"/>
        <v>4 dim aqua bags</v>
      </c>
      <c r="J198">
        <f t="shared" si="68"/>
        <v>16</v>
      </c>
      <c r="K198" s="2" t="str">
        <f t="shared" si="69"/>
        <v>4</v>
      </c>
      <c r="L198" s="2" t="str">
        <f t="shared" si="70"/>
        <v>dim aqua bag</v>
      </c>
      <c r="M198" t="str">
        <f t="shared" si="71"/>
        <v/>
      </c>
      <c r="N198">
        <f t="shared" si="72"/>
        <v>1</v>
      </c>
      <c r="O198" s="2" t="str">
        <f t="shared" si="73"/>
        <v/>
      </c>
      <c r="P198" s="2" t="str">
        <f t="shared" si="74"/>
        <v/>
      </c>
      <c r="Q198" t="str">
        <f t="shared" si="75"/>
        <v/>
      </c>
      <c r="R198">
        <f t="shared" si="76"/>
        <v>1</v>
      </c>
      <c r="S198" s="2" t="str">
        <f t="shared" si="77"/>
        <v/>
      </c>
      <c r="T198" s="2" t="str">
        <f t="shared" si="78"/>
        <v/>
      </c>
      <c r="U198" t="str">
        <f t="shared" si="79"/>
        <v/>
      </c>
    </row>
    <row r="199" spans="1:21" x14ac:dyDescent="0.3">
      <c r="A199" s="1" t="s">
        <v>198</v>
      </c>
      <c r="B199">
        <f t="shared" si="60"/>
        <v>11</v>
      </c>
      <c r="C199" s="2" t="str">
        <f t="shared" si="61"/>
        <v>posh lime bag</v>
      </c>
      <c r="D199">
        <f t="shared" si="62"/>
        <v>16</v>
      </c>
      <c r="E199" t="str">
        <f t="shared" si="63"/>
        <v>2 pale crimson bags, 1 pale gold bag, 1 shiny blue bag, 4 muted gray bags</v>
      </c>
      <c r="F199">
        <f t="shared" si="64"/>
        <v>20</v>
      </c>
      <c r="G199" s="2" t="str">
        <f t="shared" si="65"/>
        <v>2</v>
      </c>
      <c r="H199" s="2" t="str">
        <f t="shared" si="66"/>
        <v>pale crimson bag</v>
      </c>
      <c r="I199" t="str">
        <f t="shared" si="67"/>
        <v>1 pale gold bag, 1 shiny blue bag, 4 muted gray bags</v>
      </c>
      <c r="J199">
        <f t="shared" si="68"/>
        <v>16</v>
      </c>
      <c r="K199" s="2" t="str">
        <f t="shared" si="69"/>
        <v>1</v>
      </c>
      <c r="L199" s="2" t="str">
        <f t="shared" si="70"/>
        <v>pale gold bag</v>
      </c>
      <c r="M199" t="str">
        <f t="shared" si="71"/>
        <v>1 shiny blue bag, 4 muted gray bags</v>
      </c>
      <c r="N199">
        <f t="shared" si="72"/>
        <v>17</v>
      </c>
      <c r="O199" s="2" t="str">
        <f t="shared" si="73"/>
        <v>1</v>
      </c>
      <c r="P199" s="2" t="str">
        <f t="shared" si="74"/>
        <v>shiny blue bag</v>
      </c>
      <c r="Q199" t="str">
        <f t="shared" si="75"/>
        <v>4 muted gray bags</v>
      </c>
      <c r="R199">
        <f t="shared" si="76"/>
        <v>18</v>
      </c>
      <c r="S199" s="2" t="str">
        <f t="shared" si="77"/>
        <v>4</v>
      </c>
      <c r="T199" s="2" t="str">
        <f t="shared" si="78"/>
        <v>muted gray bag</v>
      </c>
      <c r="U199" t="str">
        <f t="shared" si="79"/>
        <v/>
      </c>
    </row>
    <row r="200" spans="1:21" x14ac:dyDescent="0.3">
      <c r="A200" s="1" t="s">
        <v>199</v>
      </c>
      <c r="B200">
        <f t="shared" si="60"/>
        <v>17</v>
      </c>
      <c r="C200" s="2" t="str">
        <f t="shared" si="61"/>
        <v>mirrored silver bag</v>
      </c>
      <c r="D200">
        <f t="shared" si="62"/>
        <v>22</v>
      </c>
      <c r="E200" t="str">
        <f t="shared" si="63"/>
        <v>4 striped bronze bags, 3 faded salmon bags, 3 drab green bags, 4 striped green bags</v>
      </c>
      <c r="F200">
        <f t="shared" si="64"/>
        <v>22</v>
      </c>
      <c r="G200" s="2" t="str">
        <f t="shared" si="65"/>
        <v>4</v>
      </c>
      <c r="H200" s="2" t="str">
        <f t="shared" si="66"/>
        <v>striped bronze bag</v>
      </c>
      <c r="I200" t="str">
        <f t="shared" si="67"/>
        <v>3 faded salmon bags, 3 drab green bags, 4 striped green bags</v>
      </c>
      <c r="J200">
        <f t="shared" si="68"/>
        <v>20</v>
      </c>
      <c r="K200" s="2" t="str">
        <f t="shared" si="69"/>
        <v>3</v>
      </c>
      <c r="L200" s="2" t="str">
        <f t="shared" si="70"/>
        <v>faded salmon bag</v>
      </c>
      <c r="M200" t="str">
        <f t="shared" si="71"/>
        <v>3 drab green bags, 4 striped green bags</v>
      </c>
      <c r="N200">
        <f t="shared" si="72"/>
        <v>18</v>
      </c>
      <c r="O200" s="2" t="str">
        <f t="shared" si="73"/>
        <v>3</v>
      </c>
      <c r="P200" s="2" t="str">
        <f t="shared" si="74"/>
        <v>drab green bag</v>
      </c>
      <c r="Q200" t="str">
        <f t="shared" si="75"/>
        <v>4 striped green bags</v>
      </c>
      <c r="R200">
        <f t="shared" si="76"/>
        <v>21</v>
      </c>
      <c r="S200" s="2" t="str">
        <f t="shared" si="77"/>
        <v>4</v>
      </c>
      <c r="T200" s="2" t="str">
        <f t="shared" si="78"/>
        <v>striped green bag</v>
      </c>
      <c r="U200" t="str">
        <f t="shared" si="79"/>
        <v/>
      </c>
    </row>
    <row r="201" spans="1:21" x14ac:dyDescent="0.3">
      <c r="A201" s="1" t="s">
        <v>200</v>
      </c>
      <c r="B201">
        <f t="shared" si="60"/>
        <v>12</v>
      </c>
      <c r="C201" s="2" t="str">
        <f t="shared" si="61"/>
        <v>dark green bag</v>
      </c>
      <c r="D201">
        <f t="shared" si="62"/>
        <v>17</v>
      </c>
      <c r="E201" t="str">
        <f t="shared" si="63"/>
        <v>5 striped maroon bags, 3 dim olive bags, 4 vibrant chartreuse bags, 5 dim white bags</v>
      </c>
      <c r="F201">
        <f t="shared" si="64"/>
        <v>22</v>
      </c>
      <c r="G201" s="2" t="str">
        <f t="shared" si="65"/>
        <v>5</v>
      </c>
      <c r="H201" s="2" t="str">
        <f t="shared" si="66"/>
        <v>striped maroon bag</v>
      </c>
      <c r="I201" t="str">
        <f t="shared" si="67"/>
        <v>3 dim olive bags, 4 vibrant chartreuse bags, 5 dim white bags</v>
      </c>
      <c r="J201">
        <f t="shared" si="68"/>
        <v>17</v>
      </c>
      <c r="K201" s="2" t="str">
        <f t="shared" si="69"/>
        <v>3</v>
      </c>
      <c r="L201" s="2" t="str">
        <f t="shared" si="70"/>
        <v>dim olive bag</v>
      </c>
      <c r="M201" t="str">
        <f t="shared" si="71"/>
        <v>4 vibrant chartreuse bags, 5 dim white bags</v>
      </c>
      <c r="N201">
        <f t="shared" si="72"/>
        <v>26</v>
      </c>
      <c r="O201" s="2" t="str">
        <f t="shared" si="73"/>
        <v>4</v>
      </c>
      <c r="P201" s="2" t="str">
        <f t="shared" si="74"/>
        <v>vibrant chartreuse bag</v>
      </c>
      <c r="Q201" t="str">
        <f t="shared" si="75"/>
        <v>5 dim white bags</v>
      </c>
      <c r="R201">
        <f t="shared" si="76"/>
        <v>17</v>
      </c>
      <c r="S201" s="2" t="str">
        <f t="shared" si="77"/>
        <v>5</v>
      </c>
      <c r="T201" s="2" t="str">
        <f t="shared" si="78"/>
        <v>dim white bag</v>
      </c>
      <c r="U201" t="str">
        <f t="shared" si="79"/>
        <v/>
      </c>
    </row>
    <row r="202" spans="1:21" x14ac:dyDescent="0.3">
      <c r="A202" s="1" t="s">
        <v>201</v>
      </c>
      <c r="B202">
        <f t="shared" si="60"/>
        <v>16</v>
      </c>
      <c r="C202" s="2" t="str">
        <f t="shared" si="61"/>
        <v>mirrored olive bag</v>
      </c>
      <c r="D202">
        <f t="shared" si="62"/>
        <v>21</v>
      </c>
      <c r="E202" t="str">
        <f t="shared" si="63"/>
        <v>2 dotted red bags, 5 dim white bags</v>
      </c>
      <c r="F202">
        <f t="shared" si="64"/>
        <v>18</v>
      </c>
      <c r="G202" s="2" t="str">
        <f t="shared" si="65"/>
        <v>2</v>
      </c>
      <c r="H202" s="2" t="str">
        <f t="shared" si="66"/>
        <v>dotted red bag</v>
      </c>
      <c r="I202" t="str">
        <f t="shared" si="67"/>
        <v>5 dim white bags</v>
      </c>
      <c r="J202">
        <f t="shared" si="68"/>
        <v>17</v>
      </c>
      <c r="K202" s="2" t="str">
        <f t="shared" si="69"/>
        <v>5</v>
      </c>
      <c r="L202" s="2" t="str">
        <f t="shared" si="70"/>
        <v>dim white bag</v>
      </c>
      <c r="M202" t="str">
        <f t="shared" si="71"/>
        <v/>
      </c>
      <c r="N202">
        <f t="shared" si="72"/>
        <v>1</v>
      </c>
      <c r="O202" s="2" t="str">
        <f t="shared" si="73"/>
        <v/>
      </c>
      <c r="P202" s="2" t="str">
        <f t="shared" si="74"/>
        <v/>
      </c>
      <c r="Q202" t="str">
        <f t="shared" si="75"/>
        <v/>
      </c>
      <c r="R202">
        <f t="shared" si="76"/>
        <v>1</v>
      </c>
      <c r="S202" s="2" t="str">
        <f t="shared" si="77"/>
        <v/>
      </c>
      <c r="T202" s="2" t="str">
        <f t="shared" si="78"/>
        <v/>
      </c>
      <c r="U202" t="str">
        <f t="shared" si="79"/>
        <v/>
      </c>
    </row>
    <row r="203" spans="1:21" x14ac:dyDescent="0.3">
      <c r="A203" s="1" t="s">
        <v>202</v>
      </c>
      <c r="B203">
        <f t="shared" si="60"/>
        <v>11</v>
      </c>
      <c r="C203" s="2" t="str">
        <f t="shared" si="61"/>
        <v>dark teal bag</v>
      </c>
      <c r="D203">
        <f t="shared" si="62"/>
        <v>16</v>
      </c>
      <c r="E203" t="str">
        <f t="shared" si="63"/>
        <v>3 wavy olive bags, 3 pale crimson bags</v>
      </c>
      <c r="F203">
        <f t="shared" si="64"/>
        <v>18</v>
      </c>
      <c r="G203" s="2" t="str">
        <f t="shared" si="65"/>
        <v>3</v>
      </c>
      <c r="H203" s="2" t="str">
        <f t="shared" si="66"/>
        <v>wavy olive bag</v>
      </c>
      <c r="I203" t="str">
        <f t="shared" si="67"/>
        <v>3 pale crimson bags</v>
      </c>
      <c r="J203">
        <f t="shared" si="68"/>
        <v>20</v>
      </c>
      <c r="K203" s="2" t="str">
        <f t="shared" si="69"/>
        <v>3</v>
      </c>
      <c r="L203" s="2" t="str">
        <f t="shared" si="70"/>
        <v>pale crimson bag</v>
      </c>
      <c r="M203" t="str">
        <f t="shared" si="71"/>
        <v/>
      </c>
      <c r="N203">
        <f t="shared" si="72"/>
        <v>1</v>
      </c>
      <c r="O203" s="2" t="str">
        <f t="shared" si="73"/>
        <v/>
      </c>
      <c r="P203" s="2" t="str">
        <f t="shared" si="74"/>
        <v/>
      </c>
      <c r="Q203" t="str">
        <f t="shared" si="75"/>
        <v/>
      </c>
      <c r="R203">
        <f t="shared" si="76"/>
        <v>1</v>
      </c>
      <c r="S203" s="2" t="str">
        <f t="shared" si="77"/>
        <v/>
      </c>
      <c r="T203" s="2" t="str">
        <f t="shared" si="78"/>
        <v/>
      </c>
      <c r="U203" t="str">
        <f t="shared" si="79"/>
        <v/>
      </c>
    </row>
    <row r="204" spans="1:21" x14ac:dyDescent="0.3">
      <c r="A204" s="1" t="s">
        <v>203</v>
      </c>
      <c r="B204">
        <f t="shared" si="60"/>
        <v>10</v>
      </c>
      <c r="C204" s="2" t="str">
        <f t="shared" si="61"/>
        <v>pale tan bag</v>
      </c>
      <c r="D204">
        <f t="shared" si="62"/>
        <v>15</v>
      </c>
      <c r="E204" t="str">
        <f t="shared" si="63"/>
        <v>2 dark orange bags, 5 bright plum bags, 4 pale crimson bags</v>
      </c>
      <c r="F204">
        <f t="shared" si="64"/>
        <v>19</v>
      </c>
      <c r="G204" s="2" t="str">
        <f t="shared" si="65"/>
        <v>2</v>
      </c>
      <c r="H204" s="2" t="str">
        <f t="shared" si="66"/>
        <v>dark orange bag</v>
      </c>
      <c r="I204" t="str">
        <f t="shared" si="67"/>
        <v>5 bright plum bags, 4 pale crimson bags</v>
      </c>
      <c r="J204">
        <f t="shared" si="68"/>
        <v>19</v>
      </c>
      <c r="K204" s="2" t="str">
        <f t="shared" si="69"/>
        <v>5</v>
      </c>
      <c r="L204" s="2" t="str">
        <f t="shared" si="70"/>
        <v>bright plum bag</v>
      </c>
      <c r="M204" t="str">
        <f t="shared" si="71"/>
        <v>4 pale crimson bags</v>
      </c>
      <c r="N204">
        <f t="shared" si="72"/>
        <v>20</v>
      </c>
      <c r="O204" s="2" t="str">
        <f t="shared" si="73"/>
        <v>4</v>
      </c>
      <c r="P204" s="2" t="str">
        <f t="shared" si="74"/>
        <v>pale crimson bag</v>
      </c>
      <c r="Q204" t="str">
        <f t="shared" si="75"/>
        <v/>
      </c>
      <c r="R204">
        <f t="shared" si="76"/>
        <v>1</v>
      </c>
      <c r="S204" s="2" t="str">
        <f t="shared" si="77"/>
        <v/>
      </c>
      <c r="T204" s="2" t="str">
        <f t="shared" si="78"/>
        <v/>
      </c>
      <c r="U204" t="str">
        <f t="shared" si="79"/>
        <v/>
      </c>
    </row>
    <row r="205" spans="1:21" x14ac:dyDescent="0.3">
      <c r="A205" s="1" t="s">
        <v>204</v>
      </c>
      <c r="B205">
        <f t="shared" si="60"/>
        <v>11</v>
      </c>
      <c r="C205" s="2" t="str">
        <f t="shared" si="61"/>
        <v>wavy plum bag</v>
      </c>
      <c r="D205">
        <f t="shared" si="62"/>
        <v>16</v>
      </c>
      <c r="E205" t="str">
        <f t="shared" si="63"/>
        <v>3 dull lime bags</v>
      </c>
      <c r="F205">
        <f t="shared" si="64"/>
        <v>17</v>
      </c>
      <c r="G205" s="2" t="str">
        <f t="shared" si="65"/>
        <v>3</v>
      </c>
      <c r="H205" s="2" t="str">
        <f t="shared" si="66"/>
        <v>dull lime bag</v>
      </c>
      <c r="I205" t="str">
        <f t="shared" si="67"/>
        <v/>
      </c>
      <c r="J205">
        <f t="shared" si="68"/>
        <v>1</v>
      </c>
      <c r="K205" s="2" t="str">
        <f t="shared" si="69"/>
        <v/>
      </c>
      <c r="L205" s="2" t="str">
        <f t="shared" si="70"/>
        <v/>
      </c>
      <c r="M205" t="str">
        <f t="shared" si="71"/>
        <v/>
      </c>
      <c r="N205">
        <f t="shared" si="72"/>
        <v>1</v>
      </c>
      <c r="O205" s="2" t="str">
        <f t="shared" si="73"/>
        <v/>
      </c>
      <c r="P205" s="2" t="str">
        <f t="shared" si="74"/>
        <v/>
      </c>
      <c r="Q205" t="str">
        <f t="shared" si="75"/>
        <v/>
      </c>
      <c r="R205">
        <f t="shared" si="76"/>
        <v>1</v>
      </c>
      <c r="S205" s="2" t="str">
        <f t="shared" si="77"/>
        <v/>
      </c>
      <c r="T205" s="2" t="str">
        <f t="shared" si="78"/>
        <v/>
      </c>
      <c r="U205" t="str">
        <f t="shared" si="79"/>
        <v/>
      </c>
    </row>
    <row r="206" spans="1:21" x14ac:dyDescent="0.3">
      <c r="A206" s="1" t="s">
        <v>205</v>
      </c>
      <c r="B206">
        <f t="shared" si="60"/>
        <v>14</v>
      </c>
      <c r="C206" s="2" t="str">
        <f t="shared" si="61"/>
        <v>light indigo bag</v>
      </c>
      <c r="D206">
        <f t="shared" si="62"/>
        <v>19</v>
      </c>
      <c r="E206" t="str">
        <f t="shared" si="63"/>
        <v>5 dark magenta bags</v>
      </c>
      <c r="F206">
        <f t="shared" si="64"/>
        <v>20</v>
      </c>
      <c r="G206" s="2" t="str">
        <f t="shared" si="65"/>
        <v>5</v>
      </c>
      <c r="H206" s="2" t="str">
        <f t="shared" si="66"/>
        <v>dark magenta bag</v>
      </c>
      <c r="I206" t="str">
        <f t="shared" si="67"/>
        <v/>
      </c>
      <c r="J206">
        <f t="shared" si="68"/>
        <v>1</v>
      </c>
      <c r="K206" s="2" t="str">
        <f t="shared" si="69"/>
        <v/>
      </c>
      <c r="L206" s="2" t="str">
        <f t="shared" si="70"/>
        <v/>
      </c>
      <c r="M206" t="str">
        <f t="shared" si="71"/>
        <v/>
      </c>
      <c r="N206">
        <f t="shared" si="72"/>
        <v>1</v>
      </c>
      <c r="O206" s="2" t="str">
        <f t="shared" si="73"/>
        <v/>
      </c>
      <c r="P206" s="2" t="str">
        <f t="shared" si="74"/>
        <v/>
      </c>
      <c r="Q206" t="str">
        <f t="shared" si="75"/>
        <v/>
      </c>
      <c r="R206">
        <f t="shared" si="76"/>
        <v>1</v>
      </c>
      <c r="S206" s="2" t="str">
        <f t="shared" si="77"/>
        <v/>
      </c>
      <c r="T206" s="2" t="str">
        <f t="shared" si="78"/>
        <v/>
      </c>
      <c r="U206" t="str">
        <f t="shared" si="79"/>
        <v/>
      </c>
    </row>
    <row r="207" spans="1:21" x14ac:dyDescent="0.3">
      <c r="A207" s="1" t="s">
        <v>206</v>
      </c>
      <c r="B207">
        <f t="shared" si="60"/>
        <v>11</v>
      </c>
      <c r="C207" s="2" t="str">
        <f t="shared" si="61"/>
        <v>drab lime bag</v>
      </c>
      <c r="D207">
        <f t="shared" si="62"/>
        <v>16</v>
      </c>
      <c r="E207" t="str">
        <f t="shared" si="63"/>
        <v>1 bright fuchsia bag, 4 wavy brown bags</v>
      </c>
      <c r="F207">
        <f t="shared" si="64"/>
        <v>21</v>
      </c>
      <c r="G207" s="2" t="str">
        <f t="shared" si="65"/>
        <v>1</v>
      </c>
      <c r="H207" s="2" t="str">
        <f t="shared" si="66"/>
        <v>bright fuchsia bag</v>
      </c>
      <c r="I207" t="str">
        <f t="shared" si="67"/>
        <v>4 wavy brown bags</v>
      </c>
      <c r="J207">
        <f t="shared" si="68"/>
        <v>18</v>
      </c>
      <c r="K207" s="2" t="str">
        <f t="shared" si="69"/>
        <v>4</v>
      </c>
      <c r="L207" s="2" t="str">
        <f t="shared" si="70"/>
        <v>wavy brown bag</v>
      </c>
      <c r="M207" t="str">
        <f t="shared" si="71"/>
        <v/>
      </c>
      <c r="N207">
        <f t="shared" si="72"/>
        <v>1</v>
      </c>
      <c r="O207" s="2" t="str">
        <f t="shared" si="73"/>
        <v/>
      </c>
      <c r="P207" s="2" t="str">
        <f t="shared" si="74"/>
        <v/>
      </c>
      <c r="Q207" t="str">
        <f t="shared" si="75"/>
        <v/>
      </c>
      <c r="R207">
        <f t="shared" si="76"/>
        <v>1</v>
      </c>
      <c r="S207" s="2" t="str">
        <f t="shared" si="77"/>
        <v/>
      </c>
      <c r="T207" s="2" t="str">
        <f t="shared" si="78"/>
        <v/>
      </c>
      <c r="U207" t="str">
        <f t="shared" si="79"/>
        <v/>
      </c>
    </row>
    <row r="208" spans="1:21" x14ac:dyDescent="0.3">
      <c r="A208" s="1" t="s">
        <v>207</v>
      </c>
      <c r="B208">
        <f t="shared" si="60"/>
        <v>10</v>
      </c>
      <c r="C208" s="2" t="str">
        <f t="shared" si="61"/>
        <v>drab tan bag</v>
      </c>
      <c r="D208">
        <f t="shared" si="62"/>
        <v>15</v>
      </c>
      <c r="E208" t="str">
        <f t="shared" si="63"/>
        <v>3 bright tomato bags, 1 muted green bag</v>
      </c>
      <c r="F208">
        <f t="shared" si="64"/>
        <v>21</v>
      </c>
      <c r="G208" s="2" t="str">
        <f t="shared" si="65"/>
        <v>3</v>
      </c>
      <c r="H208" s="2" t="str">
        <f t="shared" si="66"/>
        <v>bright tomato bag</v>
      </c>
      <c r="I208" t="str">
        <f t="shared" si="67"/>
        <v>1 muted green bag</v>
      </c>
      <c r="J208">
        <f t="shared" si="68"/>
        <v>18</v>
      </c>
      <c r="K208" s="2" t="str">
        <f t="shared" si="69"/>
        <v>1</v>
      </c>
      <c r="L208" s="2" t="str">
        <f t="shared" si="70"/>
        <v>muted green bag</v>
      </c>
      <c r="M208" t="str">
        <f t="shared" si="71"/>
        <v/>
      </c>
      <c r="N208">
        <f t="shared" si="72"/>
        <v>1</v>
      </c>
      <c r="O208" s="2" t="str">
        <f t="shared" si="73"/>
        <v/>
      </c>
      <c r="P208" s="2" t="str">
        <f t="shared" si="74"/>
        <v/>
      </c>
      <c r="Q208" t="str">
        <f t="shared" si="75"/>
        <v/>
      </c>
      <c r="R208">
        <f t="shared" si="76"/>
        <v>1</v>
      </c>
      <c r="S208" s="2" t="str">
        <f t="shared" si="77"/>
        <v/>
      </c>
      <c r="T208" s="2" t="str">
        <f t="shared" si="78"/>
        <v/>
      </c>
      <c r="U208" t="str">
        <f t="shared" si="79"/>
        <v/>
      </c>
    </row>
    <row r="209" spans="1:21" x14ac:dyDescent="0.3">
      <c r="A209" s="1" t="s">
        <v>208</v>
      </c>
      <c r="B209">
        <f t="shared" si="60"/>
        <v>16</v>
      </c>
      <c r="C209" s="2" t="str">
        <f t="shared" si="61"/>
        <v>vibrant indigo bag</v>
      </c>
      <c r="D209">
        <f t="shared" si="62"/>
        <v>21</v>
      </c>
      <c r="E209" t="str">
        <f t="shared" si="63"/>
        <v>5 dull chartreuse bags, 5 clear aqua bags</v>
      </c>
      <c r="F209">
        <f t="shared" si="64"/>
        <v>23</v>
      </c>
      <c r="G209" s="2" t="str">
        <f t="shared" si="65"/>
        <v>5</v>
      </c>
      <c r="H209" s="2" t="str">
        <f t="shared" si="66"/>
        <v>dull chartreuse bag</v>
      </c>
      <c r="I209" t="str">
        <f t="shared" si="67"/>
        <v>5 clear aqua bags</v>
      </c>
      <c r="J209">
        <f t="shared" si="68"/>
        <v>18</v>
      </c>
      <c r="K209" s="2" t="str">
        <f t="shared" si="69"/>
        <v>5</v>
      </c>
      <c r="L209" s="2" t="str">
        <f t="shared" si="70"/>
        <v>clear aqua bag</v>
      </c>
      <c r="M209" t="str">
        <f t="shared" si="71"/>
        <v/>
      </c>
      <c r="N209">
        <f t="shared" si="72"/>
        <v>1</v>
      </c>
      <c r="O209" s="2" t="str">
        <f t="shared" si="73"/>
        <v/>
      </c>
      <c r="P209" s="2" t="str">
        <f t="shared" si="74"/>
        <v/>
      </c>
      <c r="Q209" t="str">
        <f t="shared" si="75"/>
        <v/>
      </c>
      <c r="R209">
        <f t="shared" si="76"/>
        <v>1</v>
      </c>
      <c r="S209" s="2" t="str">
        <f t="shared" si="77"/>
        <v/>
      </c>
      <c r="T209" s="2" t="str">
        <f t="shared" si="78"/>
        <v/>
      </c>
      <c r="U209" t="str">
        <f t="shared" si="79"/>
        <v/>
      </c>
    </row>
    <row r="210" spans="1:21" x14ac:dyDescent="0.3">
      <c r="A210" s="1" t="s">
        <v>209</v>
      </c>
      <c r="B210">
        <f t="shared" si="60"/>
        <v>13</v>
      </c>
      <c r="C210" s="2" t="str">
        <f t="shared" si="61"/>
        <v>dark bronze bag</v>
      </c>
      <c r="D210">
        <f t="shared" si="62"/>
        <v>18</v>
      </c>
      <c r="E210" t="str">
        <f t="shared" si="63"/>
        <v>3 dull red bags, 3 mirrored maroon bags, 1 muted green bag</v>
      </c>
      <c r="F210">
        <f t="shared" si="64"/>
        <v>16</v>
      </c>
      <c r="G210" s="2" t="str">
        <f t="shared" si="65"/>
        <v>3</v>
      </c>
      <c r="H210" s="2" t="str">
        <f t="shared" si="66"/>
        <v>dull red bag</v>
      </c>
      <c r="I210" t="str">
        <f t="shared" si="67"/>
        <v>3 mirrored maroon bags, 1 muted green bag</v>
      </c>
      <c r="J210">
        <f t="shared" si="68"/>
        <v>23</v>
      </c>
      <c r="K210" s="2" t="str">
        <f t="shared" si="69"/>
        <v>3</v>
      </c>
      <c r="L210" s="2" t="str">
        <f t="shared" si="70"/>
        <v>mirrored maroon bag</v>
      </c>
      <c r="M210" t="str">
        <f t="shared" si="71"/>
        <v>1 muted green bag</v>
      </c>
      <c r="N210">
        <f t="shared" si="72"/>
        <v>18</v>
      </c>
      <c r="O210" s="2" t="str">
        <f t="shared" si="73"/>
        <v>1</v>
      </c>
      <c r="P210" s="2" t="str">
        <f t="shared" si="74"/>
        <v>muted green bag</v>
      </c>
      <c r="Q210" t="str">
        <f t="shared" si="75"/>
        <v/>
      </c>
      <c r="R210">
        <f t="shared" si="76"/>
        <v>1</v>
      </c>
      <c r="S210" s="2" t="str">
        <f t="shared" si="77"/>
        <v/>
      </c>
      <c r="T210" s="2" t="str">
        <f t="shared" si="78"/>
        <v/>
      </c>
      <c r="U210" t="str">
        <f t="shared" si="79"/>
        <v/>
      </c>
    </row>
    <row r="211" spans="1:21" x14ac:dyDescent="0.3">
      <c r="A211" s="1" t="s">
        <v>210</v>
      </c>
      <c r="B211">
        <f t="shared" si="60"/>
        <v>11</v>
      </c>
      <c r="C211" s="2" t="str">
        <f t="shared" si="61"/>
        <v>shiny red bag</v>
      </c>
      <c r="D211">
        <f t="shared" si="62"/>
        <v>16</v>
      </c>
      <c r="E211" t="str">
        <f t="shared" si="63"/>
        <v>2 dark bronze bags, 4 faded magenta bags, 5 dull teal bags</v>
      </c>
      <c r="F211">
        <f t="shared" si="64"/>
        <v>19</v>
      </c>
      <c r="G211" s="2" t="str">
        <f t="shared" si="65"/>
        <v>2</v>
      </c>
      <c r="H211" s="2" t="str">
        <f t="shared" si="66"/>
        <v>dark bronze bag</v>
      </c>
      <c r="I211" t="str">
        <f t="shared" si="67"/>
        <v>4 faded magenta bags, 5 dull teal bags</v>
      </c>
      <c r="J211">
        <f t="shared" si="68"/>
        <v>21</v>
      </c>
      <c r="K211" s="2" t="str">
        <f t="shared" si="69"/>
        <v>4</v>
      </c>
      <c r="L211" s="2" t="str">
        <f t="shared" si="70"/>
        <v>faded magenta bag</v>
      </c>
      <c r="M211" t="str">
        <f t="shared" si="71"/>
        <v>5 dull teal bags</v>
      </c>
      <c r="N211">
        <f t="shared" si="72"/>
        <v>17</v>
      </c>
      <c r="O211" s="2" t="str">
        <f t="shared" si="73"/>
        <v>5</v>
      </c>
      <c r="P211" s="2" t="str">
        <f t="shared" si="74"/>
        <v>dull teal bag</v>
      </c>
      <c r="Q211" t="str">
        <f t="shared" si="75"/>
        <v/>
      </c>
      <c r="R211">
        <f t="shared" si="76"/>
        <v>1</v>
      </c>
      <c r="S211" s="2" t="str">
        <f t="shared" si="77"/>
        <v/>
      </c>
      <c r="T211" s="2" t="str">
        <f t="shared" si="78"/>
        <v/>
      </c>
      <c r="U211" t="str">
        <f t="shared" si="79"/>
        <v/>
      </c>
    </row>
    <row r="212" spans="1:21" x14ac:dyDescent="0.3">
      <c r="A212" s="1" t="s">
        <v>211</v>
      </c>
      <c r="B212">
        <f t="shared" si="60"/>
        <v>13</v>
      </c>
      <c r="C212" s="2" t="str">
        <f t="shared" si="61"/>
        <v>shiny black bag</v>
      </c>
      <c r="D212">
        <f t="shared" si="62"/>
        <v>18</v>
      </c>
      <c r="E212" t="str">
        <f t="shared" si="63"/>
        <v>3 vibrant olive bags, 2 plaid lime bags, 5 shiny gold bags, 2 dotted plum bags</v>
      </c>
      <c r="F212">
        <f t="shared" si="64"/>
        <v>21</v>
      </c>
      <c r="G212" s="2" t="str">
        <f t="shared" si="65"/>
        <v>3</v>
      </c>
      <c r="H212" s="2" t="str">
        <f t="shared" si="66"/>
        <v>vibrant olive bag</v>
      </c>
      <c r="I212" t="str">
        <f t="shared" si="67"/>
        <v>2 plaid lime bags, 5 shiny gold bags, 2 dotted plum bags</v>
      </c>
      <c r="J212">
        <f t="shared" si="68"/>
        <v>18</v>
      </c>
      <c r="K212" s="2" t="str">
        <f t="shared" si="69"/>
        <v>2</v>
      </c>
      <c r="L212" s="2" t="str">
        <f t="shared" si="70"/>
        <v>plaid lime bag</v>
      </c>
      <c r="M212" t="str">
        <f t="shared" si="71"/>
        <v>5 shiny gold bags, 2 dotted plum bags</v>
      </c>
      <c r="N212">
        <f t="shared" si="72"/>
        <v>18</v>
      </c>
      <c r="O212" s="2" t="str">
        <f t="shared" si="73"/>
        <v>5</v>
      </c>
      <c r="P212" s="2" t="str">
        <f t="shared" si="74"/>
        <v>shiny gold bag</v>
      </c>
      <c r="Q212" t="str">
        <f t="shared" si="75"/>
        <v>2 dotted plum bags</v>
      </c>
      <c r="R212">
        <f t="shared" si="76"/>
        <v>19</v>
      </c>
      <c r="S212" s="2" t="str">
        <f t="shared" si="77"/>
        <v>2</v>
      </c>
      <c r="T212" s="2" t="str">
        <f t="shared" si="78"/>
        <v>dotted plum bag</v>
      </c>
      <c r="U212" t="str">
        <f t="shared" si="79"/>
        <v/>
      </c>
    </row>
    <row r="213" spans="1:21" x14ac:dyDescent="0.3">
      <c r="A213" s="1" t="s">
        <v>212</v>
      </c>
      <c r="B213">
        <f t="shared" si="60"/>
        <v>12</v>
      </c>
      <c r="C213" s="2" t="str">
        <f t="shared" si="61"/>
        <v>light gold bag</v>
      </c>
      <c r="D213">
        <f t="shared" si="62"/>
        <v>17</v>
      </c>
      <c r="E213" t="str">
        <f t="shared" si="63"/>
        <v>5 vibrant olive bags</v>
      </c>
      <c r="F213">
        <f t="shared" si="64"/>
        <v>21</v>
      </c>
      <c r="G213" s="2" t="str">
        <f t="shared" si="65"/>
        <v>5</v>
      </c>
      <c r="H213" s="2" t="str">
        <f t="shared" si="66"/>
        <v>vibrant olive bag</v>
      </c>
      <c r="I213" t="str">
        <f t="shared" si="67"/>
        <v/>
      </c>
      <c r="J213">
        <f t="shared" si="68"/>
        <v>1</v>
      </c>
      <c r="K213" s="2" t="str">
        <f t="shared" si="69"/>
        <v/>
      </c>
      <c r="L213" s="2" t="str">
        <f t="shared" si="70"/>
        <v/>
      </c>
      <c r="M213" t="str">
        <f t="shared" si="71"/>
        <v/>
      </c>
      <c r="N213">
        <f t="shared" si="72"/>
        <v>1</v>
      </c>
      <c r="O213" s="2" t="str">
        <f t="shared" si="73"/>
        <v/>
      </c>
      <c r="P213" s="2" t="str">
        <f t="shared" si="74"/>
        <v/>
      </c>
      <c r="Q213" t="str">
        <f t="shared" si="75"/>
        <v/>
      </c>
      <c r="R213">
        <f t="shared" si="76"/>
        <v>1</v>
      </c>
      <c r="S213" s="2" t="str">
        <f t="shared" si="77"/>
        <v/>
      </c>
      <c r="T213" s="2" t="str">
        <f t="shared" si="78"/>
        <v/>
      </c>
      <c r="U213" t="str">
        <f t="shared" si="79"/>
        <v/>
      </c>
    </row>
    <row r="214" spans="1:21" x14ac:dyDescent="0.3">
      <c r="A214" s="1" t="s">
        <v>213</v>
      </c>
      <c r="B214">
        <f t="shared" si="60"/>
        <v>12</v>
      </c>
      <c r="C214" s="2" t="str">
        <f t="shared" si="61"/>
        <v>light plum bag</v>
      </c>
      <c r="D214">
        <f t="shared" si="62"/>
        <v>17</v>
      </c>
      <c r="E214" t="str">
        <f t="shared" si="63"/>
        <v>5 clear gray bags, 5 dotted chartreuse bags, 4 plaid red bags, 1 plaid lime bag</v>
      </c>
      <c r="F214">
        <f t="shared" si="64"/>
        <v>18</v>
      </c>
      <c r="G214" s="2" t="str">
        <f t="shared" si="65"/>
        <v>5</v>
      </c>
      <c r="H214" s="2" t="str">
        <f t="shared" si="66"/>
        <v>clear gray bag</v>
      </c>
      <c r="I214" t="str">
        <f t="shared" si="67"/>
        <v>5 dotted chartreuse bags, 4 plaid red bags, 1 plaid lime bag</v>
      </c>
      <c r="J214">
        <f t="shared" si="68"/>
        <v>25</v>
      </c>
      <c r="K214" s="2" t="str">
        <f t="shared" si="69"/>
        <v>5</v>
      </c>
      <c r="L214" s="2" t="str">
        <f t="shared" si="70"/>
        <v>dotted chartreuse bag</v>
      </c>
      <c r="M214" t="str">
        <f t="shared" si="71"/>
        <v>4 plaid red bags, 1 plaid lime bag</v>
      </c>
      <c r="N214">
        <f t="shared" si="72"/>
        <v>17</v>
      </c>
      <c r="O214" s="2" t="str">
        <f t="shared" si="73"/>
        <v>4</v>
      </c>
      <c r="P214" s="2" t="str">
        <f t="shared" si="74"/>
        <v>plaid red bag</v>
      </c>
      <c r="Q214" t="str">
        <f t="shared" si="75"/>
        <v>1 plaid lime bag</v>
      </c>
      <c r="R214">
        <f t="shared" si="76"/>
        <v>17</v>
      </c>
      <c r="S214" s="2" t="str">
        <f t="shared" si="77"/>
        <v>1</v>
      </c>
      <c r="T214" s="2" t="str">
        <f t="shared" si="78"/>
        <v>plaid lime bag</v>
      </c>
      <c r="U214" t="str">
        <f t="shared" si="79"/>
        <v/>
      </c>
    </row>
    <row r="215" spans="1:21" x14ac:dyDescent="0.3">
      <c r="A215" s="1" t="s">
        <v>214</v>
      </c>
      <c r="B215">
        <f t="shared" si="60"/>
        <v>15</v>
      </c>
      <c r="C215" s="2" t="str">
        <f t="shared" si="61"/>
        <v>bright violet bag</v>
      </c>
      <c r="D215">
        <f t="shared" si="62"/>
        <v>20</v>
      </c>
      <c r="E215" t="str">
        <f t="shared" si="63"/>
        <v>4 bright maroon bags, 5 posh red bags, 2 faded olive bags, 4 dim gray bags</v>
      </c>
      <c r="F215">
        <f t="shared" si="64"/>
        <v>21</v>
      </c>
      <c r="G215" s="2" t="str">
        <f t="shared" si="65"/>
        <v>4</v>
      </c>
      <c r="H215" s="2" t="str">
        <f t="shared" si="66"/>
        <v>bright maroon bag</v>
      </c>
      <c r="I215" t="str">
        <f t="shared" si="67"/>
        <v>5 posh red bags, 2 faded olive bags, 4 dim gray bags</v>
      </c>
      <c r="J215">
        <f t="shared" si="68"/>
        <v>16</v>
      </c>
      <c r="K215" s="2" t="str">
        <f t="shared" si="69"/>
        <v>5</v>
      </c>
      <c r="L215" s="2" t="str">
        <f t="shared" si="70"/>
        <v>posh red bag</v>
      </c>
      <c r="M215" t="str">
        <f t="shared" si="71"/>
        <v>2 faded olive bags, 4 dim gray bags</v>
      </c>
      <c r="N215">
        <f t="shared" si="72"/>
        <v>19</v>
      </c>
      <c r="O215" s="2" t="str">
        <f t="shared" si="73"/>
        <v>2</v>
      </c>
      <c r="P215" s="2" t="str">
        <f t="shared" si="74"/>
        <v>faded olive bag</v>
      </c>
      <c r="Q215" t="str">
        <f t="shared" si="75"/>
        <v>4 dim gray bags</v>
      </c>
      <c r="R215">
        <f t="shared" si="76"/>
        <v>16</v>
      </c>
      <c r="S215" s="2" t="str">
        <f t="shared" si="77"/>
        <v>4</v>
      </c>
      <c r="T215" s="2" t="str">
        <f t="shared" si="78"/>
        <v>dim gray bag</v>
      </c>
      <c r="U215" t="str">
        <f t="shared" si="79"/>
        <v/>
      </c>
    </row>
    <row r="216" spans="1:21" x14ac:dyDescent="0.3">
      <c r="A216" s="1" t="s">
        <v>215</v>
      </c>
      <c r="B216">
        <f t="shared" si="60"/>
        <v>11</v>
      </c>
      <c r="C216" s="2" t="str">
        <f t="shared" si="61"/>
        <v>faded red bag</v>
      </c>
      <c r="D216">
        <f t="shared" si="62"/>
        <v>16</v>
      </c>
      <c r="E216" t="str">
        <f t="shared" si="63"/>
        <v>4 drab maroon bags, 4 vibrant violet bags, 1 faded purple bag, 2 dotted black bags</v>
      </c>
      <c r="F216">
        <f t="shared" si="64"/>
        <v>19</v>
      </c>
      <c r="G216" s="2" t="str">
        <f t="shared" si="65"/>
        <v>4</v>
      </c>
      <c r="H216" s="2" t="str">
        <f t="shared" si="66"/>
        <v>drab maroon bag</v>
      </c>
      <c r="I216" t="str">
        <f t="shared" si="67"/>
        <v>4 vibrant violet bags, 1 faded purple bag, 2 dotted black bags</v>
      </c>
      <c r="J216">
        <f t="shared" si="68"/>
        <v>22</v>
      </c>
      <c r="K216" s="2" t="str">
        <f t="shared" si="69"/>
        <v>4</v>
      </c>
      <c r="L216" s="2" t="str">
        <f t="shared" si="70"/>
        <v>vibrant violet bag</v>
      </c>
      <c r="M216" t="str">
        <f t="shared" si="71"/>
        <v>1 faded purple bag, 2 dotted black bags</v>
      </c>
      <c r="N216">
        <f t="shared" si="72"/>
        <v>19</v>
      </c>
      <c r="O216" s="2" t="str">
        <f t="shared" si="73"/>
        <v>1</v>
      </c>
      <c r="P216" s="2" t="str">
        <f t="shared" si="74"/>
        <v>faded purple bag</v>
      </c>
      <c r="Q216" t="str">
        <f t="shared" si="75"/>
        <v>2 dotted black bags</v>
      </c>
      <c r="R216">
        <f t="shared" si="76"/>
        <v>20</v>
      </c>
      <c r="S216" s="2" t="str">
        <f t="shared" si="77"/>
        <v>2</v>
      </c>
      <c r="T216" s="2" t="str">
        <f t="shared" si="78"/>
        <v>dotted black bag</v>
      </c>
      <c r="U216" t="str">
        <f t="shared" si="79"/>
        <v/>
      </c>
    </row>
    <row r="217" spans="1:21" x14ac:dyDescent="0.3">
      <c r="A217" s="1" t="s">
        <v>216</v>
      </c>
      <c r="B217">
        <f t="shared" si="60"/>
        <v>14</v>
      </c>
      <c r="C217" s="2" t="str">
        <f t="shared" si="61"/>
        <v>muted orange bag</v>
      </c>
      <c r="D217">
        <f t="shared" si="62"/>
        <v>19</v>
      </c>
      <c r="E217" t="str">
        <f t="shared" si="63"/>
        <v>4 plaid chartreuse bags, 5 muted lavender bags, 2 faded purple bags</v>
      </c>
      <c r="F217">
        <f t="shared" si="64"/>
        <v>24</v>
      </c>
      <c r="G217" s="2" t="str">
        <f t="shared" si="65"/>
        <v>4</v>
      </c>
      <c r="H217" s="2" t="str">
        <f t="shared" si="66"/>
        <v>plaid chartreuse bag</v>
      </c>
      <c r="I217" t="str">
        <f t="shared" si="67"/>
        <v>5 muted lavender bags, 2 faded purple bags</v>
      </c>
      <c r="J217">
        <f t="shared" si="68"/>
        <v>22</v>
      </c>
      <c r="K217" s="2" t="str">
        <f t="shared" si="69"/>
        <v>5</v>
      </c>
      <c r="L217" s="2" t="str">
        <f t="shared" si="70"/>
        <v>muted lavender bag</v>
      </c>
      <c r="M217" t="str">
        <f t="shared" si="71"/>
        <v>2 faded purple bags</v>
      </c>
      <c r="N217">
        <f t="shared" si="72"/>
        <v>20</v>
      </c>
      <c r="O217" s="2" t="str">
        <f t="shared" si="73"/>
        <v>2</v>
      </c>
      <c r="P217" s="2" t="str">
        <f t="shared" si="74"/>
        <v>faded purple bag</v>
      </c>
      <c r="Q217" t="str">
        <f t="shared" si="75"/>
        <v/>
      </c>
      <c r="R217">
        <f t="shared" si="76"/>
        <v>1</v>
      </c>
      <c r="S217" s="2" t="str">
        <f t="shared" si="77"/>
        <v/>
      </c>
      <c r="T217" s="2" t="str">
        <f t="shared" si="78"/>
        <v/>
      </c>
      <c r="U217" t="str">
        <f t="shared" si="79"/>
        <v/>
      </c>
    </row>
    <row r="218" spans="1:21" x14ac:dyDescent="0.3">
      <c r="A218" s="1" t="s">
        <v>217</v>
      </c>
      <c r="B218">
        <f t="shared" si="60"/>
        <v>13</v>
      </c>
      <c r="C218" s="2" t="str">
        <f t="shared" si="61"/>
        <v>clear coral bag</v>
      </c>
      <c r="D218">
        <f t="shared" si="62"/>
        <v>18</v>
      </c>
      <c r="E218" t="str">
        <f t="shared" si="63"/>
        <v>2 drab teal bags, 5 bright turquoise bags</v>
      </c>
      <c r="F218">
        <f t="shared" si="64"/>
        <v>17</v>
      </c>
      <c r="G218" s="2" t="str">
        <f t="shared" si="65"/>
        <v>2</v>
      </c>
      <c r="H218" s="2" t="str">
        <f t="shared" si="66"/>
        <v>drab teal bag</v>
      </c>
      <c r="I218" t="str">
        <f t="shared" si="67"/>
        <v>5 bright turquoise bags</v>
      </c>
      <c r="J218">
        <f t="shared" si="68"/>
        <v>24</v>
      </c>
      <c r="K218" s="2" t="str">
        <f t="shared" si="69"/>
        <v>5</v>
      </c>
      <c r="L218" s="2" t="str">
        <f t="shared" si="70"/>
        <v>bright turquoise bag</v>
      </c>
      <c r="M218" t="str">
        <f t="shared" si="71"/>
        <v/>
      </c>
      <c r="N218">
        <f t="shared" si="72"/>
        <v>1</v>
      </c>
      <c r="O218" s="2" t="str">
        <f t="shared" si="73"/>
        <v/>
      </c>
      <c r="P218" s="2" t="str">
        <f t="shared" si="74"/>
        <v/>
      </c>
      <c r="Q218" t="str">
        <f t="shared" si="75"/>
        <v/>
      </c>
      <c r="R218">
        <f t="shared" si="76"/>
        <v>1</v>
      </c>
      <c r="S218" s="2" t="str">
        <f t="shared" si="77"/>
        <v/>
      </c>
      <c r="T218" s="2" t="str">
        <f t="shared" si="78"/>
        <v/>
      </c>
      <c r="U218" t="str">
        <f t="shared" si="79"/>
        <v/>
      </c>
    </row>
    <row r="219" spans="1:21" x14ac:dyDescent="0.3">
      <c r="A219" s="1" t="s">
        <v>218</v>
      </c>
      <c r="B219">
        <f t="shared" si="60"/>
        <v>13</v>
      </c>
      <c r="C219" s="2" t="str">
        <f t="shared" si="61"/>
        <v>wavy orange bag</v>
      </c>
      <c r="D219">
        <f t="shared" si="62"/>
        <v>18</v>
      </c>
      <c r="E219" t="str">
        <f t="shared" si="63"/>
        <v>4 muted cyan bags, 3 light indigo bags, 5 bright black bags, 5 light salmon bags</v>
      </c>
      <c r="F219">
        <f t="shared" si="64"/>
        <v>18</v>
      </c>
      <c r="G219" s="2" t="str">
        <f t="shared" si="65"/>
        <v>4</v>
      </c>
      <c r="H219" s="2" t="str">
        <f t="shared" si="66"/>
        <v>muted cyan bag</v>
      </c>
      <c r="I219" t="str">
        <f t="shared" si="67"/>
        <v>3 light indigo bags, 5 bright black bags, 5 light salmon bags</v>
      </c>
      <c r="J219">
        <f t="shared" si="68"/>
        <v>20</v>
      </c>
      <c r="K219" s="2" t="str">
        <f t="shared" si="69"/>
        <v>3</v>
      </c>
      <c r="L219" s="2" t="str">
        <f t="shared" si="70"/>
        <v>light indigo bag</v>
      </c>
      <c r="M219" t="str">
        <f t="shared" si="71"/>
        <v>5 bright black bags, 5 light salmon bags</v>
      </c>
      <c r="N219">
        <f t="shared" si="72"/>
        <v>20</v>
      </c>
      <c r="O219" s="2" t="str">
        <f t="shared" si="73"/>
        <v>5</v>
      </c>
      <c r="P219" s="2" t="str">
        <f t="shared" si="74"/>
        <v>bright black bag</v>
      </c>
      <c r="Q219" t="str">
        <f t="shared" si="75"/>
        <v>5 light salmon bags</v>
      </c>
      <c r="R219">
        <f t="shared" si="76"/>
        <v>20</v>
      </c>
      <c r="S219" s="2" t="str">
        <f t="shared" si="77"/>
        <v>5</v>
      </c>
      <c r="T219" s="2" t="str">
        <f t="shared" si="78"/>
        <v>light salmon bag</v>
      </c>
      <c r="U219" t="str">
        <f t="shared" si="79"/>
        <v/>
      </c>
    </row>
    <row r="220" spans="1:21" x14ac:dyDescent="0.3">
      <c r="A220" s="1" t="s">
        <v>219</v>
      </c>
      <c r="B220">
        <f t="shared" si="60"/>
        <v>15</v>
      </c>
      <c r="C220" s="2" t="str">
        <f t="shared" si="61"/>
        <v>faded fuchsia bag</v>
      </c>
      <c r="D220">
        <f t="shared" si="62"/>
        <v>20</v>
      </c>
      <c r="E220" t="str">
        <f t="shared" si="63"/>
        <v>3 pale gold bags, 3 faded salmon bags, 4 pale red bags</v>
      </c>
      <c r="F220">
        <f t="shared" si="64"/>
        <v>17</v>
      </c>
      <c r="G220" s="2" t="str">
        <f t="shared" si="65"/>
        <v>3</v>
      </c>
      <c r="H220" s="2" t="str">
        <f t="shared" si="66"/>
        <v>pale gold bag</v>
      </c>
      <c r="I220" t="str">
        <f t="shared" si="67"/>
        <v>3 faded salmon bags, 4 pale red bags</v>
      </c>
      <c r="J220">
        <f t="shared" si="68"/>
        <v>20</v>
      </c>
      <c r="K220" s="2" t="str">
        <f t="shared" si="69"/>
        <v>3</v>
      </c>
      <c r="L220" s="2" t="str">
        <f t="shared" si="70"/>
        <v>faded salmon bag</v>
      </c>
      <c r="M220" t="str">
        <f t="shared" si="71"/>
        <v>4 pale red bags</v>
      </c>
      <c r="N220">
        <f t="shared" si="72"/>
        <v>16</v>
      </c>
      <c r="O220" s="2" t="str">
        <f t="shared" si="73"/>
        <v>4</v>
      </c>
      <c r="P220" s="2" t="str">
        <f t="shared" si="74"/>
        <v>pale red bag</v>
      </c>
      <c r="Q220" t="str">
        <f t="shared" si="75"/>
        <v/>
      </c>
      <c r="R220">
        <f t="shared" si="76"/>
        <v>1</v>
      </c>
      <c r="S220" s="2" t="str">
        <f t="shared" si="77"/>
        <v/>
      </c>
      <c r="T220" s="2" t="str">
        <f t="shared" si="78"/>
        <v/>
      </c>
      <c r="U220" t="str">
        <f t="shared" si="79"/>
        <v/>
      </c>
    </row>
    <row r="221" spans="1:21" x14ac:dyDescent="0.3">
      <c r="A221" s="1" t="s">
        <v>220</v>
      </c>
      <c r="B221">
        <f t="shared" si="60"/>
        <v>13</v>
      </c>
      <c r="C221" s="2" t="str">
        <f t="shared" si="61"/>
        <v>light brown bag</v>
      </c>
      <c r="D221">
        <f t="shared" si="62"/>
        <v>18</v>
      </c>
      <c r="E221" t="str">
        <f t="shared" si="63"/>
        <v>4 pale silver bags, 4 clear tan bags</v>
      </c>
      <c r="F221">
        <f t="shared" si="64"/>
        <v>19</v>
      </c>
      <c r="G221" s="2" t="str">
        <f t="shared" si="65"/>
        <v>4</v>
      </c>
      <c r="H221" s="2" t="str">
        <f t="shared" si="66"/>
        <v>pale silver bag</v>
      </c>
      <c r="I221" t="str">
        <f t="shared" si="67"/>
        <v>4 clear tan bags</v>
      </c>
      <c r="J221">
        <f t="shared" si="68"/>
        <v>17</v>
      </c>
      <c r="K221" s="2" t="str">
        <f t="shared" si="69"/>
        <v>4</v>
      </c>
      <c r="L221" s="2" t="str">
        <f t="shared" si="70"/>
        <v>clear tan bag</v>
      </c>
      <c r="M221" t="str">
        <f t="shared" si="71"/>
        <v/>
      </c>
      <c r="N221">
        <f t="shared" si="72"/>
        <v>1</v>
      </c>
      <c r="O221" s="2" t="str">
        <f t="shared" si="73"/>
        <v/>
      </c>
      <c r="P221" s="2" t="str">
        <f t="shared" si="74"/>
        <v/>
      </c>
      <c r="Q221" t="str">
        <f t="shared" si="75"/>
        <v/>
      </c>
      <c r="R221">
        <f t="shared" si="76"/>
        <v>1</v>
      </c>
      <c r="S221" s="2" t="str">
        <f t="shared" si="77"/>
        <v/>
      </c>
      <c r="T221" s="2" t="str">
        <f t="shared" si="78"/>
        <v/>
      </c>
      <c r="U221" t="str">
        <f t="shared" si="79"/>
        <v/>
      </c>
    </row>
    <row r="222" spans="1:21" x14ac:dyDescent="0.3">
      <c r="A222" s="1" t="s">
        <v>221</v>
      </c>
      <c r="B222">
        <f t="shared" si="60"/>
        <v>12</v>
      </c>
      <c r="C222" s="2" t="str">
        <f t="shared" si="61"/>
        <v>shiny gray bag</v>
      </c>
      <c r="D222">
        <f t="shared" si="62"/>
        <v>17</v>
      </c>
      <c r="E222" t="str">
        <f t="shared" si="63"/>
        <v>3 muted teal bags, 1 bright purple bag, 2 bright olive bags, 4 mirrored green bags</v>
      </c>
      <c r="F222">
        <f t="shared" si="64"/>
        <v>18</v>
      </c>
      <c r="G222" s="2" t="str">
        <f t="shared" si="65"/>
        <v>3</v>
      </c>
      <c r="H222" s="2" t="str">
        <f t="shared" si="66"/>
        <v>muted teal bag</v>
      </c>
      <c r="I222" t="str">
        <f t="shared" si="67"/>
        <v>1 bright purple bag, 2 bright olive bags, 4 mirrored green bags</v>
      </c>
      <c r="J222">
        <f t="shared" si="68"/>
        <v>20</v>
      </c>
      <c r="K222" s="2" t="str">
        <f t="shared" si="69"/>
        <v>1</v>
      </c>
      <c r="L222" s="2" t="str">
        <f t="shared" si="70"/>
        <v>bright purple bag</v>
      </c>
      <c r="M222" t="str">
        <f t="shared" si="71"/>
        <v>2 bright olive bags, 4 mirrored green bags</v>
      </c>
      <c r="N222">
        <f t="shared" si="72"/>
        <v>20</v>
      </c>
      <c r="O222" s="2" t="str">
        <f t="shared" si="73"/>
        <v>2</v>
      </c>
      <c r="P222" s="2" t="str">
        <f t="shared" si="74"/>
        <v>bright olive bag</v>
      </c>
      <c r="Q222" t="str">
        <f t="shared" si="75"/>
        <v>4 mirrored green bags</v>
      </c>
      <c r="R222">
        <f t="shared" si="76"/>
        <v>22</v>
      </c>
      <c r="S222" s="2" t="str">
        <f t="shared" si="77"/>
        <v>4</v>
      </c>
      <c r="T222" s="2" t="str">
        <f t="shared" si="78"/>
        <v>mirrored green bag</v>
      </c>
      <c r="U222" t="str">
        <f t="shared" si="79"/>
        <v/>
      </c>
    </row>
    <row r="223" spans="1:21" x14ac:dyDescent="0.3">
      <c r="A223" s="1" t="s">
        <v>222</v>
      </c>
      <c r="B223">
        <f t="shared" si="60"/>
        <v>14</v>
      </c>
      <c r="C223" s="2" t="str">
        <f t="shared" si="61"/>
        <v>bright brown bag</v>
      </c>
      <c r="D223">
        <f t="shared" si="62"/>
        <v>19</v>
      </c>
      <c r="E223" t="str">
        <f t="shared" si="63"/>
        <v>2 dark teal bags, 5 light plum bags, 2 plaid olive bags, 5 dark chartreuse bags</v>
      </c>
      <c r="F223">
        <f t="shared" si="64"/>
        <v>17</v>
      </c>
      <c r="G223" s="2" t="str">
        <f t="shared" si="65"/>
        <v>2</v>
      </c>
      <c r="H223" s="2" t="str">
        <f t="shared" si="66"/>
        <v>dark teal bag</v>
      </c>
      <c r="I223" t="str">
        <f t="shared" si="67"/>
        <v>5 light plum bags, 2 plaid olive bags, 5 dark chartreuse bags</v>
      </c>
      <c r="J223">
        <f t="shared" si="68"/>
        <v>18</v>
      </c>
      <c r="K223" s="2" t="str">
        <f t="shared" si="69"/>
        <v>5</v>
      </c>
      <c r="L223" s="2" t="str">
        <f t="shared" si="70"/>
        <v>light plum bag</v>
      </c>
      <c r="M223" t="str">
        <f t="shared" si="71"/>
        <v>2 plaid olive bags, 5 dark chartreuse bags</v>
      </c>
      <c r="N223">
        <f t="shared" si="72"/>
        <v>19</v>
      </c>
      <c r="O223" s="2" t="str">
        <f t="shared" si="73"/>
        <v>2</v>
      </c>
      <c r="P223" s="2" t="str">
        <f t="shared" si="74"/>
        <v>plaid olive bag</v>
      </c>
      <c r="Q223" t="str">
        <f t="shared" si="75"/>
        <v>5 dark chartreuse bags</v>
      </c>
      <c r="R223">
        <f t="shared" si="76"/>
        <v>23</v>
      </c>
      <c r="S223" s="2" t="str">
        <f t="shared" si="77"/>
        <v>5</v>
      </c>
      <c r="T223" s="2" t="str">
        <f t="shared" si="78"/>
        <v>dark chartreuse bag</v>
      </c>
      <c r="U223" t="str">
        <f t="shared" si="79"/>
        <v/>
      </c>
    </row>
    <row r="224" spans="1:21" x14ac:dyDescent="0.3">
      <c r="A224" s="1" t="s">
        <v>223</v>
      </c>
      <c r="B224">
        <f t="shared" si="60"/>
        <v>16</v>
      </c>
      <c r="C224" s="2" t="str">
        <f t="shared" si="61"/>
        <v>mirrored white bag</v>
      </c>
      <c r="D224">
        <f t="shared" si="62"/>
        <v>21</v>
      </c>
      <c r="E224" t="str">
        <f t="shared" si="63"/>
        <v>1 wavy gray bag, 3 bright tomato bags, 1 muted silver bag, 4 striped olive bags</v>
      </c>
      <c r="F224">
        <f t="shared" si="64"/>
        <v>16</v>
      </c>
      <c r="G224" s="2" t="str">
        <f t="shared" si="65"/>
        <v>1</v>
      </c>
      <c r="H224" s="2" t="str">
        <f t="shared" si="66"/>
        <v>wavy gray bag</v>
      </c>
      <c r="I224" t="str">
        <f t="shared" si="67"/>
        <v>3 bright tomato bags, 1 muted silver bag, 4 striped olive bags</v>
      </c>
      <c r="J224">
        <f t="shared" si="68"/>
        <v>21</v>
      </c>
      <c r="K224" s="2" t="str">
        <f t="shared" si="69"/>
        <v>3</v>
      </c>
      <c r="L224" s="2" t="str">
        <f t="shared" si="70"/>
        <v>bright tomato bag</v>
      </c>
      <c r="M224" t="str">
        <f t="shared" si="71"/>
        <v>1 muted silver bag, 4 striped olive bags</v>
      </c>
      <c r="N224">
        <f t="shared" si="72"/>
        <v>19</v>
      </c>
      <c r="O224" s="2" t="str">
        <f t="shared" si="73"/>
        <v>1</v>
      </c>
      <c r="P224" s="2" t="str">
        <f t="shared" si="74"/>
        <v>muted silver bag</v>
      </c>
      <c r="Q224" t="str">
        <f t="shared" si="75"/>
        <v>4 striped olive bags</v>
      </c>
      <c r="R224">
        <f t="shared" si="76"/>
        <v>21</v>
      </c>
      <c r="S224" s="2" t="str">
        <f t="shared" si="77"/>
        <v>4</v>
      </c>
      <c r="T224" s="2" t="str">
        <f t="shared" si="78"/>
        <v>striped olive bag</v>
      </c>
      <c r="U224" t="str">
        <f t="shared" si="79"/>
        <v/>
      </c>
    </row>
    <row r="225" spans="1:21" x14ac:dyDescent="0.3">
      <c r="A225" s="1" t="s">
        <v>224</v>
      </c>
      <c r="B225">
        <f t="shared" si="60"/>
        <v>14</v>
      </c>
      <c r="C225" s="2" t="str">
        <f t="shared" si="61"/>
        <v>pale magenta bag</v>
      </c>
      <c r="D225">
        <f t="shared" si="62"/>
        <v>19</v>
      </c>
      <c r="E225" t="str">
        <f t="shared" si="63"/>
        <v>1 clear gray bag, 1 muted gray bag, 1 wavy cyan bag, 4 dull brown bags</v>
      </c>
      <c r="F225">
        <f t="shared" si="64"/>
        <v>17</v>
      </c>
      <c r="G225" s="2" t="str">
        <f t="shared" si="65"/>
        <v>1</v>
      </c>
      <c r="H225" s="2" t="str">
        <f t="shared" si="66"/>
        <v>clear gray bag</v>
      </c>
      <c r="I225" t="str">
        <f t="shared" si="67"/>
        <v>1 muted gray bag, 1 wavy cyan bag, 4 dull brown bags</v>
      </c>
      <c r="J225">
        <f t="shared" si="68"/>
        <v>17</v>
      </c>
      <c r="K225" s="2" t="str">
        <f t="shared" si="69"/>
        <v>1</v>
      </c>
      <c r="L225" s="2" t="str">
        <f t="shared" si="70"/>
        <v>muted gray bag</v>
      </c>
      <c r="M225" t="str">
        <f t="shared" si="71"/>
        <v>1 wavy cyan bag, 4 dull brown bags</v>
      </c>
      <c r="N225">
        <f t="shared" si="72"/>
        <v>16</v>
      </c>
      <c r="O225" s="2" t="str">
        <f t="shared" si="73"/>
        <v>1</v>
      </c>
      <c r="P225" s="2" t="str">
        <f t="shared" si="74"/>
        <v>wavy cyan bag</v>
      </c>
      <c r="Q225" t="str">
        <f t="shared" si="75"/>
        <v>4 dull brown bags</v>
      </c>
      <c r="R225">
        <f t="shared" si="76"/>
        <v>18</v>
      </c>
      <c r="S225" s="2" t="str">
        <f t="shared" si="77"/>
        <v>4</v>
      </c>
      <c r="T225" s="2" t="str">
        <f t="shared" si="78"/>
        <v>dull brown bag</v>
      </c>
      <c r="U225" t="str">
        <f t="shared" si="79"/>
        <v/>
      </c>
    </row>
    <row r="226" spans="1:21" x14ac:dyDescent="0.3">
      <c r="A226" s="1" t="s">
        <v>225</v>
      </c>
      <c r="B226">
        <f t="shared" si="60"/>
        <v>16</v>
      </c>
      <c r="C226" s="2" t="str">
        <f t="shared" si="61"/>
        <v>bright magenta bag</v>
      </c>
      <c r="D226">
        <f t="shared" si="62"/>
        <v>21</v>
      </c>
      <c r="E226" t="str">
        <f t="shared" si="63"/>
        <v>2 muted tan bags, 1 pale gold bag, 2 wavy cyan bags, 4 vibrant orange bags</v>
      </c>
      <c r="F226">
        <f t="shared" si="64"/>
        <v>17</v>
      </c>
      <c r="G226" s="2" t="str">
        <f t="shared" si="65"/>
        <v>2</v>
      </c>
      <c r="H226" s="2" t="str">
        <f t="shared" si="66"/>
        <v>muted tan bag</v>
      </c>
      <c r="I226" t="str">
        <f t="shared" si="67"/>
        <v>1 pale gold bag, 2 wavy cyan bags, 4 vibrant orange bags</v>
      </c>
      <c r="J226">
        <f t="shared" si="68"/>
        <v>16</v>
      </c>
      <c r="K226" s="2" t="str">
        <f t="shared" si="69"/>
        <v>1</v>
      </c>
      <c r="L226" s="2" t="str">
        <f t="shared" si="70"/>
        <v>pale gold bag</v>
      </c>
      <c r="M226" t="str">
        <f t="shared" si="71"/>
        <v>2 wavy cyan bags, 4 vibrant orange bags</v>
      </c>
      <c r="N226">
        <f t="shared" si="72"/>
        <v>17</v>
      </c>
      <c r="O226" s="2" t="str">
        <f t="shared" si="73"/>
        <v>2</v>
      </c>
      <c r="P226" s="2" t="str">
        <f t="shared" si="74"/>
        <v>wavy cyan bag</v>
      </c>
      <c r="Q226" t="str">
        <f t="shared" si="75"/>
        <v>4 vibrant orange bags</v>
      </c>
      <c r="R226">
        <f t="shared" si="76"/>
        <v>22</v>
      </c>
      <c r="S226" s="2" t="str">
        <f t="shared" si="77"/>
        <v>4</v>
      </c>
      <c r="T226" s="2" t="str">
        <f t="shared" si="78"/>
        <v>vibrant orange bag</v>
      </c>
      <c r="U226" t="str">
        <f t="shared" si="79"/>
        <v/>
      </c>
    </row>
    <row r="227" spans="1:21" x14ac:dyDescent="0.3">
      <c r="A227" s="1" t="s">
        <v>226</v>
      </c>
      <c r="B227">
        <f t="shared" si="60"/>
        <v>12</v>
      </c>
      <c r="C227" s="2" t="str">
        <f t="shared" si="61"/>
        <v>clear teal bag</v>
      </c>
      <c r="D227">
        <f t="shared" si="62"/>
        <v>17</v>
      </c>
      <c r="E227" t="str">
        <f t="shared" si="63"/>
        <v>1 dark teal bag, 2 vibrant lime bags</v>
      </c>
      <c r="F227">
        <f t="shared" si="64"/>
        <v>16</v>
      </c>
      <c r="G227" s="2" t="str">
        <f t="shared" si="65"/>
        <v>1</v>
      </c>
      <c r="H227" s="2" t="str">
        <f t="shared" si="66"/>
        <v>dark teal bag</v>
      </c>
      <c r="I227" t="str">
        <f t="shared" si="67"/>
        <v>2 vibrant lime bags</v>
      </c>
      <c r="J227">
        <f t="shared" si="68"/>
        <v>20</v>
      </c>
      <c r="K227" s="2" t="str">
        <f t="shared" si="69"/>
        <v>2</v>
      </c>
      <c r="L227" s="2" t="str">
        <f t="shared" si="70"/>
        <v>vibrant lime bag</v>
      </c>
      <c r="M227" t="str">
        <f t="shared" si="71"/>
        <v/>
      </c>
      <c r="N227">
        <f t="shared" si="72"/>
        <v>1</v>
      </c>
      <c r="O227" s="2" t="str">
        <f t="shared" si="73"/>
        <v/>
      </c>
      <c r="P227" s="2" t="str">
        <f t="shared" si="74"/>
        <v/>
      </c>
      <c r="Q227" t="str">
        <f t="shared" si="75"/>
        <v/>
      </c>
      <c r="R227">
        <f t="shared" si="76"/>
        <v>1</v>
      </c>
      <c r="S227" s="2" t="str">
        <f t="shared" si="77"/>
        <v/>
      </c>
      <c r="T227" s="2" t="str">
        <f t="shared" si="78"/>
        <v/>
      </c>
      <c r="U227" t="str">
        <f t="shared" si="79"/>
        <v/>
      </c>
    </row>
    <row r="228" spans="1:21" x14ac:dyDescent="0.3">
      <c r="A228" s="1" t="s">
        <v>227</v>
      </c>
      <c r="B228">
        <f t="shared" si="60"/>
        <v>14</v>
      </c>
      <c r="C228" s="2" t="str">
        <f t="shared" si="61"/>
        <v>light orange bag</v>
      </c>
      <c r="D228">
        <f t="shared" si="62"/>
        <v>19</v>
      </c>
      <c r="E228" t="str">
        <f t="shared" si="63"/>
        <v>3 light gold bags, 4 clear plum bags, 4 dotted indigo bags</v>
      </c>
      <c r="F228">
        <f t="shared" si="64"/>
        <v>18</v>
      </c>
      <c r="G228" s="2" t="str">
        <f t="shared" si="65"/>
        <v>3</v>
      </c>
      <c r="H228" s="2" t="str">
        <f t="shared" si="66"/>
        <v>light gold bag</v>
      </c>
      <c r="I228" t="str">
        <f t="shared" si="67"/>
        <v>4 clear plum bags, 4 dotted indigo bags</v>
      </c>
      <c r="J228">
        <f t="shared" si="68"/>
        <v>18</v>
      </c>
      <c r="K228" s="2" t="str">
        <f t="shared" si="69"/>
        <v>4</v>
      </c>
      <c r="L228" s="2" t="str">
        <f t="shared" si="70"/>
        <v>clear plum bag</v>
      </c>
      <c r="M228" t="str">
        <f t="shared" si="71"/>
        <v>4 dotted indigo bags</v>
      </c>
      <c r="N228">
        <f t="shared" si="72"/>
        <v>21</v>
      </c>
      <c r="O228" s="2" t="str">
        <f t="shared" si="73"/>
        <v>4</v>
      </c>
      <c r="P228" s="2" t="str">
        <f t="shared" si="74"/>
        <v>dotted indigo bag</v>
      </c>
      <c r="Q228" t="str">
        <f t="shared" si="75"/>
        <v/>
      </c>
      <c r="R228">
        <f t="shared" si="76"/>
        <v>1</v>
      </c>
      <c r="S228" s="2" t="str">
        <f t="shared" si="77"/>
        <v/>
      </c>
      <c r="T228" s="2" t="str">
        <f t="shared" si="78"/>
        <v/>
      </c>
      <c r="U228" t="str">
        <f t="shared" si="79"/>
        <v/>
      </c>
    </row>
    <row r="229" spans="1:21" x14ac:dyDescent="0.3">
      <c r="A229" s="1" t="s">
        <v>228</v>
      </c>
      <c r="B229">
        <f t="shared" si="60"/>
        <v>12</v>
      </c>
      <c r="C229" s="2" t="str">
        <f t="shared" si="61"/>
        <v>plaid cyan bag</v>
      </c>
      <c r="D229">
        <f t="shared" si="62"/>
        <v>17</v>
      </c>
      <c r="E229" t="str">
        <f t="shared" si="63"/>
        <v>1 pale magenta bag</v>
      </c>
      <c r="F229">
        <f t="shared" si="64"/>
        <v>19</v>
      </c>
      <c r="G229" s="2" t="str">
        <f t="shared" si="65"/>
        <v>1</v>
      </c>
      <c r="H229" s="2" t="str">
        <f t="shared" si="66"/>
        <v>pale magenta bag</v>
      </c>
      <c r="I229" t="str">
        <f t="shared" si="67"/>
        <v/>
      </c>
      <c r="J229">
        <f t="shared" si="68"/>
        <v>1</v>
      </c>
      <c r="K229" s="2" t="str">
        <f t="shared" si="69"/>
        <v/>
      </c>
      <c r="L229" s="2" t="str">
        <f t="shared" si="70"/>
        <v/>
      </c>
      <c r="M229" t="str">
        <f t="shared" si="71"/>
        <v/>
      </c>
      <c r="N229">
        <f t="shared" si="72"/>
        <v>1</v>
      </c>
      <c r="O229" s="2" t="str">
        <f t="shared" si="73"/>
        <v/>
      </c>
      <c r="P229" s="2" t="str">
        <f t="shared" si="74"/>
        <v/>
      </c>
      <c r="Q229" t="str">
        <f t="shared" si="75"/>
        <v/>
      </c>
      <c r="R229">
        <f t="shared" si="76"/>
        <v>1</v>
      </c>
      <c r="S229" s="2" t="str">
        <f t="shared" si="77"/>
        <v/>
      </c>
      <c r="T229" s="2" t="str">
        <f t="shared" si="78"/>
        <v/>
      </c>
      <c r="U229" t="str">
        <f t="shared" si="79"/>
        <v/>
      </c>
    </row>
    <row r="230" spans="1:21" x14ac:dyDescent="0.3">
      <c r="A230" s="1" t="s">
        <v>229</v>
      </c>
      <c r="B230">
        <f t="shared" si="60"/>
        <v>17</v>
      </c>
      <c r="C230" s="2" t="str">
        <f t="shared" si="61"/>
        <v>wavy chartreuse bag</v>
      </c>
      <c r="D230">
        <f t="shared" si="62"/>
        <v>22</v>
      </c>
      <c r="E230" t="str">
        <f t="shared" si="63"/>
        <v>2 posh green bags, 5 dotted purple bags, 2 dark tomato bags, 3 muted gray bags</v>
      </c>
      <c r="F230">
        <f t="shared" si="64"/>
        <v>18</v>
      </c>
      <c r="G230" s="2" t="str">
        <f t="shared" si="65"/>
        <v>2</v>
      </c>
      <c r="H230" s="2" t="str">
        <f t="shared" si="66"/>
        <v>posh green bag</v>
      </c>
      <c r="I230" t="str">
        <f t="shared" si="67"/>
        <v>5 dotted purple bags, 2 dark tomato bags, 3 muted gray bags</v>
      </c>
      <c r="J230">
        <f t="shared" si="68"/>
        <v>21</v>
      </c>
      <c r="K230" s="2" t="str">
        <f t="shared" si="69"/>
        <v>5</v>
      </c>
      <c r="L230" s="2" t="str">
        <f t="shared" si="70"/>
        <v>dotted purple bag</v>
      </c>
      <c r="M230" t="str">
        <f t="shared" si="71"/>
        <v>2 dark tomato bags, 3 muted gray bags</v>
      </c>
      <c r="N230">
        <f t="shared" si="72"/>
        <v>19</v>
      </c>
      <c r="O230" s="2" t="str">
        <f t="shared" si="73"/>
        <v>2</v>
      </c>
      <c r="P230" s="2" t="str">
        <f t="shared" si="74"/>
        <v>dark tomato bag</v>
      </c>
      <c r="Q230" t="str">
        <f t="shared" si="75"/>
        <v>3 muted gray bags</v>
      </c>
      <c r="R230">
        <f t="shared" si="76"/>
        <v>18</v>
      </c>
      <c r="S230" s="2" t="str">
        <f t="shared" si="77"/>
        <v>3</v>
      </c>
      <c r="T230" s="2" t="str">
        <f t="shared" si="78"/>
        <v>muted gray bag</v>
      </c>
      <c r="U230" t="str">
        <f t="shared" si="79"/>
        <v/>
      </c>
    </row>
    <row r="231" spans="1:21" x14ac:dyDescent="0.3">
      <c r="A231" s="1" t="s">
        <v>230</v>
      </c>
      <c r="B231">
        <f t="shared" si="60"/>
        <v>13</v>
      </c>
      <c r="C231" s="2" t="str">
        <f t="shared" si="61"/>
        <v>light coral bag</v>
      </c>
      <c r="D231">
        <f t="shared" si="62"/>
        <v>18</v>
      </c>
      <c r="E231" t="str">
        <f t="shared" si="63"/>
        <v>5 clear gray bags, 2 posh purple bags, 2 mirrored violet bags</v>
      </c>
      <c r="F231">
        <f t="shared" si="64"/>
        <v>18</v>
      </c>
      <c r="G231" s="2" t="str">
        <f t="shared" si="65"/>
        <v>5</v>
      </c>
      <c r="H231" s="2" t="str">
        <f t="shared" si="66"/>
        <v>clear gray bag</v>
      </c>
      <c r="I231" t="str">
        <f t="shared" si="67"/>
        <v>2 posh purple bags, 2 mirrored violet bags</v>
      </c>
      <c r="J231">
        <f t="shared" si="68"/>
        <v>19</v>
      </c>
      <c r="K231" s="2" t="str">
        <f t="shared" si="69"/>
        <v>2</v>
      </c>
      <c r="L231" s="2" t="str">
        <f t="shared" si="70"/>
        <v>posh purple bag</v>
      </c>
      <c r="M231" t="str">
        <f t="shared" si="71"/>
        <v>2 mirrored violet bags</v>
      </c>
      <c r="N231">
        <f t="shared" si="72"/>
        <v>23</v>
      </c>
      <c r="O231" s="2" t="str">
        <f t="shared" si="73"/>
        <v>2</v>
      </c>
      <c r="P231" s="2" t="str">
        <f t="shared" si="74"/>
        <v>mirrored violet bag</v>
      </c>
      <c r="Q231" t="str">
        <f t="shared" si="75"/>
        <v/>
      </c>
      <c r="R231">
        <f t="shared" si="76"/>
        <v>1</v>
      </c>
      <c r="S231" s="2" t="str">
        <f t="shared" si="77"/>
        <v/>
      </c>
      <c r="T231" s="2" t="str">
        <f t="shared" si="78"/>
        <v/>
      </c>
      <c r="U231" t="str">
        <f t="shared" si="79"/>
        <v/>
      </c>
    </row>
    <row r="232" spans="1:21" x14ac:dyDescent="0.3">
      <c r="A232" s="1" t="s">
        <v>231</v>
      </c>
      <c r="B232">
        <f t="shared" si="60"/>
        <v>13</v>
      </c>
      <c r="C232" s="2" t="str">
        <f t="shared" si="61"/>
        <v>dull violet bag</v>
      </c>
      <c r="D232">
        <f t="shared" si="62"/>
        <v>18</v>
      </c>
      <c r="E232" t="str">
        <f t="shared" si="63"/>
        <v>3 dotted blue bags, 5 mirrored tomato bags, 1 dull chartreuse bag, 2 posh beige bags</v>
      </c>
      <c r="F232">
        <f t="shared" si="64"/>
        <v>19</v>
      </c>
      <c r="G232" s="2" t="str">
        <f t="shared" si="65"/>
        <v>3</v>
      </c>
      <c r="H232" s="2" t="str">
        <f t="shared" si="66"/>
        <v>dotted blue bag</v>
      </c>
      <c r="I232" t="str">
        <f t="shared" si="67"/>
        <v>5 mirrored tomato bags, 1 dull chartreuse bag, 2 posh beige bags</v>
      </c>
      <c r="J232">
        <f t="shared" si="68"/>
        <v>23</v>
      </c>
      <c r="K232" s="2" t="str">
        <f t="shared" si="69"/>
        <v>5</v>
      </c>
      <c r="L232" s="2" t="str">
        <f t="shared" si="70"/>
        <v>mirrored tomato bag</v>
      </c>
      <c r="M232" t="str">
        <f t="shared" si="71"/>
        <v>1 dull chartreuse bag, 2 posh beige bags</v>
      </c>
      <c r="N232">
        <f t="shared" si="72"/>
        <v>22</v>
      </c>
      <c r="O232" s="2" t="str">
        <f t="shared" si="73"/>
        <v>1</v>
      </c>
      <c r="P232" s="2" t="str">
        <f t="shared" si="74"/>
        <v>dull chartreuse bag</v>
      </c>
      <c r="Q232" t="str">
        <f t="shared" si="75"/>
        <v>2 posh beige bags</v>
      </c>
      <c r="R232">
        <f t="shared" si="76"/>
        <v>18</v>
      </c>
      <c r="S232" s="2" t="str">
        <f t="shared" si="77"/>
        <v>2</v>
      </c>
      <c r="T232" s="2" t="str">
        <f t="shared" si="78"/>
        <v>posh beige bag</v>
      </c>
      <c r="U232" t="str">
        <f t="shared" si="79"/>
        <v/>
      </c>
    </row>
    <row r="233" spans="1:21" x14ac:dyDescent="0.3">
      <c r="A233" s="1" t="s">
        <v>232</v>
      </c>
      <c r="B233">
        <f t="shared" si="60"/>
        <v>15</v>
      </c>
      <c r="C233" s="2" t="str">
        <f t="shared" si="61"/>
        <v>bright tomato bag</v>
      </c>
      <c r="D233">
        <f t="shared" si="62"/>
        <v>20</v>
      </c>
      <c r="E233" t="str">
        <f t="shared" si="63"/>
        <v>3 vibrant red bags, 3 muted gray bags</v>
      </c>
      <c r="F233">
        <f t="shared" si="64"/>
        <v>19</v>
      </c>
      <c r="G233" s="2" t="str">
        <f t="shared" si="65"/>
        <v>3</v>
      </c>
      <c r="H233" s="2" t="str">
        <f t="shared" si="66"/>
        <v>vibrant red bag</v>
      </c>
      <c r="I233" t="str">
        <f t="shared" si="67"/>
        <v>3 muted gray bags</v>
      </c>
      <c r="J233">
        <f t="shared" si="68"/>
        <v>18</v>
      </c>
      <c r="K233" s="2" t="str">
        <f t="shared" si="69"/>
        <v>3</v>
      </c>
      <c r="L233" s="2" t="str">
        <f t="shared" si="70"/>
        <v>muted gray bag</v>
      </c>
      <c r="M233" t="str">
        <f t="shared" si="71"/>
        <v/>
      </c>
      <c r="N233">
        <f t="shared" si="72"/>
        <v>1</v>
      </c>
      <c r="O233" s="2" t="str">
        <f t="shared" si="73"/>
        <v/>
      </c>
      <c r="P233" s="2" t="str">
        <f t="shared" si="74"/>
        <v/>
      </c>
      <c r="Q233" t="str">
        <f t="shared" si="75"/>
        <v/>
      </c>
      <c r="R233">
        <f t="shared" si="76"/>
        <v>1</v>
      </c>
      <c r="S233" s="2" t="str">
        <f t="shared" si="77"/>
        <v/>
      </c>
      <c r="T233" s="2" t="str">
        <f t="shared" si="78"/>
        <v/>
      </c>
      <c r="U233" t="str">
        <f t="shared" si="79"/>
        <v/>
      </c>
    </row>
    <row r="234" spans="1:21" x14ac:dyDescent="0.3">
      <c r="A234" s="1" t="s">
        <v>233</v>
      </c>
      <c r="B234">
        <f t="shared" si="60"/>
        <v>18</v>
      </c>
      <c r="C234" s="2" t="str">
        <f t="shared" si="61"/>
        <v>mirrored magenta bag</v>
      </c>
      <c r="D234">
        <f t="shared" si="62"/>
        <v>23</v>
      </c>
      <c r="E234" t="str">
        <f t="shared" si="63"/>
        <v>4 wavy brown bags</v>
      </c>
      <c r="F234">
        <f t="shared" si="64"/>
        <v>18</v>
      </c>
      <c r="G234" s="2" t="str">
        <f t="shared" si="65"/>
        <v>4</v>
      </c>
      <c r="H234" s="2" t="str">
        <f t="shared" si="66"/>
        <v>wavy brown bag</v>
      </c>
      <c r="I234" t="str">
        <f t="shared" si="67"/>
        <v/>
      </c>
      <c r="J234">
        <f t="shared" si="68"/>
        <v>1</v>
      </c>
      <c r="K234" s="2" t="str">
        <f t="shared" si="69"/>
        <v/>
      </c>
      <c r="L234" s="2" t="str">
        <f t="shared" si="70"/>
        <v/>
      </c>
      <c r="M234" t="str">
        <f t="shared" si="71"/>
        <v/>
      </c>
      <c r="N234">
        <f t="shared" si="72"/>
        <v>1</v>
      </c>
      <c r="O234" s="2" t="str">
        <f t="shared" si="73"/>
        <v/>
      </c>
      <c r="P234" s="2" t="str">
        <f t="shared" si="74"/>
        <v/>
      </c>
      <c r="Q234" t="str">
        <f t="shared" si="75"/>
        <v/>
      </c>
      <c r="R234">
        <f t="shared" si="76"/>
        <v>1</v>
      </c>
      <c r="S234" s="2" t="str">
        <f t="shared" si="77"/>
        <v/>
      </c>
      <c r="T234" s="2" t="str">
        <f t="shared" si="78"/>
        <v/>
      </c>
      <c r="U234" t="str">
        <f t="shared" si="79"/>
        <v/>
      </c>
    </row>
    <row r="235" spans="1:21" x14ac:dyDescent="0.3">
      <c r="A235" s="1" t="s">
        <v>234</v>
      </c>
      <c r="B235">
        <f t="shared" si="60"/>
        <v>14</v>
      </c>
      <c r="C235" s="2" t="str">
        <f t="shared" si="61"/>
        <v>muted indigo bag</v>
      </c>
      <c r="D235">
        <f t="shared" si="62"/>
        <v>19</v>
      </c>
      <c r="E235" t="str">
        <f t="shared" si="63"/>
        <v>4 wavy chartreuse bags, 3 vibrant indigo bags, 2 posh magenta bags, 1 plaid crimson bag</v>
      </c>
      <c r="F235">
        <f t="shared" si="64"/>
        <v>23</v>
      </c>
      <c r="G235" s="2" t="str">
        <f t="shared" si="65"/>
        <v>4</v>
      </c>
      <c r="H235" s="2" t="str">
        <f t="shared" si="66"/>
        <v>wavy chartreuse bag</v>
      </c>
      <c r="I235" t="str">
        <f t="shared" si="67"/>
        <v>3 vibrant indigo bags, 2 posh magenta bags, 1 plaid crimson bag</v>
      </c>
      <c r="J235">
        <f t="shared" si="68"/>
        <v>22</v>
      </c>
      <c r="K235" s="2" t="str">
        <f t="shared" si="69"/>
        <v>3</v>
      </c>
      <c r="L235" s="2" t="str">
        <f t="shared" si="70"/>
        <v>vibrant indigo bag</v>
      </c>
      <c r="M235" t="str">
        <f t="shared" si="71"/>
        <v>2 posh magenta bags, 1 plaid crimson bag</v>
      </c>
      <c r="N235">
        <f t="shared" si="72"/>
        <v>20</v>
      </c>
      <c r="O235" s="2" t="str">
        <f t="shared" si="73"/>
        <v>2</v>
      </c>
      <c r="P235" s="2" t="str">
        <f t="shared" si="74"/>
        <v>posh magenta bag</v>
      </c>
      <c r="Q235" t="str">
        <f t="shared" si="75"/>
        <v>1 plaid crimson bag</v>
      </c>
      <c r="R235">
        <f t="shared" si="76"/>
        <v>20</v>
      </c>
      <c r="S235" s="2" t="str">
        <f t="shared" si="77"/>
        <v>1</v>
      </c>
      <c r="T235" s="2" t="str">
        <f t="shared" si="78"/>
        <v>plaid crimson bag</v>
      </c>
      <c r="U235" t="str">
        <f t="shared" si="79"/>
        <v/>
      </c>
    </row>
    <row r="236" spans="1:21" x14ac:dyDescent="0.3">
      <c r="A236" s="1" t="s">
        <v>235</v>
      </c>
      <c r="B236">
        <f t="shared" si="60"/>
        <v>15</v>
      </c>
      <c r="C236" s="2" t="str">
        <f t="shared" si="61"/>
        <v>bright maroon bag</v>
      </c>
      <c r="D236">
        <f t="shared" si="62"/>
        <v>20</v>
      </c>
      <c r="E236" t="str">
        <f t="shared" si="63"/>
        <v>2 dull violet bags, 2 faded tan bags, 3 striped gray bags, 5 pale magenta bags</v>
      </c>
      <c r="F236">
        <f t="shared" si="64"/>
        <v>19</v>
      </c>
      <c r="G236" s="2" t="str">
        <f t="shared" si="65"/>
        <v>2</v>
      </c>
      <c r="H236" s="2" t="str">
        <f t="shared" si="66"/>
        <v>dull violet bag</v>
      </c>
      <c r="I236" t="str">
        <f t="shared" si="67"/>
        <v>2 faded tan bags, 3 striped gray bags, 5 pale magenta bags</v>
      </c>
      <c r="J236">
        <f t="shared" si="68"/>
        <v>17</v>
      </c>
      <c r="K236" s="2" t="str">
        <f t="shared" si="69"/>
        <v>2</v>
      </c>
      <c r="L236" s="2" t="str">
        <f t="shared" si="70"/>
        <v>faded tan bag</v>
      </c>
      <c r="M236" t="str">
        <f t="shared" si="71"/>
        <v>3 striped gray bags, 5 pale magenta bags</v>
      </c>
      <c r="N236">
        <f t="shared" si="72"/>
        <v>20</v>
      </c>
      <c r="O236" s="2" t="str">
        <f t="shared" si="73"/>
        <v>3</v>
      </c>
      <c r="P236" s="2" t="str">
        <f t="shared" si="74"/>
        <v>striped gray bag</v>
      </c>
      <c r="Q236" t="str">
        <f t="shared" si="75"/>
        <v>5 pale magenta bags</v>
      </c>
      <c r="R236">
        <f t="shared" si="76"/>
        <v>20</v>
      </c>
      <c r="S236" s="2" t="str">
        <f t="shared" si="77"/>
        <v>5</v>
      </c>
      <c r="T236" s="2" t="str">
        <f t="shared" si="78"/>
        <v>pale magenta bag</v>
      </c>
      <c r="U236" t="str">
        <f t="shared" si="79"/>
        <v/>
      </c>
    </row>
    <row r="237" spans="1:21" x14ac:dyDescent="0.3">
      <c r="A237" s="1" t="s">
        <v>236</v>
      </c>
      <c r="B237">
        <f t="shared" si="60"/>
        <v>13</v>
      </c>
      <c r="C237" s="2" t="str">
        <f t="shared" si="61"/>
        <v>dark tomato bag</v>
      </c>
      <c r="D237">
        <f t="shared" si="62"/>
        <v>18</v>
      </c>
      <c r="E237" t="str">
        <f t="shared" si="63"/>
        <v>no other bags</v>
      </c>
      <c r="F237">
        <f t="shared" si="64"/>
        <v>14</v>
      </c>
      <c r="G237" s="2" t="str">
        <f t="shared" si="65"/>
        <v>n</v>
      </c>
      <c r="H237" s="2" t="str">
        <f t="shared" si="66"/>
        <v xml:space="preserve"> other bag</v>
      </c>
      <c r="I237" t="str">
        <f t="shared" si="67"/>
        <v/>
      </c>
      <c r="J237">
        <f t="shared" si="68"/>
        <v>1</v>
      </c>
      <c r="K237" s="2" t="str">
        <f t="shared" si="69"/>
        <v/>
      </c>
      <c r="L237" s="2" t="str">
        <f t="shared" si="70"/>
        <v/>
      </c>
      <c r="M237" t="str">
        <f t="shared" si="71"/>
        <v/>
      </c>
      <c r="N237">
        <f t="shared" si="72"/>
        <v>1</v>
      </c>
      <c r="O237" s="2" t="str">
        <f t="shared" si="73"/>
        <v/>
      </c>
      <c r="P237" s="2" t="str">
        <f t="shared" si="74"/>
        <v/>
      </c>
      <c r="Q237" t="str">
        <f t="shared" si="75"/>
        <v/>
      </c>
      <c r="R237">
        <f t="shared" si="76"/>
        <v>1</v>
      </c>
      <c r="S237" s="2" t="str">
        <f t="shared" si="77"/>
        <v/>
      </c>
      <c r="T237" s="2" t="str">
        <f t="shared" si="78"/>
        <v/>
      </c>
      <c r="U237" t="str">
        <f t="shared" si="79"/>
        <v/>
      </c>
    </row>
    <row r="238" spans="1:21" x14ac:dyDescent="0.3">
      <c r="A238" s="1" t="s">
        <v>237</v>
      </c>
      <c r="B238">
        <f t="shared" si="60"/>
        <v>14</v>
      </c>
      <c r="C238" s="2" t="str">
        <f t="shared" si="61"/>
        <v>pale fuchsia bag</v>
      </c>
      <c r="D238">
        <f t="shared" si="62"/>
        <v>19</v>
      </c>
      <c r="E238" t="str">
        <f t="shared" si="63"/>
        <v>3 drab silver bags, 4 faded purple bags, 2 mirrored cyan bags, 5 dark bronze bags</v>
      </c>
      <c r="F238">
        <f t="shared" si="64"/>
        <v>19</v>
      </c>
      <c r="G238" s="2" t="str">
        <f t="shared" si="65"/>
        <v>3</v>
      </c>
      <c r="H238" s="2" t="str">
        <f t="shared" si="66"/>
        <v>drab silver bag</v>
      </c>
      <c r="I238" t="str">
        <f t="shared" si="67"/>
        <v>4 faded purple bags, 2 mirrored cyan bags, 5 dark bronze bags</v>
      </c>
      <c r="J238">
        <f t="shared" si="68"/>
        <v>20</v>
      </c>
      <c r="K238" s="2" t="str">
        <f t="shared" si="69"/>
        <v>4</v>
      </c>
      <c r="L238" s="2" t="str">
        <f t="shared" si="70"/>
        <v>faded purple bag</v>
      </c>
      <c r="M238" t="str">
        <f t="shared" si="71"/>
        <v>2 mirrored cyan bags, 5 dark bronze bags</v>
      </c>
      <c r="N238">
        <f t="shared" si="72"/>
        <v>21</v>
      </c>
      <c r="O238" s="2" t="str">
        <f t="shared" si="73"/>
        <v>2</v>
      </c>
      <c r="P238" s="2" t="str">
        <f t="shared" si="74"/>
        <v>mirrored cyan bag</v>
      </c>
      <c r="Q238" t="str">
        <f t="shared" si="75"/>
        <v>5 dark bronze bags</v>
      </c>
      <c r="R238">
        <f t="shared" si="76"/>
        <v>19</v>
      </c>
      <c r="S238" s="2" t="str">
        <f t="shared" si="77"/>
        <v>5</v>
      </c>
      <c r="T238" s="2" t="str">
        <f t="shared" si="78"/>
        <v>dark bronze bag</v>
      </c>
      <c r="U238" t="str">
        <f t="shared" si="79"/>
        <v/>
      </c>
    </row>
    <row r="239" spans="1:21" x14ac:dyDescent="0.3">
      <c r="A239" s="1" t="s">
        <v>238</v>
      </c>
      <c r="B239">
        <f t="shared" si="60"/>
        <v>12</v>
      </c>
      <c r="C239" s="2" t="str">
        <f t="shared" si="61"/>
        <v>dull black bag</v>
      </c>
      <c r="D239">
        <f t="shared" si="62"/>
        <v>17</v>
      </c>
      <c r="E239" t="str">
        <f t="shared" si="63"/>
        <v>1 dull indigo bag, 1 wavy brown bag, 5 striped gray bags</v>
      </c>
      <c r="F239">
        <f t="shared" si="64"/>
        <v>18</v>
      </c>
      <c r="G239" s="2" t="str">
        <f t="shared" si="65"/>
        <v>1</v>
      </c>
      <c r="H239" s="2" t="str">
        <f t="shared" si="66"/>
        <v>dull indigo bag</v>
      </c>
      <c r="I239" t="str">
        <f t="shared" si="67"/>
        <v>1 wavy brown bag, 5 striped gray bags</v>
      </c>
      <c r="J239">
        <f t="shared" si="68"/>
        <v>17</v>
      </c>
      <c r="K239" s="2" t="str">
        <f t="shared" si="69"/>
        <v>1</v>
      </c>
      <c r="L239" s="2" t="str">
        <f t="shared" si="70"/>
        <v>wavy brown bag</v>
      </c>
      <c r="M239" t="str">
        <f t="shared" si="71"/>
        <v>5 striped gray bags</v>
      </c>
      <c r="N239">
        <f t="shared" si="72"/>
        <v>20</v>
      </c>
      <c r="O239" s="2" t="str">
        <f t="shared" si="73"/>
        <v>5</v>
      </c>
      <c r="P239" s="2" t="str">
        <f t="shared" si="74"/>
        <v>striped gray bag</v>
      </c>
      <c r="Q239" t="str">
        <f t="shared" si="75"/>
        <v/>
      </c>
      <c r="R239">
        <f t="shared" si="76"/>
        <v>1</v>
      </c>
      <c r="S239" s="2" t="str">
        <f t="shared" si="77"/>
        <v/>
      </c>
      <c r="T239" s="2" t="str">
        <f t="shared" si="78"/>
        <v/>
      </c>
      <c r="U239" t="str">
        <f t="shared" si="79"/>
        <v/>
      </c>
    </row>
    <row r="240" spans="1:21" x14ac:dyDescent="0.3">
      <c r="A240" s="1" t="s">
        <v>239</v>
      </c>
      <c r="B240">
        <f t="shared" si="60"/>
        <v>12</v>
      </c>
      <c r="C240" s="2" t="str">
        <f t="shared" si="61"/>
        <v>pale white bag</v>
      </c>
      <c r="D240">
        <f t="shared" si="62"/>
        <v>17</v>
      </c>
      <c r="E240" t="str">
        <f t="shared" si="63"/>
        <v>3 light gray bags, 2 plaid lavender bags, 1 wavy maroon bag</v>
      </c>
      <c r="F240">
        <f t="shared" si="64"/>
        <v>18</v>
      </c>
      <c r="G240" s="2" t="str">
        <f t="shared" si="65"/>
        <v>3</v>
      </c>
      <c r="H240" s="2" t="str">
        <f t="shared" si="66"/>
        <v>light gray bag</v>
      </c>
      <c r="I240" t="str">
        <f t="shared" si="67"/>
        <v>2 plaid lavender bags, 1 wavy maroon bag</v>
      </c>
      <c r="J240">
        <f t="shared" si="68"/>
        <v>22</v>
      </c>
      <c r="K240" s="2" t="str">
        <f t="shared" si="69"/>
        <v>2</v>
      </c>
      <c r="L240" s="2" t="str">
        <f t="shared" si="70"/>
        <v>plaid lavender bag</v>
      </c>
      <c r="M240" t="str">
        <f t="shared" si="71"/>
        <v>1 wavy maroon bag</v>
      </c>
      <c r="N240">
        <f t="shared" si="72"/>
        <v>18</v>
      </c>
      <c r="O240" s="2" t="str">
        <f t="shared" si="73"/>
        <v>1</v>
      </c>
      <c r="P240" s="2" t="str">
        <f t="shared" si="74"/>
        <v>wavy maroon bag</v>
      </c>
      <c r="Q240" t="str">
        <f t="shared" si="75"/>
        <v/>
      </c>
      <c r="R240">
        <f t="shared" si="76"/>
        <v>1</v>
      </c>
      <c r="S240" s="2" t="str">
        <f t="shared" si="77"/>
        <v/>
      </c>
      <c r="T240" s="2" t="str">
        <f t="shared" si="78"/>
        <v/>
      </c>
      <c r="U240" t="str">
        <f t="shared" si="79"/>
        <v/>
      </c>
    </row>
    <row r="241" spans="1:21" x14ac:dyDescent="0.3">
      <c r="A241" s="1" t="s">
        <v>240</v>
      </c>
      <c r="B241">
        <f t="shared" si="60"/>
        <v>17</v>
      </c>
      <c r="C241" s="2" t="str">
        <f t="shared" si="61"/>
        <v>shiny turquoise bag</v>
      </c>
      <c r="D241">
        <f t="shared" si="62"/>
        <v>22</v>
      </c>
      <c r="E241" t="str">
        <f t="shared" si="63"/>
        <v>4 pale red bags</v>
      </c>
      <c r="F241">
        <f t="shared" si="64"/>
        <v>16</v>
      </c>
      <c r="G241" s="2" t="str">
        <f t="shared" si="65"/>
        <v>4</v>
      </c>
      <c r="H241" s="2" t="str">
        <f t="shared" si="66"/>
        <v>pale red bag</v>
      </c>
      <c r="I241" t="str">
        <f t="shared" si="67"/>
        <v/>
      </c>
      <c r="J241">
        <f t="shared" si="68"/>
        <v>1</v>
      </c>
      <c r="K241" s="2" t="str">
        <f t="shared" si="69"/>
        <v/>
      </c>
      <c r="L241" s="2" t="str">
        <f t="shared" si="70"/>
        <v/>
      </c>
      <c r="M241" t="str">
        <f t="shared" si="71"/>
        <v/>
      </c>
      <c r="N241">
        <f t="shared" si="72"/>
        <v>1</v>
      </c>
      <c r="O241" s="2" t="str">
        <f t="shared" si="73"/>
        <v/>
      </c>
      <c r="P241" s="2" t="str">
        <f t="shared" si="74"/>
        <v/>
      </c>
      <c r="Q241" t="str">
        <f t="shared" si="75"/>
        <v/>
      </c>
      <c r="R241">
        <f t="shared" si="76"/>
        <v>1</v>
      </c>
      <c r="S241" s="2" t="str">
        <f t="shared" si="77"/>
        <v/>
      </c>
      <c r="T241" s="2" t="str">
        <f t="shared" si="78"/>
        <v/>
      </c>
      <c r="U241" t="str">
        <f t="shared" si="79"/>
        <v/>
      </c>
    </row>
    <row r="242" spans="1:21" x14ac:dyDescent="0.3">
      <c r="A242" s="1" t="s">
        <v>241</v>
      </c>
      <c r="B242">
        <f t="shared" si="60"/>
        <v>12</v>
      </c>
      <c r="C242" s="2" t="str">
        <f t="shared" si="61"/>
        <v>drab brown bag</v>
      </c>
      <c r="D242">
        <f t="shared" si="62"/>
        <v>17</v>
      </c>
      <c r="E242" t="str">
        <f t="shared" si="63"/>
        <v>5 mirrored plum bags, 4 dotted red bags</v>
      </c>
      <c r="F242">
        <f t="shared" si="64"/>
        <v>21</v>
      </c>
      <c r="G242" s="2" t="str">
        <f t="shared" si="65"/>
        <v>5</v>
      </c>
      <c r="H242" s="2" t="str">
        <f t="shared" si="66"/>
        <v>mirrored plum bag</v>
      </c>
      <c r="I242" t="str">
        <f t="shared" si="67"/>
        <v>4 dotted red bags</v>
      </c>
      <c r="J242">
        <f t="shared" si="68"/>
        <v>18</v>
      </c>
      <c r="K242" s="2" t="str">
        <f t="shared" si="69"/>
        <v>4</v>
      </c>
      <c r="L242" s="2" t="str">
        <f t="shared" si="70"/>
        <v>dotted red bag</v>
      </c>
      <c r="M242" t="str">
        <f t="shared" si="71"/>
        <v/>
      </c>
      <c r="N242">
        <f t="shared" si="72"/>
        <v>1</v>
      </c>
      <c r="O242" s="2" t="str">
        <f t="shared" si="73"/>
        <v/>
      </c>
      <c r="P242" s="2" t="str">
        <f t="shared" si="74"/>
        <v/>
      </c>
      <c r="Q242" t="str">
        <f t="shared" si="75"/>
        <v/>
      </c>
      <c r="R242">
        <f t="shared" si="76"/>
        <v>1</v>
      </c>
      <c r="S242" s="2" t="str">
        <f t="shared" si="77"/>
        <v/>
      </c>
      <c r="T242" s="2" t="str">
        <f t="shared" si="78"/>
        <v/>
      </c>
      <c r="U242" t="str">
        <f t="shared" si="79"/>
        <v/>
      </c>
    </row>
    <row r="243" spans="1:21" x14ac:dyDescent="0.3">
      <c r="A243" s="1" t="s">
        <v>242</v>
      </c>
      <c r="B243">
        <f t="shared" si="60"/>
        <v>14</v>
      </c>
      <c r="C243" s="2" t="str">
        <f t="shared" si="61"/>
        <v>bright green bag</v>
      </c>
      <c r="D243">
        <f t="shared" si="62"/>
        <v>19</v>
      </c>
      <c r="E243" t="str">
        <f t="shared" si="63"/>
        <v>1 dull lime bag, 2 clear lavender bags</v>
      </c>
      <c r="F243">
        <f t="shared" si="64"/>
        <v>16</v>
      </c>
      <c r="G243" s="2" t="str">
        <f t="shared" si="65"/>
        <v>1</v>
      </c>
      <c r="H243" s="2" t="str">
        <f t="shared" si="66"/>
        <v>dull lime bag</v>
      </c>
      <c r="I243" t="str">
        <f t="shared" si="67"/>
        <v>2 clear lavender bags</v>
      </c>
      <c r="J243">
        <f t="shared" si="68"/>
        <v>22</v>
      </c>
      <c r="K243" s="2" t="str">
        <f t="shared" si="69"/>
        <v>2</v>
      </c>
      <c r="L243" s="2" t="str">
        <f t="shared" si="70"/>
        <v>clear lavender bag</v>
      </c>
      <c r="M243" t="str">
        <f t="shared" si="71"/>
        <v/>
      </c>
      <c r="N243">
        <f t="shared" si="72"/>
        <v>1</v>
      </c>
      <c r="O243" s="2" t="str">
        <f t="shared" si="73"/>
        <v/>
      </c>
      <c r="P243" s="2" t="str">
        <f t="shared" si="74"/>
        <v/>
      </c>
      <c r="Q243" t="str">
        <f t="shared" si="75"/>
        <v/>
      </c>
      <c r="R243">
        <f t="shared" si="76"/>
        <v>1</v>
      </c>
      <c r="S243" s="2" t="str">
        <f t="shared" si="77"/>
        <v/>
      </c>
      <c r="T243" s="2" t="str">
        <f t="shared" si="78"/>
        <v/>
      </c>
      <c r="U243" t="str">
        <f t="shared" si="79"/>
        <v/>
      </c>
    </row>
    <row r="244" spans="1:21" x14ac:dyDescent="0.3">
      <c r="A244" s="1" t="s">
        <v>243</v>
      </c>
      <c r="B244">
        <f t="shared" si="60"/>
        <v>11</v>
      </c>
      <c r="C244" s="2" t="str">
        <f t="shared" si="61"/>
        <v>wavy blue bag</v>
      </c>
      <c r="D244">
        <f t="shared" si="62"/>
        <v>16</v>
      </c>
      <c r="E244" t="str">
        <f t="shared" si="63"/>
        <v>4 dotted purple bags</v>
      </c>
      <c r="F244">
        <f t="shared" si="64"/>
        <v>21</v>
      </c>
      <c r="G244" s="2" t="str">
        <f t="shared" si="65"/>
        <v>4</v>
      </c>
      <c r="H244" s="2" t="str">
        <f t="shared" si="66"/>
        <v>dotted purple bag</v>
      </c>
      <c r="I244" t="str">
        <f t="shared" si="67"/>
        <v/>
      </c>
      <c r="J244">
        <f t="shared" si="68"/>
        <v>1</v>
      </c>
      <c r="K244" s="2" t="str">
        <f t="shared" si="69"/>
        <v/>
      </c>
      <c r="L244" s="2" t="str">
        <f t="shared" si="70"/>
        <v/>
      </c>
      <c r="M244" t="str">
        <f t="shared" si="71"/>
        <v/>
      </c>
      <c r="N244">
        <f t="shared" si="72"/>
        <v>1</v>
      </c>
      <c r="O244" s="2" t="str">
        <f t="shared" si="73"/>
        <v/>
      </c>
      <c r="P244" s="2" t="str">
        <f t="shared" si="74"/>
        <v/>
      </c>
      <c r="Q244" t="str">
        <f t="shared" si="75"/>
        <v/>
      </c>
      <c r="R244">
        <f t="shared" si="76"/>
        <v>1</v>
      </c>
      <c r="S244" s="2" t="str">
        <f t="shared" si="77"/>
        <v/>
      </c>
      <c r="T244" s="2" t="str">
        <f t="shared" si="78"/>
        <v/>
      </c>
      <c r="U244" t="str">
        <f t="shared" si="79"/>
        <v/>
      </c>
    </row>
    <row r="245" spans="1:21" x14ac:dyDescent="0.3">
      <c r="A245" s="1" t="s">
        <v>244</v>
      </c>
      <c r="B245">
        <f t="shared" si="60"/>
        <v>12</v>
      </c>
      <c r="C245" s="2" t="str">
        <f t="shared" si="61"/>
        <v>muted aqua bag</v>
      </c>
      <c r="D245">
        <f t="shared" si="62"/>
        <v>17</v>
      </c>
      <c r="E245" t="str">
        <f t="shared" si="63"/>
        <v>5 faded plum bags, 3 plaid plum bags, 4 dotted tan bags, 1 clear gray bag</v>
      </c>
      <c r="F245">
        <f t="shared" si="64"/>
        <v>18</v>
      </c>
      <c r="G245" s="2" t="str">
        <f t="shared" si="65"/>
        <v>5</v>
      </c>
      <c r="H245" s="2" t="str">
        <f t="shared" si="66"/>
        <v>faded plum bag</v>
      </c>
      <c r="I245" t="str">
        <f t="shared" si="67"/>
        <v>3 plaid plum bags, 4 dotted tan bags, 1 clear gray bag</v>
      </c>
      <c r="J245">
        <f t="shared" si="68"/>
        <v>18</v>
      </c>
      <c r="K245" s="2" t="str">
        <f t="shared" si="69"/>
        <v>3</v>
      </c>
      <c r="L245" s="2" t="str">
        <f t="shared" si="70"/>
        <v>plaid plum bag</v>
      </c>
      <c r="M245" t="str">
        <f t="shared" si="71"/>
        <v>4 dotted tan bags, 1 clear gray bag</v>
      </c>
      <c r="N245">
        <f t="shared" si="72"/>
        <v>18</v>
      </c>
      <c r="O245" s="2" t="str">
        <f t="shared" si="73"/>
        <v>4</v>
      </c>
      <c r="P245" s="2" t="str">
        <f t="shared" si="74"/>
        <v>dotted tan bag</v>
      </c>
      <c r="Q245" t="str">
        <f t="shared" si="75"/>
        <v>1 clear gray bag</v>
      </c>
      <c r="R245">
        <f t="shared" si="76"/>
        <v>17</v>
      </c>
      <c r="S245" s="2" t="str">
        <f t="shared" si="77"/>
        <v>1</v>
      </c>
      <c r="T245" s="2" t="str">
        <f t="shared" si="78"/>
        <v>clear gray bag</v>
      </c>
      <c r="U245" t="str">
        <f t="shared" si="79"/>
        <v/>
      </c>
    </row>
    <row r="246" spans="1:21" x14ac:dyDescent="0.3">
      <c r="A246" s="1" t="s">
        <v>245</v>
      </c>
      <c r="B246">
        <f t="shared" si="60"/>
        <v>14</v>
      </c>
      <c r="C246" s="2" t="str">
        <f t="shared" si="61"/>
        <v>clear yellow bag</v>
      </c>
      <c r="D246">
        <f t="shared" si="62"/>
        <v>19</v>
      </c>
      <c r="E246" t="str">
        <f t="shared" si="63"/>
        <v>4 dotted indigo bags, 3 vibrant aqua bags, 4 vibrant orange bags</v>
      </c>
      <c r="F246">
        <f t="shared" si="64"/>
        <v>21</v>
      </c>
      <c r="G246" s="2" t="str">
        <f t="shared" si="65"/>
        <v>4</v>
      </c>
      <c r="H246" s="2" t="str">
        <f t="shared" si="66"/>
        <v>dotted indigo bag</v>
      </c>
      <c r="I246" t="str">
        <f t="shared" si="67"/>
        <v>3 vibrant aqua bags, 4 vibrant orange bags</v>
      </c>
      <c r="J246">
        <f t="shared" si="68"/>
        <v>20</v>
      </c>
      <c r="K246" s="2" t="str">
        <f t="shared" si="69"/>
        <v>3</v>
      </c>
      <c r="L246" s="2" t="str">
        <f t="shared" si="70"/>
        <v>vibrant aqua bag</v>
      </c>
      <c r="M246" t="str">
        <f t="shared" si="71"/>
        <v>4 vibrant orange bags</v>
      </c>
      <c r="N246">
        <f t="shared" si="72"/>
        <v>22</v>
      </c>
      <c r="O246" s="2" t="str">
        <f t="shared" si="73"/>
        <v>4</v>
      </c>
      <c r="P246" s="2" t="str">
        <f t="shared" si="74"/>
        <v>vibrant orange bag</v>
      </c>
      <c r="Q246" t="str">
        <f t="shared" si="75"/>
        <v/>
      </c>
      <c r="R246">
        <f t="shared" si="76"/>
        <v>1</v>
      </c>
      <c r="S246" s="2" t="str">
        <f t="shared" si="77"/>
        <v/>
      </c>
      <c r="T246" s="2" t="str">
        <f t="shared" si="78"/>
        <v/>
      </c>
      <c r="U246" t="str">
        <f t="shared" si="79"/>
        <v/>
      </c>
    </row>
    <row r="247" spans="1:21" x14ac:dyDescent="0.3">
      <c r="A247" s="1" t="s">
        <v>246</v>
      </c>
      <c r="B247">
        <f t="shared" si="60"/>
        <v>15</v>
      </c>
      <c r="C247" s="2" t="str">
        <f t="shared" si="61"/>
        <v>mirrored gray bag</v>
      </c>
      <c r="D247">
        <f t="shared" si="62"/>
        <v>20</v>
      </c>
      <c r="E247" t="str">
        <f t="shared" si="63"/>
        <v>4 shiny crimson bags, 2 mirrored coral bags, 1 dotted tan bag, 4 posh cyan bags</v>
      </c>
      <c r="F247">
        <f t="shared" si="64"/>
        <v>21</v>
      </c>
      <c r="G247" s="2" t="str">
        <f t="shared" si="65"/>
        <v>4</v>
      </c>
      <c r="H247" s="2" t="str">
        <f t="shared" si="66"/>
        <v>shiny crimson bag</v>
      </c>
      <c r="I247" t="str">
        <f t="shared" si="67"/>
        <v>2 mirrored coral bags, 1 dotted tan bag, 4 posh cyan bags</v>
      </c>
      <c r="J247">
        <f t="shared" si="68"/>
        <v>22</v>
      </c>
      <c r="K247" s="2" t="str">
        <f t="shared" si="69"/>
        <v>2</v>
      </c>
      <c r="L247" s="2" t="str">
        <f t="shared" si="70"/>
        <v>mirrored coral bag</v>
      </c>
      <c r="M247" t="str">
        <f t="shared" si="71"/>
        <v>1 dotted tan bag, 4 posh cyan bags</v>
      </c>
      <c r="N247">
        <f t="shared" si="72"/>
        <v>17</v>
      </c>
      <c r="O247" s="2" t="str">
        <f t="shared" si="73"/>
        <v>1</v>
      </c>
      <c r="P247" s="2" t="str">
        <f t="shared" si="74"/>
        <v>dotted tan bag</v>
      </c>
      <c r="Q247" t="str">
        <f t="shared" si="75"/>
        <v>4 posh cyan bags</v>
      </c>
      <c r="R247">
        <f t="shared" si="76"/>
        <v>17</v>
      </c>
      <c r="S247" s="2" t="str">
        <f t="shared" si="77"/>
        <v>4</v>
      </c>
      <c r="T247" s="2" t="str">
        <f t="shared" si="78"/>
        <v>posh cyan bag</v>
      </c>
      <c r="U247" t="str">
        <f t="shared" si="79"/>
        <v/>
      </c>
    </row>
    <row r="248" spans="1:21" x14ac:dyDescent="0.3">
      <c r="A248" s="1" t="s">
        <v>247</v>
      </c>
      <c r="B248">
        <f t="shared" si="60"/>
        <v>13</v>
      </c>
      <c r="C248" s="2" t="str">
        <f t="shared" si="61"/>
        <v>dark maroon bag</v>
      </c>
      <c r="D248">
        <f t="shared" si="62"/>
        <v>18</v>
      </c>
      <c r="E248" t="str">
        <f t="shared" si="63"/>
        <v>1 dark salmon bag, 3 muted coral bags</v>
      </c>
      <c r="F248">
        <f t="shared" si="64"/>
        <v>18</v>
      </c>
      <c r="G248" s="2" t="str">
        <f t="shared" si="65"/>
        <v>1</v>
      </c>
      <c r="H248" s="2" t="str">
        <f t="shared" si="66"/>
        <v>dark salmon bag</v>
      </c>
      <c r="I248" t="str">
        <f t="shared" si="67"/>
        <v>3 muted coral bags</v>
      </c>
      <c r="J248">
        <f t="shared" si="68"/>
        <v>19</v>
      </c>
      <c r="K248" s="2" t="str">
        <f t="shared" si="69"/>
        <v>3</v>
      </c>
      <c r="L248" s="2" t="str">
        <f t="shared" si="70"/>
        <v>muted coral bag</v>
      </c>
      <c r="M248" t="str">
        <f t="shared" si="71"/>
        <v/>
      </c>
      <c r="N248">
        <f t="shared" si="72"/>
        <v>1</v>
      </c>
      <c r="O248" s="2" t="str">
        <f t="shared" si="73"/>
        <v/>
      </c>
      <c r="P248" s="2" t="str">
        <f t="shared" si="74"/>
        <v/>
      </c>
      <c r="Q248" t="str">
        <f t="shared" si="75"/>
        <v/>
      </c>
      <c r="R248">
        <f t="shared" si="76"/>
        <v>1</v>
      </c>
      <c r="S248" s="2" t="str">
        <f t="shared" si="77"/>
        <v/>
      </c>
      <c r="T248" s="2" t="str">
        <f t="shared" si="78"/>
        <v/>
      </c>
      <c r="U248" t="str">
        <f t="shared" si="79"/>
        <v/>
      </c>
    </row>
    <row r="249" spans="1:21" x14ac:dyDescent="0.3">
      <c r="A249" s="1" t="s">
        <v>248</v>
      </c>
      <c r="B249">
        <f t="shared" si="60"/>
        <v>11</v>
      </c>
      <c r="C249" s="2" t="str">
        <f t="shared" si="61"/>
        <v>posh plum bag</v>
      </c>
      <c r="D249">
        <f t="shared" si="62"/>
        <v>16</v>
      </c>
      <c r="E249" t="str">
        <f t="shared" si="63"/>
        <v>1 mirrored bronze bag, 4 plaid purple bags, 3 vibrant white bags</v>
      </c>
      <c r="F249">
        <f t="shared" si="64"/>
        <v>22</v>
      </c>
      <c r="G249" s="2" t="str">
        <f t="shared" si="65"/>
        <v>1</v>
      </c>
      <c r="H249" s="2" t="str">
        <f t="shared" si="66"/>
        <v>mirrored bronze bag</v>
      </c>
      <c r="I249" t="str">
        <f t="shared" si="67"/>
        <v>4 plaid purple bags, 3 vibrant white bags</v>
      </c>
      <c r="J249">
        <f t="shared" si="68"/>
        <v>20</v>
      </c>
      <c r="K249" s="2" t="str">
        <f t="shared" si="69"/>
        <v>4</v>
      </c>
      <c r="L249" s="2" t="str">
        <f t="shared" si="70"/>
        <v>plaid purple bag</v>
      </c>
      <c r="M249" t="str">
        <f t="shared" si="71"/>
        <v>3 vibrant white bags</v>
      </c>
      <c r="N249">
        <f t="shared" si="72"/>
        <v>21</v>
      </c>
      <c r="O249" s="2" t="str">
        <f t="shared" si="73"/>
        <v>3</v>
      </c>
      <c r="P249" s="2" t="str">
        <f t="shared" si="74"/>
        <v>vibrant white bag</v>
      </c>
      <c r="Q249" t="str">
        <f t="shared" si="75"/>
        <v/>
      </c>
      <c r="R249">
        <f t="shared" si="76"/>
        <v>1</v>
      </c>
      <c r="S249" s="2" t="str">
        <f t="shared" si="77"/>
        <v/>
      </c>
      <c r="T249" s="2" t="str">
        <f t="shared" si="78"/>
        <v/>
      </c>
      <c r="U249" t="str">
        <f t="shared" si="79"/>
        <v/>
      </c>
    </row>
    <row r="250" spans="1:21" x14ac:dyDescent="0.3">
      <c r="A250" s="1" t="s">
        <v>249</v>
      </c>
      <c r="B250">
        <f t="shared" si="60"/>
        <v>13</v>
      </c>
      <c r="C250" s="2" t="str">
        <f t="shared" si="61"/>
        <v>bright teal bag</v>
      </c>
      <c r="D250">
        <f t="shared" si="62"/>
        <v>18</v>
      </c>
      <c r="E250" t="str">
        <f t="shared" si="63"/>
        <v>2 pale aqua bags, 1 mirrored black bag</v>
      </c>
      <c r="F250">
        <f t="shared" si="64"/>
        <v>17</v>
      </c>
      <c r="G250" s="2" t="str">
        <f t="shared" si="65"/>
        <v>2</v>
      </c>
      <c r="H250" s="2" t="str">
        <f t="shared" si="66"/>
        <v>pale aqua bag</v>
      </c>
      <c r="I250" t="str">
        <f t="shared" si="67"/>
        <v>1 mirrored black bag</v>
      </c>
      <c r="J250">
        <f t="shared" si="68"/>
        <v>21</v>
      </c>
      <c r="K250" s="2" t="str">
        <f t="shared" si="69"/>
        <v>1</v>
      </c>
      <c r="L250" s="2" t="str">
        <f t="shared" si="70"/>
        <v>mirrored black bag</v>
      </c>
      <c r="M250" t="str">
        <f t="shared" si="71"/>
        <v/>
      </c>
      <c r="N250">
        <f t="shared" si="72"/>
        <v>1</v>
      </c>
      <c r="O250" s="2" t="str">
        <f t="shared" si="73"/>
        <v/>
      </c>
      <c r="P250" s="2" t="str">
        <f t="shared" si="74"/>
        <v/>
      </c>
      <c r="Q250" t="str">
        <f t="shared" si="75"/>
        <v/>
      </c>
      <c r="R250">
        <f t="shared" si="76"/>
        <v>1</v>
      </c>
      <c r="S250" s="2" t="str">
        <f t="shared" si="77"/>
        <v/>
      </c>
      <c r="T250" s="2" t="str">
        <f t="shared" si="78"/>
        <v/>
      </c>
      <c r="U250" t="str">
        <f t="shared" si="79"/>
        <v/>
      </c>
    </row>
    <row r="251" spans="1:21" x14ac:dyDescent="0.3">
      <c r="A251" s="1" t="s">
        <v>250</v>
      </c>
      <c r="B251">
        <f t="shared" si="60"/>
        <v>11</v>
      </c>
      <c r="C251" s="2" t="str">
        <f t="shared" si="61"/>
        <v>wavy teal bag</v>
      </c>
      <c r="D251">
        <f t="shared" si="62"/>
        <v>16</v>
      </c>
      <c r="E251" t="str">
        <f t="shared" si="63"/>
        <v>5 plaid tan bags, 3 dull black bags, 1 bright teal bag, 3 clear teal bags</v>
      </c>
      <c r="F251">
        <f t="shared" si="64"/>
        <v>17</v>
      </c>
      <c r="G251" s="2" t="str">
        <f t="shared" si="65"/>
        <v>5</v>
      </c>
      <c r="H251" s="2" t="str">
        <f t="shared" si="66"/>
        <v>plaid tan bag</v>
      </c>
      <c r="I251" t="str">
        <f t="shared" si="67"/>
        <v>3 dull black bags, 1 bright teal bag, 3 clear teal bags</v>
      </c>
      <c r="J251">
        <f t="shared" si="68"/>
        <v>18</v>
      </c>
      <c r="K251" s="2" t="str">
        <f t="shared" si="69"/>
        <v>3</v>
      </c>
      <c r="L251" s="2" t="str">
        <f t="shared" si="70"/>
        <v>dull black bag</v>
      </c>
      <c r="M251" t="str">
        <f t="shared" si="71"/>
        <v>1 bright teal bag, 3 clear teal bags</v>
      </c>
      <c r="N251">
        <f t="shared" si="72"/>
        <v>18</v>
      </c>
      <c r="O251" s="2" t="str">
        <f t="shared" si="73"/>
        <v>1</v>
      </c>
      <c r="P251" s="2" t="str">
        <f t="shared" si="74"/>
        <v>bright teal bag</v>
      </c>
      <c r="Q251" t="str">
        <f t="shared" si="75"/>
        <v>3 clear teal bags</v>
      </c>
      <c r="R251">
        <f t="shared" si="76"/>
        <v>18</v>
      </c>
      <c r="S251" s="2" t="str">
        <f t="shared" si="77"/>
        <v>3</v>
      </c>
      <c r="T251" s="2" t="str">
        <f t="shared" si="78"/>
        <v>clear teal bag</v>
      </c>
      <c r="U251" t="str">
        <f t="shared" si="79"/>
        <v/>
      </c>
    </row>
    <row r="252" spans="1:21" x14ac:dyDescent="0.3">
      <c r="A252" s="1" t="s">
        <v>251</v>
      </c>
      <c r="B252">
        <f t="shared" si="60"/>
        <v>16</v>
      </c>
      <c r="C252" s="2" t="str">
        <f t="shared" si="61"/>
        <v>dotted magenta bag</v>
      </c>
      <c r="D252">
        <f t="shared" si="62"/>
        <v>21</v>
      </c>
      <c r="E252" t="str">
        <f t="shared" si="63"/>
        <v>1 plaid plum bag, 5 plaid salmon bags, 3 light gold bags</v>
      </c>
      <c r="F252">
        <f t="shared" si="64"/>
        <v>17</v>
      </c>
      <c r="G252" s="2" t="str">
        <f t="shared" si="65"/>
        <v>1</v>
      </c>
      <c r="H252" s="2" t="str">
        <f t="shared" si="66"/>
        <v>plaid plum bag</v>
      </c>
      <c r="I252" t="str">
        <f t="shared" si="67"/>
        <v>5 plaid salmon bags, 3 light gold bags</v>
      </c>
      <c r="J252">
        <f t="shared" si="68"/>
        <v>20</v>
      </c>
      <c r="K252" s="2" t="str">
        <f t="shared" si="69"/>
        <v>5</v>
      </c>
      <c r="L252" s="2" t="str">
        <f t="shared" si="70"/>
        <v>plaid salmon bag</v>
      </c>
      <c r="M252" t="str">
        <f t="shared" si="71"/>
        <v>3 light gold bags</v>
      </c>
      <c r="N252">
        <f t="shared" si="72"/>
        <v>18</v>
      </c>
      <c r="O252" s="2" t="str">
        <f t="shared" si="73"/>
        <v>3</v>
      </c>
      <c r="P252" s="2" t="str">
        <f t="shared" si="74"/>
        <v>light gold bag</v>
      </c>
      <c r="Q252" t="str">
        <f t="shared" si="75"/>
        <v/>
      </c>
      <c r="R252">
        <f t="shared" si="76"/>
        <v>1</v>
      </c>
      <c r="S252" s="2" t="str">
        <f t="shared" si="77"/>
        <v/>
      </c>
      <c r="T252" s="2" t="str">
        <f t="shared" si="78"/>
        <v/>
      </c>
      <c r="U252" t="str">
        <f t="shared" si="79"/>
        <v/>
      </c>
    </row>
    <row r="253" spans="1:21" x14ac:dyDescent="0.3">
      <c r="A253" s="1" t="s">
        <v>252</v>
      </c>
      <c r="B253">
        <f t="shared" si="60"/>
        <v>14</v>
      </c>
      <c r="C253" s="2" t="str">
        <f t="shared" si="61"/>
        <v>faded tomato bag</v>
      </c>
      <c r="D253">
        <f t="shared" si="62"/>
        <v>19</v>
      </c>
      <c r="E253" t="str">
        <f t="shared" si="63"/>
        <v>1 dark bronze bag, 2 faded purple bags, 4 vibrant red bags, 4 pale lavender bags</v>
      </c>
      <c r="F253">
        <f t="shared" si="64"/>
        <v>18</v>
      </c>
      <c r="G253" s="2" t="str">
        <f t="shared" si="65"/>
        <v>1</v>
      </c>
      <c r="H253" s="2" t="str">
        <f t="shared" si="66"/>
        <v>dark bronze bag</v>
      </c>
      <c r="I253" t="str">
        <f t="shared" si="67"/>
        <v>2 faded purple bags, 4 vibrant red bags, 4 pale lavender bags</v>
      </c>
      <c r="J253">
        <f t="shared" si="68"/>
        <v>20</v>
      </c>
      <c r="K253" s="2" t="str">
        <f t="shared" si="69"/>
        <v>2</v>
      </c>
      <c r="L253" s="2" t="str">
        <f t="shared" si="70"/>
        <v>faded purple bag</v>
      </c>
      <c r="M253" t="str">
        <f t="shared" si="71"/>
        <v>4 vibrant red bags, 4 pale lavender bags</v>
      </c>
      <c r="N253">
        <f t="shared" si="72"/>
        <v>19</v>
      </c>
      <c r="O253" s="2" t="str">
        <f t="shared" si="73"/>
        <v>4</v>
      </c>
      <c r="P253" s="2" t="str">
        <f t="shared" si="74"/>
        <v>vibrant red bag</v>
      </c>
      <c r="Q253" t="str">
        <f t="shared" si="75"/>
        <v>4 pale lavender bags</v>
      </c>
      <c r="R253">
        <f t="shared" si="76"/>
        <v>21</v>
      </c>
      <c r="S253" s="2" t="str">
        <f t="shared" si="77"/>
        <v>4</v>
      </c>
      <c r="T253" s="2" t="str">
        <f t="shared" si="78"/>
        <v>pale lavender bag</v>
      </c>
      <c r="U253" t="str">
        <f t="shared" si="79"/>
        <v/>
      </c>
    </row>
    <row r="254" spans="1:21" x14ac:dyDescent="0.3">
      <c r="A254" s="1" t="s">
        <v>253</v>
      </c>
      <c r="B254">
        <f t="shared" si="60"/>
        <v>11</v>
      </c>
      <c r="C254" s="2" t="str">
        <f t="shared" si="61"/>
        <v>dull blue bag</v>
      </c>
      <c r="D254">
        <f t="shared" si="62"/>
        <v>16</v>
      </c>
      <c r="E254" t="str">
        <f t="shared" si="63"/>
        <v>3 dotted bronze bags, 2 shiny olive bags, 3 muted gold bags</v>
      </c>
      <c r="F254">
        <f t="shared" si="64"/>
        <v>21</v>
      </c>
      <c r="G254" s="2" t="str">
        <f t="shared" si="65"/>
        <v>3</v>
      </c>
      <c r="H254" s="2" t="str">
        <f t="shared" si="66"/>
        <v>dotted bronze bag</v>
      </c>
      <c r="I254" t="str">
        <f t="shared" si="67"/>
        <v>2 shiny olive bags, 3 muted gold bags</v>
      </c>
      <c r="J254">
        <f t="shared" si="68"/>
        <v>19</v>
      </c>
      <c r="K254" s="2" t="str">
        <f t="shared" si="69"/>
        <v>2</v>
      </c>
      <c r="L254" s="2" t="str">
        <f t="shared" si="70"/>
        <v>shiny olive bag</v>
      </c>
      <c r="M254" t="str">
        <f t="shared" si="71"/>
        <v>3 muted gold bags</v>
      </c>
      <c r="N254">
        <f t="shared" si="72"/>
        <v>18</v>
      </c>
      <c r="O254" s="2" t="str">
        <f t="shared" si="73"/>
        <v>3</v>
      </c>
      <c r="P254" s="2" t="str">
        <f t="shared" si="74"/>
        <v>muted gold bag</v>
      </c>
      <c r="Q254" t="str">
        <f t="shared" si="75"/>
        <v/>
      </c>
      <c r="R254">
        <f t="shared" si="76"/>
        <v>1</v>
      </c>
      <c r="S254" s="2" t="str">
        <f t="shared" si="77"/>
        <v/>
      </c>
      <c r="T254" s="2" t="str">
        <f t="shared" si="78"/>
        <v/>
      </c>
      <c r="U254" t="str">
        <f t="shared" si="79"/>
        <v/>
      </c>
    </row>
    <row r="255" spans="1:21" x14ac:dyDescent="0.3">
      <c r="A255" s="1" t="s">
        <v>254</v>
      </c>
      <c r="B255">
        <f t="shared" si="60"/>
        <v>11</v>
      </c>
      <c r="C255" s="2" t="str">
        <f t="shared" si="61"/>
        <v>posh aqua bag</v>
      </c>
      <c r="D255">
        <f t="shared" si="62"/>
        <v>16</v>
      </c>
      <c r="E255" t="str">
        <f t="shared" si="63"/>
        <v>5 vibrant orange bags, 1 vibrant olive bag</v>
      </c>
      <c r="F255">
        <f t="shared" si="64"/>
        <v>22</v>
      </c>
      <c r="G255" s="2" t="str">
        <f t="shared" si="65"/>
        <v>5</v>
      </c>
      <c r="H255" s="2" t="str">
        <f t="shared" si="66"/>
        <v>vibrant orange bag</v>
      </c>
      <c r="I255" t="str">
        <f t="shared" si="67"/>
        <v>1 vibrant olive bag</v>
      </c>
      <c r="J255">
        <f t="shared" si="68"/>
        <v>20</v>
      </c>
      <c r="K255" s="2" t="str">
        <f t="shared" si="69"/>
        <v>1</v>
      </c>
      <c r="L255" s="2" t="str">
        <f t="shared" si="70"/>
        <v>vibrant olive bag</v>
      </c>
      <c r="M255" t="str">
        <f t="shared" si="71"/>
        <v/>
      </c>
      <c r="N255">
        <f t="shared" si="72"/>
        <v>1</v>
      </c>
      <c r="O255" s="2" t="str">
        <f t="shared" si="73"/>
        <v/>
      </c>
      <c r="P255" s="2" t="str">
        <f t="shared" si="74"/>
        <v/>
      </c>
      <c r="Q255" t="str">
        <f t="shared" si="75"/>
        <v/>
      </c>
      <c r="R255">
        <f t="shared" si="76"/>
        <v>1</v>
      </c>
      <c r="S255" s="2" t="str">
        <f t="shared" si="77"/>
        <v/>
      </c>
      <c r="T255" s="2" t="str">
        <f t="shared" si="78"/>
        <v/>
      </c>
      <c r="U255" t="str">
        <f t="shared" si="79"/>
        <v/>
      </c>
    </row>
    <row r="256" spans="1:21" x14ac:dyDescent="0.3">
      <c r="A256" s="1" t="s">
        <v>255</v>
      </c>
      <c r="B256">
        <f t="shared" si="60"/>
        <v>16</v>
      </c>
      <c r="C256" s="2" t="str">
        <f t="shared" si="61"/>
        <v>mirrored black bag</v>
      </c>
      <c r="D256">
        <f t="shared" si="62"/>
        <v>21</v>
      </c>
      <c r="E256" t="str">
        <f t="shared" si="63"/>
        <v>3 dark teal bags, 4 plaid chartreuse bags, 2 light salmon bags, 2 vibrant white bags</v>
      </c>
      <c r="F256">
        <f t="shared" si="64"/>
        <v>17</v>
      </c>
      <c r="G256" s="2" t="str">
        <f t="shared" si="65"/>
        <v>3</v>
      </c>
      <c r="H256" s="2" t="str">
        <f t="shared" si="66"/>
        <v>dark teal bag</v>
      </c>
      <c r="I256" t="str">
        <f t="shared" si="67"/>
        <v>4 plaid chartreuse bags, 2 light salmon bags, 2 vibrant white bags</v>
      </c>
      <c r="J256">
        <f t="shared" si="68"/>
        <v>24</v>
      </c>
      <c r="K256" s="2" t="str">
        <f t="shared" si="69"/>
        <v>4</v>
      </c>
      <c r="L256" s="2" t="str">
        <f t="shared" si="70"/>
        <v>plaid chartreuse bag</v>
      </c>
      <c r="M256" t="str">
        <f t="shared" si="71"/>
        <v>2 light salmon bags, 2 vibrant white bags</v>
      </c>
      <c r="N256">
        <f t="shared" si="72"/>
        <v>20</v>
      </c>
      <c r="O256" s="2" t="str">
        <f t="shared" si="73"/>
        <v>2</v>
      </c>
      <c r="P256" s="2" t="str">
        <f t="shared" si="74"/>
        <v>light salmon bag</v>
      </c>
      <c r="Q256" t="str">
        <f t="shared" si="75"/>
        <v>2 vibrant white bags</v>
      </c>
      <c r="R256">
        <f t="shared" si="76"/>
        <v>21</v>
      </c>
      <c r="S256" s="2" t="str">
        <f t="shared" si="77"/>
        <v>2</v>
      </c>
      <c r="T256" s="2" t="str">
        <f t="shared" si="78"/>
        <v>vibrant white bag</v>
      </c>
      <c r="U256" t="str">
        <f t="shared" si="79"/>
        <v/>
      </c>
    </row>
    <row r="257" spans="1:21" x14ac:dyDescent="0.3">
      <c r="A257" s="1" t="s">
        <v>256</v>
      </c>
      <c r="B257">
        <f t="shared" si="60"/>
        <v>13</v>
      </c>
      <c r="C257" s="2" t="str">
        <f t="shared" si="61"/>
        <v>wavy violet bag</v>
      </c>
      <c r="D257">
        <f t="shared" si="62"/>
        <v>18</v>
      </c>
      <c r="E257" t="str">
        <f t="shared" si="63"/>
        <v>5 vibrant indigo bags</v>
      </c>
      <c r="F257">
        <f t="shared" si="64"/>
        <v>22</v>
      </c>
      <c r="G257" s="2" t="str">
        <f t="shared" si="65"/>
        <v>5</v>
      </c>
      <c r="H257" s="2" t="str">
        <f t="shared" si="66"/>
        <v>vibrant indigo bag</v>
      </c>
      <c r="I257" t="str">
        <f t="shared" si="67"/>
        <v/>
      </c>
      <c r="J257">
        <f t="shared" si="68"/>
        <v>1</v>
      </c>
      <c r="K257" s="2" t="str">
        <f t="shared" si="69"/>
        <v/>
      </c>
      <c r="L257" s="2" t="str">
        <f t="shared" si="70"/>
        <v/>
      </c>
      <c r="M257" t="str">
        <f t="shared" si="71"/>
        <v/>
      </c>
      <c r="N257">
        <f t="shared" si="72"/>
        <v>1</v>
      </c>
      <c r="O257" s="2" t="str">
        <f t="shared" si="73"/>
        <v/>
      </c>
      <c r="P257" s="2" t="str">
        <f t="shared" si="74"/>
        <v/>
      </c>
      <c r="Q257" t="str">
        <f t="shared" si="75"/>
        <v/>
      </c>
      <c r="R257">
        <f t="shared" si="76"/>
        <v>1</v>
      </c>
      <c r="S257" s="2" t="str">
        <f t="shared" si="77"/>
        <v/>
      </c>
      <c r="T257" s="2" t="str">
        <f t="shared" si="78"/>
        <v/>
      </c>
      <c r="U257" t="str">
        <f t="shared" si="79"/>
        <v/>
      </c>
    </row>
    <row r="258" spans="1:21" x14ac:dyDescent="0.3">
      <c r="A258" s="1" t="s">
        <v>257</v>
      </c>
      <c r="B258">
        <f t="shared" ref="B258:B321" si="80">FIND("bag", A258)</f>
        <v>14</v>
      </c>
      <c r="C258" s="2" t="str">
        <f t="shared" ref="C258:C321" si="81">LEFT(A258,B258+2)</f>
        <v>vibrant blue bag</v>
      </c>
      <c r="D258">
        <f t="shared" ref="D258:D321" si="82">FIND("contain", A258)</f>
        <v>19</v>
      </c>
      <c r="E258" t="str">
        <f t="shared" ref="E258:E321" si="83">MID(A258,D258+8,LEN(A258)-D258-8)</f>
        <v>4 shiny olive bags, 4 light olive bags, 2 muted green bags</v>
      </c>
      <c r="F258">
        <f t="shared" ref="F258:F321" si="84">IFERROR(FIND(",",E258),LEN(E258)+1)</f>
        <v>19</v>
      </c>
      <c r="G258" s="2" t="str">
        <f t="shared" ref="G258:G321" si="85">LEFT(E258,1)</f>
        <v>4</v>
      </c>
      <c r="H258" s="2" t="str">
        <f t="shared" ref="H258:H321" si="86">IF(RIGHT(MID(E258,3,F258-3))="s",MID(E258,3,F258-4),MID(E258,3,F258-3))</f>
        <v>shiny olive bag</v>
      </c>
      <c r="I258" t="str">
        <f t="shared" ref="I258:I321" si="87">IFERROR(MID(E258,F258+2,LEN(E258)-F258-1), "")</f>
        <v>4 light olive bags, 2 muted green bags</v>
      </c>
      <c r="J258">
        <f t="shared" ref="J258:J321" si="88">IFERROR(FIND(",",I258),LEN(I258)+1)</f>
        <v>19</v>
      </c>
      <c r="K258" s="2" t="str">
        <f t="shared" ref="K258:K321" si="89">LEFT(I258,1)</f>
        <v>4</v>
      </c>
      <c r="L258" s="2" t="str">
        <f t="shared" ref="L258:L321" si="90">IFERROR(
  IF(RIGHT(MID(I258,3,J258-3))="s",MID(I258,3,J258-4),MID(I258,3,J258-3)),
  "")</f>
        <v>light olive bag</v>
      </c>
      <c r="M258" t="str">
        <f t="shared" ref="M258:M321" si="91">IFERROR(MID(I258,J258+2,LEN(I258)-J258-1), "")</f>
        <v>2 muted green bags</v>
      </c>
      <c r="N258">
        <f t="shared" ref="N258:N321" si="92">IFERROR(FIND(",",M258),LEN(M258)+1)</f>
        <v>19</v>
      </c>
      <c r="O258" s="2" t="str">
        <f t="shared" ref="O258:O321" si="93">LEFT(M258,1)</f>
        <v>2</v>
      </c>
      <c r="P258" s="2" t="str">
        <f t="shared" ref="P258:P321" si="94">IFERROR(
  IF(RIGHT(MID(M258,3,N258-3))="s",MID(M258,3,N258-4),MID(M258,3,N258-3)),
  "")</f>
        <v>muted green bag</v>
      </c>
      <c r="Q258" t="str">
        <f t="shared" ref="Q258:Q321" si="95">IFERROR(MID(M258,N258+2,LEN(M258)-N258-1), "")</f>
        <v/>
      </c>
      <c r="R258">
        <f t="shared" ref="R258:R321" si="96">IFERROR(FIND(",",Q258),LEN(Q258)+1)</f>
        <v>1</v>
      </c>
      <c r="S258" s="2" t="str">
        <f t="shared" ref="S258:S321" si="97">LEFT(Q258,1)</f>
        <v/>
      </c>
      <c r="T258" s="2" t="str">
        <f t="shared" ref="T258:T321" si="98">IFERROR(
  IF(RIGHT(MID(Q258,3,R258-3))="s",MID(Q258,3,R258-4),MID(Q258,3,R258-3)),
  "")</f>
        <v/>
      </c>
      <c r="U258" t="str">
        <f t="shared" ref="U258:U321" si="99">IFERROR(MID(Q258,R258+2,LEN(Q258)-R258-1), "")</f>
        <v/>
      </c>
    </row>
    <row r="259" spans="1:21" x14ac:dyDescent="0.3">
      <c r="A259" s="1" t="s">
        <v>258</v>
      </c>
      <c r="B259">
        <f t="shared" si="80"/>
        <v>14</v>
      </c>
      <c r="C259" s="2" t="str">
        <f t="shared" si="81"/>
        <v>dotted green bag</v>
      </c>
      <c r="D259">
        <f t="shared" si="82"/>
        <v>19</v>
      </c>
      <c r="E259" t="str">
        <f t="shared" si="83"/>
        <v>3 shiny violet bags, 3 posh black bags, 3 dark lime bags</v>
      </c>
      <c r="F259">
        <f t="shared" si="84"/>
        <v>20</v>
      </c>
      <c r="G259" s="2" t="str">
        <f t="shared" si="85"/>
        <v>3</v>
      </c>
      <c r="H259" s="2" t="str">
        <f t="shared" si="86"/>
        <v>shiny violet bag</v>
      </c>
      <c r="I259" t="str">
        <f t="shared" si="87"/>
        <v>3 posh black bags, 3 dark lime bags</v>
      </c>
      <c r="J259">
        <f t="shared" si="88"/>
        <v>18</v>
      </c>
      <c r="K259" s="2" t="str">
        <f t="shared" si="89"/>
        <v>3</v>
      </c>
      <c r="L259" s="2" t="str">
        <f t="shared" si="90"/>
        <v>posh black bag</v>
      </c>
      <c r="M259" t="str">
        <f t="shared" si="91"/>
        <v>3 dark lime bags</v>
      </c>
      <c r="N259">
        <f t="shared" si="92"/>
        <v>17</v>
      </c>
      <c r="O259" s="2" t="str">
        <f t="shared" si="93"/>
        <v>3</v>
      </c>
      <c r="P259" s="2" t="str">
        <f t="shared" si="94"/>
        <v>dark lime bag</v>
      </c>
      <c r="Q259" t="str">
        <f t="shared" si="95"/>
        <v/>
      </c>
      <c r="R259">
        <f t="shared" si="96"/>
        <v>1</v>
      </c>
      <c r="S259" s="2" t="str">
        <f t="shared" si="97"/>
        <v/>
      </c>
      <c r="T259" s="2" t="str">
        <f t="shared" si="98"/>
        <v/>
      </c>
      <c r="U259" t="str">
        <f t="shared" si="99"/>
        <v/>
      </c>
    </row>
    <row r="260" spans="1:21" x14ac:dyDescent="0.3">
      <c r="A260" s="1" t="s">
        <v>259</v>
      </c>
      <c r="B260">
        <f t="shared" si="80"/>
        <v>11</v>
      </c>
      <c r="C260" s="2" t="str">
        <f t="shared" si="81"/>
        <v>wavy cyan bag</v>
      </c>
      <c r="D260">
        <f t="shared" si="82"/>
        <v>16</v>
      </c>
      <c r="E260" t="str">
        <f t="shared" si="83"/>
        <v>2 muted gray bags, 3 vibrant olive bags, 4 striped olive bags, 4 drab silver bags</v>
      </c>
      <c r="F260">
        <f t="shared" si="84"/>
        <v>18</v>
      </c>
      <c r="G260" s="2" t="str">
        <f t="shared" si="85"/>
        <v>2</v>
      </c>
      <c r="H260" s="2" t="str">
        <f t="shared" si="86"/>
        <v>muted gray bag</v>
      </c>
      <c r="I260" t="str">
        <f t="shared" si="87"/>
        <v>3 vibrant olive bags, 4 striped olive bags, 4 drab silver bags</v>
      </c>
      <c r="J260">
        <f t="shared" si="88"/>
        <v>21</v>
      </c>
      <c r="K260" s="2" t="str">
        <f t="shared" si="89"/>
        <v>3</v>
      </c>
      <c r="L260" s="2" t="str">
        <f t="shared" si="90"/>
        <v>vibrant olive bag</v>
      </c>
      <c r="M260" t="str">
        <f t="shared" si="91"/>
        <v>4 striped olive bags, 4 drab silver bags</v>
      </c>
      <c r="N260">
        <f t="shared" si="92"/>
        <v>21</v>
      </c>
      <c r="O260" s="2" t="str">
        <f t="shared" si="93"/>
        <v>4</v>
      </c>
      <c r="P260" s="2" t="str">
        <f t="shared" si="94"/>
        <v>striped olive bag</v>
      </c>
      <c r="Q260" t="str">
        <f t="shared" si="95"/>
        <v>4 drab silver bags</v>
      </c>
      <c r="R260">
        <f t="shared" si="96"/>
        <v>19</v>
      </c>
      <c r="S260" s="2" t="str">
        <f t="shared" si="97"/>
        <v>4</v>
      </c>
      <c r="T260" s="2" t="str">
        <f t="shared" si="98"/>
        <v>drab silver bag</v>
      </c>
      <c r="U260" t="str">
        <f t="shared" si="99"/>
        <v/>
      </c>
    </row>
    <row r="261" spans="1:21" x14ac:dyDescent="0.3">
      <c r="A261" s="1" t="s">
        <v>260</v>
      </c>
      <c r="B261">
        <f t="shared" si="80"/>
        <v>14</v>
      </c>
      <c r="C261" s="2" t="str">
        <f t="shared" si="81"/>
        <v>faded maroon bag</v>
      </c>
      <c r="D261">
        <f t="shared" si="82"/>
        <v>19</v>
      </c>
      <c r="E261" t="str">
        <f t="shared" si="83"/>
        <v>5 bright yellow bags, 2 bright tomato bags, 5 mirrored magenta bags</v>
      </c>
      <c r="F261">
        <f t="shared" si="84"/>
        <v>21</v>
      </c>
      <c r="G261" s="2" t="str">
        <f t="shared" si="85"/>
        <v>5</v>
      </c>
      <c r="H261" s="2" t="str">
        <f t="shared" si="86"/>
        <v>bright yellow bag</v>
      </c>
      <c r="I261" t="str">
        <f t="shared" si="87"/>
        <v>2 bright tomato bags, 5 mirrored magenta bags</v>
      </c>
      <c r="J261">
        <f t="shared" si="88"/>
        <v>21</v>
      </c>
      <c r="K261" s="2" t="str">
        <f t="shared" si="89"/>
        <v>2</v>
      </c>
      <c r="L261" s="2" t="str">
        <f t="shared" si="90"/>
        <v>bright tomato bag</v>
      </c>
      <c r="M261" t="str">
        <f t="shared" si="91"/>
        <v>5 mirrored magenta bags</v>
      </c>
      <c r="N261">
        <f t="shared" si="92"/>
        <v>24</v>
      </c>
      <c r="O261" s="2" t="str">
        <f t="shared" si="93"/>
        <v>5</v>
      </c>
      <c r="P261" s="2" t="str">
        <f t="shared" si="94"/>
        <v>mirrored magenta bag</v>
      </c>
      <c r="Q261" t="str">
        <f t="shared" si="95"/>
        <v/>
      </c>
      <c r="R261">
        <f t="shared" si="96"/>
        <v>1</v>
      </c>
      <c r="S261" s="2" t="str">
        <f t="shared" si="97"/>
        <v/>
      </c>
      <c r="T261" s="2" t="str">
        <f t="shared" si="98"/>
        <v/>
      </c>
      <c r="U261" t="str">
        <f t="shared" si="99"/>
        <v/>
      </c>
    </row>
    <row r="262" spans="1:21" x14ac:dyDescent="0.3">
      <c r="A262" s="1" t="s">
        <v>261</v>
      </c>
      <c r="B262">
        <f t="shared" si="80"/>
        <v>12</v>
      </c>
      <c r="C262" s="2" t="str">
        <f t="shared" si="81"/>
        <v>dull olive bag</v>
      </c>
      <c r="D262">
        <f t="shared" si="82"/>
        <v>17</v>
      </c>
      <c r="E262" t="str">
        <f t="shared" si="83"/>
        <v>1 bright plum bag, 2 pale crimson bags</v>
      </c>
      <c r="F262">
        <f t="shared" si="84"/>
        <v>18</v>
      </c>
      <c r="G262" s="2" t="str">
        <f t="shared" si="85"/>
        <v>1</v>
      </c>
      <c r="H262" s="2" t="str">
        <f t="shared" si="86"/>
        <v>bright plum bag</v>
      </c>
      <c r="I262" t="str">
        <f t="shared" si="87"/>
        <v>2 pale crimson bags</v>
      </c>
      <c r="J262">
        <f t="shared" si="88"/>
        <v>20</v>
      </c>
      <c r="K262" s="2" t="str">
        <f t="shared" si="89"/>
        <v>2</v>
      </c>
      <c r="L262" s="2" t="str">
        <f t="shared" si="90"/>
        <v>pale crimson bag</v>
      </c>
      <c r="M262" t="str">
        <f t="shared" si="91"/>
        <v/>
      </c>
      <c r="N262">
        <f t="shared" si="92"/>
        <v>1</v>
      </c>
      <c r="O262" s="2" t="str">
        <f t="shared" si="93"/>
        <v/>
      </c>
      <c r="P262" s="2" t="str">
        <f t="shared" si="94"/>
        <v/>
      </c>
      <c r="Q262" t="str">
        <f t="shared" si="95"/>
        <v/>
      </c>
      <c r="R262">
        <f t="shared" si="96"/>
        <v>1</v>
      </c>
      <c r="S262" s="2" t="str">
        <f t="shared" si="97"/>
        <v/>
      </c>
      <c r="T262" s="2" t="str">
        <f t="shared" si="98"/>
        <v/>
      </c>
      <c r="U262" t="str">
        <f t="shared" si="99"/>
        <v/>
      </c>
    </row>
    <row r="263" spans="1:21" x14ac:dyDescent="0.3">
      <c r="A263" s="1" t="s">
        <v>262</v>
      </c>
      <c r="B263">
        <f t="shared" si="80"/>
        <v>12</v>
      </c>
      <c r="C263" s="2" t="str">
        <f t="shared" si="81"/>
        <v>clear lime bag</v>
      </c>
      <c r="D263">
        <f t="shared" si="82"/>
        <v>17</v>
      </c>
      <c r="E263" t="str">
        <f t="shared" si="83"/>
        <v>5 striped blue bags, 5 wavy blue bags, 3 drab tan bags, 1 shiny olive bag</v>
      </c>
      <c r="F263">
        <f t="shared" si="84"/>
        <v>20</v>
      </c>
      <c r="G263" s="2" t="str">
        <f t="shared" si="85"/>
        <v>5</v>
      </c>
      <c r="H263" s="2" t="str">
        <f t="shared" si="86"/>
        <v>striped blue bag</v>
      </c>
      <c r="I263" t="str">
        <f t="shared" si="87"/>
        <v>5 wavy blue bags, 3 drab tan bags, 1 shiny olive bag</v>
      </c>
      <c r="J263">
        <f t="shared" si="88"/>
        <v>17</v>
      </c>
      <c r="K263" s="2" t="str">
        <f t="shared" si="89"/>
        <v>5</v>
      </c>
      <c r="L263" s="2" t="str">
        <f t="shared" si="90"/>
        <v>wavy blue bag</v>
      </c>
      <c r="M263" t="str">
        <f t="shared" si="91"/>
        <v>3 drab tan bags, 1 shiny olive bag</v>
      </c>
      <c r="N263">
        <f t="shared" si="92"/>
        <v>16</v>
      </c>
      <c r="O263" s="2" t="str">
        <f t="shared" si="93"/>
        <v>3</v>
      </c>
      <c r="P263" s="2" t="str">
        <f t="shared" si="94"/>
        <v>drab tan bag</v>
      </c>
      <c r="Q263" t="str">
        <f t="shared" si="95"/>
        <v>1 shiny olive bag</v>
      </c>
      <c r="R263">
        <f t="shared" si="96"/>
        <v>18</v>
      </c>
      <c r="S263" s="2" t="str">
        <f t="shared" si="97"/>
        <v>1</v>
      </c>
      <c r="T263" s="2" t="str">
        <f t="shared" si="98"/>
        <v>shiny olive bag</v>
      </c>
      <c r="U263" t="str">
        <f t="shared" si="99"/>
        <v/>
      </c>
    </row>
    <row r="264" spans="1:21" x14ac:dyDescent="0.3">
      <c r="A264" s="1" t="s">
        <v>263</v>
      </c>
      <c r="B264">
        <f t="shared" si="80"/>
        <v>16</v>
      </c>
      <c r="C264" s="2" t="str">
        <f t="shared" si="81"/>
        <v>striped yellow bag</v>
      </c>
      <c r="D264">
        <f t="shared" si="82"/>
        <v>21</v>
      </c>
      <c r="E264" t="str">
        <f t="shared" si="83"/>
        <v>1 mirrored red bag</v>
      </c>
      <c r="F264">
        <f t="shared" si="84"/>
        <v>19</v>
      </c>
      <c r="G264" s="2" t="str">
        <f t="shared" si="85"/>
        <v>1</v>
      </c>
      <c r="H264" s="2" t="str">
        <f t="shared" si="86"/>
        <v>mirrored red bag</v>
      </c>
      <c r="I264" t="str">
        <f t="shared" si="87"/>
        <v/>
      </c>
      <c r="J264">
        <f t="shared" si="88"/>
        <v>1</v>
      </c>
      <c r="K264" s="2" t="str">
        <f t="shared" si="89"/>
        <v/>
      </c>
      <c r="L264" s="2" t="str">
        <f t="shared" si="90"/>
        <v/>
      </c>
      <c r="M264" t="str">
        <f t="shared" si="91"/>
        <v/>
      </c>
      <c r="N264">
        <f t="shared" si="92"/>
        <v>1</v>
      </c>
      <c r="O264" s="2" t="str">
        <f t="shared" si="93"/>
        <v/>
      </c>
      <c r="P264" s="2" t="str">
        <f t="shared" si="94"/>
        <v/>
      </c>
      <c r="Q264" t="str">
        <f t="shared" si="95"/>
        <v/>
      </c>
      <c r="R264">
        <f t="shared" si="96"/>
        <v>1</v>
      </c>
      <c r="S264" s="2" t="str">
        <f t="shared" si="97"/>
        <v/>
      </c>
      <c r="T264" s="2" t="str">
        <f t="shared" si="98"/>
        <v/>
      </c>
      <c r="U264" t="str">
        <f t="shared" si="99"/>
        <v/>
      </c>
    </row>
    <row r="265" spans="1:21" x14ac:dyDescent="0.3">
      <c r="A265" s="1" t="s">
        <v>264</v>
      </c>
      <c r="B265">
        <f t="shared" si="80"/>
        <v>15</v>
      </c>
      <c r="C265" s="2" t="str">
        <f t="shared" si="81"/>
        <v>plaid magenta bag</v>
      </c>
      <c r="D265">
        <f t="shared" si="82"/>
        <v>20</v>
      </c>
      <c r="E265" t="str">
        <f t="shared" si="83"/>
        <v>2 clear yellow bags, 1 pale coral bag, 3 muted bronze bags</v>
      </c>
      <c r="F265">
        <f t="shared" si="84"/>
        <v>20</v>
      </c>
      <c r="G265" s="2" t="str">
        <f t="shared" si="85"/>
        <v>2</v>
      </c>
      <c r="H265" s="2" t="str">
        <f t="shared" si="86"/>
        <v>clear yellow bag</v>
      </c>
      <c r="I265" t="str">
        <f t="shared" si="87"/>
        <v>1 pale coral bag, 3 muted bronze bags</v>
      </c>
      <c r="J265">
        <f t="shared" si="88"/>
        <v>17</v>
      </c>
      <c r="K265" s="2" t="str">
        <f t="shared" si="89"/>
        <v>1</v>
      </c>
      <c r="L265" s="2" t="str">
        <f t="shared" si="90"/>
        <v>pale coral bag</v>
      </c>
      <c r="M265" t="str">
        <f t="shared" si="91"/>
        <v>3 muted bronze bags</v>
      </c>
      <c r="N265">
        <f t="shared" si="92"/>
        <v>20</v>
      </c>
      <c r="O265" s="2" t="str">
        <f t="shared" si="93"/>
        <v>3</v>
      </c>
      <c r="P265" s="2" t="str">
        <f t="shared" si="94"/>
        <v>muted bronze bag</v>
      </c>
      <c r="Q265" t="str">
        <f t="shared" si="95"/>
        <v/>
      </c>
      <c r="R265">
        <f t="shared" si="96"/>
        <v>1</v>
      </c>
      <c r="S265" s="2" t="str">
        <f t="shared" si="97"/>
        <v/>
      </c>
      <c r="T265" s="2" t="str">
        <f t="shared" si="98"/>
        <v/>
      </c>
      <c r="U265" t="str">
        <f t="shared" si="99"/>
        <v/>
      </c>
    </row>
    <row r="266" spans="1:21" x14ac:dyDescent="0.3">
      <c r="A266" s="1" t="s">
        <v>265</v>
      </c>
      <c r="B266">
        <f t="shared" si="80"/>
        <v>12</v>
      </c>
      <c r="C266" s="2" t="str">
        <f t="shared" si="81"/>
        <v>light lime bag</v>
      </c>
      <c r="D266">
        <f t="shared" si="82"/>
        <v>17</v>
      </c>
      <c r="E266" t="str">
        <f t="shared" si="83"/>
        <v>1 dim turquoise bag</v>
      </c>
      <c r="F266">
        <f t="shared" si="84"/>
        <v>20</v>
      </c>
      <c r="G266" s="2" t="str">
        <f t="shared" si="85"/>
        <v>1</v>
      </c>
      <c r="H266" s="2" t="str">
        <f t="shared" si="86"/>
        <v>dim turquoise bag</v>
      </c>
      <c r="I266" t="str">
        <f t="shared" si="87"/>
        <v/>
      </c>
      <c r="J266">
        <f t="shared" si="88"/>
        <v>1</v>
      </c>
      <c r="K266" s="2" t="str">
        <f t="shared" si="89"/>
        <v/>
      </c>
      <c r="L266" s="2" t="str">
        <f t="shared" si="90"/>
        <v/>
      </c>
      <c r="M266" t="str">
        <f t="shared" si="91"/>
        <v/>
      </c>
      <c r="N266">
        <f t="shared" si="92"/>
        <v>1</v>
      </c>
      <c r="O266" s="2" t="str">
        <f t="shared" si="93"/>
        <v/>
      </c>
      <c r="P266" s="2" t="str">
        <f t="shared" si="94"/>
        <v/>
      </c>
      <c r="Q266" t="str">
        <f t="shared" si="95"/>
        <v/>
      </c>
      <c r="R266">
        <f t="shared" si="96"/>
        <v>1</v>
      </c>
      <c r="S266" s="2" t="str">
        <f t="shared" si="97"/>
        <v/>
      </c>
      <c r="T266" s="2" t="str">
        <f t="shared" si="98"/>
        <v/>
      </c>
      <c r="U266" t="str">
        <f t="shared" si="99"/>
        <v/>
      </c>
    </row>
    <row r="267" spans="1:21" x14ac:dyDescent="0.3">
      <c r="A267" s="1" t="s">
        <v>266</v>
      </c>
      <c r="B267">
        <f t="shared" si="80"/>
        <v>15</v>
      </c>
      <c r="C267" s="2" t="str">
        <f t="shared" si="81"/>
        <v>striped brown bag</v>
      </c>
      <c r="D267">
        <f t="shared" si="82"/>
        <v>20</v>
      </c>
      <c r="E267" t="str">
        <f t="shared" si="83"/>
        <v>3 mirrored brown bags, 4 clear cyan bags, 5 bright white bags, 1 muted maroon bag</v>
      </c>
      <c r="F267">
        <f t="shared" si="84"/>
        <v>22</v>
      </c>
      <c r="G267" s="2" t="str">
        <f t="shared" si="85"/>
        <v>3</v>
      </c>
      <c r="H267" s="2" t="str">
        <f t="shared" si="86"/>
        <v>mirrored brown bag</v>
      </c>
      <c r="I267" t="str">
        <f t="shared" si="87"/>
        <v>4 clear cyan bags, 5 bright white bags, 1 muted maroon bag</v>
      </c>
      <c r="J267">
        <f t="shared" si="88"/>
        <v>18</v>
      </c>
      <c r="K267" s="2" t="str">
        <f t="shared" si="89"/>
        <v>4</v>
      </c>
      <c r="L267" s="2" t="str">
        <f t="shared" si="90"/>
        <v>clear cyan bag</v>
      </c>
      <c r="M267" t="str">
        <f t="shared" si="91"/>
        <v>5 bright white bags, 1 muted maroon bag</v>
      </c>
      <c r="N267">
        <f t="shared" si="92"/>
        <v>20</v>
      </c>
      <c r="O267" s="2" t="str">
        <f t="shared" si="93"/>
        <v>5</v>
      </c>
      <c r="P267" s="2" t="str">
        <f t="shared" si="94"/>
        <v>bright white bag</v>
      </c>
      <c r="Q267" t="str">
        <f t="shared" si="95"/>
        <v>1 muted maroon bag</v>
      </c>
      <c r="R267">
        <f t="shared" si="96"/>
        <v>19</v>
      </c>
      <c r="S267" s="2" t="str">
        <f t="shared" si="97"/>
        <v>1</v>
      </c>
      <c r="T267" s="2" t="str">
        <f t="shared" si="98"/>
        <v>muted maroon bag</v>
      </c>
      <c r="U267" t="str">
        <f t="shared" si="99"/>
        <v/>
      </c>
    </row>
    <row r="268" spans="1:21" x14ac:dyDescent="0.3">
      <c r="A268" s="1" t="s">
        <v>267</v>
      </c>
      <c r="B268">
        <f t="shared" si="80"/>
        <v>15</v>
      </c>
      <c r="C268" s="2" t="str">
        <f t="shared" si="81"/>
        <v>dotted indigo bag</v>
      </c>
      <c r="D268">
        <f t="shared" si="82"/>
        <v>20</v>
      </c>
      <c r="E268" t="str">
        <f t="shared" si="83"/>
        <v>3 light olive bags, 1 dull chartreuse bag</v>
      </c>
      <c r="F268">
        <f t="shared" si="84"/>
        <v>19</v>
      </c>
      <c r="G268" s="2" t="str">
        <f t="shared" si="85"/>
        <v>3</v>
      </c>
      <c r="H268" s="2" t="str">
        <f t="shared" si="86"/>
        <v>light olive bag</v>
      </c>
      <c r="I268" t="str">
        <f t="shared" si="87"/>
        <v>1 dull chartreuse bag</v>
      </c>
      <c r="J268">
        <f t="shared" si="88"/>
        <v>22</v>
      </c>
      <c r="K268" s="2" t="str">
        <f t="shared" si="89"/>
        <v>1</v>
      </c>
      <c r="L268" s="2" t="str">
        <f t="shared" si="90"/>
        <v>dull chartreuse bag</v>
      </c>
      <c r="M268" t="str">
        <f t="shared" si="91"/>
        <v/>
      </c>
      <c r="N268">
        <f t="shared" si="92"/>
        <v>1</v>
      </c>
      <c r="O268" s="2" t="str">
        <f t="shared" si="93"/>
        <v/>
      </c>
      <c r="P268" s="2" t="str">
        <f t="shared" si="94"/>
        <v/>
      </c>
      <c r="Q268" t="str">
        <f t="shared" si="95"/>
        <v/>
      </c>
      <c r="R268">
        <f t="shared" si="96"/>
        <v>1</v>
      </c>
      <c r="S268" s="2" t="str">
        <f t="shared" si="97"/>
        <v/>
      </c>
      <c r="T268" s="2" t="str">
        <f t="shared" si="98"/>
        <v/>
      </c>
      <c r="U268" t="str">
        <f t="shared" si="99"/>
        <v/>
      </c>
    </row>
    <row r="269" spans="1:21" x14ac:dyDescent="0.3">
      <c r="A269" s="1" t="s">
        <v>268</v>
      </c>
      <c r="B269">
        <f t="shared" si="80"/>
        <v>11</v>
      </c>
      <c r="C269" s="2" t="str">
        <f t="shared" si="81"/>
        <v>shiny tan bag</v>
      </c>
      <c r="D269">
        <f t="shared" si="82"/>
        <v>16</v>
      </c>
      <c r="E269" t="str">
        <f t="shared" si="83"/>
        <v>2 dull lime bags, 5 shiny black bags, 5 dull teal bags</v>
      </c>
      <c r="F269">
        <f t="shared" si="84"/>
        <v>17</v>
      </c>
      <c r="G269" s="2" t="str">
        <f t="shared" si="85"/>
        <v>2</v>
      </c>
      <c r="H269" s="2" t="str">
        <f t="shared" si="86"/>
        <v>dull lime bag</v>
      </c>
      <c r="I269" t="str">
        <f t="shared" si="87"/>
        <v>5 shiny black bags, 5 dull teal bags</v>
      </c>
      <c r="J269">
        <f t="shared" si="88"/>
        <v>19</v>
      </c>
      <c r="K269" s="2" t="str">
        <f t="shared" si="89"/>
        <v>5</v>
      </c>
      <c r="L269" s="2" t="str">
        <f t="shared" si="90"/>
        <v>shiny black bag</v>
      </c>
      <c r="M269" t="str">
        <f t="shared" si="91"/>
        <v>5 dull teal bags</v>
      </c>
      <c r="N269">
        <f t="shared" si="92"/>
        <v>17</v>
      </c>
      <c r="O269" s="2" t="str">
        <f t="shared" si="93"/>
        <v>5</v>
      </c>
      <c r="P269" s="2" t="str">
        <f t="shared" si="94"/>
        <v>dull teal bag</v>
      </c>
      <c r="Q269" t="str">
        <f t="shared" si="95"/>
        <v/>
      </c>
      <c r="R269">
        <f t="shared" si="96"/>
        <v>1</v>
      </c>
      <c r="S269" s="2" t="str">
        <f t="shared" si="97"/>
        <v/>
      </c>
      <c r="T269" s="2" t="str">
        <f t="shared" si="98"/>
        <v/>
      </c>
      <c r="U269" t="str">
        <f t="shared" si="99"/>
        <v/>
      </c>
    </row>
    <row r="270" spans="1:21" x14ac:dyDescent="0.3">
      <c r="A270" s="1" t="s">
        <v>269</v>
      </c>
      <c r="B270">
        <f t="shared" si="80"/>
        <v>13</v>
      </c>
      <c r="C270" s="2" t="str">
        <f t="shared" si="81"/>
        <v>clear olive bag</v>
      </c>
      <c r="D270">
        <f t="shared" si="82"/>
        <v>18</v>
      </c>
      <c r="E270" t="str">
        <f t="shared" si="83"/>
        <v>5 drab coral bags, 4 striped aqua bags, 4 dotted lavender bags</v>
      </c>
      <c r="F270">
        <f t="shared" si="84"/>
        <v>18</v>
      </c>
      <c r="G270" s="2" t="str">
        <f t="shared" si="85"/>
        <v>5</v>
      </c>
      <c r="H270" s="2" t="str">
        <f t="shared" si="86"/>
        <v>drab coral bag</v>
      </c>
      <c r="I270" t="str">
        <f t="shared" si="87"/>
        <v>4 striped aqua bags, 4 dotted lavender bags</v>
      </c>
      <c r="J270">
        <f t="shared" si="88"/>
        <v>20</v>
      </c>
      <c r="K270" s="2" t="str">
        <f t="shared" si="89"/>
        <v>4</v>
      </c>
      <c r="L270" s="2" t="str">
        <f t="shared" si="90"/>
        <v>striped aqua bag</v>
      </c>
      <c r="M270" t="str">
        <f t="shared" si="91"/>
        <v>4 dotted lavender bags</v>
      </c>
      <c r="N270">
        <f t="shared" si="92"/>
        <v>23</v>
      </c>
      <c r="O270" s="2" t="str">
        <f t="shared" si="93"/>
        <v>4</v>
      </c>
      <c r="P270" s="2" t="str">
        <f t="shared" si="94"/>
        <v>dotted lavender bag</v>
      </c>
      <c r="Q270" t="str">
        <f t="shared" si="95"/>
        <v/>
      </c>
      <c r="R270">
        <f t="shared" si="96"/>
        <v>1</v>
      </c>
      <c r="S270" s="2" t="str">
        <f t="shared" si="97"/>
        <v/>
      </c>
      <c r="T270" s="2" t="str">
        <f t="shared" si="98"/>
        <v/>
      </c>
      <c r="U270" t="str">
        <f t="shared" si="99"/>
        <v/>
      </c>
    </row>
    <row r="271" spans="1:21" x14ac:dyDescent="0.3">
      <c r="A271" s="1" t="s">
        <v>270</v>
      </c>
      <c r="B271">
        <f t="shared" si="80"/>
        <v>18</v>
      </c>
      <c r="C271" s="2" t="str">
        <f t="shared" si="81"/>
        <v>plaid chartreuse bag</v>
      </c>
      <c r="D271">
        <f t="shared" si="82"/>
        <v>23</v>
      </c>
      <c r="E271" t="str">
        <f t="shared" si="83"/>
        <v>1 plaid red bag, 4 faded tomato bags</v>
      </c>
      <c r="F271">
        <f t="shared" si="84"/>
        <v>16</v>
      </c>
      <c r="G271" s="2" t="str">
        <f t="shared" si="85"/>
        <v>1</v>
      </c>
      <c r="H271" s="2" t="str">
        <f t="shared" si="86"/>
        <v>plaid red bag</v>
      </c>
      <c r="I271" t="str">
        <f t="shared" si="87"/>
        <v>4 faded tomato bags</v>
      </c>
      <c r="J271">
        <f t="shared" si="88"/>
        <v>20</v>
      </c>
      <c r="K271" s="2" t="str">
        <f t="shared" si="89"/>
        <v>4</v>
      </c>
      <c r="L271" s="2" t="str">
        <f t="shared" si="90"/>
        <v>faded tomato bag</v>
      </c>
      <c r="M271" t="str">
        <f t="shared" si="91"/>
        <v/>
      </c>
      <c r="N271">
        <f t="shared" si="92"/>
        <v>1</v>
      </c>
      <c r="O271" s="2" t="str">
        <f t="shared" si="93"/>
        <v/>
      </c>
      <c r="P271" s="2" t="str">
        <f t="shared" si="94"/>
        <v/>
      </c>
      <c r="Q271" t="str">
        <f t="shared" si="95"/>
        <v/>
      </c>
      <c r="R271">
        <f t="shared" si="96"/>
        <v>1</v>
      </c>
      <c r="S271" s="2" t="str">
        <f t="shared" si="97"/>
        <v/>
      </c>
      <c r="T271" s="2" t="str">
        <f t="shared" si="98"/>
        <v/>
      </c>
      <c r="U271" t="str">
        <f t="shared" si="99"/>
        <v/>
      </c>
    </row>
    <row r="272" spans="1:21" x14ac:dyDescent="0.3">
      <c r="A272" s="1" t="s">
        <v>271</v>
      </c>
      <c r="B272">
        <f t="shared" si="80"/>
        <v>14</v>
      </c>
      <c r="C272" s="2" t="str">
        <f t="shared" si="81"/>
        <v>dotted olive bag</v>
      </c>
      <c r="D272">
        <f t="shared" si="82"/>
        <v>19</v>
      </c>
      <c r="E272" t="str">
        <f t="shared" si="83"/>
        <v>2 dull yellow bags</v>
      </c>
      <c r="F272">
        <f t="shared" si="84"/>
        <v>19</v>
      </c>
      <c r="G272" s="2" t="str">
        <f t="shared" si="85"/>
        <v>2</v>
      </c>
      <c r="H272" s="2" t="str">
        <f t="shared" si="86"/>
        <v>dull yellow bag</v>
      </c>
      <c r="I272" t="str">
        <f t="shared" si="87"/>
        <v/>
      </c>
      <c r="J272">
        <f t="shared" si="88"/>
        <v>1</v>
      </c>
      <c r="K272" s="2" t="str">
        <f t="shared" si="89"/>
        <v/>
      </c>
      <c r="L272" s="2" t="str">
        <f t="shared" si="90"/>
        <v/>
      </c>
      <c r="M272" t="str">
        <f t="shared" si="91"/>
        <v/>
      </c>
      <c r="N272">
        <f t="shared" si="92"/>
        <v>1</v>
      </c>
      <c r="O272" s="2" t="str">
        <f t="shared" si="93"/>
        <v/>
      </c>
      <c r="P272" s="2" t="str">
        <f t="shared" si="94"/>
        <v/>
      </c>
      <c r="Q272" t="str">
        <f t="shared" si="95"/>
        <v/>
      </c>
      <c r="R272">
        <f t="shared" si="96"/>
        <v>1</v>
      </c>
      <c r="S272" s="2" t="str">
        <f t="shared" si="97"/>
        <v/>
      </c>
      <c r="T272" s="2" t="str">
        <f t="shared" si="98"/>
        <v/>
      </c>
      <c r="U272" t="str">
        <f t="shared" si="99"/>
        <v/>
      </c>
    </row>
    <row r="273" spans="1:21" x14ac:dyDescent="0.3">
      <c r="A273" s="1" t="s">
        <v>272</v>
      </c>
      <c r="B273">
        <f t="shared" si="80"/>
        <v>12</v>
      </c>
      <c r="C273" s="2" t="str">
        <f t="shared" si="81"/>
        <v>faded lime bag</v>
      </c>
      <c r="D273">
        <f t="shared" si="82"/>
        <v>17</v>
      </c>
      <c r="E273" t="str">
        <f t="shared" si="83"/>
        <v>5 dotted aqua bags, 4 shiny silver bags, 4 muted white bags</v>
      </c>
      <c r="F273">
        <f t="shared" si="84"/>
        <v>19</v>
      </c>
      <c r="G273" s="2" t="str">
        <f t="shared" si="85"/>
        <v>5</v>
      </c>
      <c r="H273" s="2" t="str">
        <f t="shared" si="86"/>
        <v>dotted aqua bag</v>
      </c>
      <c r="I273" t="str">
        <f t="shared" si="87"/>
        <v>4 shiny silver bags, 4 muted white bags</v>
      </c>
      <c r="J273">
        <f t="shared" si="88"/>
        <v>20</v>
      </c>
      <c r="K273" s="2" t="str">
        <f t="shared" si="89"/>
        <v>4</v>
      </c>
      <c r="L273" s="2" t="str">
        <f t="shared" si="90"/>
        <v>shiny silver bag</v>
      </c>
      <c r="M273" t="str">
        <f t="shared" si="91"/>
        <v>4 muted white bags</v>
      </c>
      <c r="N273">
        <f t="shared" si="92"/>
        <v>19</v>
      </c>
      <c r="O273" s="2" t="str">
        <f t="shared" si="93"/>
        <v>4</v>
      </c>
      <c r="P273" s="2" t="str">
        <f t="shared" si="94"/>
        <v>muted white bag</v>
      </c>
      <c r="Q273" t="str">
        <f t="shared" si="95"/>
        <v/>
      </c>
      <c r="R273">
        <f t="shared" si="96"/>
        <v>1</v>
      </c>
      <c r="S273" s="2" t="str">
        <f t="shared" si="97"/>
        <v/>
      </c>
      <c r="T273" s="2" t="str">
        <f t="shared" si="98"/>
        <v/>
      </c>
      <c r="U273" t="str">
        <f t="shared" si="99"/>
        <v/>
      </c>
    </row>
    <row r="274" spans="1:21" x14ac:dyDescent="0.3">
      <c r="A274" s="1" t="s">
        <v>273</v>
      </c>
      <c r="B274">
        <f t="shared" si="80"/>
        <v>16</v>
      </c>
      <c r="C274" s="2" t="str">
        <f t="shared" si="81"/>
        <v>vibrant silver bag</v>
      </c>
      <c r="D274">
        <f t="shared" si="82"/>
        <v>21</v>
      </c>
      <c r="E274" t="str">
        <f t="shared" si="83"/>
        <v>4 dotted teal bags, 3 posh olive bags</v>
      </c>
      <c r="F274">
        <f t="shared" si="84"/>
        <v>19</v>
      </c>
      <c r="G274" s="2" t="str">
        <f t="shared" si="85"/>
        <v>4</v>
      </c>
      <c r="H274" s="2" t="str">
        <f t="shared" si="86"/>
        <v>dotted teal bag</v>
      </c>
      <c r="I274" t="str">
        <f t="shared" si="87"/>
        <v>3 posh olive bags</v>
      </c>
      <c r="J274">
        <f t="shared" si="88"/>
        <v>18</v>
      </c>
      <c r="K274" s="2" t="str">
        <f t="shared" si="89"/>
        <v>3</v>
      </c>
      <c r="L274" s="2" t="str">
        <f t="shared" si="90"/>
        <v>posh olive bag</v>
      </c>
      <c r="M274" t="str">
        <f t="shared" si="91"/>
        <v/>
      </c>
      <c r="N274">
        <f t="shared" si="92"/>
        <v>1</v>
      </c>
      <c r="O274" s="2" t="str">
        <f t="shared" si="93"/>
        <v/>
      </c>
      <c r="P274" s="2" t="str">
        <f t="shared" si="94"/>
        <v/>
      </c>
      <c r="Q274" t="str">
        <f t="shared" si="95"/>
        <v/>
      </c>
      <c r="R274">
        <f t="shared" si="96"/>
        <v>1</v>
      </c>
      <c r="S274" s="2" t="str">
        <f t="shared" si="97"/>
        <v/>
      </c>
      <c r="T274" s="2" t="str">
        <f t="shared" si="98"/>
        <v/>
      </c>
      <c r="U274" t="str">
        <f t="shared" si="99"/>
        <v/>
      </c>
    </row>
    <row r="275" spans="1:21" x14ac:dyDescent="0.3">
      <c r="A275" s="1" t="s">
        <v>274</v>
      </c>
      <c r="B275">
        <f t="shared" si="80"/>
        <v>15</v>
      </c>
      <c r="C275" s="2" t="str">
        <f t="shared" si="81"/>
        <v>striped beige bag</v>
      </c>
      <c r="D275">
        <f t="shared" si="82"/>
        <v>20</v>
      </c>
      <c r="E275" t="str">
        <f t="shared" si="83"/>
        <v>2 vibrant white bags, 3 dark gold bags, 4 posh violet bags, 4 bright chartreuse bags</v>
      </c>
      <c r="F275">
        <f t="shared" si="84"/>
        <v>21</v>
      </c>
      <c r="G275" s="2" t="str">
        <f t="shared" si="85"/>
        <v>2</v>
      </c>
      <c r="H275" s="2" t="str">
        <f t="shared" si="86"/>
        <v>vibrant white bag</v>
      </c>
      <c r="I275" t="str">
        <f t="shared" si="87"/>
        <v>3 dark gold bags, 4 posh violet bags, 4 bright chartreuse bags</v>
      </c>
      <c r="J275">
        <f t="shared" si="88"/>
        <v>17</v>
      </c>
      <c r="K275" s="2" t="str">
        <f t="shared" si="89"/>
        <v>3</v>
      </c>
      <c r="L275" s="2" t="str">
        <f t="shared" si="90"/>
        <v>dark gold bag</v>
      </c>
      <c r="M275" t="str">
        <f t="shared" si="91"/>
        <v>4 posh violet bags, 4 bright chartreuse bags</v>
      </c>
      <c r="N275">
        <f t="shared" si="92"/>
        <v>19</v>
      </c>
      <c r="O275" s="2" t="str">
        <f t="shared" si="93"/>
        <v>4</v>
      </c>
      <c r="P275" s="2" t="str">
        <f t="shared" si="94"/>
        <v>posh violet bag</v>
      </c>
      <c r="Q275" t="str">
        <f t="shared" si="95"/>
        <v>4 bright chartreuse bags</v>
      </c>
      <c r="R275">
        <f t="shared" si="96"/>
        <v>25</v>
      </c>
      <c r="S275" s="2" t="str">
        <f t="shared" si="97"/>
        <v>4</v>
      </c>
      <c r="T275" s="2" t="str">
        <f t="shared" si="98"/>
        <v>bright chartreuse bag</v>
      </c>
      <c r="U275" t="str">
        <f t="shared" si="99"/>
        <v/>
      </c>
    </row>
    <row r="276" spans="1:21" x14ac:dyDescent="0.3">
      <c r="A276" s="1" t="s">
        <v>275</v>
      </c>
      <c r="B276">
        <f t="shared" si="80"/>
        <v>10</v>
      </c>
      <c r="C276" s="2" t="str">
        <f t="shared" si="81"/>
        <v>dim plum bag</v>
      </c>
      <c r="D276">
        <f t="shared" si="82"/>
        <v>15</v>
      </c>
      <c r="E276" t="str">
        <f t="shared" si="83"/>
        <v>2 striped indigo bags, 2 vibrant gold bags</v>
      </c>
      <c r="F276">
        <f t="shared" si="84"/>
        <v>22</v>
      </c>
      <c r="G276" s="2" t="str">
        <f t="shared" si="85"/>
        <v>2</v>
      </c>
      <c r="H276" s="2" t="str">
        <f t="shared" si="86"/>
        <v>striped indigo bag</v>
      </c>
      <c r="I276" t="str">
        <f t="shared" si="87"/>
        <v>2 vibrant gold bags</v>
      </c>
      <c r="J276">
        <f t="shared" si="88"/>
        <v>20</v>
      </c>
      <c r="K276" s="2" t="str">
        <f t="shared" si="89"/>
        <v>2</v>
      </c>
      <c r="L276" s="2" t="str">
        <f t="shared" si="90"/>
        <v>vibrant gold bag</v>
      </c>
      <c r="M276" t="str">
        <f t="shared" si="91"/>
        <v/>
      </c>
      <c r="N276">
        <f t="shared" si="92"/>
        <v>1</v>
      </c>
      <c r="O276" s="2" t="str">
        <f t="shared" si="93"/>
        <v/>
      </c>
      <c r="P276" s="2" t="str">
        <f t="shared" si="94"/>
        <v/>
      </c>
      <c r="Q276" t="str">
        <f t="shared" si="95"/>
        <v/>
      </c>
      <c r="R276">
        <f t="shared" si="96"/>
        <v>1</v>
      </c>
      <c r="S276" s="2" t="str">
        <f t="shared" si="97"/>
        <v/>
      </c>
      <c r="T276" s="2" t="str">
        <f t="shared" si="98"/>
        <v/>
      </c>
      <c r="U276" t="str">
        <f t="shared" si="99"/>
        <v/>
      </c>
    </row>
    <row r="277" spans="1:21" x14ac:dyDescent="0.3">
      <c r="A277" s="1" t="s">
        <v>276</v>
      </c>
      <c r="B277">
        <f t="shared" si="80"/>
        <v>15</v>
      </c>
      <c r="C277" s="2" t="str">
        <f t="shared" si="81"/>
        <v>clear crimson bag</v>
      </c>
      <c r="D277">
        <f t="shared" si="82"/>
        <v>20</v>
      </c>
      <c r="E277" t="str">
        <f t="shared" si="83"/>
        <v>5 vibrant red bags</v>
      </c>
      <c r="F277">
        <f t="shared" si="84"/>
        <v>19</v>
      </c>
      <c r="G277" s="2" t="str">
        <f t="shared" si="85"/>
        <v>5</v>
      </c>
      <c r="H277" s="2" t="str">
        <f t="shared" si="86"/>
        <v>vibrant red bag</v>
      </c>
      <c r="I277" t="str">
        <f t="shared" si="87"/>
        <v/>
      </c>
      <c r="J277">
        <f t="shared" si="88"/>
        <v>1</v>
      </c>
      <c r="K277" s="2" t="str">
        <f t="shared" si="89"/>
        <v/>
      </c>
      <c r="L277" s="2" t="str">
        <f t="shared" si="90"/>
        <v/>
      </c>
      <c r="M277" t="str">
        <f t="shared" si="91"/>
        <v/>
      </c>
      <c r="N277">
        <f t="shared" si="92"/>
        <v>1</v>
      </c>
      <c r="O277" s="2" t="str">
        <f t="shared" si="93"/>
        <v/>
      </c>
      <c r="P277" s="2" t="str">
        <f t="shared" si="94"/>
        <v/>
      </c>
      <c r="Q277" t="str">
        <f t="shared" si="95"/>
        <v/>
      </c>
      <c r="R277">
        <f t="shared" si="96"/>
        <v>1</v>
      </c>
      <c r="S277" s="2" t="str">
        <f t="shared" si="97"/>
        <v/>
      </c>
      <c r="T277" s="2" t="str">
        <f t="shared" si="98"/>
        <v/>
      </c>
      <c r="U277" t="str">
        <f t="shared" si="99"/>
        <v/>
      </c>
    </row>
    <row r="278" spans="1:21" x14ac:dyDescent="0.3">
      <c r="A278" s="1" t="s">
        <v>277</v>
      </c>
      <c r="B278">
        <f t="shared" si="80"/>
        <v>14</v>
      </c>
      <c r="C278" s="2" t="str">
        <f t="shared" si="81"/>
        <v>plaid maroon bag</v>
      </c>
      <c r="D278">
        <f t="shared" si="82"/>
        <v>19</v>
      </c>
      <c r="E278" t="str">
        <f t="shared" si="83"/>
        <v>4 clear crimson bags</v>
      </c>
      <c r="F278">
        <f t="shared" si="84"/>
        <v>21</v>
      </c>
      <c r="G278" s="2" t="str">
        <f t="shared" si="85"/>
        <v>4</v>
      </c>
      <c r="H278" s="2" t="str">
        <f t="shared" si="86"/>
        <v>clear crimson bag</v>
      </c>
      <c r="I278" t="str">
        <f t="shared" si="87"/>
        <v/>
      </c>
      <c r="J278">
        <f t="shared" si="88"/>
        <v>1</v>
      </c>
      <c r="K278" s="2" t="str">
        <f t="shared" si="89"/>
        <v/>
      </c>
      <c r="L278" s="2" t="str">
        <f t="shared" si="90"/>
        <v/>
      </c>
      <c r="M278" t="str">
        <f t="shared" si="91"/>
        <v/>
      </c>
      <c r="N278">
        <f t="shared" si="92"/>
        <v>1</v>
      </c>
      <c r="O278" s="2" t="str">
        <f t="shared" si="93"/>
        <v/>
      </c>
      <c r="P278" s="2" t="str">
        <f t="shared" si="94"/>
        <v/>
      </c>
      <c r="Q278" t="str">
        <f t="shared" si="95"/>
        <v/>
      </c>
      <c r="R278">
        <f t="shared" si="96"/>
        <v>1</v>
      </c>
      <c r="S278" s="2" t="str">
        <f t="shared" si="97"/>
        <v/>
      </c>
      <c r="T278" s="2" t="str">
        <f t="shared" si="98"/>
        <v/>
      </c>
      <c r="U278" t="str">
        <f t="shared" si="99"/>
        <v/>
      </c>
    </row>
    <row r="279" spans="1:21" x14ac:dyDescent="0.3">
      <c r="A279" s="1" t="s">
        <v>278</v>
      </c>
      <c r="B279">
        <f t="shared" si="80"/>
        <v>12</v>
      </c>
      <c r="C279" s="2" t="str">
        <f t="shared" si="81"/>
        <v>drab coral bag</v>
      </c>
      <c r="D279">
        <f t="shared" si="82"/>
        <v>17</v>
      </c>
      <c r="E279" t="str">
        <f t="shared" si="83"/>
        <v>2 plaid plum bags</v>
      </c>
      <c r="F279">
        <f t="shared" si="84"/>
        <v>18</v>
      </c>
      <c r="G279" s="2" t="str">
        <f t="shared" si="85"/>
        <v>2</v>
      </c>
      <c r="H279" s="2" t="str">
        <f t="shared" si="86"/>
        <v>plaid plum bag</v>
      </c>
      <c r="I279" t="str">
        <f t="shared" si="87"/>
        <v/>
      </c>
      <c r="J279">
        <f t="shared" si="88"/>
        <v>1</v>
      </c>
      <c r="K279" s="2" t="str">
        <f t="shared" si="89"/>
        <v/>
      </c>
      <c r="L279" s="2" t="str">
        <f t="shared" si="90"/>
        <v/>
      </c>
      <c r="M279" t="str">
        <f t="shared" si="91"/>
        <v/>
      </c>
      <c r="N279">
        <f t="shared" si="92"/>
        <v>1</v>
      </c>
      <c r="O279" s="2" t="str">
        <f t="shared" si="93"/>
        <v/>
      </c>
      <c r="P279" s="2" t="str">
        <f t="shared" si="94"/>
        <v/>
      </c>
      <c r="Q279" t="str">
        <f t="shared" si="95"/>
        <v/>
      </c>
      <c r="R279">
        <f t="shared" si="96"/>
        <v>1</v>
      </c>
      <c r="S279" s="2" t="str">
        <f t="shared" si="97"/>
        <v/>
      </c>
      <c r="T279" s="2" t="str">
        <f t="shared" si="98"/>
        <v/>
      </c>
      <c r="U279" t="str">
        <f t="shared" si="99"/>
        <v/>
      </c>
    </row>
    <row r="280" spans="1:21" x14ac:dyDescent="0.3">
      <c r="A280" s="1" t="s">
        <v>279</v>
      </c>
      <c r="B280">
        <f t="shared" si="80"/>
        <v>13</v>
      </c>
      <c r="C280" s="2" t="str">
        <f t="shared" si="81"/>
        <v>dull bronze bag</v>
      </c>
      <c r="D280">
        <f t="shared" si="82"/>
        <v>18</v>
      </c>
      <c r="E280" t="str">
        <f t="shared" si="83"/>
        <v>4 pale black bags, 1 dull tan bag, 5 dull cyan bags, 4 pale lavender bags</v>
      </c>
      <c r="F280">
        <f t="shared" si="84"/>
        <v>18</v>
      </c>
      <c r="G280" s="2" t="str">
        <f t="shared" si="85"/>
        <v>4</v>
      </c>
      <c r="H280" s="2" t="str">
        <f t="shared" si="86"/>
        <v>pale black bag</v>
      </c>
      <c r="I280" t="str">
        <f t="shared" si="87"/>
        <v>1 dull tan bag, 5 dull cyan bags, 4 pale lavender bags</v>
      </c>
      <c r="J280">
        <f t="shared" si="88"/>
        <v>15</v>
      </c>
      <c r="K280" s="2" t="str">
        <f t="shared" si="89"/>
        <v>1</v>
      </c>
      <c r="L280" s="2" t="str">
        <f t="shared" si="90"/>
        <v>dull tan bag</v>
      </c>
      <c r="M280" t="str">
        <f t="shared" si="91"/>
        <v>5 dull cyan bags, 4 pale lavender bags</v>
      </c>
      <c r="N280">
        <f t="shared" si="92"/>
        <v>17</v>
      </c>
      <c r="O280" s="2" t="str">
        <f t="shared" si="93"/>
        <v>5</v>
      </c>
      <c r="P280" s="2" t="str">
        <f t="shared" si="94"/>
        <v>dull cyan bag</v>
      </c>
      <c r="Q280" t="str">
        <f t="shared" si="95"/>
        <v>4 pale lavender bags</v>
      </c>
      <c r="R280">
        <f t="shared" si="96"/>
        <v>21</v>
      </c>
      <c r="S280" s="2" t="str">
        <f t="shared" si="97"/>
        <v>4</v>
      </c>
      <c r="T280" s="2" t="str">
        <f t="shared" si="98"/>
        <v>pale lavender bag</v>
      </c>
      <c r="U280" t="str">
        <f t="shared" si="99"/>
        <v/>
      </c>
    </row>
    <row r="281" spans="1:21" x14ac:dyDescent="0.3">
      <c r="A281" s="1" t="s">
        <v>280</v>
      </c>
      <c r="B281">
        <f t="shared" si="80"/>
        <v>13</v>
      </c>
      <c r="C281" s="2" t="str">
        <f t="shared" si="81"/>
        <v>wavy bronze bag</v>
      </c>
      <c r="D281">
        <f t="shared" si="82"/>
        <v>18</v>
      </c>
      <c r="E281" t="str">
        <f t="shared" si="83"/>
        <v>4 posh coral bags, 2 bright silver bags</v>
      </c>
      <c r="F281">
        <f t="shared" si="84"/>
        <v>18</v>
      </c>
      <c r="G281" s="2" t="str">
        <f t="shared" si="85"/>
        <v>4</v>
      </c>
      <c r="H281" s="2" t="str">
        <f t="shared" si="86"/>
        <v>posh coral bag</v>
      </c>
      <c r="I281" t="str">
        <f t="shared" si="87"/>
        <v>2 bright silver bags</v>
      </c>
      <c r="J281">
        <f t="shared" si="88"/>
        <v>21</v>
      </c>
      <c r="K281" s="2" t="str">
        <f t="shared" si="89"/>
        <v>2</v>
      </c>
      <c r="L281" s="2" t="str">
        <f t="shared" si="90"/>
        <v>bright silver bag</v>
      </c>
      <c r="M281" t="str">
        <f t="shared" si="91"/>
        <v/>
      </c>
      <c r="N281">
        <f t="shared" si="92"/>
        <v>1</v>
      </c>
      <c r="O281" s="2" t="str">
        <f t="shared" si="93"/>
        <v/>
      </c>
      <c r="P281" s="2" t="str">
        <f t="shared" si="94"/>
        <v/>
      </c>
      <c r="Q281" t="str">
        <f t="shared" si="95"/>
        <v/>
      </c>
      <c r="R281">
        <f t="shared" si="96"/>
        <v>1</v>
      </c>
      <c r="S281" s="2" t="str">
        <f t="shared" si="97"/>
        <v/>
      </c>
      <c r="T281" s="2" t="str">
        <f t="shared" si="98"/>
        <v/>
      </c>
      <c r="U281" t="str">
        <f t="shared" si="99"/>
        <v/>
      </c>
    </row>
    <row r="282" spans="1:21" x14ac:dyDescent="0.3">
      <c r="A282" s="1" t="s">
        <v>281</v>
      </c>
      <c r="B282">
        <f t="shared" si="80"/>
        <v>11</v>
      </c>
      <c r="C282" s="2" t="str">
        <f t="shared" si="81"/>
        <v>dull aqua bag</v>
      </c>
      <c r="D282">
        <f t="shared" si="82"/>
        <v>16</v>
      </c>
      <c r="E282" t="str">
        <f t="shared" si="83"/>
        <v>3 dotted orange bags, 3 pale teal bags</v>
      </c>
      <c r="F282">
        <f t="shared" si="84"/>
        <v>21</v>
      </c>
      <c r="G282" s="2" t="str">
        <f t="shared" si="85"/>
        <v>3</v>
      </c>
      <c r="H282" s="2" t="str">
        <f t="shared" si="86"/>
        <v>dotted orange bag</v>
      </c>
      <c r="I282" t="str">
        <f t="shared" si="87"/>
        <v>3 pale teal bags</v>
      </c>
      <c r="J282">
        <f t="shared" si="88"/>
        <v>17</v>
      </c>
      <c r="K282" s="2" t="str">
        <f t="shared" si="89"/>
        <v>3</v>
      </c>
      <c r="L282" s="2" t="str">
        <f t="shared" si="90"/>
        <v>pale teal bag</v>
      </c>
      <c r="M282" t="str">
        <f t="shared" si="91"/>
        <v/>
      </c>
      <c r="N282">
        <f t="shared" si="92"/>
        <v>1</v>
      </c>
      <c r="O282" s="2" t="str">
        <f t="shared" si="93"/>
        <v/>
      </c>
      <c r="P282" s="2" t="str">
        <f t="shared" si="94"/>
        <v/>
      </c>
      <c r="Q282" t="str">
        <f t="shared" si="95"/>
        <v/>
      </c>
      <c r="R282">
        <f t="shared" si="96"/>
        <v>1</v>
      </c>
      <c r="S282" s="2" t="str">
        <f t="shared" si="97"/>
        <v/>
      </c>
      <c r="T282" s="2" t="str">
        <f t="shared" si="98"/>
        <v/>
      </c>
      <c r="U282" t="str">
        <f t="shared" si="99"/>
        <v/>
      </c>
    </row>
    <row r="283" spans="1:21" x14ac:dyDescent="0.3">
      <c r="A283" s="1" t="s">
        <v>282</v>
      </c>
      <c r="B283">
        <f t="shared" si="80"/>
        <v>12</v>
      </c>
      <c r="C283" s="2" t="str">
        <f t="shared" si="81"/>
        <v>muted plum bag</v>
      </c>
      <c r="D283">
        <f t="shared" si="82"/>
        <v>17</v>
      </c>
      <c r="E283" t="str">
        <f t="shared" si="83"/>
        <v>1 light blue bag, 2 muted maroon bags, 4 dull olive bags</v>
      </c>
      <c r="F283">
        <f t="shared" si="84"/>
        <v>17</v>
      </c>
      <c r="G283" s="2" t="str">
        <f t="shared" si="85"/>
        <v>1</v>
      </c>
      <c r="H283" s="2" t="str">
        <f t="shared" si="86"/>
        <v>light blue bag</v>
      </c>
      <c r="I283" t="str">
        <f t="shared" si="87"/>
        <v>2 muted maroon bags, 4 dull olive bags</v>
      </c>
      <c r="J283">
        <f t="shared" si="88"/>
        <v>20</v>
      </c>
      <c r="K283" s="2" t="str">
        <f t="shared" si="89"/>
        <v>2</v>
      </c>
      <c r="L283" s="2" t="str">
        <f t="shared" si="90"/>
        <v>muted maroon bag</v>
      </c>
      <c r="M283" t="str">
        <f t="shared" si="91"/>
        <v>4 dull olive bags</v>
      </c>
      <c r="N283">
        <f t="shared" si="92"/>
        <v>18</v>
      </c>
      <c r="O283" s="2" t="str">
        <f t="shared" si="93"/>
        <v>4</v>
      </c>
      <c r="P283" s="2" t="str">
        <f t="shared" si="94"/>
        <v>dull olive bag</v>
      </c>
      <c r="Q283" t="str">
        <f t="shared" si="95"/>
        <v/>
      </c>
      <c r="R283">
        <f t="shared" si="96"/>
        <v>1</v>
      </c>
      <c r="S283" s="2" t="str">
        <f t="shared" si="97"/>
        <v/>
      </c>
      <c r="T283" s="2" t="str">
        <f t="shared" si="98"/>
        <v/>
      </c>
      <c r="U283" t="str">
        <f t="shared" si="99"/>
        <v/>
      </c>
    </row>
    <row r="284" spans="1:21" x14ac:dyDescent="0.3">
      <c r="A284" s="1" t="s">
        <v>283</v>
      </c>
      <c r="B284">
        <f t="shared" si="80"/>
        <v>13</v>
      </c>
      <c r="C284" s="2" t="str">
        <f t="shared" si="81"/>
        <v>vibrant tan bag</v>
      </c>
      <c r="D284">
        <f t="shared" si="82"/>
        <v>18</v>
      </c>
      <c r="E284" t="str">
        <f t="shared" si="83"/>
        <v>4 drab teal bags</v>
      </c>
      <c r="F284">
        <f t="shared" si="84"/>
        <v>17</v>
      </c>
      <c r="G284" s="2" t="str">
        <f t="shared" si="85"/>
        <v>4</v>
      </c>
      <c r="H284" s="2" t="str">
        <f t="shared" si="86"/>
        <v>drab teal bag</v>
      </c>
      <c r="I284" t="str">
        <f t="shared" si="87"/>
        <v/>
      </c>
      <c r="J284">
        <f t="shared" si="88"/>
        <v>1</v>
      </c>
      <c r="K284" s="2" t="str">
        <f t="shared" si="89"/>
        <v/>
      </c>
      <c r="L284" s="2" t="str">
        <f t="shared" si="90"/>
        <v/>
      </c>
      <c r="M284" t="str">
        <f t="shared" si="91"/>
        <v/>
      </c>
      <c r="N284">
        <f t="shared" si="92"/>
        <v>1</v>
      </c>
      <c r="O284" s="2" t="str">
        <f t="shared" si="93"/>
        <v/>
      </c>
      <c r="P284" s="2" t="str">
        <f t="shared" si="94"/>
        <v/>
      </c>
      <c r="Q284" t="str">
        <f t="shared" si="95"/>
        <v/>
      </c>
      <c r="R284">
        <f t="shared" si="96"/>
        <v>1</v>
      </c>
      <c r="S284" s="2" t="str">
        <f t="shared" si="97"/>
        <v/>
      </c>
      <c r="T284" s="2" t="str">
        <f t="shared" si="98"/>
        <v/>
      </c>
      <c r="U284" t="str">
        <f t="shared" si="99"/>
        <v/>
      </c>
    </row>
    <row r="285" spans="1:21" x14ac:dyDescent="0.3">
      <c r="A285" s="1" t="s">
        <v>284</v>
      </c>
      <c r="B285">
        <f t="shared" si="80"/>
        <v>13</v>
      </c>
      <c r="C285" s="2" t="str">
        <f t="shared" si="81"/>
        <v>dull tomato bag</v>
      </c>
      <c r="D285">
        <f t="shared" si="82"/>
        <v>18</v>
      </c>
      <c r="E285" t="str">
        <f t="shared" si="83"/>
        <v>5 dull white bags</v>
      </c>
      <c r="F285">
        <f t="shared" si="84"/>
        <v>18</v>
      </c>
      <c r="G285" s="2" t="str">
        <f t="shared" si="85"/>
        <v>5</v>
      </c>
      <c r="H285" s="2" t="str">
        <f t="shared" si="86"/>
        <v>dull white bag</v>
      </c>
      <c r="I285" t="str">
        <f t="shared" si="87"/>
        <v/>
      </c>
      <c r="J285">
        <f t="shared" si="88"/>
        <v>1</v>
      </c>
      <c r="K285" s="2" t="str">
        <f t="shared" si="89"/>
        <v/>
      </c>
      <c r="L285" s="2" t="str">
        <f t="shared" si="90"/>
        <v/>
      </c>
      <c r="M285" t="str">
        <f t="shared" si="91"/>
        <v/>
      </c>
      <c r="N285">
        <f t="shared" si="92"/>
        <v>1</v>
      </c>
      <c r="O285" s="2" t="str">
        <f t="shared" si="93"/>
        <v/>
      </c>
      <c r="P285" s="2" t="str">
        <f t="shared" si="94"/>
        <v/>
      </c>
      <c r="Q285" t="str">
        <f t="shared" si="95"/>
        <v/>
      </c>
      <c r="R285">
        <f t="shared" si="96"/>
        <v>1</v>
      </c>
      <c r="S285" s="2" t="str">
        <f t="shared" si="97"/>
        <v/>
      </c>
      <c r="T285" s="2" t="str">
        <f t="shared" si="98"/>
        <v/>
      </c>
      <c r="U285" t="str">
        <f t="shared" si="99"/>
        <v/>
      </c>
    </row>
    <row r="286" spans="1:21" x14ac:dyDescent="0.3">
      <c r="A286" s="1" t="s">
        <v>285</v>
      </c>
      <c r="B286">
        <f t="shared" si="80"/>
        <v>14</v>
      </c>
      <c r="C286" s="2" t="str">
        <f t="shared" si="81"/>
        <v>muted yellow bag</v>
      </c>
      <c r="D286">
        <f t="shared" si="82"/>
        <v>19</v>
      </c>
      <c r="E286" t="str">
        <f t="shared" si="83"/>
        <v>3 dark yellow bags, 5 faded beige bags</v>
      </c>
      <c r="F286">
        <f t="shared" si="84"/>
        <v>19</v>
      </c>
      <c r="G286" s="2" t="str">
        <f t="shared" si="85"/>
        <v>3</v>
      </c>
      <c r="H286" s="2" t="str">
        <f t="shared" si="86"/>
        <v>dark yellow bag</v>
      </c>
      <c r="I286" t="str">
        <f t="shared" si="87"/>
        <v>5 faded beige bags</v>
      </c>
      <c r="J286">
        <f t="shared" si="88"/>
        <v>19</v>
      </c>
      <c r="K286" s="2" t="str">
        <f t="shared" si="89"/>
        <v>5</v>
      </c>
      <c r="L286" s="2" t="str">
        <f t="shared" si="90"/>
        <v>faded beige bag</v>
      </c>
      <c r="M286" t="str">
        <f t="shared" si="91"/>
        <v/>
      </c>
      <c r="N286">
        <f t="shared" si="92"/>
        <v>1</v>
      </c>
      <c r="O286" s="2" t="str">
        <f t="shared" si="93"/>
        <v/>
      </c>
      <c r="P286" s="2" t="str">
        <f t="shared" si="94"/>
        <v/>
      </c>
      <c r="Q286" t="str">
        <f t="shared" si="95"/>
        <v/>
      </c>
      <c r="R286">
        <f t="shared" si="96"/>
        <v>1</v>
      </c>
      <c r="S286" s="2" t="str">
        <f t="shared" si="97"/>
        <v/>
      </c>
      <c r="T286" s="2" t="str">
        <f t="shared" si="98"/>
        <v/>
      </c>
      <c r="U286" t="str">
        <f t="shared" si="99"/>
        <v/>
      </c>
    </row>
    <row r="287" spans="1:21" x14ac:dyDescent="0.3">
      <c r="A287" s="1" t="s">
        <v>286</v>
      </c>
      <c r="B287">
        <f t="shared" si="80"/>
        <v>13</v>
      </c>
      <c r="C287" s="2" t="str">
        <f t="shared" si="81"/>
        <v>shiny white bag</v>
      </c>
      <c r="D287">
        <f t="shared" si="82"/>
        <v>18</v>
      </c>
      <c r="E287" t="str">
        <f t="shared" si="83"/>
        <v>4 bright silver bags</v>
      </c>
      <c r="F287">
        <f t="shared" si="84"/>
        <v>21</v>
      </c>
      <c r="G287" s="2" t="str">
        <f t="shared" si="85"/>
        <v>4</v>
      </c>
      <c r="H287" s="2" t="str">
        <f t="shared" si="86"/>
        <v>bright silver bag</v>
      </c>
      <c r="I287" t="str">
        <f t="shared" si="87"/>
        <v/>
      </c>
      <c r="J287">
        <f t="shared" si="88"/>
        <v>1</v>
      </c>
      <c r="K287" s="2" t="str">
        <f t="shared" si="89"/>
        <v/>
      </c>
      <c r="L287" s="2" t="str">
        <f t="shared" si="90"/>
        <v/>
      </c>
      <c r="M287" t="str">
        <f t="shared" si="91"/>
        <v/>
      </c>
      <c r="N287">
        <f t="shared" si="92"/>
        <v>1</v>
      </c>
      <c r="O287" s="2" t="str">
        <f t="shared" si="93"/>
        <v/>
      </c>
      <c r="P287" s="2" t="str">
        <f t="shared" si="94"/>
        <v/>
      </c>
      <c r="Q287" t="str">
        <f t="shared" si="95"/>
        <v/>
      </c>
      <c r="R287">
        <f t="shared" si="96"/>
        <v>1</v>
      </c>
      <c r="S287" s="2" t="str">
        <f t="shared" si="97"/>
        <v/>
      </c>
      <c r="T287" s="2" t="str">
        <f t="shared" si="98"/>
        <v/>
      </c>
      <c r="U287" t="str">
        <f t="shared" si="99"/>
        <v/>
      </c>
    </row>
    <row r="288" spans="1:21" x14ac:dyDescent="0.3">
      <c r="A288" s="1" t="s">
        <v>287</v>
      </c>
      <c r="B288">
        <f t="shared" si="80"/>
        <v>15</v>
      </c>
      <c r="C288" s="2" t="str">
        <f t="shared" si="81"/>
        <v>muted crimson bag</v>
      </c>
      <c r="D288">
        <f t="shared" si="82"/>
        <v>20</v>
      </c>
      <c r="E288" t="str">
        <f t="shared" si="83"/>
        <v>1 clear maroon bag</v>
      </c>
      <c r="F288">
        <f t="shared" si="84"/>
        <v>19</v>
      </c>
      <c r="G288" s="2" t="str">
        <f t="shared" si="85"/>
        <v>1</v>
      </c>
      <c r="H288" s="2" t="str">
        <f t="shared" si="86"/>
        <v>clear maroon bag</v>
      </c>
      <c r="I288" t="str">
        <f t="shared" si="87"/>
        <v/>
      </c>
      <c r="J288">
        <f t="shared" si="88"/>
        <v>1</v>
      </c>
      <c r="K288" s="2" t="str">
        <f t="shared" si="89"/>
        <v/>
      </c>
      <c r="L288" s="2" t="str">
        <f t="shared" si="90"/>
        <v/>
      </c>
      <c r="M288" t="str">
        <f t="shared" si="91"/>
        <v/>
      </c>
      <c r="N288">
        <f t="shared" si="92"/>
        <v>1</v>
      </c>
      <c r="O288" s="2" t="str">
        <f t="shared" si="93"/>
        <v/>
      </c>
      <c r="P288" s="2" t="str">
        <f t="shared" si="94"/>
        <v/>
      </c>
      <c r="Q288" t="str">
        <f t="shared" si="95"/>
        <v/>
      </c>
      <c r="R288">
        <f t="shared" si="96"/>
        <v>1</v>
      </c>
      <c r="S288" s="2" t="str">
        <f t="shared" si="97"/>
        <v/>
      </c>
      <c r="T288" s="2" t="str">
        <f t="shared" si="98"/>
        <v/>
      </c>
      <c r="U288" t="str">
        <f t="shared" si="99"/>
        <v/>
      </c>
    </row>
    <row r="289" spans="1:21" x14ac:dyDescent="0.3">
      <c r="A289" s="1" t="s">
        <v>288</v>
      </c>
      <c r="B289">
        <f t="shared" si="80"/>
        <v>14</v>
      </c>
      <c r="C289" s="2" t="str">
        <f t="shared" si="81"/>
        <v>muted violet bag</v>
      </c>
      <c r="D289">
        <f t="shared" si="82"/>
        <v>19</v>
      </c>
      <c r="E289" t="str">
        <f t="shared" si="83"/>
        <v>3 dotted yellow bags, 1 light indigo bag, 4 mirrored black bags, 5 drab lime bags</v>
      </c>
      <c r="F289">
        <f t="shared" si="84"/>
        <v>21</v>
      </c>
      <c r="G289" s="2" t="str">
        <f t="shared" si="85"/>
        <v>3</v>
      </c>
      <c r="H289" s="2" t="str">
        <f t="shared" si="86"/>
        <v>dotted yellow bag</v>
      </c>
      <c r="I289" t="str">
        <f t="shared" si="87"/>
        <v>1 light indigo bag, 4 mirrored black bags, 5 drab lime bags</v>
      </c>
      <c r="J289">
        <f t="shared" si="88"/>
        <v>19</v>
      </c>
      <c r="K289" s="2" t="str">
        <f t="shared" si="89"/>
        <v>1</v>
      </c>
      <c r="L289" s="2" t="str">
        <f t="shared" si="90"/>
        <v>light indigo bag</v>
      </c>
      <c r="M289" t="str">
        <f t="shared" si="91"/>
        <v>4 mirrored black bags, 5 drab lime bags</v>
      </c>
      <c r="N289">
        <f t="shared" si="92"/>
        <v>22</v>
      </c>
      <c r="O289" s="2" t="str">
        <f t="shared" si="93"/>
        <v>4</v>
      </c>
      <c r="P289" s="2" t="str">
        <f t="shared" si="94"/>
        <v>mirrored black bag</v>
      </c>
      <c r="Q289" t="str">
        <f t="shared" si="95"/>
        <v>5 drab lime bags</v>
      </c>
      <c r="R289">
        <f t="shared" si="96"/>
        <v>17</v>
      </c>
      <c r="S289" s="2" t="str">
        <f t="shared" si="97"/>
        <v>5</v>
      </c>
      <c r="T289" s="2" t="str">
        <f t="shared" si="98"/>
        <v>drab lime bag</v>
      </c>
      <c r="U289" t="str">
        <f t="shared" si="99"/>
        <v/>
      </c>
    </row>
    <row r="290" spans="1:21" x14ac:dyDescent="0.3">
      <c r="A290" s="1" t="s">
        <v>289</v>
      </c>
      <c r="B290">
        <f t="shared" si="80"/>
        <v>12</v>
      </c>
      <c r="C290" s="2" t="str">
        <f t="shared" si="81"/>
        <v>posh white bag</v>
      </c>
      <c r="D290">
        <f t="shared" si="82"/>
        <v>17</v>
      </c>
      <c r="E290" t="str">
        <f t="shared" si="83"/>
        <v>3 faded brown bags, 2 dull yellow bags</v>
      </c>
      <c r="F290">
        <f t="shared" si="84"/>
        <v>19</v>
      </c>
      <c r="G290" s="2" t="str">
        <f t="shared" si="85"/>
        <v>3</v>
      </c>
      <c r="H290" s="2" t="str">
        <f t="shared" si="86"/>
        <v>faded brown bag</v>
      </c>
      <c r="I290" t="str">
        <f t="shared" si="87"/>
        <v>2 dull yellow bags</v>
      </c>
      <c r="J290">
        <f t="shared" si="88"/>
        <v>19</v>
      </c>
      <c r="K290" s="2" t="str">
        <f t="shared" si="89"/>
        <v>2</v>
      </c>
      <c r="L290" s="2" t="str">
        <f t="shared" si="90"/>
        <v>dull yellow bag</v>
      </c>
      <c r="M290" t="str">
        <f t="shared" si="91"/>
        <v/>
      </c>
      <c r="N290">
        <f t="shared" si="92"/>
        <v>1</v>
      </c>
      <c r="O290" s="2" t="str">
        <f t="shared" si="93"/>
        <v/>
      </c>
      <c r="P290" s="2" t="str">
        <f t="shared" si="94"/>
        <v/>
      </c>
      <c r="Q290" t="str">
        <f t="shared" si="95"/>
        <v/>
      </c>
      <c r="R290">
        <f t="shared" si="96"/>
        <v>1</v>
      </c>
      <c r="S290" s="2" t="str">
        <f t="shared" si="97"/>
        <v/>
      </c>
      <c r="T290" s="2" t="str">
        <f t="shared" si="98"/>
        <v/>
      </c>
      <c r="U290" t="str">
        <f t="shared" si="99"/>
        <v/>
      </c>
    </row>
    <row r="291" spans="1:21" x14ac:dyDescent="0.3">
      <c r="A291" s="1" t="s">
        <v>290</v>
      </c>
      <c r="B291">
        <f t="shared" si="80"/>
        <v>14</v>
      </c>
      <c r="C291" s="2" t="str">
        <f t="shared" si="81"/>
        <v>wavy crimson bag</v>
      </c>
      <c r="D291">
        <f t="shared" si="82"/>
        <v>19</v>
      </c>
      <c r="E291" t="str">
        <f t="shared" si="83"/>
        <v>3 shiny black bags, 2 dotted blue bags, 4 dark maroon bags</v>
      </c>
      <c r="F291">
        <f t="shared" si="84"/>
        <v>19</v>
      </c>
      <c r="G291" s="2" t="str">
        <f t="shared" si="85"/>
        <v>3</v>
      </c>
      <c r="H291" s="2" t="str">
        <f t="shared" si="86"/>
        <v>shiny black bag</v>
      </c>
      <c r="I291" t="str">
        <f t="shared" si="87"/>
        <v>2 dotted blue bags, 4 dark maroon bags</v>
      </c>
      <c r="J291">
        <f t="shared" si="88"/>
        <v>19</v>
      </c>
      <c r="K291" s="2" t="str">
        <f t="shared" si="89"/>
        <v>2</v>
      </c>
      <c r="L291" s="2" t="str">
        <f t="shared" si="90"/>
        <v>dotted blue bag</v>
      </c>
      <c r="M291" t="str">
        <f t="shared" si="91"/>
        <v>4 dark maroon bags</v>
      </c>
      <c r="N291">
        <f t="shared" si="92"/>
        <v>19</v>
      </c>
      <c r="O291" s="2" t="str">
        <f t="shared" si="93"/>
        <v>4</v>
      </c>
      <c r="P291" s="2" t="str">
        <f t="shared" si="94"/>
        <v>dark maroon bag</v>
      </c>
      <c r="Q291" t="str">
        <f t="shared" si="95"/>
        <v/>
      </c>
      <c r="R291">
        <f t="shared" si="96"/>
        <v>1</v>
      </c>
      <c r="S291" s="2" t="str">
        <f t="shared" si="97"/>
        <v/>
      </c>
      <c r="T291" s="2" t="str">
        <f t="shared" si="98"/>
        <v/>
      </c>
      <c r="U291" t="str">
        <f t="shared" si="99"/>
        <v/>
      </c>
    </row>
    <row r="292" spans="1:21" x14ac:dyDescent="0.3">
      <c r="A292" s="1" t="s">
        <v>291</v>
      </c>
      <c r="B292">
        <f t="shared" si="80"/>
        <v>14</v>
      </c>
      <c r="C292" s="2" t="str">
        <f t="shared" si="81"/>
        <v>clear salmon bag</v>
      </c>
      <c r="D292">
        <f t="shared" si="82"/>
        <v>19</v>
      </c>
      <c r="E292" t="str">
        <f t="shared" si="83"/>
        <v>1 mirrored magenta bag, 4 bright chartreuse bags, 5 vibrant black bags, 2 vibrant chartreuse bags</v>
      </c>
      <c r="F292">
        <f t="shared" si="84"/>
        <v>23</v>
      </c>
      <c r="G292" s="2" t="str">
        <f t="shared" si="85"/>
        <v>1</v>
      </c>
      <c r="H292" s="2" t="str">
        <f t="shared" si="86"/>
        <v>mirrored magenta bag</v>
      </c>
      <c r="I292" t="str">
        <f t="shared" si="87"/>
        <v>4 bright chartreuse bags, 5 vibrant black bags, 2 vibrant chartreuse bags</v>
      </c>
      <c r="J292">
        <f t="shared" si="88"/>
        <v>25</v>
      </c>
      <c r="K292" s="2" t="str">
        <f t="shared" si="89"/>
        <v>4</v>
      </c>
      <c r="L292" s="2" t="str">
        <f t="shared" si="90"/>
        <v>bright chartreuse bag</v>
      </c>
      <c r="M292" t="str">
        <f t="shared" si="91"/>
        <v>5 vibrant black bags, 2 vibrant chartreuse bags</v>
      </c>
      <c r="N292">
        <f t="shared" si="92"/>
        <v>21</v>
      </c>
      <c r="O292" s="2" t="str">
        <f t="shared" si="93"/>
        <v>5</v>
      </c>
      <c r="P292" s="2" t="str">
        <f t="shared" si="94"/>
        <v>vibrant black bag</v>
      </c>
      <c r="Q292" t="str">
        <f t="shared" si="95"/>
        <v>2 vibrant chartreuse bags</v>
      </c>
      <c r="R292">
        <f t="shared" si="96"/>
        <v>26</v>
      </c>
      <c r="S292" s="2" t="str">
        <f t="shared" si="97"/>
        <v>2</v>
      </c>
      <c r="T292" s="2" t="str">
        <f t="shared" si="98"/>
        <v>vibrant chartreuse bag</v>
      </c>
      <c r="U292" t="str">
        <f t="shared" si="99"/>
        <v/>
      </c>
    </row>
    <row r="293" spans="1:21" x14ac:dyDescent="0.3">
      <c r="A293" s="1" t="s">
        <v>292</v>
      </c>
      <c r="B293">
        <f t="shared" si="80"/>
        <v>11</v>
      </c>
      <c r="C293" s="2" t="str">
        <f t="shared" si="81"/>
        <v>pale teal bag</v>
      </c>
      <c r="D293">
        <f t="shared" si="82"/>
        <v>16</v>
      </c>
      <c r="E293" t="str">
        <f t="shared" si="83"/>
        <v>5 mirrored white bags, 2 plaid orange bags, 4 muted lime bags</v>
      </c>
      <c r="F293">
        <f t="shared" si="84"/>
        <v>22</v>
      </c>
      <c r="G293" s="2" t="str">
        <f t="shared" si="85"/>
        <v>5</v>
      </c>
      <c r="H293" s="2" t="str">
        <f t="shared" si="86"/>
        <v>mirrored white bag</v>
      </c>
      <c r="I293" t="str">
        <f t="shared" si="87"/>
        <v>2 plaid orange bags, 4 muted lime bags</v>
      </c>
      <c r="J293">
        <f t="shared" si="88"/>
        <v>20</v>
      </c>
      <c r="K293" s="2" t="str">
        <f t="shared" si="89"/>
        <v>2</v>
      </c>
      <c r="L293" s="2" t="str">
        <f t="shared" si="90"/>
        <v>plaid orange bag</v>
      </c>
      <c r="M293" t="str">
        <f t="shared" si="91"/>
        <v>4 muted lime bags</v>
      </c>
      <c r="N293">
        <f t="shared" si="92"/>
        <v>18</v>
      </c>
      <c r="O293" s="2" t="str">
        <f t="shared" si="93"/>
        <v>4</v>
      </c>
      <c r="P293" s="2" t="str">
        <f t="shared" si="94"/>
        <v>muted lime bag</v>
      </c>
      <c r="Q293" t="str">
        <f t="shared" si="95"/>
        <v/>
      </c>
      <c r="R293">
        <f t="shared" si="96"/>
        <v>1</v>
      </c>
      <c r="S293" s="2" t="str">
        <f t="shared" si="97"/>
        <v/>
      </c>
      <c r="T293" s="2" t="str">
        <f t="shared" si="98"/>
        <v/>
      </c>
      <c r="U293" t="str">
        <f t="shared" si="99"/>
        <v/>
      </c>
    </row>
    <row r="294" spans="1:21" x14ac:dyDescent="0.3">
      <c r="A294" s="1" t="s">
        <v>293</v>
      </c>
      <c r="B294">
        <f t="shared" si="80"/>
        <v>12</v>
      </c>
      <c r="C294" s="2" t="str">
        <f t="shared" si="81"/>
        <v>light aqua bag</v>
      </c>
      <c r="D294">
        <f t="shared" si="82"/>
        <v>17</v>
      </c>
      <c r="E294" t="str">
        <f t="shared" si="83"/>
        <v>2 shiny salmon bags, 3 dark tomato bags, 1 mirrored purple bag</v>
      </c>
      <c r="F294">
        <f t="shared" si="84"/>
        <v>20</v>
      </c>
      <c r="G294" s="2" t="str">
        <f t="shared" si="85"/>
        <v>2</v>
      </c>
      <c r="H294" s="2" t="str">
        <f t="shared" si="86"/>
        <v>shiny salmon bag</v>
      </c>
      <c r="I294" t="str">
        <f t="shared" si="87"/>
        <v>3 dark tomato bags, 1 mirrored purple bag</v>
      </c>
      <c r="J294">
        <f t="shared" si="88"/>
        <v>19</v>
      </c>
      <c r="K294" s="2" t="str">
        <f t="shared" si="89"/>
        <v>3</v>
      </c>
      <c r="L294" s="2" t="str">
        <f t="shared" si="90"/>
        <v>dark tomato bag</v>
      </c>
      <c r="M294" t="str">
        <f t="shared" si="91"/>
        <v>1 mirrored purple bag</v>
      </c>
      <c r="N294">
        <f t="shared" si="92"/>
        <v>22</v>
      </c>
      <c r="O294" s="2" t="str">
        <f t="shared" si="93"/>
        <v>1</v>
      </c>
      <c r="P294" s="2" t="str">
        <f t="shared" si="94"/>
        <v>mirrored purple bag</v>
      </c>
      <c r="Q294" t="str">
        <f t="shared" si="95"/>
        <v/>
      </c>
      <c r="R294">
        <f t="shared" si="96"/>
        <v>1</v>
      </c>
      <c r="S294" s="2" t="str">
        <f t="shared" si="97"/>
        <v/>
      </c>
      <c r="T294" s="2" t="str">
        <f t="shared" si="98"/>
        <v/>
      </c>
      <c r="U294" t="str">
        <f t="shared" si="99"/>
        <v/>
      </c>
    </row>
    <row r="295" spans="1:21" x14ac:dyDescent="0.3">
      <c r="A295" s="1" t="s">
        <v>294</v>
      </c>
      <c r="B295">
        <f t="shared" si="80"/>
        <v>13</v>
      </c>
      <c r="C295" s="2" t="str">
        <f t="shared" si="81"/>
        <v>clear beige bag</v>
      </c>
      <c r="D295">
        <f t="shared" si="82"/>
        <v>18</v>
      </c>
      <c r="E295" t="str">
        <f t="shared" si="83"/>
        <v>1 muted crimson bag</v>
      </c>
      <c r="F295">
        <f t="shared" si="84"/>
        <v>20</v>
      </c>
      <c r="G295" s="2" t="str">
        <f t="shared" si="85"/>
        <v>1</v>
      </c>
      <c r="H295" s="2" t="str">
        <f t="shared" si="86"/>
        <v>muted crimson bag</v>
      </c>
      <c r="I295" t="str">
        <f t="shared" si="87"/>
        <v/>
      </c>
      <c r="J295">
        <f t="shared" si="88"/>
        <v>1</v>
      </c>
      <c r="K295" s="2" t="str">
        <f t="shared" si="89"/>
        <v/>
      </c>
      <c r="L295" s="2" t="str">
        <f t="shared" si="90"/>
        <v/>
      </c>
      <c r="M295" t="str">
        <f t="shared" si="91"/>
        <v/>
      </c>
      <c r="N295">
        <f t="shared" si="92"/>
        <v>1</v>
      </c>
      <c r="O295" s="2" t="str">
        <f t="shared" si="93"/>
        <v/>
      </c>
      <c r="P295" s="2" t="str">
        <f t="shared" si="94"/>
        <v/>
      </c>
      <c r="Q295" t="str">
        <f t="shared" si="95"/>
        <v/>
      </c>
      <c r="R295">
        <f t="shared" si="96"/>
        <v>1</v>
      </c>
      <c r="S295" s="2" t="str">
        <f t="shared" si="97"/>
        <v/>
      </c>
      <c r="T295" s="2" t="str">
        <f t="shared" si="98"/>
        <v/>
      </c>
      <c r="U295" t="str">
        <f t="shared" si="99"/>
        <v/>
      </c>
    </row>
    <row r="296" spans="1:21" x14ac:dyDescent="0.3">
      <c r="A296" s="1" t="s">
        <v>295</v>
      </c>
      <c r="B296">
        <f t="shared" si="80"/>
        <v>15</v>
      </c>
      <c r="C296" s="2" t="str">
        <f t="shared" si="81"/>
        <v>vibrant olive bag</v>
      </c>
      <c r="D296">
        <f t="shared" si="82"/>
        <v>20</v>
      </c>
      <c r="E296" t="str">
        <f t="shared" si="83"/>
        <v>5 dark tomato bags, 1 pale gold bag, 4 muted tan bags</v>
      </c>
      <c r="F296">
        <f t="shared" si="84"/>
        <v>19</v>
      </c>
      <c r="G296" s="2" t="str">
        <f t="shared" si="85"/>
        <v>5</v>
      </c>
      <c r="H296" s="2" t="str">
        <f t="shared" si="86"/>
        <v>dark tomato bag</v>
      </c>
      <c r="I296" t="str">
        <f t="shared" si="87"/>
        <v>1 pale gold bag, 4 muted tan bags</v>
      </c>
      <c r="J296">
        <f t="shared" si="88"/>
        <v>16</v>
      </c>
      <c r="K296" s="2" t="str">
        <f t="shared" si="89"/>
        <v>1</v>
      </c>
      <c r="L296" s="2" t="str">
        <f t="shared" si="90"/>
        <v>pale gold bag</v>
      </c>
      <c r="M296" t="str">
        <f t="shared" si="91"/>
        <v>4 muted tan bags</v>
      </c>
      <c r="N296">
        <f t="shared" si="92"/>
        <v>17</v>
      </c>
      <c r="O296" s="2" t="str">
        <f t="shared" si="93"/>
        <v>4</v>
      </c>
      <c r="P296" s="2" t="str">
        <f t="shared" si="94"/>
        <v>muted tan bag</v>
      </c>
      <c r="Q296" t="str">
        <f t="shared" si="95"/>
        <v/>
      </c>
      <c r="R296">
        <f t="shared" si="96"/>
        <v>1</v>
      </c>
      <c r="S296" s="2" t="str">
        <f t="shared" si="97"/>
        <v/>
      </c>
      <c r="T296" s="2" t="str">
        <f t="shared" si="98"/>
        <v/>
      </c>
      <c r="U296" t="str">
        <f t="shared" si="99"/>
        <v/>
      </c>
    </row>
    <row r="297" spans="1:21" x14ac:dyDescent="0.3">
      <c r="A297" s="1" t="s">
        <v>296</v>
      </c>
      <c r="B297">
        <f t="shared" si="80"/>
        <v>13</v>
      </c>
      <c r="C297" s="2" t="str">
        <f t="shared" si="81"/>
        <v>plaid brown bag</v>
      </c>
      <c r="D297">
        <f t="shared" si="82"/>
        <v>18</v>
      </c>
      <c r="E297" t="str">
        <f t="shared" si="83"/>
        <v>3 mirrored lavender bags, 1 muted crimson bag, 3 muted green bags, 1 bright lavender bag</v>
      </c>
      <c r="F297">
        <f t="shared" si="84"/>
        <v>25</v>
      </c>
      <c r="G297" s="2" t="str">
        <f t="shared" si="85"/>
        <v>3</v>
      </c>
      <c r="H297" s="2" t="str">
        <f t="shared" si="86"/>
        <v>mirrored lavender bag</v>
      </c>
      <c r="I297" t="str">
        <f t="shared" si="87"/>
        <v>1 muted crimson bag, 3 muted green bags, 1 bright lavender bag</v>
      </c>
      <c r="J297">
        <f t="shared" si="88"/>
        <v>20</v>
      </c>
      <c r="K297" s="2" t="str">
        <f t="shared" si="89"/>
        <v>1</v>
      </c>
      <c r="L297" s="2" t="str">
        <f t="shared" si="90"/>
        <v>muted crimson bag</v>
      </c>
      <c r="M297" t="str">
        <f t="shared" si="91"/>
        <v>3 muted green bags, 1 bright lavender bag</v>
      </c>
      <c r="N297">
        <f t="shared" si="92"/>
        <v>19</v>
      </c>
      <c r="O297" s="2" t="str">
        <f t="shared" si="93"/>
        <v>3</v>
      </c>
      <c r="P297" s="2" t="str">
        <f t="shared" si="94"/>
        <v>muted green bag</v>
      </c>
      <c r="Q297" t="str">
        <f t="shared" si="95"/>
        <v>1 bright lavender bag</v>
      </c>
      <c r="R297">
        <f t="shared" si="96"/>
        <v>22</v>
      </c>
      <c r="S297" s="2" t="str">
        <f t="shared" si="97"/>
        <v>1</v>
      </c>
      <c r="T297" s="2" t="str">
        <f t="shared" si="98"/>
        <v>bright lavender bag</v>
      </c>
      <c r="U297" t="str">
        <f t="shared" si="99"/>
        <v/>
      </c>
    </row>
    <row r="298" spans="1:21" x14ac:dyDescent="0.3">
      <c r="A298" s="1" t="s">
        <v>297</v>
      </c>
      <c r="B298">
        <f t="shared" si="80"/>
        <v>13</v>
      </c>
      <c r="C298" s="2" t="str">
        <f t="shared" si="81"/>
        <v>dim magenta bag</v>
      </c>
      <c r="D298">
        <f t="shared" si="82"/>
        <v>18</v>
      </c>
      <c r="E298" t="str">
        <f t="shared" si="83"/>
        <v>4 pale fuchsia bags, 3 drab black bags, 4 plaid orange bags</v>
      </c>
      <c r="F298">
        <f t="shared" si="84"/>
        <v>20</v>
      </c>
      <c r="G298" s="2" t="str">
        <f t="shared" si="85"/>
        <v>4</v>
      </c>
      <c r="H298" s="2" t="str">
        <f t="shared" si="86"/>
        <v>pale fuchsia bag</v>
      </c>
      <c r="I298" t="str">
        <f t="shared" si="87"/>
        <v>3 drab black bags, 4 plaid orange bags</v>
      </c>
      <c r="J298">
        <f t="shared" si="88"/>
        <v>18</v>
      </c>
      <c r="K298" s="2" t="str">
        <f t="shared" si="89"/>
        <v>3</v>
      </c>
      <c r="L298" s="2" t="str">
        <f t="shared" si="90"/>
        <v>drab black bag</v>
      </c>
      <c r="M298" t="str">
        <f t="shared" si="91"/>
        <v>4 plaid orange bags</v>
      </c>
      <c r="N298">
        <f t="shared" si="92"/>
        <v>20</v>
      </c>
      <c r="O298" s="2" t="str">
        <f t="shared" si="93"/>
        <v>4</v>
      </c>
      <c r="P298" s="2" t="str">
        <f t="shared" si="94"/>
        <v>plaid orange bag</v>
      </c>
      <c r="Q298" t="str">
        <f t="shared" si="95"/>
        <v/>
      </c>
      <c r="R298">
        <f t="shared" si="96"/>
        <v>1</v>
      </c>
      <c r="S298" s="2" t="str">
        <f t="shared" si="97"/>
        <v/>
      </c>
      <c r="T298" s="2" t="str">
        <f t="shared" si="98"/>
        <v/>
      </c>
      <c r="U298" t="str">
        <f t="shared" si="99"/>
        <v/>
      </c>
    </row>
    <row r="299" spans="1:21" x14ac:dyDescent="0.3">
      <c r="A299" s="1" t="s">
        <v>298</v>
      </c>
      <c r="B299">
        <f t="shared" si="80"/>
        <v>15</v>
      </c>
      <c r="C299" s="2" t="str">
        <f t="shared" si="81"/>
        <v>bright purple bag</v>
      </c>
      <c r="D299">
        <f t="shared" si="82"/>
        <v>20</v>
      </c>
      <c r="E299" t="str">
        <f t="shared" si="83"/>
        <v>3 muted gray bags, 3 pale coral bags</v>
      </c>
      <c r="F299">
        <f t="shared" si="84"/>
        <v>18</v>
      </c>
      <c r="G299" s="2" t="str">
        <f t="shared" si="85"/>
        <v>3</v>
      </c>
      <c r="H299" s="2" t="str">
        <f t="shared" si="86"/>
        <v>muted gray bag</v>
      </c>
      <c r="I299" t="str">
        <f t="shared" si="87"/>
        <v>3 pale coral bags</v>
      </c>
      <c r="J299">
        <f t="shared" si="88"/>
        <v>18</v>
      </c>
      <c r="K299" s="2" t="str">
        <f t="shared" si="89"/>
        <v>3</v>
      </c>
      <c r="L299" s="2" t="str">
        <f t="shared" si="90"/>
        <v>pale coral bag</v>
      </c>
      <c r="M299" t="str">
        <f t="shared" si="91"/>
        <v/>
      </c>
      <c r="N299">
        <f t="shared" si="92"/>
        <v>1</v>
      </c>
      <c r="O299" s="2" t="str">
        <f t="shared" si="93"/>
        <v/>
      </c>
      <c r="P299" s="2" t="str">
        <f t="shared" si="94"/>
        <v/>
      </c>
      <c r="Q299" t="str">
        <f t="shared" si="95"/>
        <v/>
      </c>
      <c r="R299">
        <f t="shared" si="96"/>
        <v>1</v>
      </c>
      <c r="S299" s="2" t="str">
        <f t="shared" si="97"/>
        <v/>
      </c>
      <c r="T299" s="2" t="str">
        <f t="shared" si="98"/>
        <v/>
      </c>
      <c r="U299" t="str">
        <f t="shared" si="99"/>
        <v/>
      </c>
    </row>
    <row r="300" spans="1:21" x14ac:dyDescent="0.3">
      <c r="A300" s="1" t="s">
        <v>299</v>
      </c>
      <c r="B300">
        <f t="shared" si="80"/>
        <v>13</v>
      </c>
      <c r="C300" s="2" t="str">
        <f t="shared" si="81"/>
        <v>posh indigo bag</v>
      </c>
      <c r="D300">
        <f t="shared" si="82"/>
        <v>18</v>
      </c>
      <c r="E300" t="str">
        <f t="shared" si="83"/>
        <v>2 bright beige bags, 2 dim tomato bags</v>
      </c>
      <c r="F300">
        <f t="shared" si="84"/>
        <v>20</v>
      </c>
      <c r="G300" s="2" t="str">
        <f t="shared" si="85"/>
        <v>2</v>
      </c>
      <c r="H300" s="2" t="str">
        <f t="shared" si="86"/>
        <v>bright beige bag</v>
      </c>
      <c r="I300" t="str">
        <f t="shared" si="87"/>
        <v>2 dim tomato bags</v>
      </c>
      <c r="J300">
        <f t="shared" si="88"/>
        <v>18</v>
      </c>
      <c r="K300" s="2" t="str">
        <f t="shared" si="89"/>
        <v>2</v>
      </c>
      <c r="L300" s="2" t="str">
        <f t="shared" si="90"/>
        <v>dim tomato bag</v>
      </c>
      <c r="M300" t="str">
        <f t="shared" si="91"/>
        <v/>
      </c>
      <c r="N300">
        <f t="shared" si="92"/>
        <v>1</v>
      </c>
      <c r="O300" s="2" t="str">
        <f t="shared" si="93"/>
        <v/>
      </c>
      <c r="P300" s="2" t="str">
        <f t="shared" si="94"/>
        <v/>
      </c>
      <c r="Q300" t="str">
        <f t="shared" si="95"/>
        <v/>
      </c>
      <c r="R300">
        <f t="shared" si="96"/>
        <v>1</v>
      </c>
      <c r="S300" s="2" t="str">
        <f t="shared" si="97"/>
        <v/>
      </c>
      <c r="T300" s="2" t="str">
        <f t="shared" si="98"/>
        <v/>
      </c>
      <c r="U300" t="str">
        <f t="shared" si="99"/>
        <v/>
      </c>
    </row>
    <row r="301" spans="1:21" x14ac:dyDescent="0.3">
      <c r="A301" s="1" t="s">
        <v>300</v>
      </c>
      <c r="B301">
        <f t="shared" si="80"/>
        <v>15</v>
      </c>
      <c r="C301" s="2" t="str">
        <f t="shared" si="81"/>
        <v>drab lavender bag</v>
      </c>
      <c r="D301">
        <f t="shared" si="82"/>
        <v>20</v>
      </c>
      <c r="E301" t="str">
        <f t="shared" si="83"/>
        <v>2 dotted chartreuse bags, 1 posh green bag, 3 light silver bags, 1 dotted black bag</v>
      </c>
      <c r="F301">
        <f t="shared" si="84"/>
        <v>25</v>
      </c>
      <c r="G301" s="2" t="str">
        <f t="shared" si="85"/>
        <v>2</v>
      </c>
      <c r="H301" s="2" t="str">
        <f t="shared" si="86"/>
        <v>dotted chartreuse bag</v>
      </c>
      <c r="I301" t="str">
        <f t="shared" si="87"/>
        <v>1 posh green bag, 3 light silver bags, 1 dotted black bag</v>
      </c>
      <c r="J301">
        <f t="shared" si="88"/>
        <v>17</v>
      </c>
      <c r="K301" s="2" t="str">
        <f t="shared" si="89"/>
        <v>1</v>
      </c>
      <c r="L301" s="2" t="str">
        <f t="shared" si="90"/>
        <v>posh green bag</v>
      </c>
      <c r="M301" t="str">
        <f t="shared" si="91"/>
        <v>3 light silver bags, 1 dotted black bag</v>
      </c>
      <c r="N301">
        <f t="shared" si="92"/>
        <v>20</v>
      </c>
      <c r="O301" s="2" t="str">
        <f t="shared" si="93"/>
        <v>3</v>
      </c>
      <c r="P301" s="2" t="str">
        <f t="shared" si="94"/>
        <v>light silver bag</v>
      </c>
      <c r="Q301" t="str">
        <f t="shared" si="95"/>
        <v>1 dotted black bag</v>
      </c>
      <c r="R301">
        <f t="shared" si="96"/>
        <v>19</v>
      </c>
      <c r="S301" s="2" t="str">
        <f t="shared" si="97"/>
        <v>1</v>
      </c>
      <c r="T301" s="2" t="str">
        <f t="shared" si="98"/>
        <v>dotted black bag</v>
      </c>
      <c r="U301" t="str">
        <f t="shared" si="99"/>
        <v/>
      </c>
    </row>
    <row r="302" spans="1:21" x14ac:dyDescent="0.3">
      <c r="A302" s="1" t="s">
        <v>301</v>
      </c>
      <c r="B302">
        <f t="shared" si="80"/>
        <v>14</v>
      </c>
      <c r="C302" s="2" t="str">
        <f t="shared" si="81"/>
        <v>pale crimson bag</v>
      </c>
      <c r="D302">
        <f t="shared" si="82"/>
        <v>19</v>
      </c>
      <c r="E302" t="str">
        <f t="shared" si="83"/>
        <v>no other bags</v>
      </c>
      <c r="F302">
        <f t="shared" si="84"/>
        <v>14</v>
      </c>
      <c r="G302" s="2" t="str">
        <f t="shared" si="85"/>
        <v>n</v>
      </c>
      <c r="H302" s="2" t="str">
        <f t="shared" si="86"/>
        <v xml:space="preserve"> other bag</v>
      </c>
      <c r="I302" t="str">
        <f t="shared" si="87"/>
        <v/>
      </c>
      <c r="J302">
        <f t="shared" si="88"/>
        <v>1</v>
      </c>
      <c r="K302" s="2" t="str">
        <f t="shared" si="89"/>
        <v/>
      </c>
      <c r="L302" s="2" t="str">
        <f t="shared" si="90"/>
        <v/>
      </c>
      <c r="M302" t="str">
        <f t="shared" si="91"/>
        <v/>
      </c>
      <c r="N302">
        <f t="shared" si="92"/>
        <v>1</v>
      </c>
      <c r="O302" s="2" t="str">
        <f t="shared" si="93"/>
        <v/>
      </c>
      <c r="P302" s="2" t="str">
        <f t="shared" si="94"/>
        <v/>
      </c>
      <c r="Q302" t="str">
        <f t="shared" si="95"/>
        <v/>
      </c>
      <c r="R302">
        <f t="shared" si="96"/>
        <v>1</v>
      </c>
      <c r="S302" s="2" t="str">
        <f t="shared" si="97"/>
        <v/>
      </c>
      <c r="T302" s="2" t="str">
        <f t="shared" si="98"/>
        <v/>
      </c>
      <c r="U302" t="str">
        <f t="shared" si="99"/>
        <v/>
      </c>
    </row>
    <row r="303" spans="1:21" x14ac:dyDescent="0.3">
      <c r="A303" s="1" t="s">
        <v>302</v>
      </c>
      <c r="B303">
        <f t="shared" si="80"/>
        <v>11</v>
      </c>
      <c r="C303" s="2" t="str">
        <f t="shared" si="81"/>
        <v>posh gray bag</v>
      </c>
      <c r="D303">
        <f t="shared" si="82"/>
        <v>16</v>
      </c>
      <c r="E303" t="str">
        <f t="shared" si="83"/>
        <v>1 muted green bag</v>
      </c>
      <c r="F303">
        <f t="shared" si="84"/>
        <v>18</v>
      </c>
      <c r="G303" s="2" t="str">
        <f t="shared" si="85"/>
        <v>1</v>
      </c>
      <c r="H303" s="2" t="str">
        <f t="shared" si="86"/>
        <v>muted green bag</v>
      </c>
      <c r="I303" t="str">
        <f t="shared" si="87"/>
        <v/>
      </c>
      <c r="J303">
        <f t="shared" si="88"/>
        <v>1</v>
      </c>
      <c r="K303" s="2" t="str">
        <f t="shared" si="89"/>
        <v/>
      </c>
      <c r="L303" s="2" t="str">
        <f t="shared" si="90"/>
        <v/>
      </c>
      <c r="M303" t="str">
        <f t="shared" si="91"/>
        <v/>
      </c>
      <c r="N303">
        <f t="shared" si="92"/>
        <v>1</v>
      </c>
      <c r="O303" s="2" t="str">
        <f t="shared" si="93"/>
        <v/>
      </c>
      <c r="P303" s="2" t="str">
        <f t="shared" si="94"/>
        <v/>
      </c>
      <c r="Q303" t="str">
        <f t="shared" si="95"/>
        <v/>
      </c>
      <c r="R303">
        <f t="shared" si="96"/>
        <v>1</v>
      </c>
      <c r="S303" s="2" t="str">
        <f t="shared" si="97"/>
        <v/>
      </c>
      <c r="T303" s="2" t="str">
        <f t="shared" si="98"/>
        <v/>
      </c>
      <c r="U303" t="str">
        <f t="shared" si="99"/>
        <v/>
      </c>
    </row>
    <row r="304" spans="1:21" x14ac:dyDescent="0.3">
      <c r="A304" s="1" t="s">
        <v>303</v>
      </c>
      <c r="B304">
        <f t="shared" si="80"/>
        <v>12</v>
      </c>
      <c r="C304" s="2" t="str">
        <f t="shared" si="81"/>
        <v>shiny lime bag</v>
      </c>
      <c r="D304">
        <f t="shared" si="82"/>
        <v>17</v>
      </c>
      <c r="E304" t="str">
        <f t="shared" si="83"/>
        <v>3 mirrored maroon bags, 1 posh crimson bag, 4 mirrored orange bags, 2 posh olive bags</v>
      </c>
      <c r="F304">
        <f t="shared" si="84"/>
        <v>23</v>
      </c>
      <c r="G304" s="2" t="str">
        <f t="shared" si="85"/>
        <v>3</v>
      </c>
      <c r="H304" s="2" t="str">
        <f t="shared" si="86"/>
        <v>mirrored maroon bag</v>
      </c>
      <c r="I304" t="str">
        <f t="shared" si="87"/>
        <v>1 posh crimson bag, 4 mirrored orange bags, 2 posh olive bags</v>
      </c>
      <c r="J304">
        <f t="shared" si="88"/>
        <v>19</v>
      </c>
      <c r="K304" s="2" t="str">
        <f t="shared" si="89"/>
        <v>1</v>
      </c>
      <c r="L304" s="2" t="str">
        <f t="shared" si="90"/>
        <v>posh crimson bag</v>
      </c>
      <c r="M304" t="str">
        <f t="shared" si="91"/>
        <v>4 mirrored orange bags, 2 posh olive bags</v>
      </c>
      <c r="N304">
        <f t="shared" si="92"/>
        <v>23</v>
      </c>
      <c r="O304" s="2" t="str">
        <f t="shared" si="93"/>
        <v>4</v>
      </c>
      <c r="P304" s="2" t="str">
        <f t="shared" si="94"/>
        <v>mirrored orange bag</v>
      </c>
      <c r="Q304" t="str">
        <f t="shared" si="95"/>
        <v>2 posh olive bags</v>
      </c>
      <c r="R304">
        <f t="shared" si="96"/>
        <v>18</v>
      </c>
      <c r="S304" s="2" t="str">
        <f t="shared" si="97"/>
        <v>2</v>
      </c>
      <c r="T304" s="2" t="str">
        <f t="shared" si="98"/>
        <v>posh olive bag</v>
      </c>
      <c r="U304" t="str">
        <f t="shared" si="99"/>
        <v/>
      </c>
    </row>
    <row r="305" spans="1:21" x14ac:dyDescent="0.3">
      <c r="A305" s="1" t="s">
        <v>304</v>
      </c>
      <c r="B305">
        <f t="shared" si="80"/>
        <v>13</v>
      </c>
      <c r="C305" s="2" t="str">
        <f t="shared" si="81"/>
        <v>muted beige bag</v>
      </c>
      <c r="D305">
        <f t="shared" si="82"/>
        <v>18</v>
      </c>
      <c r="E305" t="str">
        <f t="shared" si="83"/>
        <v>1 posh tan bag, 3 posh olive bags, 1 faded white bag, 2 posh green bags</v>
      </c>
      <c r="F305">
        <f t="shared" si="84"/>
        <v>15</v>
      </c>
      <c r="G305" s="2" t="str">
        <f t="shared" si="85"/>
        <v>1</v>
      </c>
      <c r="H305" s="2" t="str">
        <f t="shared" si="86"/>
        <v>posh tan bag</v>
      </c>
      <c r="I305" t="str">
        <f t="shared" si="87"/>
        <v>3 posh olive bags, 1 faded white bag, 2 posh green bags</v>
      </c>
      <c r="J305">
        <f t="shared" si="88"/>
        <v>18</v>
      </c>
      <c r="K305" s="2" t="str">
        <f t="shared" si="89"/>
        <v>3</v>
      </c>
      <c r="L305" s="2" t="str">
        <f t="shared" si="90"/>
        <v>posh olive bag</v>
      </c>
      <c r="M305" t="str">
        <f t="shared" si="91"/>
        <v>1 faded white bag, 2 posh green bags</v>
      </c>
      <c r="N305">
        <f t="shared" si="92"/>
        <v>18</v>
      </c>
      <c r="O305" s="2" t="str">
        <f t="shared" si="93"/>
        <v>1</v>
      </c>
      <c r="P305" s="2" t="str">
        <f t="shared" si="94"/>
        <v>faded white bag</v>
      </c>
      <c r="Q305" t="str">
        <f t="shared" si="95"/>
        <v>2 posh green bags</v>
      </c>
      <c r="R305">
        <f t="shared" si="96"/>
        <v>18</v>
      </c>
      <c r="S305" s="2" t="str">
        <f t="shared" si="97"/>
        <v>2</v>
      </c>
      <c r="T305" s="2" t="str">
        <f t="shared" si="98"/>
        <v>posh green bag</v>
      </c>
      <c r="U305" t="str">
        <f t="shared" si="99"/>
        <v/>
      </c>
    </row>
    <row r="306" spans="1:21" x14ac:dyDescent="0.3">
      <c r="A306" s="1" t="s">
        <v>305</v>
      </c>
      <c r="B306">
        <f t="shared" si="80"/>
        <v>13</v>
      </c>
      <c r="C306" s="2" t="str">
        <f t="shared" si="81"/>
        <v>light black bag</v>
      </c>
      <c r="D306">
        <f t="shared" si="82"/>
        <v>18</v>
      </c>
      <c r="E306" t="str">
        <f t="shared" si="83"/>
        <v>3 striped green bags, 2 pale salmon bags, 3 muted crimson bags</v>
      </c>
      <c r="F306">
        <f t="shared" si="84"/>
        <v>21</v>
      </c>
      <c r="G306" s="2" t="str">
        <f t="shared" si="85"/>
        <v>3</v>
      </c>
      <c r="H306" s="2" t="str">
        <f t="shared" si="86"/>
        <v>striped green bag</v>
      </c>
      <c r="I306" t="str">
        <f t="shared" si="87"/>
        <v>2 pale salmon bags, 3 muted crimson bags</v>
      </c>
      <c r="J306">
        <f t="shared" si="88"/>
        <v>19</v>
      </c>
      <c r="K306" s="2" t="str">
        <f t="shared" si="89"/>
        <v>2</v>
      </c>
      <c r="L306" s="2" t="str">
        <f t="shared" si="90"/>
        <v>pale salmon bag</v>
      </c>
      <c r="M306" t="str">
        <f t="shared" si="91"/>
        <v>3 muted crimson bags</v>
      </c>
      <c r="N306">
        <f t="shared" si="92"/>
        <v>21</v>
      </c>
      <c r="O306" s="2" t="str">
        <f t="shared" si="93"/>
        <v>3</v>
      </c>
      <c r="P306" s="2" t="str">
        <f t="shared" si="94"/>
        <v>muted crimson bag</v>
      </c>
      <c r="Q306" t="str">
        <f t="shared" si="95"/>
        <v/>
      </c>
      <c r="R306">
        <f t="shared" si="96"/>
        <v>1</v>
      </c>
      <c r="S306" s="2" t="str">
        <f t="shared" si="97"/>
        <v/>
      </c>
      <c r="T306" s="2" t="str">
        <f t="shared" si="98"/>
        <v/>
      </c>
      <c r="U306" t="str">
        <f t="shared" si="99"/>
        <v/>
      </c>
    </row>
    <row r="307" spans="1:21" x14ac:dyDescent="0.3">
      <c r="A307" s="1" t="s">
        <v>306</v>
      </c>
      <c r="B307">
        <f t="shared" si="80"/>
        <v>11</v>
      </c>
      <c r="C307" s="2" t="str">
        <f t="shared" si="81"/>
        <v>dark gold bag</v>
      </c>
      <c r="D307">
        <f t="shared" si="82"/>
        <v>16</v>
      </c>
      <c r="E307" t="str">
        <f t="shared" si="83"/>
        <v>5 striped maroon bags, 2 pale fuchsia bags, 3 light gold bags</v>
      </c>
      <c r="F307">
        <f t="shared" si="84"/>
        <v>22</v>
      </c>
      <c r="G307" s="2" t="str">
        <f t="shared" si="85"/>
        <v>5</v>
      </c>
      <c r="H307" s="2" t="str">
        <f t="shared" si="86"/>
        <v>striped maroon bag</v>
      </c>
      <c r="I307" t="str">
        <f t="shared" si="87"/>
        <v>2 pale fuchsia bags, 3 light gold bags</v>
      </c>
      <c r="J307">
        <f t="shared" si="88"/>
        <v>20</v>
      </c>
      <c r="K307" s="2" t="str">
        <f t="shared" si="89"/>
        <v>2</v>
      </c>
      <c r="L307" s="2" t="str">
        <f t="shared" si="90"/>
        <v>pale fuchsia bag</v>
      </c>
      <c r="M307" t="str">
        <f t="shared" si="91"/>
        <v>3 light gold bags</v>
      </c>
      <c r="N307">
        <f t="shared" si="92"/>
        <v>18</v>
      </c>
      <c r="O307" s="2" t="str">
        <f t="shared" si="93"/>
        <v>3</v>
      </c>
      <c r="P307" s="2" t="str">
        <f t="shared" si="94"/>
        <v>light gold bag</v>
      </c>
      <c r="Q307" t="str">
        <f t="shared" si="95"/>
        <v/>
      </c>
      <c r="R307">
        <f t="shared" si="96"/>
        <v>1</v>
      </c>
      <c r="S307" s="2" t="str">
        <f t="shared" si="97"/>
        <v/>
      </c>
      <c r="T307" s="2" t="str">
        <f t="shared" si="98"/>
        <v/>
      </c>
      <c r="U307" t="str">
        <f t="shared" si="99"/>
        <v/>
      </c>
    </row>
    <row r="308" spans="1:21" x14ac:dyDescent="0.3">
      <c r="A308" s="1" t="s">
        <v>307</v>
      </c>
      <c r="B308">
        <f t="shared" si="80"/>
        <v>14</v>
      </c>
      <c r="C308" s="2" t="str">
        <f t="shared" si="81"/>
        <v>light bronze bag</v>
      </c>
      <c r="D308">
        <f t="shared" si="82"/>
        <v>19</v>
      </c>
      <c r="E308" t="str">
        <f t="shared" si="83"/>
        <v>2 clear purple bags, 4 dim crimson bags</v>
      </c>
      <c r="F308">
        <f t="shared" si="84"/>
        <v>20</v>
      </c>
      <c r="G308" s="2" t="str">
        <f t="shared" si="85"/>
        <v>2</v>
      </c>
      <c r="H308" s="2" t="str">
        <f t="shared" si="86"/>
        <v>clear purple bag</v>
      </c>
      <c r="I308" t="str">
        <f t="shared" si="87"/>
        <v>4 dim crimson bags</v>
      </c>
      <c r="J308">
        <f t="shared" si="88"/>
        <v>19</v>
      </c>
      <c r="K308" s="2" t="str">
        <f t="shared" si="89"/>
        <v>4</v>
      </c>
      <c r="L308" s="2" t="str">
        <f t="shared" si="90"/>
        <v>dim crimson bag</v>
      </c>
      <c r="M308" t="str">
        <f t="shared" si="91"/>
        <v/>
      </c>
      <c r="N308">
        <f t="shared" si="92"/>
        <v>1</v>
      </c>
      <c r="O308" s="2" t="str">
        <f t="shared" si="93"/>
        <v/>
      </c>
      <c r="P308" s="2" t="str">
        <f t="shared" si="94"/>
        <v/>
      </c>
      <c r="Q308" t="str">
        <f t="shared" si="95"/>
        <v/>
      </c>
      <c r="R308">
        <f t="shared" si="96"/>
        <v>1</v>
      </c>
      <c r="S308" s="2" t="str">
        <f t="shared" si="97"/>
        <v/>
      </c>
      <c r="T308" s="2" t="str">
        <f t="shared" si="98"/>
        <v/>
      </c>
      <c r="U308" t="str">
        <f t="shared" si="99"/>
        <v/>
      </c>
    </row>
    <row r="309" spans="1:21" x14ac:dyDescent="0.3">
      <c r="A309" s="1" t="s">
        <v>308</v>
      </c>
      <c r="B309">
        <f t="shared" si="80"/>
        <v>12</v>
      </c>
      <c r="C309" s="2" t="str">
        <f t="shared" si="81"/>
        <v>muted blue bag</v>
      </c>
      <c r="D309">
        <f t="shared" si="82"/>
        <v>17</v>
      </c>
      <c r="E309" t="str">
        <f t="shared" si="83"/>
        <v>1 faded gray bag, 4 muted salmon bags, 5 dull bronze bags</v>
      </c>
      <c r="F309">
        <f t="shared" si="84"/>
        <v>17</v>
      </c>
      <c r="G309" s="2" t="str">
        <f t="shared" si="85"/>
        <v>1</v>
      </c>
      <c r="H309" s="2" t="str">
        <f t="shared" si="86"/>
        <v>faded gray bag</v>
      </c>
      <c r="I309" t="str">
        <f t="shared" si="87"/>
        <v>4 muted salmon bags, 5 dull bronze bags</v>
      </c>
      <c r="J309">
        <f t="shared" si="88"/>
        <v>20</v>
      </c>
      <c r="K309" s="2" t="str">
        <f t="shared" si="89"/>
        <v>4</v>
      </c>
      <c r="L309" s="2" t="str">
        <f t="shared" si="90"/>
        <v>muted salmon bag</v>
      </c>
      <c r="M309" t="str">
        <f t="shared" si="91"/>
        <v>5 dull bronze bags</v>
      </c>
      <c r="N309">
        <f t="shared" si="92"/>
        <v>19</v>
      </c>
      <c r="O309" s="2" t="str">
        <f t="shared" si="93"/>
        <v>5</v>
      </c>
      <c r="P309" s="2" t="str">
        <f t="shared" si="94"/>
        <v>dull bronze bag</v>
      </c>
      <c r="Q309" t="str">
        <f t="shared" si="95"/>
        <v/>
      </c>
      <c r="R309">
        <f t="shared" si="96"/>
        <v>1</v>
      </c>
      <c r="S309" s="2" t="str">
        <f t="shared" si="97"/>
        <v/>
      </c>
      <c r="T309" s="2" t="str">
        <f t="shared" si="98"/>
        <v/>
      </c>
      <c r="U309" t="str">
        <f t="shared" si="99"/>
        <v/>
      </c>
    </row>
    <row r="310" spans="1:21" x14ac:dyDescent="0.3">
      <c r="A310" s="1" t="s">
        <v>309</v>
      </c>
      <c r="B310">
        <f t="shared" si="80"/>
        <v>16</v>
      </c>
      <c r="C310" s="2" t="str">
        <f t="shared" si="81"/>
        <v>vibrant orange bag</v>
      </c>
      <c r="D310">
        <f t="shared" si="82"/>
        <v>21</v>
      </c>
      <c r="E310" t="str">
        <f t="shared" si="83"/>
        <v>no other bags</v>
      </c>
      <c r="F310">
        <f t="shared" si="84"/>
        <v>14</v>
      </c>
      <c r="G310" s="2" t="str">
        <f t="shared" si="85"/>
        <v>n</v>
      </c>
      <c r="H310" s="2" t="str">
        <f t="shared" si="86"/>
        <v xml:space="preserve"> other bag</v>
      </c>
      <c r="I310" t="str">
        <f t="shared" si="87"/>
        <v/>
      </c>
      <c r="J310">
        <f t="shared" si="88"/>
        <v>1</v>
      </c>
      <c r="K310" s="2" t="str">
        <f t="shared" si="89"/>
        <v/>
      </c>
      <c r="L310" s="2" t="str">
        <f t="shared" si="90"/>
        <v/>
      </c>
      <c r="M310" t="str">
        <f t="shared" si="91"/>
        <v/>
      </c>
      <c r="N310">
        <f t="shared" si="92"/>
        <v>1</v>
      </c>
      <c r="O310" s="2" t="str">
        <f t="shared" si="93"/>
        <v/>
      </c>
      <c r="P310" s="2" t="str">
        <f t="shared" si="94"/>
        <v/>
      </c>
      <c r="Q310" t="str">
        <f t="shared" si="95"/>
        <v/>
      </c>
      <c r="R310">
        <f t="shared" si="96"/>
        <v>1</v>
      </c>
      <c r="S310" s="2" t="str">
        <f t="shared" si="97"/>
        <v/>
      </c>
      <c r="T310" s="2" t="str">
        <f t="shared" si="98"/>
        <v/>
      </c>
      <c r="U310" t="str">
        <f t="shared" si="99"/>
        <v/>
      </c>
    </row>
    <row r="311" spans="1:21" x14ac:dyDescent="0.3">
      <c r="A311" s="1" t="s">
        <v>310</v>
      </c>
      <c r="B311">
        <f t="shared" si="80"/>
        <v>14</v>
      </c>
      <c r="C311" s="2" t="str">
        <f t="shared" si="81"/>
        <v>dim lavender bag</v>
      </c>
      <c r="D311">
        <f t="shared" si="82"/>
        <v>19</v>
      </c>
      <c r="E311" t="str">
        <f t="shared" si="83"/>
        <v>1 vibrant indigo bag</v>
      </c>
      <c r="F311">
        <f t="shared" si="84"/>
        <v>21</v>
      </c>
      <c r="G311" s="2" t="str">
        <f t="shared" si="85"/>
        <v>1</v>
      </c>
      <c r="H311" s="2" t="str">
        <f t="shared" si="86"/>
        <v>vibrant indigo bag</v>
      </c>
      <c r="I311" t="str">
        <f t="shared" si="87"/>
        <v/>
      </c>
      <c r="J311">
        <f t="shared" si="88"/>
        <v>1</v>
      </c>
      <c r="K311" s="2" t="str">
        <f t="shared" si="89"/>
        <v/>
      </c>
      <c r="L311" s="2" t="str">
        <f t="shared" si="90"/>
        <v/>
      </c>
      <c r="M311" t="str">
        <f t="shared" si="91"/>
        <v/>
      </c>
      <c r="N311">
        <f t="shared" si="92"/>
        <v>1</v>
      </c>
      <c r="O311" s="2" t="str">
        <f t="shared" si="93"/>
        <v/>
      </c>
      <c r="P311" s="2" t="str">
        <f t="shared" si="94"/>
        <v/>
      </c>
      <c r="Q311" t="str">
        <f t="shared" si="95"/>
        <v/>
      </c>
      <c r="R311">
        <f t="shared" si="96"/>
        <v>1</v>
      </c>
      <c r="S311" s="2" t="str">
        <f t="shared" si="97"/>
        <v/>
      </c>
      <c r="T311" s="2" t="str">
        <f t="shared" si="98"/>
        <v/>
      </c>
      <c r="U311" t="str">
        <f t="shared" si="99"/>
        <v/>
      </c>
    </row>
    <row r="312" spans="1:21" x14ac:dyDescent="0.3">
      <c r="A312" s="1" t="s">
        <v>311</v>
      </c>
      <c r="B312">
        <f t="shared" si="80"/>
        <v>14</v>
      </c>
      <c r="C312" s="2" t="str">
        <f t="shared" si="81"/>
        <v>posh fuchsia bag</v>
      </c>
      <c r="D312">
        <f t="shared" si="82"/>
        <v>19</v>
      </c>
      <c r="E312" t="str">
        <f t="shared" si="83"/>
        <v>3 clear fuchsia bags, 2 shiny green bags, 3 plaid plum bags</v>
      </c>
      <c r="F312">
        <f t="shared" si="84"/>
        <v>21</v>
      </c>
      <c r="G312" s="2" t="str">
        <f t="shared" si="85"/>
        <v>3</v>
      </c>
      <c r="H312" s="2" t="str">
        <f t="shared" si="86"/>
        <v>clear fuchsia bag</v>
      </c>
      <c r="I312" t="str">
        <f t="shared" si="87"/>
        <v>2 shiny green bags, 3 plaid plum bags</v>
      </c>
      <c r="J312">
        <f t="shared" si="88"/>
        <v>19</v>
      </c>
      <c r="K312" s="2" t="str">
        <f t="shared" si="89"/>
        <v>2</v>
      </c>
      <c r="L312" s="2" t="str">
        <f t="shared" si="90"/>
        <v>shiny green bag</v>
      </c>
      <c r="M312" t="str">
        <f t="shared" si="91"/>
        <v>3 plaid plum bags</v>
      </c>
      <c r="N312">
        <f t="shared" si="92"/>
        <v>18</v>
      </c>
      <c r="O312" s="2" t="str">
        <f t="shared" si="93"/>
        <v>3</v>
      </c>
      <c r="P312" s="2" t="str">
        <f t="shared" si="94"/>
        <v>plaid plum bag</v>
      </c>
      <c r="Q312" t="str">
        <f t="shared" si="95"/>
        <v/>
      </c>
      <c r="R312">
        <f t="shared" si="96"/>
        <v>1</v>
      </c>
      <c r="S312" s="2" t="str">
        <f t="shared" si="97"/>
        <v/>
      </c>
      <c r="T312" s="2" t="str">
        <f t="shared" si="98"/>
        <v/>
      </c>
      <c r="U312" t="str">
        <f t="shared" si="99"/>
        <v/>
      </c>
    </row>
    <row r="313" spans="1:21" x14ac:dyDescent="0.3">
      <c r="A313" s="1" t="s">
        <v>312</v>
      </c>
      <c r="B313">
        <f t="shared" si="80"/>
        <v>9</v>
      </c>
      <c r="C313" s="2" t="str">
        <f t="shared" si="81"/>
        <v>dim tan bag</v>
      </c>
      <c r="D313">
        <f t="shared" si="82"/>
        <v>14</v>
      </c>
      <c r="E313" t="str">
        <f t="shared" si="83"/>
        <v>5 pale plum bags, 3 posh gray bags, 1 clear yellow bag</v>
      </c>
      <c r="F313">
        <f t="shared" si="84"/>
        <v>17</v>
      </c>
      <c r="G313" s="2" t="str">
        <f t="shared" si="85"/>
        <v>5</v>
      </c>
      <c r="H313" s="2" t="str">
        <f t="shared" si="86"/>
        <v>pale plum bag</v>
      </c>
      <c r="I313" t="str">
        <f t="shared" si="87"/>
        <v>3 posh gray bags, 1 clear yellow bag</v>
      </c>
      <c r="J313">
        <f t="shared" si="88"/>
        <v>17</v>
      </c>
      <c r="K313" s="2" t="str">
        <f t="shared" si="89"/>
        <v>3</v>
      </c>
      <c r="L313" s="2" t="str">
        <f t="shared" si="90"/>
        <v>posh gray bag</v>
      </c>
      <c r="M313" t="str">
        <f t="shared" si="91"/>
        <v>1 clear yellow bag</v>
      </c>
      <c r="N313">
        <f t="shared" si="92"/>
        <v>19</v>
      </c>
      <c r="O313" s="2" t="str">
        <f t="shared" si="93"/>
        <v>1</v>
      </c>
      <c r="P313" s="2" t="str">
        <f t="shared" si="94"/>
        <v>clear yellow bag</v>
      </c>
      <c r="Q313" t="str">
        <f t="shared" si="95"/>
        <v/>
      </c>
      <c r="R313">
        <f t="shared" si="96"/>
        <v>1</v>
      </c>
      <c r="S313" s="2" t="str">
        <f t="shared" si="97"/>
        <v/>
      </c>
      <c r="T313" s="2" t="str">
        <f t="shared" si="98"/>
        <v/>
      </c>
      <c r="U313" t="str">
        <f t="shared" si="99"/>
        <v/>
      </c>
    </row>
    <row r="314" spans="1:21" x14ac:dyDescent="0.3">
      <c r="A314" s="1" t="s">
        <v>313</v>
      </c>
      <c r="B314">
        <f t="shared" si="80"/>
        <v>11</v>
      </c>
      <c r="C314" s="2" t="str">
        <f t="shared" si="81"/>
        <v>pale lime bag</v>
      </c>
      <c r="D314">
        <f t="shared" si="82"/>
        <v>16</v>
      </c>
      <c r="E314" t="str">
        <f t="shared" si="83"/>
        <v>no other bags</v>
      </c>
      <c r="F314">
        <f t="shared" si="84"/>
        <v>14</v>
      </c>
      <c r="G314" s="2" t="str">
        <f t="shared" si="85"/>
        <v>n</v>
      </c>
      <c r="H314" s="2" t="str">
        <f t="shared" si="86"/>
        <v xml:space="preserve"> other bag</v>
      </c>
      <c r="I314" t="str">
        <f t="shared" si="87"/>
        <v/>
      </c>
      <c r="J314">
        <f t="shared" si="88"/>
        <v>1</v>
      </c>
      <c r="K314" s="2" t="str">
        <f t="shared" si="89"/>
        <v/>
      </c>
      <c r="L314" s="2" t="str">
        <f t="shared" si="90"/>
        <v/>
      </c>
      <c r="M314" t="str">
        <f t="shared" si="91"/>
        <v/>
      </c>
      <c r="N314">
        <f t="shared" si="92"/>
        <v>1</v>
      </c>
      <c r="O314" s="2" t="str">
        <f t="shared" si="93"/>
        <v/>
      </c>
      <c r="P314" s="2" t="str">
        <f t="shared" si="94"/>
        <v/>
      </c>
      <c r="Q314" t="str">
        <f t="shared" si="95"/>
        <v/>
      </c>
      <c r="R314">
        <f t="shared" si="96"/>
        <v>1</v>
      </c>
      <c r="S314" s="2" t="str">
        <f t="shared" si="97"/>
        <v/>
      </c>
      <c r="T314" s="2" t="str">
        <f t="shared" si="98"/>
        <v/>
      </c>
      <c r="U314" t="str">
        <f t="shared" si="99"/>
        <v/>
      </c>
    </row>
    <row r="315" spans="1:21" x14ac:dyDescent="0.3">
      <c r="A315" s="1" t="s">
        <v>314</v>
      </c>
      <c r="B315">
        <f t="shared" si="80"/>
        <v>14</v>
      </c>
      <c r="C315" s="2" t="str">
        <f t="shared" si="81"/>
        <v>striped blue bag</v>
      </c>
      <c r="D315">
        <f t="shared" si="82"/>
        <v>19</v>
      </c>
      <c r="E315" t="str">
        <f t="shared" si="83"/>
        <v>5 pale black bags</v>
      </c>
      <c r="F315">
        <f t="shared" si="84"/>
        <v>18</v>
      </c>
      <c r="G315" s="2" t="str">
        <f t="shared" si="85"/>
        <v>5</v>
      </c>
      <c r="H315" s="2" t="str">
        <f t="shared" si="86"/>
        <v>pale black bag</v>
      </c>
      <c r="I315" t="str">
        <f t="shared" si="87"/>
        <v/>
      </c>
      <c r="J315">
        <f t="shared" si="88"/>
        <v>1</v>
      </c>
      <c r="K315" s="2" t="str">
        <f t="shared" si="89"/>
        <v/>
      </c>
      <c r="L315" s="2" t="str">
        <f t="shared" si="90"/>
        <v/>
      </c>
      <c r="M315" t="str">
        <f t="shared" si="91"/>
        <v/>
      </c>
      <c r="N315">
        <f t="shared" si="92"/>
        <v>1</v>
      </c>
      <c r="O315" s="2" t="str">
        <f t="shared" si="93"/>
        <v/>
      </c>
      <c r="P315" s="2" t="str">
        <f t="shared" si="94"/>
        <v/>
      </c>
      <c r="Q315" t="str">
        <f t="shared" si="95"/>
        <v/>
      </c>
      <c r="R315">
        <f t="shared" si="96"/>
        <v>1</v>
      </c>
      <c r="S315" s="2" t="str">
        <f t="shared" si="97"/>
        <v/>
      </c>
      <c r="T315" s="2" t="str">
        <f t="shared" si="98"/>
        <v/>
      </c>
      <c r="U315" t="str">
        <f t="shared" si="99"/>
        <v/>
      </c>
    </row>
    <row r="316" spans="1:21" x14ac:dyDescent="0.3">
      <c r="A316" s="1" t="s">
        <v>315</v>
      </c>
      <c r="B316">
        <f t="shared" si="80"/>
        <v>14</v>
      </c>
      <c r="C316" s="2" t="str">
        <f t="shared" si="81"/>
        <v>shiny tomato bag</v>
      </c>
      <c r="D316">
        <f t="shared" si="82"/>
        <v>19</v>
      </c>
      <c r="E316" t="str">
        <f t="shared" si="83"/>
        <v>1 dim fuchsia bag, 5 faded blue bags, 3 muted brown bags, 3 mirrored salmon bags</v>
      </c>
      <c r="F316">
        <f t="shared" si="84"/>
        <v>18</v>
      </c>
      <c r="G316" s="2" t="str">
        <f t="shared" si="85"/>
        <v>1</v>
      </c>
      <c r="H316" s="2" t="str">
        <f t="shared" si="86"/>
        <v>dim fuchsia bag</v>
      </c>
      <c r="I316" t="str">
        <f t="shared" si="87"/>
        <v>5 faded blue bags, 3 muted brown bags, 3 mirrored salmon bags</v>
      </c>
      <c r="J316">
        <f t="shared" si="88"/>
        <v>18</v>
      </c>
      <c r="K316" s="2" t="str">
        <f t="shared" si="89"/>
        <v>5</v>
      </c>
      <c r="L316" s="2" t="str">
        <f t="shared" si="90"/>
        <v>faded blue bag</v>
      </c>
      <c r="M316" t="str">
        <f t="shared" si="91"/>
        <v>3 muted brown bags, 3 mirrored salmon bags</v>
      </c>
      <c r="N316">
        <f t="shared" si="92"/>
        <v>19</v>
      </c>
      <c r="O316" s="2" t="str">
        <f t="shared" si="93"/>
        <v>3</v>
      </c>
      <c r="P316" s="2" t="str">
        <f t="shared" si="94"/>
        <v>muted brown bag</v>
      </c>
      <c r="Q316" t="str">
        <f t="shared" si="95"/>
        <v>3 mirrored salmon bags</v>
      </c>
      <c r="R316">
        <f t="shared" si="96"/>
        <v>23</v>
      </c>
      <c r="S316" s="2" t="str">
        <f t="shared" si="97"/>
        <v>3</v>
      </c>
      <c r="T316" s="2" t="str">
        <f t="shared" si="98"/>
        <v>mirrored salmon bag</v>
      </c>
      <c r="U316" t="str">
        <f t="shared" si="99"/>
        <v/>
      </c>
    </row>
    <row r="317" spans="1:21" x14ac:dyDescent="0.3">
      <c r="A317" s="1" t="s">
        <v>316</v>
      </c>
      <c r="B317">
        <f t="shared" si="80"/>
        <v>15</v>
      </c>
      <c r="C317" s="2" t="str">
        <f t="shared" si="81"/>
        <v>dotted orange bag</v>
      </c>
      <c r="D317">
        <f t="shared" si="82"/>
        <v>20</v>
      </c>
      <c r="E317" t="str">
        <f t="shared" si="83"/>
        <v>4 bright tomato bags, 1 light silver bag</v>
      </c>
      <c r="F317">
        <f t="shared" si="84"/>
        <v>21</v>
      </c>
      <c r="G317" s="2" t="str">
        <f t="shared" si="85"/>
        <v>4</v>
      </c>
      <c r="H317" s="2" t="str">
        <f t="shared" si="86"/>
        <v>bright tomato bag</v>
      </c>
      <c r="I317" t="str">
        <f t="shared" si="87"/>
        <v>1 light silver bag</v>
      </c>
      <c r="J317">
        <f t="shared" si="88"/>
        <v>19</v>
      </c>
      <c r="K317" s="2" t="str">
        <f t="shared" si="89"/>
        <v>1</v>
      </c>
      <c r="L317" s="2" t="str">
        <f t="shared" si="90"/>
        <v>light silver bag</v>
      </c>
      <c r="M317" t="str">
        <f t="shared" si="91"/>
        <v/>
      </c>
      <c r="N317">
        <f t="shared" si="92"/>
        <v>1</v>
      </c>
      <c r="O317" s="2" t="str">
        <f t="shared" si="93"/>
        <v/>
      </c>
      <c r="P317" s="2" t="str">
        <f t="shared" si="94"/>
        <v/>
      </c>
      <c r="Q317" t="str">
        <f t="shared" si="95"/>
        <v/>
      </c>
      <c r="R317">
        <f t="shared" si="96"/>
        <v>1</v>
      </c>
      <c r="S317" s="2" t="str">
        <f t="shared" si="97"/>
        <v/>
      </c>
      <c r="T317" s="2" t="str">
        <f t="shared" si="98"/>
        <v/>
      </c>
      <c r="U317" t="str">
        <f t="shared" si="99"/>
        <v/>
      </c>
    </row>
    <row r="318" spans="1:21" x14ac:dyDescent="0.3">
      <c r="A318" s="1" t="s">
        <v>317</v>
      </c>
      <c r="B318">
        <f t="shared" si="80"/>
        <v>11</v>
      </c>
      <c r="C318" s="2" t="str">
        <f t="shared" si="81"/>
        <v>muted tan bag</v>
      </c>
      <c r="D318">
        <f t="shared" si="82"/>
        <v>16</v>
      </c>
      <c r="E318" t="str">
        <f t="shared" si="83"/>
        <v>no other bags</v>
      </c>
      <c r="F318">
        <f t="shared" si="84"/>
        <v>14</v>
      </c>
      <c r="G318" s="2" t="str">
        <f t="shared" si="85"/>
        <v>n</v>
      </c>
      <c r="H318" s="2" t="str">
        <f t="shared" si="86"/>
        <v xml:space="preserve"> other bag</v>
      </c>
      <c r="I318" t="str">
        <f t="shared" si="87"/>
        <v/>
      </c>
      <c r="J318">
        <f t="shared" si="88"/>
        <v>1</v>
      </c>
      <c r="K318" s="2" t="str">
        <f t="shared" si="89"/>
        <v/>
      </c>
      <c r="L318" s="2" t="str">
        <f t="shared" si="90"/>
        <v/>
      </c>
      <c r="M318" t="str">
        <f t="shared" si="91"/>
        <v/>
      </c>
      <c r="N318">
        <f t="shared" si="92"/>
        <v>1</v>
      </c>
      <c r="O318" s="2" t="str">
        <f t="shared" si="93"/>
        <v/>
      </c>
      <c r="P318" s="2" t="str">
        <f t="shared" si="94"/>
        <v/>
      </c>
      <c r="Q318" t="str">
        <f t="shared" si="95"/>
        <v/>
      </c>
      <c r="R318">
        <f t="shared" si="96"/>
        <v>1</v>
      </c>
      <c r="S318" s="2" t="str">
        <f t="shared" si="97"/>
        <v/>
      </c>
      <c r="T318" s="2" t="str">
        <f t="shared" si="98"/>
        <v/>
      </c>
      <c r="U318" t="str">
        <f t="shared" si="99"/>
        <v/>
      </c>
    </row>
    <row r="319" spans="1:21" x14ac:dyDescent="0.3">
      <c r="A319" s="1" t="s">
        <v>318</v>
      </c>
      <c r="B319">
        <f t="shared" si="80"/>
        <v>12</v>
      </c>
      <c r="C319" s="2" t="str">
        <f t="shared" si="81"/>
        <v>pale black bag</v>
      </c>
      <c r="D319">
        <f t="shared" si="82"/>
        <v>17</v>
      </c>
      <c r="E319" t="str">
        <f t="shared" si="83"/>
        <v>2 dull brown bags, 4 mirrored chartreuse bags, 2 dim aqua bags</v>
      </c>
      <c r="F319">
        <f t="shared" si="84"/>
        <v>18</v>
      </c>
      <c r="G319" s="2" t="str">
        <f t="shared" si="85"/>
        <v>2</v>
      </c>
      <c r="H319" s="2" t="str">
        <f t="shared" si="86"/>
        <v>dull brown bag</v>
      </c>
      <c r="I319" t="str">
        <f t="shared" si="87"/>
        <v>4 mirrored chartreuse bags, 2 dim aqua bags</v>
      </c>
      <c r="J319">
        <f t="shared" si="88"/>
        <v>27</v>
      </c>
      <c r="K319" s="2" t="str">
        <f t="shared" si="89"/>
        <v>4</v>
      </c>
      <c r="L319" s="2" t="str">
        <f t="shared" si="90"/>
        <v>mirrored chartreuse bag</v>
      </c>
      <c r="M319" t="str">
        <f t="shared" si="91"/>
        <v>2 dim aqua bags</v>
      </c>
      <c r="N319">
        <f t="shared" si="92"/>
        <v>16</v>
      </c>
      <c r="O319" s="2" t="str">
        <f t="shared" si="93"/>
        <v>2</v>
      </c>
      <c r="P319" s="2" t="str">
        <f t="shared" si="94"/>
        <v>dim aqua bag</v>
      </c>
      <c r="Q319" t="str">
        <f t="shared" si="95"/>
        <v/>
      </c>
      <c r="R319">
        <f t="shared" si="96"/>
        <v>1</v>
      </c>
      <c r="S319" s="2" t="str">
        <f t="shared" si="97"/>
        <v/>
      </c>
      <c r="T319" s="2" t="str">
        <f t="shared" si="98"/>
        <v/>
      </c>
      <c r="U319" t="str">
        <f t="shared" si="99"/>
        <v/>
      </c>
    </row>
    <row r="320" spans="1:21" x14ac:dyDescent="0.3">
      <c r="A320" s="1" t="s">
        <v>319</v>
      </c>
      <c r="B320">
        <f t="shared" si="80"/>
        <v>14</v>
      </c>
      <c r="C320" s="2" t="str">
        <f t="shared" si="81"/>
        <v>shiny purple bag</v>
      </c>
      <c r="D320">
        <f t="shared" si="82"/>
        <v>19</v>
      </c>
      <c r="E320" t="str">
        <f t="shared" si="83"/>
        <v>3 dotted indigo bags, 5 vibrant gold bags, 2 light chartreuse bags, 4 clear magenta bags</v>
      </c>
      <c r="F320">
        <f t="shared" si="84"/>
        <v>21</v>
      </c>
      <c r="G320" s="2" t="str">
        <f t="shared" si="85"/>
        <v>3</v>
      </c>
      <c r="H320" s="2" t="str">
        <f t="shared" si="86"/>
        <v>dotted indigo bag</v>
      </c>
      <c r="I320" t="str">
        <f t="shared" si="87"/>
        <v>5 vibrant gold bags, 2 light chartreuse bags, 4 clear magenta bags</v>
      </c>
      <c r="J320">
        <f t="shared" si="88"/>
        <v>20</v>
      </c>
      <c r="K320" s="2" t="str">
        <f t="shared" si="89"/>
        <v>5</v>
      </c>
      <c r="L320" s="2" t="str">
        <f t="shared" si="90"/>
        <v>vibrant gold bag</v>
      </c>
      <c r="M320" t="str">
        <f t="shared" si="91"/>
        <v>2 light chartreuse bags, 4 clear magenta bags</v>
      </c>
      <c r="N320">
        <f t="shared" si="92"/>
        <v>24</v>
      </c>
      <c r="O320" s="2" t="str">
        <f t="shared" si="93"/>
        <v>2</v>
      </c>
      <c r="P320" s="2" t="str">
        <f t="shared" si="94"/>
        <v>light chartreuse bag</v>
      </c>
      <c r="Q320" t="str">
        <f t="shared" si="95"/>
        <v>4 clear magenta bags</v>
      </c>
      <c r="R320">
        <f t="shared" si="96"/>
        <v>21</v>
      </c>
      <c r="S320" s="2" t="str">
        <f t="shared" si="97"/>
        <v>4</v>
      </c>
      <c r="T320" s="2" t="str">
        <f t="shared" si="98"/>
        <v>clear magenta bag</v>
      </c>
      <c r="U320" t="str">
        <f t="shared" si="99"/>
        <v/>
      </c>
    </row>
    <row r="321" spans="1:21" x14ac:dyDescent="0.3">
      <c r="A321" s="1" t="s">
        <v>320</v>
      </c>
      <c r="B321">
        <f t="shared" si="80"/>
        <v>12</v>
      </c>
      <c r="C321" s="2" t="str">
        <f t="shared" si="81"/>
        <v>dull brown bag</v>
      </c>
      <c r="D321">
        <f t="shared" si="82"/>
        <v>17</v>
      </c>
      <c r="E321" t="str">
        <f t="shared" si="83"/>
        <v>2 bright beige bags, 4 vibrant orange bags, 2 bright tomato bags, 4 clear lavender bags</v>
      </c>
      <c r="F321">
        <f t="shared" si="84"/>
        <v>20</v>
      </c>
      <c r="G321" s="2" t="str">
        <f t="shared" si="85"/>
        <v>2</v>
      </c>
      <c r="H321" s="2" t="str">
        <f t="shared" si="86"/>
        <v>bright beige bag</v>
      </c>
      <c r="I321" t="str">
        <f t="shared" si="87"/>
        <v>4 vibrant orange bags, 2 bright tomato bags, 4 clear lavender bags</v>
      </c>
      <c r="J321">
        <f t="shared" si="88"/>
        <v>22</v>
      </c>
      <c r="K321" s="2" t="str">
        <f t="shared" si="89"/>
        <v>4</v>
      </c>
      <c r="L321" s="2" t="str">
        <f t="shared" si="90"/>
        <v>vibrant orange bag</v>
      </c>
      <c r="M321" t="str">
        <f t="shared" si="91"/>
        <v>2 bright tomato bags, 4 clear lavender bags</v>
      </c>
      <c r="N321">
        <f t="shared" si="92"/>
        <v>21</v>
      </c>
      <c r="O321" s="2" t="str">
        <f t="shared" si="93"/>
        <v>2</v>
      </c>
      <c r="P321" s="2" t="str">
        <f t="shared" si="94"/>
        <v>bright tomato bag</v>
      </c>
      <c r="Q321" t="str">
        <f t="shared" si="95"/>
        <v>4 clear lavender bags</v>
      </c>
      <c r="R321">
        <f t="shared" si="96"/>
        <v>22</v>
      </c>
      <c r="S321" s="2" t="str">
        <f t="shared" si="97"/>
        <v>4</v>
      </c>
      <c r="T321" s="2" t="str">
        <f t="shared" si="98"/>
        <v>clear lavender bag</v>
      </c>
      <c r="U321" t="str">
        <f t="shared" si="99"/>
        <v/>
      </c>
    </row>
    <row r="322" spans="1:21" x14ac:dyDescent="0.3">
      <c r="A322" s="1" t="s">
        <v>321</v>
      </c>
      <c r="B322">
        <f t="shared" ref="B322:B385" si="100">FIND("bag", A322)</f>
        <v>12</v>
      </c>
      <c r="C322" s="2" t="str">
        <f t="shared" ref="C322:C385" si="101">LEFT(A322,B322+2)</f>
        <v>plaid aqua bag</v>
      </c>
      <c r="D322">
        <f t="shared" ref="D322:D385" si="102">FIND("contain", A322)</f>
        <v>17</v>
      </c>
      <c r="E322" t="str">
        <f t="shared" ref="E322:E385" si="103">MID(A322,D322+8,LEN(A322)-D322-8)</f>
        <v>3 plaid indigo bags</v>
      </c>
      <c r="F322">
        <f t="shared" ref="F322:F385" si="104">IFERROR(FIND(",",E322),LEN(E322)+1)</f>
        <v>20</v>
      </c>
      <c r="G322" s="2" t="str">
        <f t="shared" ref="G322:G385" si="105">LEFT(E322,1)</f>
        <v>3</v>
      </c>
      <c r="H322" s="2" t="str">
        <f t="shared" ref="H322:H385" si="106">IF(RIGHT(MID(E322,3,F322-3))="s",MID(E322,3,F322-4),MID(E322,3,F322-3))</f>
        <v>plaid indigo bag</v>
      </c>
      <c r="I322" t="str">
        <f t="shared" ref="I322:I385" si="107">IFERROR(MID(E322,F322+2,LEN(E322)-F322-1), "")</f>
        <v/>
      </c>
      <c r="J322">
        <f t="shared" ref="J322:J385" si="108">IFERROR(FIND(",",I322),LEN(I322)+1)</f>
        <v>1</v>
      </c>
      <c r="K322" s="2" t="str">
        <f t="shared" ref="K322:K385" si="109">LEFT(I322,1)</f>
        <v/>
      </c>
      <c r="L322" s="2" t="str">
        <f t="shared" ref="L322:L385" si="110">IFERROR(
  IF(RIGHT(MID(I322,3,J322-3))="s",MID(I322,3,J322-4),MID(I322,3,J322-3)),
  "")</f>
        <v/>
      </c>
      <c r="M322" t="str">
        <f t="shared" ref="M322:M385" si="111">IFERROR(MID(I322,J322+2,LEN(I322)-J322-1), "")</f>
        <v/>
      </c>
      <c r="N322">
        <f t="shared" ref="N322:N385" si="112">IFERROR(FIND(",",M322),LEN(M322)+1)</f>
        <v>1</v>
      </c>
      <c r="O322" s="2" t="str">
        <f t="shared" ref="O322:O385" si="113">LEFT(M322,1)</f>
        <v/>
      </c>
      <c r="P322" s="2" t="str">
        <f t="shared" ref="P322:P385" si="114">IFERROR(
  IF(RIGHT(MID(M322,3,N322-3))="s",MID(M322,3,N322-4),MID(M322,3,N322-3)),
  "")</f>
        <v/>
      </c>
      <c r="Q322" t="str">
        <f t="shared" ref="Q322:Q385" si="115">IFERROR(MID(M322,N322+2,LEN(M322)-N322-1), "")</f>
        <v/>
      </c>
      <c r="R322">
        <f t="shared" ref="R322:R385" si="116">IFERROR(FIND(",",Q322),LEN(Q322)+1)</f>
        <v>1</v>
      </c>
      <c r="S322" s="2" t="str">
        <f t="shared" ref="S322:S385" si="117">LEFT(Q322,1)</f>
        <v/>
      </c>
      <c r="T322" s="2" t="str">
        <f t="shared" ref="T322:T385" si="118">IFERROR(
  IF(RIGHT(MID(Q322,3,R322-3))="s",MID(Q322,3,R322-4),MID(Q322,3,R322-3)),
  "")</f>
        <v/>
      </c>
      <c r="U322" t="str">
        <f t="shared" ref="U322:U385" si="119">IFERROR(MID(Q322,R322+2,LEN(Q322)-R322-1), "")</f>
        <v/>
      </c>
    </row>
    <row r="323" spans="1:21" x14ac:dyDescent="0.3">
      <c r="A323" s="1" t="s">
        <v>322</v>
      </c>
      <c r="B323">
        <f t="shared" si="100"/>
        <v>12</v>
      </c>
      <c r="C323" s="2" t="str">
        <f t="shared" si="101"/>
        <v>dark olive bag</v>
      </c>
      <c r="D323">
        <f t="shared" si="102"/>
        <v>17</v>
      </c>
      <c r="E323" t="str">
        <f t="shared" si="103"/>
        <v>1 pale plum bag, 4 dim maroon bags</v>
      </c>
      <c r="F323">
        <f t="shared" si="104"/>
        <v>16</v>
      </c>
      <c r="G323" s="2" t="str">
        <f t="shared" si="105"/>
        <v>1</v>
      </c>
      <c r="H323" s="2" t="str">
        <f t="shared" si="106"/>
        <v>pale plum bag</v>
      </c>
      <c r="I323" t="str">
        <f t="shared" si="107"/>
        <v>4 dim maroon bags</v>
      </c>
      <c r="J323">
        <f t="shared" si="108"/>
        <v>18</v>
      </c>
      <c r="K323" s="2" t="str">
        <f t="shared" si="109"/>
        <v>4</v>
      </c>
      <c r="L323" s="2" t="str">
        <f t="shared" si="110"/>
        <v>dim maroon bag</v>
      </c>
      <c r="M323" t="str">
        <f t="shared" si="111"/>
        <v/>
      </c>
      <c r="N323">
        <f t="shared" si="112"/>
        <v>1</v>
      </c>
      <c r="O323" s="2" t="str">
        <f t="shared" si="113"/>
        <v/>
      </c>
      <c r="P323" s="2" t="str">
        <f t="shared" si="114"/>
        <v/>
      </c>
      <c r="Q323" t="str">
        <f t="shared" si="115"/>
        <v/>
      </c>
      <c r="R323">
        <f t="shared" si="116"/>
        <v>1</v>
      </c>
      <c r="S323" s="2" t="str">
        <f t="shared" si="117"/>
        <v/>
      </c>
      <c r="T323" s="2" t="str">
        <f t="shared" si="118"/>
        <v/>
      </c>
      <c r="U323" t="str">
        <f t="shared" si="119"/>
        <v/>
      </c>
    </row>
    <row r="324" spans="1:21" x14ac:dyDescent="0.3">
      <c r="A324" s="1" t="s">
        <v>323</v>
      </c>
      <c r="B324">
        <f t="shared" si="100"/>
        <v>13</v>
      </c>
      <c r="C324" s="2" t="str">
        <f t="shared" si="101"/>
        <v>dark silver bag</v>
      </c>
      <c r="D324">
        <f t="shared" si="102"/>
        <v>18</v>
      </c>
      <c r="E324" t="str">
        <f t="shared" si="103"/>
        <v>3 shiny blue bags, 2 muted gray bags, 4 drab coral bags</v>
      </c>
      <c r="F324">
        <f t="shared" si="104"/>
        <v>18</v>
      </c>
      <c r="G324" s="2" t="str">
        <f t="shared" si="105"/>
        <v>3</v>
      </c>
      <c r="H324" s="2" t="str">
        <f t="shared" si="106"/>
        <v>shiny blue bag</v>
      </c>
      <c r="I324" t="str">
        <f t="shared" si="107"/>
        <v>2 muted gray bags, 4 drab coral bags</v>
      </c>
      <c r="J324">
        <f t="shared" si="108"/>
        <v>18</v>
      </c>
      <c r="K324" s="2" t="str">
        <f t="shared" si="109"/>
        <v>2</v>
      </c>
      <c r="L324" s="2" t="str">
        <f t="shared" si="110"/>
        <v>muted gray bag</v>
      </c>
      <c r="M324" t="str">
        <f t="shared" si="111"/>
        <v>4 drab coral bags</v>
      </c>
      <c r="N324">
        <f t="shared" si="112"/>
        <v>18</v>
      </c>
      <c r="O324" s="2" t="str">
        <f t="shared" si="113"/>
        <v>4</v>
      </c>
      <c r="P324" s="2" t="str">
        <f t="shared" si="114"/>
        <v>drab coral bag</v>
      </c>
      <c r="Q324" t="str">
        <f t="shared" si="115"/>
        <v/>
      </c>
      <c r="R324">
        <f t="shared" si="116"/>
        <v>1</v>
      </c>
      <c r="S324" s="2" t="str">
        <f t="shared" si="117"/>
        <v/>
      </c>
      <c r="T324" s="2" t="str">
        <f t="shared" si="118"/>
        <v/>
      </c>
      <c r="U324" t="str">
        <f t="shared" si="119"/>
        <v/>
      </c>
    </row>
    <row r="325" spans="1:21" x14ac:dyDescent="0.3">
      <c r="A325" s="1" t="s">
        <v>324</v>
      </c>
      <c r="B325">
        <f t="shared" si="100"/>
        <v>17</v>
      </c>
      <c r="C325" s="2" t="str">
        <f t="shared" si="101"/>
        <v>clear turquoise bag</v>
      </c>
      <c r="D325">
        <f t="shared" si="102"/>
        <v>22</v>
      </c>
      <c r="E325" t="str">
        <f t="shared" si="103"/>
        <v>5 light violet bags, 3 drab yellow bags</v>
      </c>
      <c r="F325">
        <f t="shared" si="104"/>
        <v>20</v>
      </c>
      <c r="G325" s="2" t="str">
        <f t="shared" si="105"/>
        <v>5</v>
      </c>
      <c r="H325" s="2" t="str">
        <f t="shared" si="106"/>
        <v>light violet bag</v>
      </c>
      <c r="I325" t="str">
        <f t="shared" si="107"/>
        <v>3 drab yellow bags</v>
      </c>
      <c r="J325">
        <f t="shared" si="108"/>
        <v>19</v>
      </c>
      <c r="K325" s="2" t="str">
        <f t="shared" si="109"/>
        <v>3</v>
      </c>
      <c r="L325" s="2" t="str">
        <f t="shared" si="110"/>
        <v>drab yellow bag</v>
      </c>
      <c r="M325" t="str">
        <f t="shared" si="111"/>
        <v/>
      </c>
      <c r="N325">
        <f t="shared" si="112"/>
        <v>1</v>
      </c>
      <c r="O325" s="2" t="str">
        <f t="shared" si="113"/>
        <v/>
      </c>
      <c r="P325" s="2" t="str">
        <f t="shared" si="114"/>
        <v/>
      </c>
      <c r="Q325" t="str">
        <f t="shared" si="115"/>
        <v/>
      </c>
      <c r="R325">
        <f t="shared" si="116"/>
        <v>1</v>
      </c>
      <c r="S325" s="2" t="str">
        <f t="shared" si="117"/>
        <v/>
      </c>
      <c r="T325" s="2" t="str">
        <f t="shared" si="118"/>
        <v/>
      </c>
      <c r="U325" t="str">
        <f t="shared" si="119"/>
        <v/>
      </c>
    </row>
    <row r="326" spans="1:21" x14ac:dyDescent="0.3">
      <c r="A326" s="1" t="s">
        <v>325</v>
      </c>
      <c r="B326">
        <f t="shared" si="100"/>
        <v>12</v>
      </c>
      <c r="C326" s="2" t="str">
        <f t="shared" si="101"/>
        <v>wavy brown bag</v>
      </c>
      <c r="D326">
        <f t="shared" si="102"/>
        <v>17</v>
      </c>
      <c r="E326" t="str">
        <f t="shared" si="103"/>
        <v>3 shiny coral bags, 3 shiny salmon bags, 1 drab magenta bag</v>
      </c>
      <c r="F326">
        <f t="shared" si="104"/>
        <v>19</v>
      </c>
      <c r="G326" s="2" t="str">
        <f t="shared" si="105"/>
        <v>3</v>
      </c>
      <c r="H326" s="2" t="str">
        <f t="shared" si="106"/>
        <v>shiny coral bag</v>
      </c>
      <c r="I326" t="str">
        <f t="shared" si="107"/>
        <v>3 shiny salmon bags, 1 drab magenta bag</v>
      </c>
      <c r="J326">
        <f t="shared" si="108"/>
        <v>20</v>
      </c>
      <c r="K326" s="2" t="str">
        <f t="shared" si="109"/>
        <v>3</v>
      </c>
      <c r="L326" s="2" t="str">
        <f t="shared" si="110"/>
        <v>shiny salmon bag</v>
      </c>
      <c r="M326" t="str">
        <f t="shared" si="111"/>
        <v>1 drab magenta bag</v>
      </c>
      <c r="N326">
        <f t="shared" si="112"/>
        <v>19</v>
      </c>
      <c r="O326" s="2" t="str">
        <f t="shared" si="113"/>
        <v>1</v>
      </c>
      <c r="P326" s="2" t="str">
        <f t="shared" si="114"/>
        <v>drab magenta bag</v>
      </c>
      <c r="Q326" t="str">
        <f t="shared" si="115"/>
        <v/>
      </c>
      <c r="R326">
        <f t="shared" si="116"/>
        <v>1</v>
      </c>
      <c r="S326" s="2" t="str">
        <f t="shared" si="117"/>
        <v/>
      </c>
      <c r="T326" s="2" t="str">
        <f t="shared" si="118"/>
        <v/>
      </c>
      <c r="U326" t="str">
        <f t="shared" si="119"/>
        <v/>
      </c>
    </row>
    <row r="327" spans="1:21" x14ac:dyDescent="0.3">
      <c r="A327" s="1" t="s">
        <v>326</v>
      </c>
      <c r="B327">
        <f t="shared" si="100"/>
        <v>12</v>
      </c>
      <c r="C327" s="2" t="str">
        <f t="shared" si="101"/>
        <v>dim indigo bag</v>
      </c>
      <c r="D327">
        <f t="shared" si="102"/>
        <v>17</v>
      </c>
      <c r="E327" t="str">
        <f t="shared" si="103"/>
        <v>5 bright green bags</v>
      </c>
      <c r="F327">
        <f t="shared" si="104"/>
        <v>20</v>
      </c>
      <c r="G327" s="2" t="str">
        <f t="shared" si="105"/>
        <v>5</v>
      </c>
      <c r="H327" s="2" t="str">
        <f t="shared" si="106"/>
        <v>bright green bag</v>
      </c>
      <c r="I327" t="str">
        <f t="shared" si="107"/>
        <v/>
      </c>
      <c r="J327">
        <f t="shared" si="108"/>
        <v>1</v>
      </c>
      <c r="K327" s="2" t="str">
        <f t="shared" si="109"/>
        <v/>
      </c>
      <c r="L327" s="2" t="str">
        <f t="shared" si="110"/>
        <v/>
      </c>
      <c r="M327" t="str">
        <f t="shared" si="111"/>
        <v/>
      </c>
      <c r="N327">
        <f t="shared" si="112"/>
        <v>1</v>
      </c>
      <c r="O327" s="2" t="str">
        <f t="shared" si="113"/>
        <v/>
      </c>
      <c r="P327" s="2" t="str">
        <f t="shared" si="114"/>
        <v/>
      </c>
      <c r="Q327" t="str">
        <f t="shared" si="115"/>
        <v/>
      </c>
      <c r="R327">
        <f t="shared" si="116"/>
        <v>1</v>
      </c>
      <c r="S327" s="2" t="str">
        <f t="shared" si="117"/>
        <v/>
      </c>
      <c r="T327" s="2" t="str">
        <f t="shared" si="118"/>
        <v/>
      </c>
      <c r="U327" t="str">
        <f t="shared" si="119"/>
        <v/>
      </c>
    </row>
    <row r="328" spans="1:21" x14ac:dyDescent="0.3">
      <c r="A328" s="1" t="s">
        <v>327</v>
      </c>
      <c r="B328">
        <f t="shared" si="100"/>
        <v>15</v>
      </c>
      <c r="C328" s="2" t="str">
        <f t="shared" si="101"/>
        <v>mirrored gold bag</v>
      </c>
      <c r="D328">
        <f t="shared" si="102"/>
        <v>20</v>
      </c>
      <c r="E328" t="str">
        <f t="shared" si="103"/>
        <v>1 plaid magenta bag, 2 plaid gold bags, 4 light turquoise bags</v>
      </c>
      <c r="F328">
        <f t="shared" si="104"/>
        <v>20</v>
      </c>
      <c r="G328" s="2" t="str">
        <f t="shared" si="105"/>
        <v>1</v>
      </c>
      <c r="H328" s="2" t="str">
        <f t="shared" si="106"/>
        <v>plaid magenta bag</v>
      </c>
      <c r="I328" t="str">
        <f t="shared" si="107"/>
        <v>2 plaid gold bags, 4 light turquoise bags</v>
      </c>
      <c r="J328">
        <f t="shared" si="108"/>
        <v>18</v>
      </c>
      <c r="K328" s="2" t="str">
        <f t="shared" si="109"/>
        <v>2</v>
      </c>
      <c r="L328" s="2" t="str">
        <f t="shared" si="110"/>
        <v>plaid gold bag</v>
      </c>
      <c r="M328" t="str">
        <f t="shared" si="111"/>
        <v>4 light turquoise bags</v>
      </c>
      <c r="N328">
        <f t="shared" si="112"/>
        <v>23</v>
      </c>
      <c r="O328" s="2" t="str">
        <f t="shared" si="113"/>
        <v>4</v>
      </c>
      <c r="P328" s="2" t="str">
        <f t="shared" si="114"/>
        <v>light turquoise bag</v>
      </c>
      <c r="Q328" t="str">
        <f t="shared" si="115"/>
        <v/>
      </c>
      <c r="R328">
        <f t="shared" si="116"/>
        <v>1</v>
      </c>
      <c r="S328" s="2" t="str">
        <f t="shared" si="117"/>
        <v/>
      </c>
      <c r="T328" s="2" t="str">
        <f t="shared" si="118"/>
        <v/>
      </c>
      <c r="U328" t="str">
        <f t="shared" si="119"/>
        <v/>
      </c>
    </row>
    <row r="329" spans="1:21" x14ac:dyDescent="0.3">
      <c r="A329" s="1" t="s">
        <v>328</v>
      </c>
      <c r="B329">
        <f t="shared" si="100"/>
        <v>10</v>
      </c>
      <c r="C329" s="2" t="str">
        <f t="shared" si="101"/>
        <v>drab red bag</v>
      </c>
      <c r="D329">
        <f t="shared" si="102"/>
        <v>15</v>
      </c>
      <c r="E329" t="str">
        <f t="shared" si="103"/>
        <v>3 mirrored bronze bags</v>
      </c>
      <c r="F329">
        <f t="shared" si="104"/>
        <v>23</v>
      </c>
      <c r="G329" s="2" t="str">
        <f t="shared" si="105"/>
        <v>3</v>
      </c>
      <c r="H329" s="2" t="str">
        <f t="shared" si="106"/>
        <v>mirrored bronze bag</v>
      </c>
      <c r="I329" t="str">
        <f t="shared" si="107"/>
        <v/>
      </c>
      <c r="J329">
        <f t="shared" si="108"/>
        <v>1</v>
      </c>
      <c r="K329" s="2" t="str">
        <f t="shared" si="109"/>
        <v/>
      </c>
      <c r="L329" s="2" t="str">
        <f t="shared" si="110"/>
        <v/>
      </c>
      <c r="M329" t="str">
        <f t="shared" si="111"/>
        <v/>
      </c>
      <c r="N329">
        <f t="shared" si="112"/>
        <v>1</v>
      </c>
      <c r="O329" s="2" t="str">
        <f t="shared" si="113"/>
        <v/>
      </c>
      <c r="P329" s="2" t="str">
        <f t="shared" si="114"/>
        <v/>
      </c>
      <c r="Q329" t="str">
        <f t="shared" si="115"/>
        <v/>
      </c>
      <c r="R329">
        <f t="shared" si="116"/>
        <v>1</v>
      </c>
      <c r="S329" s="2" t="str">
        <f t="shared" si="117"/>
        <v/>
      </c>
      <c r="T329" s="2" t="str">
        <f t="shared" si="118"/>
        <v/>
      </c>
      <c r="U329" t="str">
        <f t="shared" si="119"/>
        <v/>
      </c>
    </row>
    <row r="330" spans="1:21" x14ac:dyDescent="0.3">
      <c r="A330" s="1" t="s">
        <v>329</v>
      </c>
      <c r="B330">
        <f t="shared" si="100"/>
        <v>14</v>
      </c>
      <c r="C330" s="2" t="str">
        <f t="shared" si="101"/>
        <v>faded bronze bag</v>
      </c>
      <c r="D330">
        <f t="shared" si="102"/>
        <v>19</v>
      </c>
      <c r="E330" t="str">
        <f t="shared" si="103"/>
        <v>1 vibrant aqua bag, 2 clear tomato bags, 2 dull tan bags</v>
      </c>
      <c r="F330">
        <f t="shared" si="104"/>
        <v>19</v>
      </c>
      <c r="G330" s="2" t="str">
        <f t="shared" si="105"/>
        <v>1</v>
      </c>
      <c r="H330" s="2" t="str">
        <f t="shared" si="106"/>
        <v>vibrant aqua bag</v>
      </c>
      <c r="I330" t="str">
        <f t="shared" si="107"/>
        <v>2 clear tomato bags, 2 dull tan bags</v>
      </c>
      <c r="J330">
        <f t="shared" si="108"/>
        <v>20</v>
      </c>
      <c r="K330" s="2" t="str">
        <f t="shared" si="109"/>
        <v>2</v>
      </c>
      <c r="L330" s="2" t="str">
        <f t="shared" si="110"/>
        <v>clear tomato bag</v>
      </c>
      <c r="M330" t="str">
        <f t="shared" si="111"/>
        <v>2 dull tan bags</v>
      </c>
      <c r="N330">
        <f t="shared" si="112"/>
        <v>16</v>
      </c>
      <c r="O330" s="2" t="str">
        <f t="shared" si="113"/>
        <v>2</v>
      </c>
      <c r="P330" s="2" t="str">
        <f t="shared" si="114"/>
        <v>dull tan bag</v>
      </c>
      <c r="Q330" t="str">
        <f t="shared" si="115"/>
        <v/>
      </c>
      <c r="R330">
        <f t="shared" si="116"/>
        <v>1</v>
      </c>
      <c r="S330" s="2" t="str">
        <f t="shared" si="117"/>
        <v/>
      </c>
      <c r="T330" s="2" t="str">
        <f t="shared" si="118"/>
        <v/>
      </c>
      <c r="U330" t="str">
        <f t="shared" si="119"/>
        <v/>
      </c>
    </row>
    <row r="331" spans="1:21" x14ac:dyDescent="0.3">
      <c r="A331" s="1" t="s">
        <v>330</v>
      </c>
      <c r="B331">
        <f t="shared" si="100"/>
        <v>17</v>
      </c>
      <c r="C331" s="2" t="str">
        <f t="shared" si="101"/>
        <v>bright lavender bag</v>
      </c>
      <c r="D331">
        <f t="shared" si="102"/>
        <v>22</v>
      </c>
      <c r="E331" t="str">
        <f t="shared" si="103"/>
        <v>4 drab coral bags, 1 bright green bag</v>
      </c>
      <c r="F331">
        <f t="shared" si="104"/>
        <v>18</v>
      </c>
      <c r="G331" s="2" t="str">
        <f t="shared" si="105"/>
        <v>4</v>
      </c>
      <c r="H331" s="2" t="str">
        <f t="shared" si="106"/>
        <v>drab coral bag</v>
      </c>
      <c r="I331" t="str">
        <f t="shared" si="107"/>
        <v>1 bright green bag</v>
      </c>
      <c r="J331">
        <f t="shared" si="108"/>
        <v>19</v>
      </c>
      <c r="K331" s="2" t="str">
        <f t="shared" si="109"/>
        <v>1</v>
      </c>
      <c r="L331" s="2" t="str">
        <f t="shared" si="110"/>
        <v>bright green bag</v>
      </c>
      <c r="M331" t="str">
        <f t="shared" si="111"/>
        <v/>
      </c>
      <c r="N331">
        <f t="shared" si="112"/>
        <v>1</v>
      </c>
      <c r="O331" s="2" t="str">
        <f t="shared" si="113"/>
        <v/>
      </c>
      <c r="P331" s="2" t="str">
        <f t="shared" si="114"/>
        <v/>
      </c>
      <c r="Q331" t="str">
        <f t="shared" si="115"/>
        <v/>
      </c>
      <c r="R331">
        <f t="shared" si="116"/>
        <v>1</v>
      </c>
      <c r="S331" s="2" t="str">
        <f t="shared" si="117"/>
        <v/>
      </c>
      <c r="T331" s="2" t="str">
        <f t="shared" si="118"/>
        <v/>
      </c>
      <c r="U331" t="str">
        <f t="shared" si="119"/>
        <v/>
      </c>
    </row>
    <row r="332" spans="1:21" x14ac:dyDescent="0.3">
      <c r="A332" s="1" t="s">
        <v>331</v>
      </c>
      <c r="B332">
        <f t="shared" si="100"/>
        <v>15</v>
      </c>
      <c r="C332" s="2" t="str">
        <f t="shared" si="101"/>
        <v>wavy lavender bag</v>
      </c>
      <c r="D332">
        <f t="shared" si="102"/>
        <v>20</v>
      </c>
      <c r="E332" t="str">
        <f t="shared" si="103"/>
        <v>2 wavy green bags, 4 drab silver bags, 5 light turquoise bags</v>
      </c>
      <c r="F332">
        <f t="shared" si="104"/>
        <v>18</v>
      </c>
      <c r="G332" s="2" t="str">
        <f t="shared" si="105"/>
        <v>2</v>
      </c>
      <c r="H332" s="2" t="str">
        <f t="shared" si="106"/>
        <v>wavy green bag</v>
      </c>
      <c r="I332" t="str">
        <f t="shared" si="107"/>
        <v>4 drab silver bags, 5 light turquoise bags</v>
      </c>
      <c r="J332">
        <f t="shared" si="108"/>
        <v>19</v>
      </c>
      <c r="K332" s="2" t="str">
        <f t="shared" si="109"/>
        <v>4</v>
      </c>
      <c r="L332" s="2" t="str">
        <f t="shared" si="110"/>
        <v>drab silver bag</v>
      </c>
      <c r="M332" t="str">
        <f t="shared" si="111"/>
        <v>5 light turquoise bags</v>
      </c>
      <c r="N332">
        <f t="shared" si="112"/>
        <v>23</v>
      </c>
      <c r="O332" s="2" t="str">
        <f t="shared" si="113"/>
        <v>5</v>
      </c>
      <c r="P332" s="2" t="str">
        <f t="shared" si="114"/>
        <v>light turquoise bag</v>
      </c>
      <c r="Q332" t="str">
        <f t="shared" si="115"/>
        <v/>
      </c>
      <c r="R332">
        <f t="shared" si="116"/>
        <v>1</v>
      </c>
      <c r="S332" s="2" t="str">
        <f t="shared" si="117"/>
        <v/>
      </c>
      <c r="T332" s="2" t="str">
        <f t="shared" si="118"/>
        <v/>
      </c>
      <c r="U332" t="str">
        <f t="shared" si="119"/>
        <v/>
      </c>
    </row>
    <row r="333" spans="1:21" x14ac:dyDescent="0.3">
      <c r="A333" s="1" t="s">
        <v>332</v>
      </c>
      <c r="B333">
        <f t="shared" si="100"/>
        <v>13</v>
      </c>
      <c r="C333" s="2" t="str">
        <f t="shared" si="101"/>
        <v>wavy salmon bag</v>
      </c>
      <c r="D333">
        <f t="shared" si="102"/>
        <v>18</v>
      </c>
      <c r="E333" t="str">
        <f t="shared" si="103"/>
        <v>2 dotted gray bags, 4 bright chartreuse bags, 4 striped gray bags</v>
      </c>
      <c r="F333">
        <f t="shared" si="104"/>
        <v>19</v>
      </c>
      <c r="G333" s="2" t="str">
        <f t="shared" si="105"/>
        <v>2</v>
      </c>
      <c r="H333" s="2" t="str">
        <f t="shared" si="106"/>
        <v>dotted gray bag</v>
      </c>
      <c r="I333" t="str">
        <f t="shared" si="107"/>
        <v>4 bright chartreuse bags, 4 striped gray bags</v>
      </c>
      <c r="J333">
        <f t="shared" si="108"/>
        <v>25</v>
      </c>
      <c r="K333" s="2" t="str">
        <f t="shared" si="109"/>
        <v>4</v>
      </c>
      <c r="L333" s="2" t="str">
        <f t="shared" si="110"/>
        <v>bright chartreuse bag</v>
      </c>
      <c r="M333" t="str">
        <f t="shared" si="111"/>
        <v>4 striped gray bags</v>
      </c>
      <c r="N333">
        <f t="shared" si="112"/>
        <v>20</v>
      </c>
      <c r="O333" s="2" t="str">
        <f t="shared" si="113"/>
        <v>4</v>
      </c>
      <c r="P333" s="2" t="str">
        <f t="shared" si="114"/>
        <v>striped gray bag</v>
      </c>
      <c r="Q333" t="str">
        <f t="shared" si="115"/>
        <v/>
      </c>
      <c r="R333">
        <f t="shared" si="116"/>
        <v>1</v>
      </c>
      <c r="S333" s="2" t="str">
        <f t="shared" si="117"/>
        <v/>
      </c>
      <c r="T333" s="2" t="str">
        <f t="shared" si="118"/>
        <v/>
      </c>
      <c r="U333" t="str">
        <f t="shared" si="119"/>
        <v/>
      </c>
    </row>
    <row r="334" spans="1:21" x14ac:dyDescent="0.3">
      <c r="A334" s="1" t="s">
        <v>333</v>
      </c>
      <c r="B334">
        <f t="shared" si="100"/>
        <v>15</v>
      </c>
      <c r="C334" s="2" t="str">
        <f t="shared" si="101"/>
        <v>dotted yellow bag</v>
      </c>
      <c r="D334">
        <f t="shared" si="102"/>
        <v>20</v>
      </c>
      <c r="E334" t="str">
        <f t="shared" si="103"/>
        <v>4 dark salmon bags, 1 posh tan bag, 4 drab tomato bags, 4 vibrant chartreuse bags</v>
      </c>
      <c r="F334">
        <f t="shared" si="104"/>
        <v>19</v>
      </c>
      <c r="G334" s="2" t="str">
        <f t="shared" si="105"/>
        <v>4</v>
      </c>
      <c r="H334" s="2" t="str">
        <f t="shared" si="106"/>
        <v>dark salmon bag</v>
      </c>
      <c r="I334" t="str">
        <f t="shared" si="107"/>
        <v>1 posh tan bag, 4 drab tomato bags, 4 vibrant chartreuse bags</v>
      </c>
      <c r="J334">
        <f t="shared" si="108"/>
        <v>15</v>
      </c>
      <c r="K334" s="2" t="str">
        <f t="shared" si="109"/>
        <v>1</v>
      </c>
      <c r="L334" s="2" t="str">
        <f t="shared" si="110"/>
        <v>posh tan bag</v>
      </c>
      <c r="M334" t="str">
        <f t="shared" si="111"/>
        <v>4 drab tomato bags, 4 vibrant chartreuse bags</v>
      </c>
      <c r="N334">
        <f t="shared" si="112"/>
        <v>19</v>
      </c>
      <c r="O334" s="2" t="str">
        <f t="shared" si="113"/>
        <v>4</v>
      </c>
      <c r="P334" s="2" t="str">
        <f t="shared" si="114"/>
        <v>drab tomato bag</v>
      </c>
      <c r="Q334" t="str">
        <f t="shared" si="115"/>
        <v>4 vibrant chartreuse bags</v>
      </c>
      <c r="R334">
        <f t="shared" si="116"/>
        <v>26</v>
      </c>
      <c r="S334" s="2" t="str">
        <f t="shared" si="117"/>
        <v>4</v>
      </c>
      <c r="T334" s="2" t="str">
        <f t="shared" si="118"/>
        <v>vibrant chartreuse bag</v>
      </c>
      <c r="U334" t="str">
        <f t="shared" si="119"/>
        <v/>
      </c>
    </row>
    <row r="335" spans="1:21" x14ac:dyDescent="0.3">
      <c r="A335" s="1" t="s">
        <v>334</v>
      </c>
      <c r="B335">
        <f t="shared" si="100"/>
        <v>16</v>
      </c>
      <c r="C335" s="2" t="str">
        <f t="shared" si="101"/>
        <v>dull turquoise bag</v>
      </c>
      <c r="D335">
        <f t="shared" si="102"/>
        <v>21</v>
      </c>
      <c r="E335" t="str">
        <f t="shared" si="103"/>
        <v>5 drab silver bags, 1 dark orange bag</v>
      </c>
      <c r="F335">
        <f t="shared" si="104"/>
        <v>19</v>
      </c>
      <c r="G335" s="2" t="str">
        <f t="shared" si="105"/>
        <v>5</v>
      </c>
      <c r="H335" s="2" t="str">
        <f t="shared" si="106"/>
        <v>drab silver bag</v>
      </c>
      <c r="I335" t="str">
        <f t="shared" si="107"/>
        <v>1 dark orange bag</v>
      </c>
      <c r="J335">
        <f t="shared" si="108"/>
        <v>18</v>
      </c>
      <c r="K335" s="2" t="str">
        <f t="shared" si="109"/>
        <v>1</v>
      </c>
      <c r="L335" s="2" t="str">
        <f t="shared" si="110"/>
        <v>dark orange bag</v>
      </c>
      <c r="M335" t="str">
        <f t="shared" si="111"/>
        <v/>
      </c>
      <c r="N335">
        <f t="shared" si="112"/>
        <v>1</v>
      </c>
      <c r="O335" s="2" t="str">
        <f t="shared" si="113"/>
        <v/>
      </c>
      <c r="P335" s="2" t="str">
        <f t="shared" si="114"/>
        <v/>
      </c>
      <c r="Q335" t="str">
        <f t="shared" si="115"/>
        <v/>
      </c>
      <c r="R335">
        <f t="shared" si="116"/>
        <v>1</v>
      </c>
      <c r="S335" s="2" t="str">
        <f t="shared" si="117"/>
        <v/>
      </c>
      <c r="T335" s="2" t="str">
        <f t="shared" si="118"/>
        <v/>
      </c>
      <c r="U335" t="str">
        <f t="shared" si="119"/>
        <v/>
      </c>
    </row>
    <row r="336" spans="1:21" x14ac:dyDescent="0.3">
      <c r="A336" s="1" t="s">
        <v>335</v>
      </c>
      <c r="B336">
        <f t="shared" si="100"/>
        <v>11</v>
      </c>
      <c r="C336" s="2" t="str">
        <f t="shared" si="101"/>
        <v>pale gray bag</v>
      </c>
      <c r="D336">
        <f t="shared" si="102"/>
        <v>16</v>
      </c>
      <c r="E336" t="str">
        <f t="shared" si="103"/>
        <v>4 dull aqua bags, 4 faded gold bags, 2 mirrored orange bags, 2 dim magenta bags</v>
      </c>
      <c r="F336">
        <f t="shared" si="104"/>
        <v>17</v>
      </c>
      <c r="G336" s="2" t="str">
        <f t="shared" si="105"/>
        <v>4</v>
      </c>
      <c r="H336" s="2" t="str">
        <f t="shared" si="106"/>
        <v>dull aqua bag</v>
      </c>
      <c r="I336" t="str">
        <f t="shared" si="107"/>
        <v>4 faded gold bags, 2 mirrored orange bags, 2 dim magenta bags</v>
      </c>
      <c r="J336">
        <f t="shared" si="108"/>
        <v>18</v>
      </c>
      <c r="K336" s="2" t="str">
        <f t="shared" si="109"/>
        <v>4</v>
      </c>
      <c r="L336" s="2" t="str">
        <f t="shared" si="110"/>
        <v>faded gold bag</v>
      </c>
      <c r="M336" t="str">
        <f t="shared" si="111"/>
        <v>2 mirrored orange bags, 2 dim magenta bags</v>
      </c>
      <c r="N336">
        <f t="shared" si="112"/>
        <v>23</v>
      </c>
      <c r="O336" s="2" t="str">
        <f t="shared" si="113"/>
        <v>2</v>
      </c>
      <c r="P336" s="2" t="str">
        <f t="shared" si="114"/>
        <v>mirrored orange bag</v>
      </c>
      <c r="Q336" t="str">
        <f t="shared" si="115"/>
        <v>2 dim magenta bags</v>
      </c>
      <c r="R336">
        <f t="shared" si="116"/>
        <v>19</v>
      </c>
      <c r="S336" s="2" t="str">
        <f t="shared" si="117"/>
        <v>2</v>
      </c>
      <c r="T336" s="2" t="str">
        <f t="shared" si="118"/>
        <v>dim magenta bag</v>
      </c>
      <c r="U336" t="str">
        <f t="shared" si="119"/>
        <v/>
      </c>
    </row>
    <row r="337" spans="1:21" x14ac:dyDescent="0.3">
      <c r="A337" s="1" t="s">
        <v>336</v>
      </c>
      <c r="B337">
        <f t="shared" si="100"/>
        <v>10</v>
      </c>
      <c r="C337" s="2" t="str">
        <f t="shared" si="101"/>
        <v>dark red bag</v>
      </c>
      <c r="D337">
        <f t="shared" si="102"/>
        <v>15</v>
      </c>
      <c r="E337" t="str">
        <f t="shared" si="103"/>
        <v>2 bright gray bags, 4 bright black bags</v>
      </c>
      <c r="F337">
        <f t="shared" si="104"/>
        <v>19</v>
      </c>
      <c r="G337" s="2" t="str">
        <f t="shared" si="105"/>
        <v>2</v>
      </c>
      <c r="H337" s="2" t="str">
        <f t="shared" si="106"/>
        <v>bright gray bag</v>
      </c>
      <c r="I337" t="str">
        <f t="shared" si="107"/>
        <v>4 bright black bags</v>
      </c>
      <c r="J337">
        <f t="shared" si="108"/>
        <v>20</v>
      </c>
      <c r="K337" s="2" t="str">
        <f t="shared" si="109"/>
        <v>4</v>
      </c>
      <c r="L337" s="2" t="str">
        <f t="shared" si="110"/>
        <v>bright black bag</v>
      </c>
      <c r="M337" t="str">
        <f t="shared" si="111"/>
        <v/>
      </c>
      <c r="N337">
        <f t="shared" si="112"/>
        <v>1</v>
      </c>
      <c r="O337" s="2" t="str">
        <f t="shared" si="113"/>
        <v/>
      </c>
      <c r="P337" s="2" t="str">
        <f t="shared" si="114"/>
        <v/>
      </c>
      <c r="Q337" t="str">
        <f t="shared" si="115"/>
        <v/>
      </c>
      <c r="R337">
        <f t="shared" si="116"/>
        <v>1</v>
      </c>
      <c r="S337" s="2" t="str">
        <f t="shared" si="117"/>
        <v/>
      </c>
      <c r="T337" s="2" t="str">
        <f t="shared" si="118"/>
        <v/>
      </c>
      <c r="U337" t="str">
        <f t="shared" si="119"/>
        <v/>
      </c>
    </row>
    <row r="338" spans="1:21" x14ac:dyDescent="0.3">
      <c r="A338" s="1" t="s">
        <v>337</v>
      </c>
      <c r="B338">
        <f t="shared" si="100"/>
        <v>13</v>
      </c>
      <c r="C338" s="2" t="str">
        <f t="shared" si="101"/>
        <v>dim fuchsia bag</v>
      </c>
      <c r="D338">
        <f t="shared" si="102"/>
        <v>18</v>
      </c>
      <c r="E338" t="str">
        <f t="shared" si="103"/>
        <v>3 bright magenta bags, 5 pale crimson bags</v>
      </c>
      <c r="F338">
        <f t="shared" si="104"/>
        <v>22</v>
      </c>
      <c r="G338" s="2" t="str">
        <f t="shared" si="105"/>
        <v>3</v>
      </c>
      <c r="H338" s="2" t="str">
        <f t="shared" si="106"/>
        <v>bright magenta bag</v>
      </c>
      <c r="I338" t="str">
        <f t="shared" si="107"/>
        <v>5 pale crimson bags</v>
      </c>
      <c r="J338">
        <f t="shared" si="108"/>
        <v>20</v>
      </c>
      <c r="K338" s="2" t="str">
        <f t="shared" si="109"/>
        <v>5</v>
      </c>
      <c r="L338" s="2" t="str">
        <f t="shared" si="110"/>
        <v>pale crimson bag</v>
      </c>
      <c r="M338" t="str">
        <f t="shared" si="111"/>
        <v/>
      </c>
      <c r="N338">
        <f t="shared" si="112"/>
        <v>1</v>
      </c>
      <c r="O338" s="2" t="str">
        <f t="shared" si="113"/>
        <v/>
      </c>
      <c r="P338" s="2" t="str">
        <f t="shared" si="114"/>
        <v/>
      </c>
      <c r="Q338" t="str">
        <f t="shared" si="115"/>
        <v/>
      </c>
      <c r="R338">
        <f t="shared" si="116"/>
        <v>1</v>
      </c>
      <c r="S338" s="2" t="str">
        <f t="shared" si="117"/>
        <v/>
      </c>
      <c r="T338" s="2" t="str">
        <f t="shared" si="118"/>
        <v/>
      </c>
      <c r="U338" t="str">
        <f t="shared" si="119"/>
        <v/>
      </c>
    </row>
    <row r="339" spans="1:21" x14ac:dyDescent="0.3">
      <c r="A339" s="1" t="s">
        <v>338</v>
      </c>
      <c r="B339">
        <f t="shared" si="100"/>
        <v>14</v>
      </c>
      <c r="C339" s="2" t="str">
        <f t="shared" si="101"/>
        <v>vibrant lime bag</v>
      </c>
      <c r="D339">
        <f t="shared" si="102"/>
        <v>19</v>
      </c>
      <c r="E339" t="str">
        <f t="shared" si="103"/>
        <v>2 wavy maroon bags, 2 pale magenta bags, 4 pale crimson bags, 3 drab orange bags</v>
      </c>
      <c r="F339">
        <f t="shared" si="104"/>
        <v>19</v>
      </c>
      <c r="G339" s="2" t="str">
        <f t="shared" si="105"/>
        <v>2</v>
      </c>
      <c r="H339" s="2" t="str">
        <f t="shared" si="106"/>
        <v>wavy maroon bag</v>
      </c>
      <c r="I339" t="str">
        <f t="shared" si="107"/>
        <v>2 pale magenta bags, 4 pale crimson bags, 3 drab orange bags</v>
      </c>
      <c r="J339">
        <f t="shared" si="108"/>
        <v>20</v>
      </c>
      <c r="K339" s="2" t="str">
        <f t="shared" si="109"/>
        <v>2</v>
      </c>
      <c r="L339" s="2" t="str">
        <f t="shared" si="110"/>
        <v>pale magenta bag</v>
      </c>
      <c r="M339" t="str">
        <f t="shared" si="111"/>
        <v>4 pale crimson bags, 3 drab orange bags</v>
      </c>
      <c r="N339">
        <f t="shared" si="112"/>
        <v>20</v>
      </c>
      <c r="O339" s="2" t="str">
        <f t="shared" si="113"/>
        <v>4</v>
      </c>
      <c r="P339" s="2" t="str">
        <f t="shared" si="114"/>
        <v>pale crimson bag</v>
      </c>
      <c r="Q339" t="str">
        <f t="shared" si="115"/>
        <v>3 drab orange bags</v>
      </c>
      <c r="R339">
        <f t="shared" si="116"/>
        <v>19</v>
      </c>
      <c r="S339" s="2" t="str">
        <f t="shared" si="117"/>
        <v>3</v>
      </c>
      <c r="T339" s="2" t="str">
        <f t="shared" si="118"/>
        <v>drab orange bag</v>
      </c>
      <c r="U339" t="str">
        <f t="shared" si="119"/>
        <v/>
      </c>
    </row>
    <row r="340" spans="1:21" x14ac:dyDescent="0.3">
      <c r="A340" s="1" t="s">
        <v>339</v>
      </c>
      <c r="B340">
        <f t="shared" si="100"/>
        <v>15</v>
      </c>
      <c r="C340" s="2" t="str">
        <f t="shared" si="101"/>
        <v>bright bronze bag</v>
      </c>
      <c r="D340">
        <f t="shared" si="102"/>
        <v>20</v>
      </c>
      <c r="E340" t="str">
        <f t="shared" si="103"/>
        <v>4 vibrant black bags, 3 drab fuchsia bags, 3 striped cyan bags, 3 dotted blue bags</v>
      </c>
      <c r="F340">
        <f t="shared" si="104"/>
        <v>21</v>
      </c>
      <c r="G340" s="2" t="str">
        <f t="shared" si="105"/>
        <v>4</v>
      </c>
      <c r="H340" s="2" t="str">
        <f t="shared" si="106"/>
        <v>vibrant black bag</v>
      </c>
      <c r="I340" t="str">
        <f t="shared" si="107"/>
        <v>3 drab fuchsia bags, 3 striped cyan bags, 3 dotted blue bags</v>
      </c>
      <c r="J340">
        <f t="shared" si="108"/>
        <v>20</v>
      </c>
      <c r="K340" s="2" t="str">
        <f t="shared" si="109"/>
        <v>3</v>
      </c>
      <c r="L340" s="2" t="str">
        <f t="shared" si="110"/>
        <v>drab fuchsia bag</v>
      </c>
      <c r="M340" t="str">
        <f t="shared" si="111"/>
        <v>3 striped cyan bags, 3 dotted blue bags</v>
      </c>
      <c r="N340">
        <f t="shared" si="112"/>
        <v>20</v>
      </c>
      <c r="O340" s="2" t="str">
        <f t="shared" si="113"/>
        <v>3</v>
      </c>
      <c r="P340" s="2" t="str">
        <f t="shared" si="114"/>
        <v>striped cyan bag</v>
      </c>
      <c r="Q340" t="str">
        <f t="shared" si="115"/>
        <v>3 dotted blue bags</v>
      </c>
      <c r="R340">
        <f t="shared" si="116"/>
        <v>19</v>
      </c>
      <c r="S340" s="2" t="str">
        <f t="shared" si="117"/>
        <v>3</v>
      </c>
      <c r="T340" s="2" t="str">
        <f t="shared" si="118"/>
        <v>dotted blue bag</v>
      </c>
      <c r="U340" t="str">
        <f t="shared" si="119"/>
        <v/>
      </c>
    </row>
    <row r="341" spans="1:21" x14ac:dyDescent="0.3">
      <c r="A341" s="1" t="s">
        <v>340</v>
      </c>
      <c r="B341">
        <f t="shared" si="100"/>
        <v>13</v>
      </c>
      <c r="C341" s="2" t="str">
        <f t="shared" si="101"/>
        <v>muted coral bag</v>
      </c>
      <c r="D341">
        <f t="shared" si="102"/>
        <v>18</v>
      </c>
      <c r="E341" t="str">
        <f t="shared" si="103"/>
        <v>3 wavy white bags, 1 plaid tan bag</v>
      </c>
      <c r="F341">
        <f t="shared" si="104"/>
        <v>18</v>
      </c>
      <c r="G341" s="2" t="str">
        <f t="shared" si="105"/>
        <v>3</v>
      </c>
      <c r="H341" s="2" t="str">
        <f t="shared" si="106"/>
        <v>wavy white bag</v>
      </c>
      <c r="I341" t="str">
        <f t="shared" si="107"/>
        <v>1 plaid tan bag</v>
      </c>
      <c r="J341">
        <f t="shared" si="108"/>
        <v>16</v>
      </c>
      <c r="K341" s="2" t="str">
        <f t="shared" si="109"/>
        <v>1</v>
      </c>
      <c r="L341" s="2" t="str">
        <f t="shared" si="110"/>
        <v>plaid tan bag</v>
      </c>
      <c r="M341" t="str">
        <f t="shared" si="111"/>
        <v/>
      </c>
      <c r="N341">
        <f t="shared" si="112"/>
        <v>1</v>
      </c>
      <c r="O341" s="2" t="str">
        <f t="shared" si="113"/>
        <v/>
      </c>
      <c r="P341" s="2" t="str">
        <f t="shared" si="114"/>
        <v/>
      </c>
      <c r="Q341" t="str">
        <f t="shared" si="115"/>
        <v/>
      </c>
      <c r="R341">
        <f t="shared" si="116"/>
        <v>1</v>
      </c>
      <c r="S341" s="2" t="str">
        <f t="shared" si="117"/>
        <v/>
      </c>
      <c r="T341" s="2" t="str">
        <f t="shared" si="118"/>
        <v/>
      </c>
      <c r="U341" t="str">
        <f t="shared" si="119"/>
        <v/>
      </c>
    </row>
    <row r="342" spans="1:21" x14ac:dyDescent="0.3">
      <c r="A342" s="1" t="s">
        <v>341</v>
      </c>
      <c r="B342">
        <f t="shared" si="100"/>
        <v>12</v>
      </c>
      <c r="C342" s="2" t="str">
        <f t="shared" si="101"/>
        <v>wavy white bag</v>
      </c>
      <c r="D342">
        <f t="shared" si="102"/>
        <v>17</v>
      </c>
      <c r="E342" t="str">
        <f t="shared" si="103"/>
        <v>2 drab maroon bags</v>
      </c>
      <c r="F342">
        <f t="shared" si="104"/>
        <v>19</v>
      </c>
      <c r="G342" s="2" t="str">
        <f t="shared" si="105"/>
        <v>2</v>
      </c>
      <c r="H342" s="2" t="str">
        <f t="shared" si="106"/>
        <v>drab maroon bag</v>
      </c>
      <c r="I342" t="str">
        <f t="shared" si="107"/>
        <v/>
      </c>
      <c r="J342">
        <f t="shared" si="108"/>
        <v>1</v>
      </c>
      <c r="K342" s="2" t="str">
        <f t="shared" si="109"/>
        <v/>
      </c>
      <c r="L342" s="2" t="str">
        <f t="shared" si="110"/>
        <v/>
      </c>
      <c r="M342" t="str">
        <f t="shared" si="111"/>
        <v/>
      </c>
      <c r="N342">
        <f t="shared" si="112"/>
        <v>1</v>
      </c>
      <c r="O342" s="2" t="str">
        <f t="shared" si="113"/>
        <v/>
      </c>
      <c r="P342" s="2" t="str">
        <f t="shared" si="114"/>
        <v/>
      </c>
      <c r="Q342" t="str">
        <f t="shared" si="115"/>
        <v/>
      </c>
      <c r="R342">
        <f t="shared" si="116"/>
        <v>1</v>
      </c>
      <c r="S342" s="2" t="str">
        <f t="shared" si="117"/>
        <v/>
      </c>
      <c r="T342" s="2" t="str">
        <f t="shared" si="118"/>
        <v/>
      </c>
      <c r="U342" t="str">
        <f t="shared" si="119"/>
        <v/>
      </c>
    </row>
    <row r="343" spans="1:21" x14ac:dyDescent="0.3">
      <c r="A343" s="1" t="s">
        <v>342</v>
      </c>
      <c r="B343">
        <f t="shared" si="100"/>
        <v>12</v>
      </c>
      <c r="C343" s="2" t="str">
        <f t="shared" si="101"/>
        <v>pale coral bag</v>
      </c>
      <c r="D343">
        <f t="shared" si="102"/>
        <v>17</v>
      </c>
      <c r="E343" t="str">
        <f t="shared" si="103"/>
        <v>3 dotted bronze bags, 1 dull gold bag</v>
      </c>
      <c r="F343">
        <f t="shared" si="104"/>
        <v>21</v>
      </c>
      <c r="G343" s="2" t="str">
        <f t="shared" si="105"/>
        <v>3</v>
      </c>
      <c r="H343" s="2" t="str">
        <f t="shared" si="106"/>
        <v>dotted bronze bag</v>
      </c>
      <c r="I343" t="str">
        <f t="shared" si="107"/>
        <v>1 dull gold bag</v>
      </c>
      <c r="J343">
        <f t="shared" si="108"/>
        <v>16</v>
      </c>
      <c r="K343" s="2" t="str">
        <f t="shared" si="109"/>
        <v>1</v>
      </c>
      <c r="L343" s="2" t="str">
        <f t="shared" si="110"/>
        <v>dull gold bag</v>
      </c>
      <c r="M343" t="str">
        <f t="shared" si="111"/>
        <v/>
      </c>
      <c r="N343">
        <f t="shared" si="112"/>
        <v>1</v>
      </c>
      <c r="O343" s="2" t="str">
        <f t="shared" si="113"/>
        <v/>
      </c>
      <c r="P343" s="2" t="str">
        <f t="shared" si="114"/>
        <v/>
      </c>
      <c r="Q343" t="str">
        <f t="shared" si="115"/>
        <v/>
      </c>
      <c r="R343">
        <f t="shared" si="116"/>
        <v>1</v>
      </c>
      <c r="S343" s="2" t="str">
        <f t="shared" si="117"/>
        <v/>
      </c>
      <c r="T343" s="2" t="str">
        <f t="shared" si="118"/>
        <v/>
      </c>
      <c r="U343" t="str">
        <f t="shared" si="119"/>
        <v/>
      </c>
    </row>
    <row r="344" spans="1:21" x14ac:dyDescent="0.3">
      <c r="A344" s="1" t="s">
        <v>343</v>
      </c>
      <c r="B344">
        <f t="shared" si="100"/>
        <v>12</v>
      </c>
      <c r="C344" s="2" t="str">
        <f t="shared" si="101"/>
        <v>drab white bag</v>
      </c>
      <c r="D344">
        <f t="shared" si="102"/>
        <v>17</v>
      </c>
      <c r="E344" t="str">
        <f t="shared" si="103"/>
        <v>3 drab silver bags, 3 bright tomato bags, 1 bright silver bag</v>
      </c>
      <c r="F344">
        <f t="shared" si="104"/>
        <v>19</v>
      </c>
      <c r="G344" s="2" t="str">
        <f t="shared" si="105"/>
        <v>3</v>
      </c>
      <c r="H344" s="2" t="str">
        <f t="shared" si="106"/>
        <v>drab silver bag</v>
      </c>
      <c r="I344" t="str">
        <f t="shared" si="107"/>
        <v>3 bright tomato bags, 1 bright silver bag</v>
      </c>
      <c r="J344">
        <f t="shared" si="108"/>
        <v>21</v>
      </c>
      <c r="K344" s="2" t="str">
        <f t="shared" si="109"/>
        <v>3</v>
      </c>
      <c r="L344" s="2" t="str">
        <f t="shared" si="110"/>
        <v>bright tomato bag</v>
      </c>
      <c r="M344" t="str">
        <f t="shared" si="111"/>
        <v>1 bright silver bag</v>
      </c>
      <c r="N344">
        <f t="shared" si="112"/>
        <v>20</v>
      </c>
      <c r="O344" s="2" t="str">
        <f t="shared" si="113"/>
        <v>1</v>
      </c>
      <c r="P344" s="2" t="str">
        <f t="shared" si="114"/>
        <v>bright silver bag</v>
      </c>
      <c r="Q344" t="str">
        <f t="shared" si="115"/>
        <v/>
      </c>
      <c r="R344">
        <f t="shared" si="116"/>
        <v>1</v>
      </c>
      <c r="S344" s="2" t="str">
        <f t="shared" si="117"/>
        <v/>
      </c>
      <c r="T344" s="2" t="str">
        <f t="shared" si="118"/>
        <v/>
      </c>
      <c r="U344" t="str">
        <f t="shared" si="119"/>
        <v/>
      </c>
    </row>
    <row r="345" spans="1:21" x14ac:dyDescent="0.3">
      <c r="A345" s="1" t="s">
        <v>344</v>
      </c>
      <c r="B345">
        <f t="shared" si="100"/>
        <v>13</v>
      </c>
      <c r="C345" s="2" t="str">
        <f t="shared" si="101"/>
        <v>light olive bag</v>
      </c>
      <c r="D345">
        <f t="shared" si="102"/>
        <v>18</v>
      </c>
      <c r="E345" t="str">
        <f t="shared" si="103"/>
        <v>3 muted tan bags, 2 mirrored tomato bags</v>
      </c>
      <c r="F345">
        <f t="shared" si="104"/>
        <v>17</v>
      </c>
      <c r="G345" s="2" t="str">
        <f t="shared" si="105"/>
        <v>3</v>
      </c>
      <c r="H345" s="2" t="str">
        <f t="shared" si="106"/>
        <v>muted tan bag</v>
      </c>
      <c r="I345" t="str">
        <f t="shared" si="107"/>
        <v>2 mirrored tomato bags</v>
      </c>
      <c r="J345">
        <f t="shared" si="108"/>
        <v>23</v>
      </c>
      <c r="K345" s="2" t="str">
        <f t="shared" si="109"/>
        <v>2</v>
      </c>
      <c r="L345" s="2" t="str">
        <f t="shared" si="110"/>
        <v>mirrored tomato bag</v>
      </c>
      <c r="M345" t="str">
        <f t="shared" si="111"/>
        <v/>
      </c>
      <c r="N345">
        <f t="shared" si="112"/>
        <v>1</v>
      </c>
      <c r="O345" s="2" t="str">
        <f t="shared" si="113"/>
        <v/>
      </c>
      <c r="P345" s="2" t="str">
        <f t="shared" si="114"/>
        <v/>
      </c>
      <c r="Q345" t="str">
        <f t="shared" si="115"/>
        <v/>
      </c>
      <c r="R345">
        <f t="shared" si="116"/>
        <v>1</v>
      </c>
      <c r="S345" s="2" t="str">
        <f t="shared" si="117"/>
        <v/>
      </c>
      <c r="T345" s="2" t="str">
        <f t="shared" si="118"/>
        <v/>
      </c>
      <c r="U345" t="str">
        <f t="shared" si="119"/>
        <v/>
      </c>
    </row>
    <row r="346" spans="1:21" x14ac:dyDescent="0.3">
      <c r="A346" s="1" t="s">
        <v>345</v>
      </c>
      <c r="B346">
        <f t="shared" si="100"/>
        <v>17</v>
      </c>
      <c r="C346" s="2" t="str">
        <f t="shared" si="101"/>
        <v>mirrored tomato bag</v>
      </c>
      <c r="D346">
        <f t="shared" si="102"/>
        <v>22</v>
      </c>
      <c r="E346" t="str">
        <f t="shared" si="103"/>
        <v>2 dark tomato bags, 3 shiny gold bags</v>
      </c>
      <c r="F346">
        <f t="shared" si="104"/>
        <v>19</v>
      </c>
      <c r="G346" s="2" t="str">
        <f t="shared" si="105"/>
        <v>2</v>
      </c>
      <c r="H346" s="2" t="str">
        <f t="shared" si="106"/>
        <v>dark tomato bag</v>
      </c>
      <c r="I346" t="str">
        <f t="shared" si="107"/>
        <v>3 shiny gold bags</v>
      </c>
      <c r="J346">
        <f t="shared" si="108"/>
        <v>18</v>
      </c>
      <c r="K346" s="2" t="str">
        <f t="shared" si="109"/>
        <v>3</v>
      </c>
      <c r="L346" s="2" t="str">
        <f t="shared" si="110"/>
        <v>shiny gold bag</v>
      </c>
      <c r="M346" t="str">
        <f t="shared" si="111"/>
        <v/>
      </c>
      <c r="N346">
        <f t="shared" si="112"/>
        <v>1</v>
      </c>
      <c r="O346" s="2" t="str">
        <f t="shared" si="113"/>
        <v/>
      </c>
      <c r="P346" s="2" t="str">
        <f t="shared" si="114"/>
        <v/>
      </c>
      <c r="Q346" t="str">
        <f t="shared" si="115"/>
        <v/>
      </c>
      <c r="R346">
        <f t="shared" si="116"/>
        <v>1</v>
      </c>
      <c r="S346" s="2" t="str">
        <f t="shared" si="117"/>
        <v/>
      </c>
      <c r="T346" s="2" t="str">
        <f t="shared" si="118"/>
        <v/>
      </c>
      <c r="U346" t="str">
        <f t="shared" si="119"/>
        <v/>
      </c>
    </row>
    <row r="347" spans="1:21" x14ac:dyDescent="0.3">
      <c r="A347" s="1" t="s">
        <v>346</v>
      </c>
      <c r="B347">
        <f t="shared" si="100"/>
        <v>15</v>
      </c>
      <c r="C347" s="2" t="str">
        <f t="shared" si="101"/>
        <v>light crimson bag</v>
      </c>
      <c r="D347">
        <f t="shared" si="102"/>
        <v>20</v>
      </c>
      <c r="E347" t="str">
        <f t="shared" si="103"/>
        <v>4 clear magenta bags, 2 plaid coral bags, 5 dull chartreuse bags, 5 dark teal bags</v>
      </c>
      <c r="F347">
        <f t="shared" si="104"/>
        <v>21</v>
      </c>
      <c r="G347" s="2" t="str">
        <f t="shared" si="105"/>
        <v>4</v>
      </c>
      <c r="H347" s="2" t="str">
        <f t="shared" si="106"/>
        <v>clear magenta bag</v>
      </c>
      <c r="I347" t="str">
        <f t="shared" si="107"/>
        <v>2 plaid coral bags, 5 dull chartreuse bags, 5 dark teal bags</v>
      </c>
      <c r="J347">
        <f t="shared" si="108"/>
        <v>19</v>
      </c>
      <c r="K347" s="2" t="str">
        <f t="shared" si="109"/>
        <v>2</v>
      </c>
      <c r="L347" s="2" t="str">
        <f t="shared" si="110"/>
        <v>plaid coral bag</v>
      </c>
      <c r="M347" t="str">
        <f t="shared" si="111"/>
        <v>5 dull chartreuse bags, 5 dark teal bags</v>
      </c>
      <c r="N347">
        <f t="shared" si="112"/>
        <v>23</v>
      </c>
      <c r="O347" s="2" t="str">
        <f t="shared" si="113"/>
        <v>5</v>
      </c>
      <c r="P347" s="2" t="str">
        <f t="shared" si="114"/>
        <v>dull chartreuse bag</v>
      </c>
      <c r="Q347" t="str">
        <f t="shared" si="115"/>
        <v>5 dark teal bags</v>
      </c>
      <c r="R347">
        <f t="shared" si="116"/>
        <v>17</v>
      </c>
      <c r="S347" s="2" t="str">
        <f t="shared" si="117"/>
        <v>5</v>
      </c>
      <c r="T347" s="2" t="str">
        <f t="shared" si="118"/>
        <v>dark teal bag</v>
      </c>
      <c r="U347" t="str">
        <f t="shared" si="119"/>
        <v/>
      </c>
    </row>
    <row r="348" spans="1:21" x14ac:dyDescent="0.3">
      <c r="A348" s="1" t="s">
        <v>347</v>
      </c>
      <c r="B348">
        <f t="shared" si="100"/>
        <v>13</v>
      </c>
      <c r="C348" s="2" t="str">
        <f t="shared" si="101"/>
        <v>bright cyan bag</v>
      </c>
      <c r="D348">
        <f t="shared" si="102"/>
        <v>18</v>
      </c>
      <c r="E348" t="str">
        <f t="shared" si="103"/>
        <v>1 clear chartreuse bag, 1 striped brown bag, 5 light tomato bags, 4 dark coral bags</v>
      </c>
      <c r="F348">
        <f t="shared" si="104"/>
        <v>23</v>
      </c>
      <c r="G348" s="2" t="str">
        <f t="shared" si="105"/>
        <v>1</v>
      </c>
      <c r="H348" s="2" t="str">
        <f t="shared" si="106"/>
        <v>clear chartreuse bag</v>
      </c>
      <c r="I348" t="str">
        <f t="shared" si="107"/>
        <v>1 striped brown bag, 5 light tomato bags, 4 dark coral bags</v>
      </c>
      <c r="J348">
        <f t="shared" si="108"/>
        <v>20</v>
      </c>
      <c r="K348" s="2" t="str">
        <f t="shared" si="109"/>
        <v>1</v>
      </c>
      <c r="L348" s="2" t="str">
        <f t="shared" si="110"/>
        <v>striped brown bag</v>
      </c>
      <c r="M348" t="str">
        <f t="shared" si="111"/>
        <v>5 light tomato bags, 4 dark coral bags</v>
      </c>
      <c r="N348">
        <f t="shared" si="112"/>
        <v>20</v>
      </c>
      <c r="O348" s="2" t="str">
        <f t="shared" si="113"/>
        <v>5</v>
      </c>
      <c r="P348" s="2" t="str">
        <f t="shared" si="114"/>
        <v>light tomato bag</v>
      </c>
      <c r="Q348" t="str">
        <f t="shared" si="115"/>
        <v>4 dark coral bags</v>
      </c>
      <c r="R348">
        <f t="shared" si="116"/>
        <v>18</v>
      </c>
      <c r="S348" s="2" t="str">
        <f t="shared" si="117"/>
        <v>4</v>
      </c>
      <c r="T348" s="2" t="str">
        <f t="shared" si="118"/>
        <v>dark coral bag</v>
      </c>
      <c r="U348" t="str">
        <f t="shared" si="119"/>
        <v/>
      </c>
    </row>
    <row r="349" spans="1:21" x14ac:dyDescent="0.3">
      <c r="A349" s="1" t="s">
        <v>348</v>
      </c>
      <c r="B349">
        <f t="shared" si="100"/>
        <v>17</v>
      </c>
      <c r="C349" s="2" t="str">
        <f t="shared" si="101"/>
        <v>vibrant fuchsia bag</v>
      </c>
      <c r="D349">
        <f t="shared" si="102"/>
        <v>22</v>
      </c>
      <c r="E349" t="str">
        <f t="shared" si="103"/>
        <v>3 dull white bags, 1 dim purple bag, 5 shiny yellow bags</v>
      </c>
      <c r="F349">
        <f t="shared" si="104"/>
        <v>18</v>
      </c>
      <c r="G349" s="2" t="str">
        <f t="shared" si="105"/>
        <v>3</v>
      </c>
      <c r="H349" s="2" t="str">
        <f t="shared" si="106"/>
        <v>dull white bag</v>
      </c>
      <c r="I349" t="str">
        <f t="shared" si="107"/>
        <v>1 dim purple bag, 5 shiny yellow bags</v>
      </c>
      <c r="J349">
        <f t="shared" si="108"/>
        <v>17</v>
      </c>
      <c r="K349" s="2" t="str">
        <f t="shared" si="109"/>
        <v>1</v>
      </c>
      <c r="L349" s="2" t="str">
        <f t="shared" si="110"/>
        <v>dim purple bag</v>
      </c>
      <c r="M349" t="str">
        <f t="shared" si="111"/>
        <v>5 shiny yellow bags</v>
      </c>
      <c r="N349">
        <f t="shared" si="112"/>
        <v>20</v>
      </c>
      <c r="O349" s="2" t="str">
        <f t="shared" si="113"/>
        <v>5</v>
      </c>
      <c r="P349" s="2" t="str">
        <f t="shared" si="114"/>
        <v>shiny yellow bag</v>
      </c>
      <c r="Q349" t="str">
        <f t="shared" si="115"/>
        <v/>
      </c>
      <c r="R349">
        <f t="shared" si="116"/>
        <v>1</v>
      </c>
      <c r="S349" s="2" t="str">
        <f t="shared" si="117"/>
        <v/>
      </c>
      <c r="T349" s="2" t="str">
        <f t="shared" si="118"/>
        <v/>
      </c>
      <c r="U349" t="str">
        <f t="shared" si="119"/>
        <v/>
      </c>
    </row>
    <row r="350" spans="1:21" x14ac:dyDescent="0.3">
      <c r="A350" s="1" t="s">
        <v>349</v>
      </c>
      <c r="B350">
        <f t="shared" si="100"/>
        <v>11</v>
      </c>
      <c r="C350" s="2" t="str">
        <f t="shared" si="101"/>
        <v>drab gold bag</v>
      </c>
      <c r="D350">
        <f t="shared" si="102"/>
        <v>16</v>
      </c>
      <c r="E350" t="str">
        <f t="shared" si="103"/>
        <v>5 wavy chartreuse bags</v>
      </c>
      <c r="F350">
        <f t="shared" si="104"/>
        <v>23</v>
      </c>
      <c r="G350" s="2" t="str">
        <f t="shared" si="105"/>
        <v>5</v>
      </c>
      <c r="H350" s="2" t="str">
        <f t="shared" si="106"/>
        <v>wavy chartreuse bag</v>
      </c>
      <c r="I350" t="str">
        <f t="shared" si="107"/>
        <v/>
      </c>
      <c r="J350">
        <f t="shared" si="108"/>
        <v>1</v>
      </c>
      <c r="K350" s="2" t="str">
        <f t="shared" si="109"/>
        <v/>
      </c>
      <c r="L350" s="2" t="str">
        <f t="shared" si="110"/>
        <v/>
      </c>
      <c r="M350" t="str">
        <f t="shared" si="111"/>
        <v/>
      </c>
      <c r="N350">
        <f t="shared" si="112"/>
        <v>1</v>
      </c>
      <c r="O350" s="2" t="str">
        <f t="shared" si="113"/>
        <v/>
      </c>
      <c r="P350" s="2" t="str">
        <f t="shared" si="114"/>
        <v/>
      </c>
      <c r="Q350" t="str">
        <f t="shared" si="115"/>
        <v/>
      </c>
      <c r="R350">
        <f t="shared" si="116"/>
        <v>1</v>
      </c>
      <c r="S350" s="2" t="str">
        <f t="shared" si="117"/>
        <v/>
      </c>
      <c r="T350" s="2" t="str">
        <f t="shared" si="118"/>
        <v/>
      </c>
      <c r="U350" t="str">
        <f t="shared" si="119"/>
        <v/>
      </c>
    </row>
    <row r="351" spans="1:21" x14ac:dyDescent="0.3">
      <c r="A351" s="1" t="s">
        <v>350</v>
      </c>
      <c r="B351">
        <f t="shared" si="100"/>
        <v>14</v>
      </c>
      <c r="C351" s="2" t="str">
        <f t="shared" si="101"/>
        <v>plaid yellow bag</v>
      </c>
      <c r="D351">
        <f t="shared" si="102"/>
        <v>19</v>
      </c>
      <c r="E351" t="str">
        <f t="shared" si="103"/>
        <v>4 faded plum bags, 1 faded indigo bag, 2 drab purple bags, 1 light purple bag</v>
      </c>
      <c r="F351">
        <f t="shared" si="104"/>
        <v>18</v>
      </c>
      <c r="G351" s="2" t="str">
        <f t="shared" si="105"/>
        <v>4</v>
      </c>
      <c r="H351" s="2" t="str">
        <f t="shared" si="106"/>
        <v>faded plum bag</v>
      </c>
      <c r="I351" t="str">
        <f t="shared" si="107"/>
        <v>1 faded indigo bag, 2 drab purple bags, 1 light purple bag</v>
      </c>
      <c r="J351">
        <f t="shared" si="108"/>
        <v>19</v>
      </c>
      <c r="K351" s="2" t="str">
        <f t="shared" si="109"/>
        <v>1</v>
      </c>
      <c r="L351" s="2" t="str">
        <f t="shared" si="110"/>
        <v>faded indigo bag</v>
      </c>
      <c r="M351" t="str">
        <f t="shared" si="111"/>
        <v>2 drab purple bags, 1 light purple bag</v>
      </c>
      <c r="N351">
        <f t="shared" si="112"/>
        <v>19</v>
      </c>
      <c r="O351" s="2" t="str">
        <f t="shared" si="113"/>
        <v>2</v>
      </c>
      <c r="P351" s="2" t="str">
        <f t="shared" si="114"/>
        <v>drab purple bag</v>
      </c>
      <c r="Q351" t="str">
        <f t="shared" si="115"/>
        <v>1 light purple bag</v>
      </c>
      <c r="R351">
        <f t="shared" si="116"/>
        <v>19</v>
      </c>
      <c r="S351" s="2" t="str">
        <f t="shared" si="117"/>
        <v>1</v>
      </c>
      <c r="T351" s="2" t="str">
        <f t="shared" si="118"/>
        <v>light purple bag</v>
      </c>
      <c r="U351" t="str">
        <f t="shared" si="119"/>
        <v/>
      </c>
    </row>
    <row r="352" spans="1:21" x14ac:dyDescent="0.3">
      <c r="A352" s="1" t="s">
        <v>351</v>
      </c>
      <c r="B352">
        <f t="shared" si="100"/>
        <v>14</v>
      </c>
      <c r="C352" s="2" t="str">
        <f t="shared" si="101"/>
        <v>bright black bag</v>
      </c>
      <c r="D352">
        <f t="shared" si="102"/>
        <v>19</v>
      </c>
      <c r="E352" t="str">
        <f t="shared" si="103"/>
        <v>2 clear yellow bags, 1 dotted red bag, 4 dim white bags</v>
      </c>
      <c r="F352">
        <f t="shared" si="104"/>
        <v>20</v>
      </c>
      <c r="G352" s="2" t="str">
        <f t="shared" si="105"/>
        <v>2</v>
      </c>
      <c r="H352" s="2" t="str">
        <f t="shared" si="106"/>
        <v>clear yellow bag</v>
      </c>
      <c r="I352" t="str">
        <f t="shared" si="107"/>
        <v>1 dotted red bag, 4 dim white bags</v>
      </c>
      <c r="J352">
        <f t="shared" si="108"/>
        <v>17</v>
      </c>
      <c r="K352" s="2" t="str">
        <f t="shared" si="109"/>
        <v>1</v>
      </c>
      <c r="L352" s="2" t="str">
        <f t="shared" si="110"/>
        <v>dotted red bag</v>
      </c>
      <c r="M352" t="str">
        <f t="shared" si="111"/>
        <v>4 dim white bags</v>
      </c>
      <c r="N352">
        <f t="shared" si="112"/>
        <v>17</v>
      </c>
      <c r="O352" s="2" t="str">
        <f t="shared" si="113"/>
        <v>4</v>
      </c>
      <c r="P352" s="2" t="str">
        <f t="shared" si="114"/>
        <v>dim white bag</v>
      </c>
      <c r="Q352" t="str">
        <f t="shared" si="115"/>
        <v/>
      </c>
      <c r="R352">
        <f t="shared" si="116"/>
        <v>1</v>
      </c>
      <c r="S352" s="2" t="str">
        <f t="shared" si="117"/>
        <v/>
      </c>
      <c r="T352" s="2" t="str">
        <f t="shared" si="118"/>
        <v/>
      </c>
      <c r="U352" t="str">
        <f t="shared" si="119"/>
        <v/>
      </c>
    </row>
    <row r="353" spans="1:21" x14ac:dyDescent="0.3">
      <c r="A353" s="1" t="s">
        <v>352</v>
      </c>
      <c r="B353">
        <f t="shared" si="100"/>
        <v>13</v>
      </c>
      <c r="C353" s="2" t="str">
        <f t="shared" si="101"/>
        <v>pale maroon bag</v>
      </c>
      <c r="D353">
        <f t="shared" si="102"/>
        <v>18</v>
      </c>
      <c r="E353" t="str">
        <f t="shared" si="103"/>
        <v>2 vibrant tomato bags, 3 mirrored tomato bags</v>
      </c>
      <c r="F353">
        <f t="shared" si="104"/>
        <v>22</v>
      </c>
      <c r="G353" s="2" t="str">
        <f t="shared" si="105"/>
        <v>2</v>
      </c>
      <c r="H353" s="2" t="str">
        <f t="shared" si="106"/>
        <v>vibrant tomato bag</v>
      </c>
      <c r="I353" t="str">
        <f t="shared" si="107"/>
        <v>3 mirrored tomato bags</v>
      </c>
      <c r="J353">
        <f t="shared" si="108"/>
        <v>23</v>
      </c>
      <c r="K353" s="2" t="str">
        <f t="shared" si="109"/>
        <v>3</v>
      </c>
      <c r="L353" s="2" t="str">
        <f t="shared" si="110"/>
        <v>mirrored tomato bag</v>
      </c>
      <c r="M353" t="str">
        <f t="shared" si="111"/>
        <v/>
      </c>
      <c r="N353">
        <f t="shared" si="112"/>
        <v>1</v>
      </c>
      <c r="O353" s="2" t="str">
        <f t="shared" si="113"/>
        <v/>
      </c>
      <c r="P353" s="2" t="str">
        <f t="shared" si="114"/>
        <v/>
      </c>
      <c r="Q353" t="str">
        <f t="shared" si="115"/>
        <v/>
      </c>
      <c r="R353">
        <f t="shared" si="116"/>
        <v>1</v>
      </c>
      <c r="S353" s="2" t="str">
        <f t="shared" si="117"/>
        <v/>
      </c>
      <c r="T353" s="2" t="str">
        <f t="shared" si="118"/>
        <v/>
      </c>
      <c r="U353" t="str">
        <f t="shared" si="119"/>
        <v/>
      </c>
    </row>
    <row r="354" spans="1:21" x14ac:dyDescent="0.3">
      <c r="A354" s="1" t="s">
        <v>353</v>
      </c>
      <c r="B354">
        <f t="shared" si="100"/>
        <v>11</v>
      </c>
      <c r="C354" s="2" t="str">
        <f t="shared" si="101"/>
        <v>wavy gray bag</v>
      </c>
      <c r="D354">
        <f t="shared" si="102"/>
        <v>16</v>
      </c>
      <c r="E354" t="str">
        <f t="shared" si="103"/>
        <v>2 wavy cyan bags, 2 dark tomato bags, 4 vibrant orange bags, 5 pale silver bags</v>
      </c>
      <c r="F354">
        <f t="shared" si="104"/>
        <v>17</v>
      </c>
      <c r="G354" s="2" t="str">
        <f t="shared" si="105"/>
        <v>2</v>
      </c>
      <c r="H354" s="2" t="str">
        <f t="shared" si="106"/>
        <v>wavy cyan bag</v>
      </c>
      <c r="I354" t="str">
        <f t="shared" si="107"/>
        <v>2 dark tomato bags, 4 vibrant orange bags, 5 pale silver bags</v>
      </c>
      <c r="J354">
        <f t="shared" si="108"/>
        <v>19</v>
      </c>
      <c r="K354" s="2" t="str">
        <f t="shared" si="109"/>
        <v>2</v>
      </c>
      <c r="L354" s="2" t="str">
        <f t="shared" si="110"/>
        <v>dark tomato bag</v>
      </c>
      <c r="M354" t="str">
        <f t="shared" si="111"/>
        <v>4 vibrant orange bags, 5 pale silver bags</v>
      </c>
      <c r="N354">
        <f t="shared" si="112"/>
        <v>22</v>
      </c>
      <c r="O354" s="2" t="str">
        <f t="shared" si="113"/>
        <v>4</v>
      </c>
      <c r="P354" s="2" t="str">
        <f t="shared" si="114"/>
        <v>vibrant orange bag</v>
      </c>
      <c r="Q354" t="str">
        <f t="shared" si="115"/>
        <v>5 pale silver bags</v>
      </c>
      <c r="R354">
        <f t="shared" si="116"/>
        <v>19</v>
      </c>
      <c r="S354" s="2" t="str">
        <f t="shared" si="117"/>
        <v>5</v>
      </c>
      <c r="T354" s="2" t="str">
        <f t="shared" si="118"/>
        <v>pale silver bag</v>
      </c>
      <c r="U354" t="str">
        <f t="shared" si="119"/>
        <v/>
      </c>
    </row>
    <row r="355" spans="1:21" x14ac:dyDescent="0.3">
      <c r="A355" s="1" t="s">
        <v>354</v>
      </c>
      <c r="B355">
        <f t="shared" si="100"/>
        <v>14</v>
      </c>
      <c r="C355" s="2" t="str">
        <f t="shared" si="101"/>
        <v>faded salmon bag</v>
      </c>
      <c r="D355">
        <f t="shared" si="102"/>
        <v>19</v>
      </c>
      <c r="E355" t="str">
        <f t="shared" si="103"/>
        <v>4 bright plum bags</v>
      </c>
      <c r="F355">
        <f t="shared" si="104"/>
        <v>19</v>
      </c>
      <c r="G355" s="2" t="str">
        <f t="shared" si="105"/>
        <v>4</v>
      </c>
      <c r="H355" s="2" t="str">
        <f t="shared" si="106"/>
        <v>bright plum bag</v>
      </c>
      <c r="I355" t="str">
        <f t="shared" si="107"/>
        <v/>
      </c>
      <c r="J355">
        <f t="shared" si="108"/>
        <v>1</v>
      </c>
      <c r="K355" s="2" t="str">
        <f t="shared" si="109"/>
        <v/>
      </c>
      <c r="L355" s="2" t="str">
        <f t="shared" si="110"/>
        <v/>
      </c>
      <c r="M355" t="str">
        <f t="shared" si="111"/>
        <v/>
      </c>
      <c r="N355">
        <f t="shared" si="112"/>
        <v>1</v>
      </c>
      <c r="O355" s="2" t="str">
        <f t="shared" si="113"/>
        <v/>
      </c>
      <c r="P355" s="2" t="str">
        <f t="shared" si="114"/>
        <v/>
      </c>
      <c r="Q355" t="str">
        <f t="shared" si="115"/>
        <v/>
      </c>
      <c r="R355">
        <f t="shared" si="116"/>
        <v>1</v>
      </c>
      <c r="S355" s="2" t="str">
        <f t="shared" si="117"/>
        <v/>
      </c>
      <c r="T355" s="2" t="str">
        <f t="shared" si="118"/>
        <v/>
      </c>
      <c r="U355" t="str">
        <f t="shared" si="119"/>
        <v/>
      </c>
    </row>
    <row r="356" spans="1:21" x14ac:dyDescent="0.3">
      <c r="A356" s="1" t="s">
        <v>355</v>
      </c>
      <c r="B356">
        <f t="shared" si="100"/>
        <v>12</v>
      </c>
      <c r="C356" s="2" t="str">
        <f t="shared" si="101"/>
        <v>shiny teal bag</v>
      </c>
      <c r="D356">
        <f t="shared" si="102"/>
        <v>17</v>
      </c>
      <c r="E356" t="str">
        <f t="shared" si="103"/>
        <v>4 dark magenta bags</v>
      </c>
      <c r="F356">
        <f t="shared" si="104"/>
        <v>20</v>
      </c>
      <c r="G356" s="2" t="str">
        <f t="shared" si="105"/>
        <v>4</v>
      </c>
      <c r="H356" s="2" t="str">
        <f t="shared" si="106"/>
        <v>dark magenta bag</v>
      </c>
      <c r="I356" t="str">
        <f t="shared" si="107"/>
        <v/>
      </c>
      <c r="J356">
        <f t="shared" si="108"/>
        <v>1</v>
      </c>
      <c r="K356" s="2" t="str">
        <f t="shared" si="109"/>
        <v/>
      </c>
      <c r="L356" s="2" t="str">
        <f t="shared" si="110"/>
        <v/>
      </c>
      <c r="M356" t="str">
        <f t="shared" si="111"/>
        <v/>
      </c>
      <c r="N356">
        <f t="shared" si="112"/>
        <v>1</v>
      </c>
      <c r="O356" s="2" t="str">
        <f t="shared" si="113"/>
        <v/>
      </c>
      <c r="P356" s="2" t="str">
        <f t="shared" si="114"/>
        <v/>
      </c>
      <c r="Q356" t="str">
        <f t="shared" si="115"/>
        <v/>
      </c>
      <c r="R356">
        <f t="shared" si="116"/>
        <v>1</v>
      </c>
      <c r="S356" s="2" t="str">
        <f t="shared" si="117"/>
        <v/>
      </c>
      <c r="T356" s="2" t="str">
        <f t="shared" si="118"/>
        <v/>
      </c>
      <c r="U356" t="str">
        <f t="shared" si="119"/>
        <v/>
      </c>
    </row>
    <row r="357" spans="1:21" x14ac:dyDescent="0.3">
      <c r="A357" s="1" t="s">
        <v>356</v>
      </c>
      <c r="B357">
        <f t="shared" si="100"/>
        <v>12</v>
      </c>
      <c r="C357" s="2" t="str">
        <f t="shared" si="101"/>
        <v>dim bronze bag</v>
      </c>
      <c r="D357">
        <f t="shared" si="102"/>
        <v>17</v>
      </c>
      <c r="E357" t="str">
        <f t="shared" si="103"/>
        <v>5 striped olive bags, 5 dotted plum bags, 4 dark purple bags</v>
      </c>
      <c r="F357">
        <f t="shared" si="104"/>
        <v>21</v>
      </c>
      <c r="G357" s="2" t="str">
        <f t="shared" si="105"/>
        <v>5</v>
      </c>
      <c r="H357" s="2" t="str">
        <f t="shared" si="106"/>
        <v>striped olive bag</v>
      </c>
      <c r="I357" t="str">
        <f t="shared" si="107"/>
        <v>5 dotted plum bags, 4 dark purple bags</v>
      </c>
      <c r="J357">
        <f t="shared" si="108"/>
        <v>19</v>
      </c>
      <c r="K357" s="2" t="str">
        <f t="shared" si="109"/>
        <v>5</v>
      </c>
      <c r="L357" s="2" t="str">
        <f t="shared" si="110"/>
        <v>dotted plum bag</v>
      </c>
      <c r="M357" t="str">
        <f t="shared" si="111"/>
        <v>4 dark purple bags</v>
      </c>
      <c r="N357">
        <f t="shared" si="112"/>
        <v>19</v>
      </c>
      <c r="O357" s="2" t="str">
        <f t="shared" si="113"/>
        <v>4</v>
      </c>
      <c r="P357" s="2" t="str">
        <f t="shared" si="114"/>
        <v>dark purple bag</v>
      </c>
      <c r="Q357" t="str">
        <f t="shared" si="115"/>
        <v/>
      </c>
      <c r="R357">
        <f t="shared" si="116"/>
        <v>1</v>
      </c>
      <c r="S357" s="2" t="str">
        <f t="shared" si="117"/>
        <v/>
      </c>
      <c r="T357" s="2" t="str">
        <f t="shared" si="118"/>
        <v/>
      </c>
      <c r="U357" t="str">
        <f t="shared" si="119"/>
        <v/>
      </c>
    </row>
    <row r="358" spans="1:21" x14ac:dyDescent="0.3">
      <c r="A358" s="1" t="s">
        <v>357</v>
      </c>
      <c r="B358">
        <f t="shared" si="100"/>
        <v>17</v>
      </c>
      <c r="C358" s="2" t="str">
        <f t="shared" si="101"/>
        <v>dotted lavender bag</v>
      </c>
      <c r="D358">
        <f t="shared" si="102"/>
        <v>22</v>
      </c>
      <c r="E358" t="str">
        <f t="shared" si="103"/>
        <v>4 striped indigo bags, 2 mirrored red bags, 2 bright chartreuse bags, 4 bright teal bags</v>
      </c>
      <c r="F358">
        <f t="shared" si="104"/>
        <v>22</v>
      </c>
      <c r="G358" s="2" t="str">
        <f t="shared" si="105"/>
        <v>4</v>
      </c>
      <c r="H358" s="2" t="str">
        <f t="shared" si="106"/>
        <v>striped indigo bag</v>
      </c>
      <c r="I358" t="str">
        <f t="shared" si="107"/>
        <v>2 mirrored red bags, 2 bright chartreuse bags, 4 bright teal bags</v>
      </c>
      <c r="J358">
        <f t="shared" si="108"/>
        <v>20</v>
      </c>
      <c r="K358" s="2" t="str">
        <f t="shared" si="109"/>
        <v>2</v>
      </c>
      <c r="L358" s="2" t="str">
        <f t="shared" si="110"/>
        <v>mirrored red bag</v>
      </c>
      <c r="M358" t="str">
        <f t="shared" si="111"/>
        <v>2 bright chartreuse bags, 4 bright teal bags</v>
      </c>
      <c r="N358">
        <f t="shared" si="112"/>
        <v>25</v>
      </c>
      <c r="O358" s="2" t="str">
        <f t="shared" si="113"/>
        <v>2</v>
      </c>
      <c r="P358" s="2" t="str">
        <f t="shared" si="114"/>
        <v>bright chartreuse bag</v>
      </c>
      <c r="Q358" t="str">
        <f t="shared" si="115"/>
        <v>4 bright teal bags</v>
      </c>
      <c r="R358">
        <f t="shared" si="116"/>
        <v>19</v>
      </c>
      <c r="S358" s="2" t="str">
        <f t="shared" si="117"/>
        <v>4</v>
      </c>
      <c r="T358" s="2" t="str">
        <f t="shared" si="118"/>
        <v>bright teal bag</v>
      </c>
      <c r="U358" t="str">
        <f t="shared" si="119"/>
        <v/>
      </c>
    </row>
    <row r="359" spans="1:21" x14ac:dyDescent="0.3">
      <c r="A359" s="1" t="s">
        <v>358</v>
      </c>
      <c r="B359">
        <f t="shared" si="100"/>
        <v>13</v>
      </c>
      <c r="C359" s="2" t="str">
        <f t="shared" si="101"/>
        <v>plaid beige bag</v>
      </c>
      <c r="D359">
        <f t="shared" si="102"/>
        <v>18</v>
      </c>
      <c r="E359" t="str">
        <f t="shared" si="103"/>
        <v>4 vibrant green bags, 3 striped violet bags, 5 vibrant blue bags</v>
      </c>
      <c r="F359">
        <f t="shared" si="104"/>
        <v>21</v>
      </c>
      <c r="G359" s="2" t="str">
        <f t="shared" si="105"/>
        <v>4</v>
      </c>
      <c r="H359" s="2" t="str">
        <f t="shared" si="106"/>
        <v>vibrant green bag</v>
      </c>
      <c r="I359" t="str">
        <f t="shared" si="107"/>
        <v>3 striped violet bags, 5 vibrant blue bags</v>
      </c>
      <c r="J359">
        <f t="shared" si="108"/>
        <v>22</v>
      </c>
      <c r="K359" s="2" t="str">
        <f t="shared" si="109"/>
        <v>3</v>
      </c>
      <c r="L359" s="2" t="str">
        <f t="shared" si="110"/>
        <v>striped violet bag</v>
      </c>
      <c r="M359" t="str">
        <f t="shared" si="111"/>
        <v>5 vibrant blue bags</v>
      </c>
      <c r="N359">
        <f t="shared" si="112"/>
        <v>20</v>
      </c>
      <c r="O359" s="2" t="str">
        <f t="shared" si="113"/>
        <v>5</v>
      </c>
      <c r="P359" s="2" t="str">
        <f t="shared" si="114"/>
        <v>vibrant blue bag</v>
      </c>
      <c r="Q359" t="str">
        <f t="shared" si="115"/>
        <v/>
      </c>
      <c r="R359">
        <f t="shared" si="116"/>
        <v>1</v>
      </c>
      <c r="S359" s="2" t="str">
        <f t="shared" si="117"/>
        <v/>
      </c>
      <c r="T359" s="2" t="str">
        <f t="shared" si="118"/>
        <v/>
      </c>
      <c r="U359" t="str">
        <f t="shared" si="119"/>
        <v/>
      </c>
    </row>
    <row r="360" spans="1:21" x14ac:dyDescent="0.3">
      <c r="A360" s="1" t="s">
        <v>359</v>
      </c>
      <c r="B360">
        <f t="shared" si="100"/>
        <v>13</v>
      </c>
      <c r="C360" s="2" t="str">
        <f t="shared" si="101"/>
        <v>dull purple bag</v>
      </c>
      <c r="D360">
        <f t="shared" si="102"/>
        <v>18</v>
      </c>
      <c r="E360" t="str">
        <f t="shared" si="103"/>
        <v>1 dark beige bag, 1 drab silver bag, 4 faded fuchsia bags, 2 vibrant olive bags</v>
      </c>
      <c r="F360">
        <f t="shared" si="104"/>
        <v>17</v>
      </c>
      <c r="G360" s="2" t="str">
        <f t="shared" si="105"/>
        <v>1</v>
      </c>
      <c r="H360" s="2" t="str">
        <f t="shared" si="106"/>
        <v>dark beige bag</v>
      </c>
      <c r="I360" t="str">
        <f t="shared" si="107"/>
        <v>1 drab silver bag, 4 faded fuchsia bags, 2 vibrant olive bags</v>
      </c>
      <c r="J360">
        <f t="shared" si="108"/>
        <v>18</v>
      </c>
      <c r="K360" s="2" t="str">
        <f t="shared" si="109"/>
        <v>1</v>
      </c>
      <c r="L360" s="2" t="str">
        <f t="shared" si="110"/>
        <v>drab silver bag</v>
      </c>
      <c r="M360" t="str">
        <f t="shared" si="111"/>
        <v>4 faded fuchsia bags, 2 vibrant olive bags</v>
      </c>
      <c r="N360">
        <f t="shared" si="112"/>
        <v>21</v>
      </c>
      <c r="O360" s="2" t="str">
        <f t="shared" si="113"/>
        <v>4</v>
      </c>
      <c r="P360" s="2" t="str">
        <f t="shared" si="114"/>
        <v>faded fuchsia bag</v>
      </c>
      <c r="Q360" t="str">
        <f t="shared" si="115"/>
        <v>2 vibrant olive bags</v>
      </c>
      <c r="R360">
        <f t="shared" si="116"/>
        <v>21</v>
      </c>
      <c r="S360" s="2" t="str">
        <f t="shared" si="117"/>
        <v>2</v>
      </c>
      <c r="T360" s="2" t="str">
        <f t="shared" si="118"/>
        <v>vibrant olive bag</v>
      </c>
      <c r="U360" t="str">
        <f t="shared" si="119"/>
        <v/>
      </c>
    </row>
    <row r="361" spans="1:21" x14ac:dyDescent="0.3">
      <c r="A361" s="1" t="s">
        <v>360</v>
      </c>
      <c r="B361">
        <f t="shared" si="100"/>
        <v>14</v>
      </c>
      <c r="C361" s="2" t="str">
        <f t="shared" si="101"/>
        <v>bright olive bag</v>
      </c>
      <c r="D361">
        <f t="shared" si="102"/>
        <v>19</v>
      </c>
      <c r="E361" t="str">
        <f t="shared" si="103"/>
        <v>3 faded salmon bags, 1 wavy magenta bag, 5 dim yellow bags</v>
      </c>
      <c r="F361">
        <f t="shared" si="104"/>
        <v>20</v>
      </c>
      <c r="G361" s="2" t="str">
        <f t="shared" si="105"/>
        <v>3</v>
      </c>
      <c r="H361" s="2" t="str">
        <f t="shared" si="106"/>
        <v>faded salmon bag</v>
      </c>
      <c r="I361" t="str">
        <f t="shared" si="107"/>
        <v>1 wavy magenta bag, 5 dim yellow bags</v>
      </c>
      <c r="J361">
        <f t="shared" si="108"/>
        <v>19</v>
      </c>
      <c r="K361" s="2" t="str">
        <f t="shared" si="109"/>
        <v>1</v>
      </c>
      <c r="L361" s="2" t="str">
        <f t="shared" si="110"/>
        <v>wavy magenta bag</v>
      </c>
      <c r="M361" t="str">
        <f t="shared" si="111"/>
        <v>5 dim yellow bags</v>
      </c>
      <c r="N361">
        <f t="shared" si="112"/>
        <v>18</v>
      </c>
      <c r="O361" s="2" t="str">
        <f t="shared" si="113"/>
        <v>5</v>
      </c>
      <c r="P361" s="2" t="str">
        <f t="shared" si="114"/>
        <v>dim yellow bag</v>
      </c>
      <c r="Q361" t="str">
        <f t="shared" si="115"/>
        <v/>
      </c>
      <c r="R361">
        <f t="shared" si="116"/>
        <v>1</v>
      </c>
      <c r="S361" s="2" t="str">
        <f t="shared" si="117"/>
        <v/>
      </c>
      <c r="T361" s="2" t="str">
        <f t="shared" si="118"/>
        <v/>
      </c>
      <c r="U361" t="str">
        <f t="shared" si="119"/>
        <v/>
      </c>
    </row>
    <row r="362" spans="1:21" x14ac:dyDescent="0.3">
      <c r="A362" s="1" t="s">
        <v>361</v>
      </c>
      <c r="B362">
        <f t="shared" si="100"/>
        <v>17</v>
      </c>
      <c r="C362" s="2" t="str">
        <f t="shared" si="101"/>
        <v>mirrored maroon bag</v>
      </c>
      <c r="D362">
        <f t="shared" si="102"/>
        <v>22</v>
      </c>
      <c r="E362" t="str">
        <f t="shared" si="103"/>
        <v>3 bright magenta bags, 5 pale lime bags, 3 striped olive bags</v>
      </c>
      <c r="F362">
        <f t="shared" si="104"/>
        <v>22</v>
      </c>
      <c r="G362" s="2" t="str">
        <f t="shared" si="105"/>
        <v>3</v>
      </c>
      <c r="H362" s="2" t="str">
        <f t="shared" si="106"/>
        <v>bright magenta bag</v>
      </c>
      <c r="I362" t="str">
        <f t="shared" si="107"/>
        <v>5 pale lime bags, 3 striped olive bags</v>
      </c>
      <c r="J362">
        <f t="shared" si="108"/>
        <v>17</v>
      </c>
      <c r="K362" s="2" t="str">
        <f t="shared" si="109"/>
        <v>5</v>
      </c>
      <c r="L362" s="2" t="str">
        <f t="shared" si="110"/>
        <v>pale lime bag</v>
      </c>
      <c r="M362" t="str">
        <f t="shared" si="111"/>
        <v>3 striped olive bags</v>
      </c>
      <c r="N362">
        <f t="shared" si="112"/>
        <v>21</v>
      </c>
      <c r="O362" s="2" t="str">
        <f t="shared" si="113"/>
        <v>3</v>
      </c>
      <c r="P362" s="2" t="str">
        <f t="shared" si="114"/>
        <v>striped olive bag</v>
      </c>
      <c r="Q362" t="str">
        <f t="shared" si="115"/>
        <v/>
      </c>
      <c r="R362">
        <f t="shared" si="116"/>
        <v>1</v>
      </c>
      <c r="S362" s="2" t="str">
        <f t="shared" si="117"/>
        <v/>
      </c>
      <c r="T362" s="2" t="str">
        <f t="shared" si="118"/>
        <v/>
      </c>
      <c r="U362" t="str">
        <f t="shared" si="119"/>
        <v/>
      </c>
    </row>
    <row r="363" spans="1:21" x14ac:dyDescent="0.3">
      <c r="A363" s="1" t="s">
        <v>362</v>
      </c>
      <c r="B363">
        <f t="shared" si="100"/>
        <v>13</v>
      </c>
      <c r="C363" s="2" t="str">
        <f t="shared" si="101"/>
        <v>clear brown bag</v>
      </c>
      <c r="D363">
        <f t="shared" si="102"/>
        <v>18</v>
      </c>
      <c r="E363" t="str">
        <f t="shared" si="103"/>
        <v>2 mirrored orange bags, 5 bright cyan bags</v>
      </c>
      <c r="F363">
        <f t="shared" si="104"/>
        <v>23</v>
      </c>
      <c r="G363" s="2" t="str">
        <f t="shared" si="105"/>
        <v>2</v>
      </c>
      <c r="H363" s="2" t="str">
        <f t="shared" si="106"/>
        <v>mirrored orange bag</v>
      </c>
      <c r="I363" t="str">
        <f t="shared" si="107"/>
        <v>5 bright cyan bags</v>
      </c>
      <c r="J363">
        <f t="shared" si="108"/>
        <v>19</v>
      </c>
      <c r="K363" s="2" t="str">
        <f t="shared" si="109"/>
        <v>5</v>
      </c>
      <c r="L363" s="2" t="str">
        <f t="shared" si="110"/>
        <v>bright cyan bag</v>
      </c>
      <c r="M363" t="str">
        <f t="shared" si="111"/>
        <v/>
      </c>
      <c r="N363">
        <f t="shared" si="112"/>
        <v>1</v>
      </c>
      <c r="O363" s="2" t="str">
        <f t="shared" si="113"/>
        <v/>
      </c>
      <c r="P363" s="2" t="str">
        <f t="shared" si="114"/>
        <v/>
      </c>
      <c r="Q363" t="str">
        <f t="shared" si="115"/>
        <v/>
      </c>
      <c r="R363">
        <f t="shared" si="116"/>
        <v>1</v>
      </c>
      <c r="S363" s="2" t="str">
        <f t="shared" si="117"/>
        <v/>
      </c>
      <c r="T363" s="2" t="str">
        <f t="shared" si="118"/>
        <v/>
      </c>
      <c r="U363" t="str">
        <f t="shared" si="119"/>
        <v/>
      </c>
    </row>
    <row r="364" spans="1:21" x14ac:dyDescent="0.3">
      <c r="A364" s="1" t="s">
        <v>363</v>
      </c>
      <c r="B364">
        <f t="shared" si="100"/>
        <v>11</v>
      </c>
      <c r="C364" s="2" t="str">
        <f t="shared" si="101"/>
        <v>drab teal bag</v>
      </c>
      <c r="D364">
        <f t="shared" si="102"/>
        <v>16</v>
      </c>
      <c r="E364" t="str">
        <f t="shared" si="103"/>
        <v>3 dull olive bags</v>
      </c>
      <c r="F364">
        <f t="shared" si="104"/>
        <v>18</v>
      </c>
      <c r="G364" s="2" t="str">
        <f t="shared" si="105"/>
        <v>3</v>
      </c>
      <c r="H364" s="2" t="str">
        <f t="shared" si="106"/>
        <v>dull olive bag</v>
      </c>
      <c r="I364" t="str">
        <f t="shared" si="107"/>
        <v/>
      </c>
      <c r="J364">
        <f t="shared" si="108"/>
        <v>1</v>
      </c>
      <c r="K364" s="2" t="str">
        <f t="shared" si="109"/>
        <v/>
      </c>
      <c r="L364" s="2" t="str">
        <f t="shared" si="110"/>
        <v/>
      </c>
      <c r="M364" t="str">
        <f t="shared" si="111"/>
        <v/>
      </c>
      <c r="N364">
        <f t="shared" si="112"/>
        <v>1</v>
      </c>
      <c r="O364" s="2" t="str">
        <f t="shared" si="113"/>
        <v/>
      </c>
      <c r="P364" s="2" t="str">
        <f t="shared" si="114"/>
        <v/>
      </c>
      <c r="Q364" t="str">
        <f t="shared" si="115"/>
        <v/>
      </c>
      <c r="R364">
        <f t="shared" si="116"/>
        <v>1</v>
      </c>
      <c r="S364" s="2" t="str">
        <f t="shared" si="117"/>
        <v/>
      </c>
      <c r="T364" s="2" t="str">
        <f t="shared" si="118"/>
        <v/>
      </c>
      <c r="U364" t="str">
        <f t="shared" si="119"/>
        <v/>
      </c>
    </row>
    <row r="365" spans="1:21" x14ac:dyDescent="0.3">
      <c r="A365" s="1" t="s">
        <v>364</v>
      </c>
      <c r="B365">
        <f t="shared" si="100"/>
        <v>11</v>
      </c>
      <c r="C365" s="2" t="str">
        <f t="shared" si="101"/>
        <v>clear red bag</v>
      </c>
      <c r="D365">
        <f t="shared" si="102"/>
        <v>16</v>
      </c>
      <c r="E365" t="str">
        <f t="shared" si="103"/>
        <v>1 bright maroon bag</v>
      </c>
      <c r="F365">
        <f t="shared" si="104"/>
        <v>20</v>
      </c>
      <c r="G365" s="2" t="str">
        <f t="shared" si="105"/>
        <v>1</v>
      </c>
      <c r="H365" s="2" t="str">
        <f t="shared" si="106"/>
        <v>bright maroon bag</v>
      </c>
      <c r="I365" t="str">
        <f t="shared" si="107"/>
        <v/>
      </c>
      <c r="J365">
        <f t="shared" si="108"/>
        <v>1</v>
      </c>
      <c r="K365" s="2" t="str">
        <f t="shared" si="109"/>
        <v/>
      </c>
      <c r="L365" s="2" t="str">
        <f t="shared" si="110"/>
        <v/>
      </c>
      <c r="M365" t="str">
        <f t="shared" si="111"/>
        <v/>
      </c>
      <c r="N365">
        <f t="shared" si="112"/>
        <v>1</v>
      </c>
      <c r="O365" s="2" t="str">
        <f t="shared" si="113"/>
        <v/>
      </c>
      <c r="P365" s="2" t="str">
        <f t="shared" si="114"/>
        <v/>
      </c>
      <c r="Q365" t="str">
        <f t="shared" si="115"/>
        <v/>
      </c>
      <c r="R365">
        <f t="shared" si="116"/>
        <v>1</v>
      </c>
      <c r="S365" s="2" t="str">
        <f t="shared" si="117"/>
        <v/>
      </c>
      <c r="T365" s="2" t="str">
        <f t="shared" si="118"/>
        <v/>
      </c>
      <c r="U365" t="str">
        <f t="shared" si="119"/>
        <v/>
      </c>
    </row>
    <row r="366" spans="1:21" x14ac:dyDescent="0.3">
      <c r="A366" s="1" t="s">
        <v>365</v>
      </c>
      <c r="B366">
        <f t="shared" si="100"/>
        <v>15</v>
      </c>
      <c r="C366" s="2" t="str">
        <f t="shared" si="101"/>
        <v>vibrant black bag</v>
      </c>
      <c r="D366">
        <f t="shared" si="102"/>
        <v>20</v>
      </c>
      <c r="E366" t="str">
        <f t="shared" si="103"/>
        <v>4 pale fuchsia bags, 3 clear lavender bags, 2 shiny blue bags, 3 dotted blue bags</v>
      </c>
      <c r="F366">
        <f t="shared" si="104"/>
        <v>20</v>
      </c>
      <c r="G366" s="2" t="str">
        <f t="shared" si="105"/>
        <v>4</v>
      </c>
      <c r="H366" s="2" t="str">
        <f t="shared" si="106"/>
        <v>pale fuchsia bag</v>
      </c>
      <c r="I366" t="str">
        <f t="shared" si="107"/>
        <v>3 clear lavender bags, 2 shiny blue bags, 3 dotted blue bags</v>
      </c>
      <c r="J366">
        <f t="shared" si="108"/>
        <v>22</v>
      </c>
      <c r="K366" s="2" t="str">
        <f t="shared" si="109"/>
        <v>3</v>
      </c>
      <c r="L366" s="2" t="str">
        <f t="shared" si="110"/>
        <v>clear lavender bag</v>
      </c>
      <c r="M366" t="str">
        <f t="shared" si="111"/>
        <v>2 shiny blue bags, 3 dotted blue bags</v>
      </c>
      <c r="N366">
        <f t="shared" si="112"/>
        <v>18</v>
      </c>
      <c r="O366" s="2" t="str">
        <f t="shared" si="113"/>
        <v>2</v>
      </c>
      <c r="P366" s="2" t="str">
        <f t="shared" si="114"/>
        <v>shiny blue bag</v>
      </c>
      <c r="Q366" t="str">
        <f t="shared" si="115"/>
        <v>3 dotted blue bags</v>
      </c>
      <c r="R366">
        <f t="shared" si="116"/>
        <v>19</v>
      </c>
      <c r="S366" s="2" t="str">
        <f t="shared" si="117"/>
        <v>3</v>
      </c>
      <c r="T366" s="2" t="str">
        <f t="shared" si="118"/>
        <v>dotted blue bag</v>
      </c>
      <c r="U366" t="str">
        <f t="shared" si="119"/>
        <v/>
      </c>
    </row>
    <row r="367" spans="1:21" x14ac:dyDescent="0.3">
      <c r="A367" s="1" t="s">
        <v>366</v>
      </c>
      <c r="B367">
        <f t="shared" si="100"/>
        <v>13</v>
      </c>
      <c r="C367" s="2" t="str">
        <f t="shared" si="101"/>
        <v>faded white bag</v>
      </c>
      <c r="D367">
        <f t="shared" si="102"/>
        <v>18</v>
      </c>
      <c r="E367" t="str">
        <f t="shared" si="103"/>
        <v>3 wavy coral bags, 4 faded yellow bags, 5 shiny olive bags, 1 plaid orange bag</v>
      </c>
      <c r="F367">
        <f t="shared" si="104"/>
        <v>18</v>
      </c>
      <c r="G367" s="2" t="str">
        <f t="shared" si="105"/>
        <v>3</v>
      </c>
      <c r="H367" s="2" t="str">
        <f t="shared" si="106"/>
        <v>wavy coral bag</v>
      </c>
      <c r="I367" t="str">
        <f t="shared" si="107"/>
        <v>4 faded yellow bags, 5 shiny olive bags, 1 plaid orange bag</v>
      </c>
      <c r="J367">
        <f t="shared" si="108"/>
        <v>20</v>
      </c>
      <c r="K367" s="2" t="str">
        <f t="shared" si="109"/>
        <v>4</v>
      </c>
      <c r="L367" s="2" t="str">
        <f t="shared" si="110"/>
        <v>faded yellow bag</v>
      </c>
      <c r="M367" t="str">
        <f t="shared" si="111"/>
        <v>5 shiny olive bags, 1 plaid orange bag</v>
      </c>
      <c r="N367">
        <f t="shared" si="112"/>
        <v>19</v>
      </c>
      <c r="O367" s="2" t="str">
        <f t="shared" si="113"/>
        <v>5</v>
      </c>
      <c r="P367" s="2" t="str">
        <f t="shared" si="114"/>
        <v>shiny olive bag</v>
      </c>
      <c r="Q367" t="str">
        <f t="shared" si="115"/>
        <v>1 plaid orange bag</v>
      </c>
      <c r="R367">
        <f t="shared" si="116"/>
        <v>19</v>
      </c>
      <c r="S367" s="2" t="str">
        <f t="shared" si="117"/>
        <v>1</v>
      </c>
      <c r="T367" s="2" t="str">
        <f t="shared" si="118"/>
        <v>plaid orange bag</v>
      </c>
      <c r="U367" t="str">
        <f t="shared" si="119"/>
        <v/>
      </c>
    </row>
    <row r="368" spans="1:21" x14ac:dyDescent="0.3">
      <c r="A368" s="1" t="s">
        <v>367</v>
      </c>
      <c r="B368">
        <f t="shared" si="100"/>
        <v>13</v>
      </c>
      <c r="C368" s="2" t="str">
        <f t="shared" si="101"/>
        <v>dotted aqua bag</v>
      </c>
      <c r="D368">
        <f t="shared" si="102"/>
        <v>18</v>
      </c>
      <c r="E368" t="str">
        <f t="shared" si="103"/>
        <v>1 wavy white bag, 3 dotted blue bags, 5 pale lavender bags, 4 clear aqua bags</v>
      </c>
      <c r="F368">
        <f t="shared" si="104"/>
        <v>17</v>
      </c>
      <c r="G368" s="2" t="str">
        <f t="shared" si="105"/>
        <v>1</v>
      </c>
      <c r="H368" s="2" t="str">
        <f t="shared" si="106"/>
        <v>wavy white bag</v>
      </c>
      <c r="I368" t="str">
        <f t="shared" si="107"/>
        <v>3 dotted blue bags, 5 pale lavender bags, 4 clear aqua bags</v>
      </c>
      <c r="J368">
        <f t="shared" si="108"/>
        <v>19</v>
      </c>
      <c r="K368" s="2" t="str">
        <f t="shared" si="109"/>
        <v>3</v>
      </c>
      <c r="L368" s="2" t="str">
        <f t="shared" si="110"/>
        <v>dotted blue bag</v>
      </c>
      <c r="M368" t="str">
        <f t="shared" si="111"/>
        <v>5 pale lavender bags, 4 clear aqua bags</v>
      </c>
      <c r="N368">
        <f t="shared" si="112"/>
        <v>21</v>
      </c>
      <c r="O368" s="2" t="str">
        <f t="shared" si="113"/>
        <v>5</v>
      </c>
      <c r="P368" s="2" t="str">
        <f t="shared" si="114"/>
        <v>pale lavender bag</v>
      </c>
      <c r="Q368" t="str">
        <f t="shared" si="115"/>
        <v>4 clear aqua bags</v>
      </c>
      <c r="R368">
        <f t="shared" si="116"/>
        <v>18</v>
      </c>
      <c r="S368" s="2" t="str">
        <f t="shared" si="117"/>
        <v>4</v>
      </c>
      <c r="T368" s="2" t="str">
        <f t="shared" si="118"/>
        <v>clear aqua bag</v>
      </c>
      <c r="U368" t="str">
        <f t="shared" si="119"/>
        <v/>
      </c>
    </row>
    <row r="369" spans="1:21" x14ac:dyDescent="0.3">
      <c r="A369" s="1" t="s">
        <v>368</v>
      </c>
      <c r="B369">
        <f t="shared" si="100"/>
        <v>11</v>
      </c>
      <c r="C369" s="2" t="str">
        <f t="shared" si="101"/>
        <v>pale blue bag</v>
      </c>
      <c r="D369">
        <f t="shared" si="102"/>
        <v>16</v>
      </c>
      <c r="E369" t="str">
        <f t="shared" si="103"/>
        <v>3 dim salmon bags, 3 muted cyan bags, 5 pale fuchsia bags</v>
      </c>
      <c r="F369">
        <f t="shared" si="104"/>
        <v>18</v>
      </c>
      <c r="G369" s="2" t="str">
        <f t="shared" si="105"/>
        <v>3</v>
      </c>
      <c r="H369" s="2" t="str">
        <f t="shared" si="106"/>
        <v>dim salmon bag</v>
      </c>
      <c r="I369" t="str">
        <f t="shared" si="107"/>
        <v>3 muted cyan bags, 5 pale fuchsia bags</v>
      </c>
      <c r="J369">
        <f t="shared" si="108"/>
        <v>18</v>
      </c>
      <c r="K369" s="2" t="str">
        <f t="shared" si="109"/>
        <v>3</v>
      </c>
      <c r="L369" s="2" t="str">
        <f t="shared" si="110"/>
        <v>muted cyan bag</v>
      </c>
      <c r="M369" t="str">
        <f t="shared" si="111"/>
        <v>5 pale fuchsia bags</v>
      </c>
      <c r="N369">
        <f t="shared" si="112"/>
        <v>20</v>
      </c>
      <c r="O369" s="2" t="str">
        <f t="shared" si="113"/>
        <v>5</v>
      </c>
      <c r="P369" s="2" t="str">
        <f t="shared" si="114"/>
        <v>pale fuchsia bag</v>
      </c>
      <c r="Q369" t="str">
        <f t="shared" si="115"/>
        <v/>
      </c>
      <c r="R369">
        <f t="shared" si="116"/>
        <v>1</v>
      </c>
      <c r="S369" s="2" t="str">
        <f t="shared" si="117"/>
        <v/>
      </c>
      <c r="T369" s="2" t="str">
        <f t="shared" si="118"/>
        <v/>
      </c>
      <c r="U369" t="str">
        <f t="shared" si="119"/>
        <v/>
      </c>
    </row>
    <row r="370" spans="1:21" x14ac:dyDescent="0.3">
      <c r="A370" s="1" t="s">
        <v>369</v>
      </c>
      <c r="B370">
        <f t="shared" si="100"/>
        <v>15</v>
      </c>
      <c r="C370" s="2" t="str">
        <f t="shared" si="101"/>
        <v>dim turquoise bag</v>
      </c>
      <c r="D370">
        <f t="shared" si="102"/>
        <v>20</v>
      </c>
      <c r="E370" t="str">
        <f t="shared" si="103"/>
        <v>4 vibrant chartreuse bags, 2 dark silver bags, 3 pale gold bags</v>
      </c>
      <c r="F370">
        <f t="shared" si="104"/>
        <v>26</v>
      </c>
      <c r="G370" s="2" t="str">
        <f t="shared" si="105"/>
        <v>4</v>
      </c>
      <c r="H370" s="2" t="str">
        <f t="shared" si="106"/>
        <v>vibrant chartreuse bag</v>
      </c>
      <c r="I370" t="str">
        <f t="shared" si="107"/>
        <v>2 dark silver bags, 3 pale gold bags</v>
      </c>
      <c r="J370">
        <f t="shared" si="108"/>
        <v>19</v>
      </c>
      <c r="K370" s="2" t="str">
        <f t="shared" si="109"/>
        <v>2</v>
      </c>
      <c r="L370" s="2" t="str">
        <f t="shared" si="110"/>
        <v>dark silver bag</v>
      </c>
      <c r="M370" t="str">
        <f t="shared" si="111"/>
        <v>3 pale gold bags</v>
      </c>
      <c r="N370">
        <f t="shared" si="112"/>
        <v>17</v>
      </c>
      <c r="O370" s="2" t="str">
        <f t="shared" si="113"/>
        <v>3</v>
      </c>
      <c r="P370" s="2" t="str">
        <f t="shared" si="114"/>
        <v>pale gold bag</v>
      </c>
      <c r="Q370" t="str">
        <f t="shared" si="115"/>
        <v/>
      </c>
      <c r="R370">
        <f t="shared" si="116"/>
        <v>1</v>
      </c>
      <c r="S370" s="2" t="str">
        <f t="shared" si="117"/>
        <v/>
      </c>
      <c r="T370" s="2" t="str">
        <f t="shared" si="118"/>
        <v/>
      </c>
      <c r="U370" t="str">
        <f t="shared" si="119"/>
        <v/>
      </c>
    </row>
    <row r="371" spans="1:21" x14ac:dyDescent="0.3">
      <c r="A371" s="1" t="s">
        <v>370</v>
      </c>
      <c r="B371">
        <f t="shared" si="100"/>
        <v>14</v>
      </c>
      <c r="C371" s="2" t="str">
        <f t="shared" si="101"/>
        <v>dull magenta bag</v>
      </c>
      <c r="D371">
        <f t="shared" si="102"/>
        <v>19</v>
      </c>
      <c r="E371" t="str">
        <f t="shared" si="103"/>
        <v>3 muted salmon bags, 4 dotted gray bags, 3 light salmon bags</v>
      </c>
      <c r="F371">
        <f t="shared" si="104"/>
        <v>20</v>
      </c>
      <c r="G371" s="2" t="str">
        <f t="shared" si="105"/>
        <v>3</v>
      </c>
      <c r="H371" s="2" t="str">
        <f t="shared" si="106"/>
        <v>muted salmon bag</v>
      </c>
      <c r="I371" t="str">
        <f t="shared" si="107"/>
        <v>4 dotted gray bags, 3 light salmon bags</v>
      </c>
      <c r="J371">
        <f t="shared" si="108"/>
        <v>19</v>
      </c>
      <c r="K371" s="2" t="str">
        <f t="shared" si="109"/>
        <v>4</v>
      </c>
      <c r="L371" s="2" t="str">
        <f t="shared" si="110"/>
        <v>dotted gray bag</v>
      </c>
      <c r="M371" t="str">
        <f t="shared" si="111"/>
        <v>3 light salmon bags</v>
      </c>
      <c r="N371">
        <f t="shared" si="112"/>
        <v>20</v>
      </c>
      <c r="O371" s="2" t="str">
        <f t="shared" si="113"/>
        <v>3</v>
      </c>
      <c r="P371" s="2" t="str">
        <f t="shared" si="114"/>
        <v>light salmon bag</v>
      </c>
      <c r="Q371" t="str">
        <f t="shared" si="115"/>
        <v/>
      </c>
      <c r="R371">
        <f t="shared" si="116"/>
        <v>1</v>
      </c>
      <c r="S371" s="2" t="str">
        <f t="shared" si="117"/>
        <v/>
      </c>
      <c r="T371" s="2" t="str">
        <f t="shared" si="118"/>
        <v/>
      </c>
      <c r="U371" t="str">
        <f t="shared" si="119"/>
        <v/>
      </c>
    </row>
    <row r="372" spans="1:21" x14ac:dyDescent="0.3">
      <c r="A372" s="1" t="s">
        <v>371</v>
      </c>
      <c r="B372">
        <f t="shared" si="100"/>
        <v>14</v>
      </c>
      <c r="C372" s="2" t="str">
        <f t="shared" si="101"/>
        <v>dotted coral bag</v>
      </c>
      <c r="D372">
        <f t="shared" si="102"/>
        <v>19</v>
      </c>
      <c r="E372" t="str">
        <f t="shared" si="103"/>
        <v>2 mirrored tomato bags, 1 vibrant teal bag, 3 dull crimson bags</v>
      </c>
      <c r="F372">
        <f t="shared" si="104"/>
        <v>23</v>
      </c>
      <c r="G372" s="2" t="str">
        <f t="shared" si="105"/>
        <v>2</v>
      </c>
      <c r="H372" s="2" t="str">
        <f t="shared" si="106"/>
        <v>mirrored tomato bag</v>
      </c>
      <c r="I372" t="str">
        <f t="shared" si="107"/>
        <v>1 vibrant teal bag, 3 dull crimson bags</v>
      </c>
      <c r="J372">
        <f t="shared" si="108"/>
        <v>19</v>
      </c>
      <c r="K372" s="2" t="str">
        <f t="shared" si="109"/>
        <v>1</v>
      </c>
      <c r="L372" s="2" t="str">
        <f t="shared" si="110"/>
        <v>vibrant teal bag</v>
      </c>
      <c r="M372" t="str">
        <f t="shared" si="111"/>
        <v>3 dull crimson bags</v>
      </c>
      <c r="N372">
        <f t="shared" si="112"/>
        <v>20</v>
      </c>
      <c r="O372" s="2" t="str">
        <f t="shared" si="113"/>
        <v>3</v>
      </c>
      <c r="P372" s="2" t="str">
        <f t="shared" si="114"/>
        <v>dull crimson bag</v>
      </c>
      <c r="Q372" t="str">
        <f t="shared" si="115"/>
        <v/>
      </c>
      <c r="R372">
        <f t="shared" si="116"/>
        <v>1</v>
      </c>
      <c r="S372" s="2" t="str">
        <f t="shared" si="117"/>
        <v/>
      </c>
      <c r="T372" s="2" t="str">
        <f t="shared" si="118"/>
        <v/>
      </c>
      <c r="U372" t="str">
        <f t="shared" si="119"/>
        <v/>
      </c>
    </row>
    <row r="373" spans="1:21" x14ac:dyDescent="0.3">
      <c r="A373" s="1" t="s">
        <v>372</v>
      </c>
      <c r="B373">
        <f t="shared" si="100"/>
        <v>12</v>
      </c>
      <c r="C373" s="2" t="str">
        <f t="shared" si="101"/>
        <v>dull beige bag</v>
      </c>
      <c r="D373">
        <f t="shared" si="102"/>
        <v>17</v>
      </c>
      <c r="E373" t="str">
        <f t="shared" si="103"/>
        <v>2 faded fuchsia bags</v>
      </c>
      <c r="F373">
        <f t="shared" si="104"/>
        <v>21</v>
      </c>
      <c r="G373" s="2" t="str">
        <f t="shared" si="105"/>
        <v>2</v>
      </c>
      <c r="H373" s="2" t="str">
        <f t="shared" si="106"/>
        <v>faded fuchsia bag</v>
      </c>
      <c r="I373" t="str">
        <f t="shared" si="107"/>
        <v/>
      </c>
      <c r="J373">
        <f t="shared" si="108"/>
        <v>1</v>
      </c>
      <c r="K373" s="2" t="str">
        <f t="shared" si="109"/>
        <v/>
      </c>
      <c r="L373" s="2" t="str">
        <f t="shared" si="110"/>
        <v/>
      </c>
      <c r="M373" t="str">
        <f t="shared" si="111"/>
        <v/>
      </c>
      <c r="N373">
        <f t="shared" si="112"/>
        <v>1</v>
      </c>
      <c r="O373" s="2" t="str">
        <f t="shared" si="113"/>
        <v/>
      </c>
      <c r="P373" s="2" t="str">
        <f t="shared" si="114"/>
        <v/>
      </c>
      <c r="Q373" t="str">
        <f t="shared" si="115"/>
        <v/>
      </c>
      <c r="R373">
        <f t="shared" si="116"/>
        <v>1</v>
      </c>
      <c r="S373" s="2" t="str">
        <f t="shared" si="117"/>
        <v/>
      </c>
      <c r="T373" s="2" t="str">
        <f t="shared" si="118"/>
        <v/>
      </c>
      <c r="U373" t="str">
        <f t="shared" si="119"/>
        <v/>
      </c>
    </row>
    <row r="374" spans="1:21" x14ac:dyDescent="0.3">
      <c r="A374" s="1" t="s">
        <v>373</v>
      </c>
      <c r="B374">
        <f t="shared" si="100"/>
        <v>12</v>
      </c>
      <c r="C374" s="2" t="str">
        <f t="shared" si="101"/>
        <v>shiny gold bag</v>
      </c>
      <c r="D374">
        <f t="shared" si="102"/>
        <v>17</v>
      </c>
      <c r="E374" t="str">
        <f t="shared" si="103"/>
        <v>4 bright beige bags, 3 dull crimson bags, 4 mirrored maroon bags, 3 bright tomato bags</v>
      </c>
      <c r="F374">
        <f t="shared" si="104"/>
        <v>20</v>
      </c>
      <c r="G374" s="2" t="str">
        <f t="shared" si="105"/>
        <v>4</v>
      </c>
      <c r="H374" s="2" t="str">
        <f t="shared" si="106"/>
        <v>bright beige bag</v>
      </c>
      <c r="I374" t="str">
        <f t="shared" si="107"/>
        <v>3 dull crimson bags, 4 mirrored maroon bags, 3 bright tomato bags</v>
      </c>
      <c r="J374">
        <f t="shared" si="108"/>
        <v>20</v>
      </c>
      <c r="K374" s="2" t="str">
        <f t="shared" si="109"/>
        <v>3</v>
      </c>
      <c r="L374" s="2" t="str">
        <f t="shared" si="110"/>
        <v>dull crimson bag</v>
      </c>
      <c r="M374" t="str">
        <f t="shared" si="111"/>
        <v>4 mirrored maroon bags, 3 bright tomato bags</v>
      </c>
      <c r="N374">
        <f t="shared" si="112"/>
        <v>23</v>
      </c>
      <c r="O374" s="2" t="str">
        <f t="shared" si="113"/>
        <v>4</v>
      </c>
      <c r="P374" s="2" t="str">
        <f t="shared" si="114"/>
        <v>mirrored maroon bag</v>
      </c>
      <c r="Q374" t="str">
        <f t="shared" si="115"/>
        <v>3 bright tomato bags</v>
      </c>
      <c r="R374">
        <f t="shared" si="116"/>
        <v>21</v>
      </c>
      <c r="S374" s="2" t="str">
        <f t="shared" si="117"/>
        <v>3</v>
      </c>
      <c r="T374" s="2" t="str">
        <f t="shared" si="118"/>
        <v>bright tomato bag</v>
      </c>
      <c r="U374" t="str">
        <f t="shared" si="119"/>
        <v/>
      </c>
    </row>
    <row r="375" spans="1:21" x14ac:dyDescent="0.3">
      <c r="A375" s="1" t="s">
        <v>374</v>
      </c>
      <c r="B375">
        <f t="shared" si="100"/>
        <v>13</v>
      </c>
      <c r="C375" s="2" t="str">
        <f t="shared" si="101"/>
        <v>pale indigo bag</v>
      </c>
      <c r="D375">
        <f t="shared" si="102"/>
        <v>18</v>
      </c>
      <c r="E375" t="str">
        <f t="shared" si="103"/>
        <v>2 dotted teal bags, 3 faded teal bags, 4 wavy indigo bags</v>
      </c>
      <c r="F375">
        <f t="shared" si="104"/>
        <v>19</v>
      </c>
      <c r="G375" s="2" t="str">
        <f t="shared" si="105"/>
        <v>2</v>
      </c>
      <c r="H375" s="2" t="str">
        <f t="shared" si="106"/>
        <v>dotted teal bag</v>
      </c>
      <c r="I375" t="str">
        <f t="shared" si="107"/>
        <v>3 faded teal bags, 4 wavy indigo bags</v>
      </c>
      <c r="J375">
        <f t="shared" si="108"/>
        <v>18</v>
      </c>
      <c r="K375" s="2" t="str">
        <f t="shared" si="109"/>
        <v>3</v>
      </c>
      <c r="L375" s="2" t="str">
        <f t="shared" si="110"/>
        <v>faded teal bag</v>
      </c>
      <c r="M375" t="str">
        <f t="shared" si="111"/>
        <v>4 wavy indigo bags</v>
      </c>
      <c r="N375">
        <f t="shared" si="112"/>
        <v>19</v>
      </c>
      <c r="O375" s="2" t="str">
        <f t="shared" si="113"/>
        <v>4</v>
      </c>
      <c r="P375" s="2" t="str">
        <f t="shared" si="114"/>
        <v>wavy indigo bag</v>
      </c>
      <c r="Q375" t="str">
        <f t="shared" si="115"/>
        <v/>
      </c>
      <c r="R375">
        <f t="shared" si="116"/>
        <v>1</v>
      </c>
      <c r="S375" s="2" t="str">
        <f t="shared" si="117"/>
        <v/>
      </c>
      <c r="T375" s="2" t="str">
        <f t="shared" si="118"/>
        <v/>
      </c>
      <c r="U375" t="str">
        <f t="shared" si="119"/>
        <v/>
      </c>
    </row>
    <row r="376" spans="1:21" x14ac:dyDescent="0.3">
      <c r="A376" s="1" t="s">
        <v>375</v>
      </c>
      <c r="B376">
        <f t="shared" si="100"/>
        <v>15</v>
      </c>
      <c r="C376" s="2" t="str">
        <f t="shared" si="101"/>
        <v>shiny magenta bag</v>
      </c>
      <c r="D376">
        <f t="shared" si="102"/>
        <v>20</v>
      </c>
      <c r="E376" t="str">
        <f t="shared" si="103"/>
        <v>5 bright tomato bags, 5 dull lime bags, 5 mirrored bronze bags, 2 dim black bags</v>
      </c>
      <c r="F376">
        <f t="shared" si="104"/>
        <v>21</v>
      </c>
      <c r="G376" s="2" t="str">
        <f t="shared" si="105"/>
        <v>5</v>
      </c>
      <c r="H376" s="2" t="str">
        <f t="shared" si="106"/>
        <v>bright tomato bag</v>
      </c>
      <c r="I376" t="str">
        <f t="shared" si="107"/>
        <v>5 dull lime bags, 5 mirrored bronze bags, 2 dim black bags</v>
      </c>
      <c r="J376">
        <f t="shared" si="108"/>
        <v>17</v>
      </c>
      <c r="K376" s="2" t="str">
        <f t="shared" si="109"/>
        <v>5</v>
      </c>
      <c r="L376" s="2" t="str">
        <f t="shared" si="110"/>
        <v>dull lime bag</v>
      </c>
      <c r="M376" t="str">
        <f t="shared" si="111"/>
        <v>5 mirrored bronze bags, 2 dim black bags</v>
      </c>
      <c r="N376">
        <f t="shared" si="112"/>
        <v>23</v>
      </c>
      <c r="O376" s="2" t="str">
        <f t="shared" si="113"/>
        <v>5</v>
      </c>
      <c r="P376" s="2" t="str">
        <f t="shared" si="114"/>
        <v>mirrored bronze bag</v>
      </c>
      <c r="Q376" t="str">
        <f t="shared" si="115"/>
        <v>2 dim black bags</v>
      </c>
      <c r="R376">
        <f t="shared" si="116"/>
        <v>17</v>
      </c>
      <c r="S376" s="2" t="str">
        <f t="shared" si="117"/>
        <v>2</v>
      </c>
      <c r="T376" s="2" t="str">
        <f t="shared" si="118"/>
        <v>dim black bag</v>
      </c>
      <c r="U376" t="str">
        <f t="shared" si="119"/>
        <v/>
      </c>
    </row>
    <row r="377" spans="1:21" x14ac:dyDescent="0.3">
      <c r="A377" s="1" t="s">
        <v>376</v>
      </c>
      <c r="B377">
        <f t="shared" si="100"/>
        <v>12</v>
      </c>
      <c r="C377" s="2" t="str">
        <f t="shared" si="101"/>
        <v>muted cyan bag</v>
      </c>
      <c r="D377">
        <f t="shared" si="102"/>
        <v>17</v>
      </c>
      <c r="E377" t="str">
        <f t="shared" si="103"/>
        <v>2 dark bronze bags, 5 drab silver bags, 4 dotted chartreuse bags</v>
      </c>
      <c r="F377">
        <f t="shared" si="104"/>
        <v>19</v>
      </c>
      <c r="G377" s="2" t="str">
        <f t="shared" si="105"/>
        <v>2</v>
      </c>
      <c r="H377" s="2" t="str">
        <f t="shared" si="106"/>
        <v>dark bronze bag</v>
      </c>
      <c r="I377" t="str">
        <f t="shared" si="107"/>
        <v>5 drab silver bags, 4 dotted chartreuse bags</v>
      </c>
      <c r="J377">
        <f t="shared" si="108"/>
        <v>19</v>
      </c>
      <c r="K377" s="2" t="str">
        <f t="shared" si="109"/>
        <v>5</v>
      </c>
      <c r="L377" s="2" t="str">
        <f t="shared" si="110"/>
        <v>drab silver bag</v>
      </c>
      <c r="M377" t="str">
        <f t="shared" si="111"/>
        <v>4 dotted chartreuse bags</v>
      </c>
      <c r="N377">
        <f t="shared" si="112"/>
        <v>25</v>
      </c>
      <c r="O377" s="2" t="str">
        <f t="shared" si="113"/>
        <v>4</v>
      </c>
      <c r="P377" s="2" t="str">
        <f t="shared" si="114"/>
        <v>dotted chartreuse bag</v>
      </c>
      <c r="Q377" t="str">
        <f t="shared" si="115"/>
        <v/>
      </c>
      <c r="R377">
        <f t="shared" si="116"/>
        <v>1</v>
      </c>
      <c r="S377" s="2" t="str">
        <f t="shared" si="117"/>
        <v/>
      </c>
      <c r="T377" s="2" t="str">
        <f t="shared" si="118"/>
        <v/>
      </c>
      <c r="U377" t="str">
        <f t="shared" si="119"/>
        <v/>
      </c>
    </row>
    <row r="378" spans="1:21" x14ac:dyDescent="0.3">
      <c r="A378" s="1" t="s">
        <v>377</v>
      </c>
      <c r="B378">
        <f t="shared" si="100"/>
        <v>14</v>
      </c>
      <c r="C378" s="2" t="str">
        <f t="shared" si="101"/>
        <v>plaid orange bag</v>
      </c>
      <c r="D378">
        <f t="shared" si="102"/>
        <v>19</v>
      </c>
      <c r="E378" t="str">
        <f t="shared" si="103"/>
        <v>4 light plum bags, 5 shiny salmon bags, 5 posh beige bags</v>
      </c>
      <c r="F378">
        <f t="shared" si="104"/>
        <v>18</v>
      </c>
      <c r="G378" s="2" t="str">
        <f t="shared" si="105"/>
        <v>4</v>
      </c>
      <c r="H378" s="2" t="str">
        <f t="shared" si="106"/>
        <v>light plum bag</v>
      </c>
      <c r="I378" t="str">
        <f t="shared" si="107"/>
        <v>5 shiny salmon bags, 5 posh beige bags</v>
      </c>
      <c r="J378">
        <f t="shared" si="108"/>
        <v>20</v>
      </c>
      <c r="K378" s="2" t="str">
        <f t="shared" si="109"/>
        <v>5</v>
      </c>
      <c r="L378" s="2" t="str">
        <f t="shared" si="110"/>
        <v>shiny salmon bag</v>
      </c>
      <c r="M378" t="str">
        <f t="shared" si="111"/>
        <v>5 posh beige bags</v>
      </c>
      <c r="N378">
        <f t="shared" si="112"/>
        <v>18</v>
      </c>
      <c r="O378" s="2" t="str">
        <f t="shared" si="113"/>
        <v>5</v>
      </c>
      <c r="P378" s="2" t="str">
        <f t="shared" si="114"/>
        <v>posh beige bag</v>
      </c>
      <c r="Q378" t="str">
        <f t="shared" si="115"/>
        <v/>
      </c>
      <c r="R378">
        <f t="shared" si="116"/>
        <v>1</v>
      </c>
      <c r="S378" s="2" t="str">
        <f t="shared" si="117"/>
        <v/>
      </c>
      <c r="T378" s="2" t="str">
        <f t="shared" si="118"/>
        <v/>
      </c>
      <c r="U378" t="str">
        <f t="shared" si="119"/>
        <v/>
      </c>
    </row>
    <row r="379" spans="1:21" x14ac:dyDescent="0.3">
      <c r="A379" s="1" t="s">
        <v>378</v>
      </c>
      <c r="B379">
        <f t="shared" si="100"/>
        <v>13</v>
      </c>
      <c r="C379" s="2" t="str">
        <f t="shared" si="101"/>
        <v>shiny green bag</v>
      </c>
      <c r="D379">
        <f t="shared" si="102"/>
        <v>18</v>
      </c>
      <c r="E379" t="str">
        <f t="shared" si="103"/>
        <v>5 dotted tan bags, 5 mirrored olive bags, 1 dark teal bag</v>
      </c>
      <c r="F379">
        <f t="shared" si="104"/>
        <v>18</v>
      </c>
      <c r="G379" s="2" t="str">
        <f t="shared" si="105"/>
        <v>5</v>
      </c>
      <c r="H379" s="2" t="str">
        <f t="shared" si="106"/>
        <v>dotted tan bag</v>
      </c>
      <c r="I379" t="str">
        <f t="shared" si="107"/>
        <v>5 mirrored olive bags, 1 dark teal bag</v>
      </c>
      <c r="J379">
        <f t="shared" si="108"/>
        <v>22</v>
      </c>
      <c r="K379" s="2" t="str">
        <f t="shared" si="109"/>
        <v>5</v>
      </c>
      <c r="L379" s="2" t="str">
        <f t="shared" si="110"/>
        <v>mirrored olive bag</v>
      </c>
      <c r="M379" t="str">
        <f t="shared" si="111"/>
        <v>1 dark teal bag</v>
      </c>
      <c r="N379">
        <f t="shared" si="112"/>
        <v>16</v>
      </c>
      <c r="O379" s="2" t="str">
        <f t="shared" si="113"/>
        <v>1</v>
      </c>
      <c r="P379" s="2" t="str">
        <f t="shared" si="114"/>
        <v>dark teal bag</v>
      </c>
      <c r="Q379" t="str">
        <f t="shared" si="115"/>
        <v/>
      </c>
      <c r="R379">
        <f t="shared" si="116"/>
        <v>1</v>
      </c>
      <c r="S379" s="2" t="str">
        <f t="shared" si="117"/>
        <v/>
      </c>
      <c r="T379" s="2" t="str">
        <f t="shared" si="118"/>
        <v/>
      </c>
      <c r="U379" t="str">
        <f t="shared" si="119"/>
        <v/>
      </c>
    </row>
    <row r="380" spans="1:21" x14ac:dyDescent="0.3">
      <c r="A380" s="1" t="s">
        <v>379</v>
      </c>
      <c r="B380">
        <f t="shared" si="100"/>
        <v>13</v>
      </c>
      <c r="C380" s="2" t="str">
        <f t="shared" si="101"/>
        <v>dull maroon bag</v>
      </c>
      <c r="D380">
        <f t="shared" si="102"/>
        <v>18</v>
      </c>
      <c r="E380" t="str">
        <f t="shared" si="103"/>
        <v>1 striped black bag, 4 clear green bags</v>
      </c>
      <c r="F380">
        <f t="shared" si="104"/>
        <v>20</v>
      </c>
      <c r="G380" s="2" t="str">
        <f t="shared" si="105"/>
        <v>1</v>
      </c>
      <c r="H380" s="2" t="str">
        <f t="shared" si="106"/>
        <v>striped black bag</v>
      </c>
      <c r="I380" t="str">
        <f t="shared" si="107"/>
        <v>4 clear green bags</v>
      </c>
      <c r="J380">
        <f t="shared" si="108"/>
        <v>19</v>
      </c>
      <c r="K380" s="2" t="str">
        <f t="shared" si="109"/>
        <v>4</v>
      </c>
      <c r="L380" s="2" t="str">
        <f t="shared" si="110"/>
        <v>clear green bag</v>
      </c>
      <c r="M380" t="str">
        <f t="shared" si="111"/>
        <v/>
      </c>
      <c r="N380">
        <f t="shared" si="112"/>
        <v>1</v>
      </c>
      <c r="O380" s="2" t="str">
        <f t="shared" si="113"/>
        <v/>
      </c>
      <c r="P380" s="2" t="str">
        <f t="shared" si="114"/>
        <v/>
      </c>
      <c r="Q380" t="str">
        <f t="shared" si="115"/>
        <v/>
      </c>
      <c r="R380">
        <f t="shared" si="116"/>
        <v>1</v>
      </c>
      <c r="S380" s="2" t="str">
        <f t="shared" si="117"/>
        <v/>
      </c>
      <c r="T380" s="2" t="str">
        <f t="shared" si="118"/>
        <v/>
      </c>
      <c r="U380" t="str">
        <f t="shared" si="119"/>
        <v/>
      </c>
    </row>
    <row r="381" spans="1:21" x14ac:dyDescent="0.3">
      <c r="A381" s="1" t="s">
        <v>380</v>
      </c>
      <c r="B381">
        <f t="shared" si="100"/>
        <v>11</v>
      </c>
      <c r="C381" s="2" t="str">
        <f t="shared" si="101"/>
        <v>drab aqua bag</v>
      </c>
      <c r="D381">
        <f t="shared" si="102"/>
        <v>16</v>
      </c>
      <c r="E381" t="str">
        <f t="shared" si="103"/>
        <v>1 striped indigo bag, 3 vibrant white bags</v>
      </c>
      <c r="F381">
        <f t="shared" si="104"/>
        <v>21</v>
      </c>
      <c r="G381" s="2" t="str">
        <f t="shared" si="105"/>
        <v>1</v>
      </c>
      <c r="H381" s="2" t="str">
        <f t="shared" si="106"/>
        <v>striped indigo bag</v>
      </c>
      <c r="I381" t="str">
        <f t="shared" si="107"/>
        <v>3 vibrant white bags</v>
      </c>
      <c r="J381">
        <f t="shared" si="108"/>
        <v>21</v>
      </c>
      <c r="K381" s="2" t="str">
        <f t="shared" si="109"/>
        <v>3</v>
      </c>
      <c r="L381" s="2" t="str">
        <f t="shared" si="110"/>
        <v>vibrant white bag</v>
      </c>
      <c r="M381" t="str">
        <f t="shared" si="111"/>
        <v/>
      </c>
      <c r="N381">
        <f t="shared" si="112"/>
        <v>1</v>
      </c>
      <c r="O381" s="2" t="str">
        <f t="shared" si="113"/>
        <v/>
      </c>
      <c r="P381" s="2" t="str">
        <f t="shared" si="114"/>
        <v/>
      </c>
      <c r="Q381" t="str">
        <f t="shared" si="115"/>
        <v/>
      </c>
      <c r="R381">
        <f t="shared" si="116"/>
        <v>1</v>
      </c>
      <c r="S381" s="2" t="str">
        <f t="shared" si="117"/>
        <v/>
      </c>
      <c r="T381" s="2" t="str">
        <f t="shared" si="118"/>
        <v/>
      </c>
      <c r="U381" t="str">
        <f t="shared" si="119"/>
        <v/>
      </c>
    </row>
    <row r="382" spans="1:21" x14ac:dyDescent="0.3">
      <c r="A382" s="1" t="s">
        <v>381</v>
      </c>
      <c r="B382">
        <f t="shared" si="100"/>
        <v>13</v>
      </c>
      <c r="C382" s="2" t="str">
        <f t="shared" si="101"/>
        <v>bright gold bag</v>
      </c>
      <c r="D382">
        <f t="shared" si="102"/>
        <v>18</v>
      </c>
      <c r="E382" t="str">
        <f t="shared" si="103"/>
        <v>4 mirrored beige bags, 4 mirrored yellow bags</v>
      </c>
      <c r="F382">
        <f t="shared" si="104"/>
        <v>22</v>
      </c>
      <c r="G382" s="2" t="str">
        <f t="shared" si="105"/>
        <v>4</v>
      </c>
      <c r="H382" s="2" t="str">
        <f t="shared" si="106"/>
        <v>mirrored beige bag</v>
      </c>
      <c r="I382" t="str">
        <f t="shared" si="107"/>
        <v>4 mirrored yellow bags</v>
      </c>
      <c r="J382">
        <f t="shared" si="108"/>
        <v>23</v>
      </c>
      <c r="K382" s="2" t="str">
        <f t="shared" si="109"/>
        <v>4</v>
      </c>
      <c r="L382" s="2" t="str">
        <f t="shared" si="110"/>
        <v>mirrored yellow bag</v>
      </c>
      <c r="M382" t="str">
        <f t="shared" si="111"/>
        <v/>
      </c>
      <c r="N382">
        <f t="shared" si="112"/>
        <v>1</v>
      </c>
      <c r="O382" s="2" t="str">
        <f t="shared" si="113"/>
        <v/>
      </c>
      <c r="P382" s="2" t="str">
        <f t="shared" si="114"/>
        <v/>
      </c>
      <c r="Q382" t="str">
        <f t="shared" si="115"/>
        <v/>
      </c>
      <c r="R382">
        <f t="shared" si="116"/>
        <v>1</v>
      </c>
      <c r="S382" s="2" t="str">
        <f t="shared" si="117"/>
        <v/>
      </c>
      <c r="T382" s="2" t="str">
        <f t="shared" si="118"/>
        <v/>
      </c>
      <c r="U382" t="str">
        <f t="shared" si="119"/>
        <v/>
      </c>
    </row>
    <row r="383" spans="1:21" x14ac:dyDescent="0.3">
      <c r="A383" s="1" t="s">
        <v>382</v>
      </c>
      <c r="B383">
        <f t="shared" si="100"/>
        <v>11</v>
      </c>
      <c r="C383" s="2" t="str">
        <f t="shared" si="101"/>
        <v>plaid tan bag</v>
      </c>
      <c r="D383">
        <f t="shared" si="102"/>
        <v>16</v>
      </c>
      <c r="E383" t="str">
        <f t="shared" si="103"/>
        <v>5 shiny aqua bags</v>
      </c>
      <c r="F383">
        <f t="shared" si="104"/>
        <v>18</v>
      </c>
      <c r="G383" s="2" t="str">
        <f t="shared" si="105"/>
        <v>5</v>
      </c>
      <c r="H383" s="2" t="str">
        <f t="shared" si="106"/>
        <v>shiny aqua bag</v>
      </c>
      <c r="I383" t="str">
        <f t="shared" si="107"/>
        <v/>
      </c>
      <c r="J383">
        <f t="shared" si="108"/>
        <v>1</v>
      </c>
      <c r="K383" s="2" t="str">
        <f t="shared" si="109"/>
        <v/>
      </c>
      <c r="L383" s="2" t="str">
        <f t="shared" si="110"/>
        <v/>
      </c>
      <c r="M383" t="str">
        <f t="shared" si="111"/>
        <v/>
      </c>
      <c r="N383">
        <f t="shared" si="112"/>
        <v>1</v>
      </c>
      <c r="O383" s="2" t="str">
        <f t="shared" si="113"/>
        <v/>
      </c>
      <c r="P383" s="2" t="str">
        <f t="shared" si="114"/>
        <v/>
      </c>
      <c r="Q383" t="str">
        <f t="shared" si="115"/>
        <v/>
      </c>
      <c r="R383">
        <f t="shared" si="116"/>
        <v>1</v>
      </c>
      <c r="S383" s="2" t="str">
        <f t="shared" si="117"/>
        <v/>
      </c>
      <c r="T383" s="2" t="str">
        <f t="shared" si="118"/>
        <v/>
      </c>
      <c r="U383" t="str">
        <f t="shared" si="119"/>
        <v/>
      </c>
    </row>
    <row r="384" spans="1:21" x14ac:dyDescent="0.3">
      <c r="A384" s="1" t="s">
        <v>383</v>
      </c>
      <c r="B384">
        <f t="shared" si="100"/>
        <v>14</v>
      </c>
      <c r="C384" s="2" t="str">
        <f t="shared" si="101"/>
        <v>striped plum bag</v>
      </c>
      <c r="D384">
        <f t="shared" si="102"/>
        <v>19</v>
      </c>
      <c r="E384" t="str">
        <f t="shared" si="103"/>
        <v>4 clear magenta bags, 2 dark gold bags</v>
      </c>
      <c r="F384">
        <f t="shared" si="104"/>
        <v>21</v>
      </c>
      <c r="G384" s="2" t="str">
        <f t="shared" si="105"/>
        <v>4</v>
      </c>
      <c r="H384" s="2" t="str">
        <f t="shared" si="106"/>
        <v>clear magenta bag</v>
      </c>
      <c r="I384" t="str">
        <f t="shared" si="107"/>
        <v>2 dark gold bags</v>
      </c>
      <c r="J384">
        <f t="shared" si="108"/>
        <v>17</v>
      </c>
      <c r="K384" s="2" t="str">
        <f t="shared" si="109"/>
        <v>2</v>
      </c>
      <c r="L384" s="2" t="str">
        <f t="shared" si="110"/>
        <v>dark gold bag</v>
      </c>
      <c r="M384" t="str">
        <f t="shared" si="111"/>
        <v/>
      </c>
      <c r="N384">
        <f t="shared" si="112"/>
        <v>1</v>
      </c>
      <c r="O384" s="2" t="str">
        <f t="shared" si="113"/>
        <v/>
      </c>
      <c r="P384" s="2" t="str">
        <f t="shared" si="114"/>
        <v/>
      </c>
      <c r="Q384" t="str">
        <f t="shared" si="115"/>
        <v/>
      </c>
      <c r="R384">
        <f t="shared" si="116"/>
        <v>1</v>
      </c>
      <c r="S384" s="2" t="str">
        <f t="shared" si="117"/>
        <v/>
      </c>
      <c r="T384" s="2" t="str">
        <f t="shared" si="118"/>
        <v/>
      </c>
      <c r="U384" t="str">
        <f t="shared" si="119"/>
        <v/>
      </c>
    </row>
    <row r="385" spans="1:21" x14ac:dyDescent="0.3">
      <c r="A385" s="1" t="s">
        <v>384</v>
      </c>
      <c r="B385">
        <f t="shared" si="100"/>
        <v>14</v>
      </c>
      <c r="C385" s="2" t="str">
        <f t="shared" si="101"/>
        <v>vibrant teal bag</v>
      </c>
      <c r="D385">
        <f t="shared" si="102"/>
        <v>19</v>
      </c>
      <c r="E385" t="str">
        <f t="shared" si="103"/>
        <v>1 dim aqua bag, 4 vibrant violet bags, 3 plaid olive bags, 1 mirrored olive bag</v>
      </c>
      <c r="F385">
        <f t="shared" si="104"/>
        <v>15</v>
      </c>
      <c r="G385" s="2" t="str">
        <f t="shared" si="105"/>
        <v>1</v>
      </c>
      <c r="H385" s="2" t="str">
        <f t="shared" si="106"/>
        <v>dim aqua bag</v>
      </c>
      <c r="I385" t="str">
        <f t="shared" si="107"/>
        <v>4 vibrant violet bags, 3 plaid olive bags, 1 mirrored olive bag</v>
      </c>
      <c r="J385">
        <f t="shared" si="108"/>
        <v>22</v>
      </c>
      <c r="K385" s="2" t="str">
        <f t="shared" si="109"/>
        <v>4</v>
      </c>
      <c r="L385" s="2" t="str">
        <f t="shared" si="110"/>
        <v>vibrant violet bag</v>
      </c>
      <c r="M385" t="str">
        <f t="shared" si="111"/>
        <v>3 plaid olive bags, 1 mirrored olive bag</v>
      </c>
      <c r="N385">
        <f t="shared" si="112"/>
        <v>19</v>
      </c>
      <c r="O385" s="2" t="str">
        <f t="shared" si="113"/>
        <v>3</v>
      </c>
      <c r="P385" s="2" t="str">
        <f t="shared" si="114"/>
        <v>plaid olive bag</v>
      </c>
      <c r="Q385" t="str">
        <f t="shared" si="115"/>
        <v>1 mirrored olive bag</v>
      </c>
      <c r="R385">
        <f t="shared" si="116"/>
        <v>21</v>
      </c>
      <c r="S385" s="2" t="str">
        <f t="shared" si="117"/>
        <v>1</v>
      </c>
      <c r="T385" s="2" t="str">
        <f t="shared" si="118"/>
        <v>mirrored olive bag</v>
      </c>
      <c r="U385" t="str">
        <f t="shared" si="119"/>
        <v/>
      </c>
    </row>
    <row r="386" spans="1:21" x14ac:dyDescent="0.3">
      <c r="A386" s="1" t="s">
        <v>385</v>
      </c>
      <c r="B386">
        <f t="shared" ref="B386:B449" si="120">FIND("bag", A386)</f>
        <v>13</v>
      </c>
      <c r="C386" s="2" t="str">
        <f t="shared" ref="C386:C449" si="121">LEFT(A386,B386+2)</f>
        <v>posh bronze bag</v>
      </c>
      <c r="D386">
        <f t="shared" ref="D386:D449" si="122">FIND("contain", A386)</f>
        <v>18</v>
      </c>
      <c r="E386" t="str">
        <f t="shared" ref="E386:E449" si="123">MID(A386,D386+8,LEN(A386)-D386-8)</f>
        <v>5 dark tomato bags, 5 shiny silver bags</v>
      </c>
      <c r="F386">
        <f t="shared" ref="F386:F449" si="124">IFERROR(FIND(",",E386),LEN(E386)+1)</f>
        <v>19</v>
      </c>
      <c r="G386" s="2" t="str">
        <f t="shared" ref="G386:G449" si="125">LEFT(E386,1)</f>
        <v>5</v>
      </c>
      <c r="H386" s="2" t="str">
        <f t="shared" ref="H386:H449" si="126">IF(RIGHT(MID(E386,3,F386-3))="s",MID(E386,3,F386-4),MID(E386,3,F386-3))</f>
        <v>dark tomato bag</v>
      </c>
      <c r="I386" t="str">
        <f t="shared" ref="I386:I449" si="127">IFERROR(MID(E386,F386+2,LEN(E386)-F386-1), "")</f>
        <v>5 shiny silver bags</v>
      </c>
      <c r="J386">
        <f t="shared" ref="J386:J449" si="128">IFERROR(FIND(",",I386),LEN(I386)+1)</f>
        <v>20</v>
      </c>
      <c r="K386" s="2" t="str">
        <f t="shared" ref="K386:K449" si="129">LEFT(I386,1)</f>
        <v>5</v>
      </c>
      <c r="L386" s="2" t="str">
        <f t="shared" ref="L386:L449" si="130">IFERROR(
  IF(RIGHT(MID(I386,3,J386-3))="s",MID(I386,3,J386-4),MID(I386,3,J386-3)),
  "")</f>
        <v>shiny silver bag</v>
      </c>
      <c r="M386" t="str">
        <f t="shared" ref="M386:M449" si="131">IFERROR(MID(I386,J386+2,LEN(I386)-J386-1), "")</f>
        <v/>
      </c>
      <c r="N386">
        <f t="shared" ref="N386:N449" si="132">IFERROR(FIND(",",M386),LEN(M386)+1)</f>
        <v>1</v>
      </c>
      <c r="O386" s="2" t="str">
        <f t="shared" ref="O386:O449" si="133">LEFT(M386,1)</f>
        <v/>
      </c>
      <c r="P386" s="2" t="str">
        <f t="shared" ref="P386:P449" si="134">IFERROR(
  IF(RIGHT(MID(M386,3,N386-3))="s",MID(M386,3,N386-4),MID(M386,3,N386-3)),
  "")</f>
        <v/>
      </c>
      <c r="Q386" t="str">
        <f t="shared" ref="Q386:Q449" si="135">IFERROR(MID(M386,N386+2,LEN(M386)-N386-1), "")</f>
        <v/>
      </c>
      <c r="R386">
        <f t="shared" ref="R386:R449" si="136">IFERROR(FIND(",",Q386),LEN(Q386)+1)</f>
        <v>1</v>
      </c>
      <c r="S386" s="2" t="str">
        <f t="shared" ref="S386:S449" si="137">LEFT(Q386,1)</f>
        <v/>
      </c>
      <c r="T386" s="2" t="str">
        <f t="shared" ref="T386:T449" si="138">IFERROR(
  IF(RIGHT(MID(Q386,3,R386-3))="s",MID(Q386,3,R386-4),MID(Q386,3,R386-3)),
  "")</f>
        <v/>
      </c>
      <c r="U386" t="str">
        <f t="shared" ref="U386:U449" si="139">IFERROR(MID(Q386,R386+2,LEN(Q386)-R386-1), "")</f>
        <v/>
      </c>
    </row>
    <row r="387" spans="1:21" x14ac:dyDescent="0.3">
      <c r="A387" s="1" t="s">
        <v>386</v>
      </c>
      <c r="B387">
        <f t="shared" si="120"/>
        <v>12</v>
      </c>
      <c r="C387" s="2" t="str">
        <f t="shared" si="121"/>
        <v>dim orange bag</v>
      </c>
      <c r="D387">
        <f t="shared" si="122"/>
        <v>17</v>
      </c>
      <c r="E387" t="str">
        <f t="shared" si="123"/>
        <v>4 dull salmon bags</v>
      </c>
      <c r="F387">
        <f t="shared" si="124"/>
        <v>19</v>
      </c>
      <c r="G387" s="2" t="str">
        <f t="shared" si="125"/>
        <v>4</v>
      </c>
      <c r="H387" s="2" t="str">
        <f t="shared" si="126"/>
        <v>dull salmon bag</v>
      </c>
      <c r="I387" t="str">
        <f t="shared" si="127"/>
        <v/>
      </c>
      <c r="J387">
        <f t="shared" si="128"/>
        <v>1</v>
      </c>
      <c r="K387" s="2" t="str">
        <f t="shared" si="129"/>
        <v/>
      </c>
      <c r="L387" s="2" t="str">
        <f t="shared" si="130"/>
        <v/>
      </c>
      <c r="M387" t="str">
        <f t="shared" si="131"/>
        <v/>
      </c>
      <c r="N387">
        <f t="shared" si="132"/>
        <v>1</v>
      </c>
      <c r="O387" s="2" t="str">
        <f t="shared" si="133"/>
        <v/>
      </c>
      <c r="P387" s="2" t="str">
        <f t="shared" si="134"/>
        <v/>
      </c>
      <c r="Q387" t="str">
        <f t="shared" si="135"/>
        <v/>
      </c>
      <c r="R387">
        <f t="shared" si="136"/>
        <v>1</v>
      </c>
      <c r="S387" s="2" t="str">
        <f t="shared" si="137"/>
        <v/>
      </c>
      <c r="T387" s="2" t="str">
        <f t="shared" si="138"/>
        <v/>
      </c>
      <c r="U387" t="str">
        <f t="shared" si="139"/>
        <v/>
      </c>
    </row>
    <row r="388" spans="1:21" x14ac:dyDescent="0.3">
      <c r="A388" s="1" t="s">
        <v>387</v>
      </c>
      <c r="B388">
        <f t="shared" si="120"/>
        <v>16</v>
      </c>
      <c r="C388" s="2" t="str">
        <f t="shared" si="121"/>
        <v>striped indigo bag</v>
      </c>
      <c r="D388">
        <f t="shared" si="122"/>
        <v>21</v>
      </c>
      <c r="E388" t="str">
        <f t="shared" si="123"/>
        <v>4 drab magenta bags</v>
      </c>
      <c r="F388">
        <f t="shared" si="124"/>
        <v>20</v>
      </c>
      <c r="G388" s="2" t="str">
        <f t="shared" si="125"/>
        <v>4</v>
      </c>
      <c r="H388" s="2" t="str">
        <f t="shared" si="126"/>
        <v>drab magenta bag</v>
      </c>
      <c r="I388" t="str">
        <f t="shared" si="127"/>
        <v/>
      </c>
      <c r="J388">
        <f t="shared" si="128"/>
        <v>1</v>
      </c>
      <c r="K388" s="2" t="str">
        <f t="shared" si="129"/>
        <v/>
      </c>
      <c r="L388" s="2" t="str">
        <f t="shared" si="130"/>
        <v/>
      </c>
      <c r="M388" t="str">
        <f t="shared" si="131"/>
        <v/>
      </c>
      <c r="N388">
        <f t="shared" si="132"/>
        <v>1</v>
      </c>
      <c r="O388" s="2" t="str">
        <f t="shared" si="133"/>
        <v/>
      </c>
      <c r="P388" s="2" t="str">
        <f t="shared" si="134"/>
        <v/>
      </c>
      <c r="Q388" t="str">
        <f t="shared" si="135"/>
        <v/>
      </c>
      <c r="R388">
        <f t="shared" si="136"/>
        <v>1</v>
      </c>
      <c r="S388" s="2" t="str">
        <f t="shared" si="137"/>
        <v/>
      </c>
      <c r="T388" s="2" t="str">
        <f t="shared" si="138"/>
        <v/>
      </c>
      <c r="U388" t="str">
        <f t="shared" si="139"/>
        <v/>
      </c>
    </row>
    <row r="389" spans="1:21" x14ac:dyDescent="0.3">
      <c r="A389" s="1" t="s">
        <v>388</v>
      </c>
      <c r="B389">
        <f t="shared" si="120"/>
        <v>16</v>
      </c>
      <c r="C389" s="2" t="str">
        <f t="shared" si="121"/>
        <v>vibrant yellow bag</v>
      </c>
      <c r="D389">
        <f t="shared" si="122"/>
        <v>21</v>
      </c>
      <c r="E389" t="str">
        <f t="shared" si="123"/>
        <v>4 drab olive bags, 4 wavy olive bags, 2 dark teal bags, 2 faded purple bags</v>
      </c>
      <c r="F389">
        <f t="shared" si="124"/>
        <v>18</v>
      </c>
      <c r="G389" s="2" t="str">
        <f t="shared" si="125"/>
        <v>4</v>
      </c>
      <c r="H389" s="2" t="str">
        <f t="shared" si="126"/>
        <v>drab olive bag</v>
      </c>
      <c r="I389" t="str">
        <f t="shared" si="127"/>
        <v>4 wavy olive bags, 2 dark teal bags, 2 faded purple bags</v>
      </c>
      <c r="J389">
        <f t="shared" si="128"/>
        <v>18</v>
      </c>
      <c r="K389" s="2" t="str">
        <f t="shared" si="129"/>
        <v>4</v>
      </c>
      <c r="L389" s="2" t="str">
        <f t="shared" si="130"/>
        <v>wavy olive bag</v>
      </c>
      <c r="M389" t="str">
        <f t="shared" si="131"/>
        <v>2 dark teal bags, 2 faded purple bags</v>
      </c>
      <c r="N389">
        <f t="shared" si="132"/>
        <v>17</v>
      </c>
      <c r="O389" s="2" t="str">
        <f t="shared" si="133"/>
        <v>2</v>
      </c>
      <c r="P389" s="2" t="str">
        <f t="shared" si="134"/>
        <v>dark teal bag</v>
      </c>
      <c r="Q389" t="str">
        <f t="shared" si="135"/>
        <v>2 faded purple bags</v>
      </c>
      <c r="R389">
        <f t="shared" si="136"/>
        <v>20</v>
      </c>
      <c r="S389" s="2" t="str">
        <f t="shared" si="137"/>
        <v>2</v>
      </c>
      <c r="T389" s="2" t="str">
        <f t="shared" si="138"/>
        <v>faded purple bag</v>
      </c>
      <c r="U389" t="str">
        <f t="shared" si="139"/>
        <v/>
      </c>
    </row>
    <row r="390" spans="1:21" x14ac:dyDescent="0.3">
      <c r="A390" s="1" t="s">
        <v>389</v>
      </c>
      <c r="B390">
        <f t="shared" si="120"/>
        <v>16</v>
      </c>
      <c r="C390" s="2" t="str">
        <f t="shared" si="121"/>
        <v>striped purple bag</v>
      </c>
      <c r="D390">
        <f t="shared" si="122"/>
        <v>21</v>
      </c>
      <c r="E390" t="str">
        <f t="shared" si="123"/>
        <v>5 pale red bags</v>
      </c>
      <c r="F390">
        <f t="shared" si="124"/>
        <v>16</v>
      </c>
      <c r="G390" s="2" t="str">
        <f t="shared" si="125"/>
        <v>5</v>
      </c>
      <c r="H390" s="2" t="str">
        <f t="shared" si="126"/>
        <v>pale red bag</v>
      </c>
      <c r="I390" t="str">
        <f t="shared" si="127"/>
        <v/>
      </c>
      <c r="J390">
        <f t="shared" si="128"/>
        <v>1</v>
      </c>
      <c r="K390" s="2" t="str">
        <f t="shared" si="129"/>
        <v/>
      </c>
      <c r="L390" s="2" t="str">
        <f t="shared" si="130"/>
        <v/>
      </c>
      <c r="M390" t="str">
        <f t="shared" si="131"/>
        <v/>
      </c>
      <c r="N390">
        <f t="shared" si="132"/>
        <v>1</v>
      </c>
      <c r="O390" s="2" t="str">
        <f t="shared" si="133"/>
        <v/>
      </c>
      <c r="P390" s="2" t="str">
        <f t="shared" si="134"/>
        <v/>
      </c>
      <c r="Q390" t="str">
        <f t="shared" si="135"/>
        <v/>
      </c>
      <c r="R390">
        <f t="shared" si="136"/>
        <v>1</v>
      </c>
      <c r="S390" s="2" t="str">
        <f t="shared" si="137"/>
        <v/>
      </c>
      <c r="T390" s="2" t="str">
        <f t="shared" si="138"/>
        <v/>
      </c>
      <c r="U390" t="str">
        <f t="shared" si="139"/>
        <v/>
      </c>
    </row>
    <row r="391" spans="1:21" x14ac:dyDescent="0.3">
      <c r="A391" s="1" t="s">
        <v>390</v>
      </c>
      <c r="B391">
        <f t="shared" si="120"/>
        <v>11</v>
      </c>
      <c r="C391" s="2" t="str">
        <f t="shared" si="121"/>
        <v>dim coral bag</v>
      </c>
      <c r="D391">
        <f t="shared" si="122"/>
        <v>16</v>
      </c>
      <c r="E391" t="str">
        <f t="shared" si="123"/>
        <v>1 plaid maroon bag, 2 pale magenta bags, 1 pale indigo bag, 2 dotted turquoise bags</v>
      </c>
      <c r="F391">
        <f t="shared" si="124"/>
        <v>19</v>
      </c>
      <c r="G391" s="2" t="str">
        <f t="shared" si="125"/>
        <v>1</v>
      </c>
      <c r="H391" s="2" t="str">
        <f t="shared" si="126"/>
        <v>plaid maroon bag</v>
      </c>
      <c r="I391" t="str">
        <f t="shared" si="127"/>
        <v>2 pale magenta bags, 1 pale indigo bag, 2 dotted turquoise bags</v>
      </c>
      <c r="J391">
        <f t="shared" si="128"/>
        <v>20</v>
      </c>
      <c r="K391" s="2" t="str">
        <f t="shared" si="129"/>
        <v>2</v>
      </c>
      <c r="L391" s="2" t="str">
        <f t="shared" si="130"/>
        <v>pale magenta bag</v>
      </c>
      <c r="M391" t="str">
        <f t="shared" si="131"/>
        <v>1 pale indigo bag, 2 dotted turquoise bags</v>
      </c>
      <c r="N391">
        <f t="shared" si="132"/>
        <v>18</v>
      </c>
      <c r="O391" s="2" t="str">
        <f t="shared" si="133"/>
        <v>1</v>
      </c>
      <c r="P391" s="2" t="str">
        <f t="shared" si="134"/>
        <v>pale indigo bag</v>
      </c>
      <c r="Q391" t="str">
        <f t="shared" si="135"/>
        <v>2 dotted turquoise bags</v>
      </c>
      <c r="R391">
        <f t="shared" si="136"/>
        <v>24</v>
      </c>
      <c r="S391" s="2" t="str">
        <f t="shared" si="137"/>
        <v>2</v>
      </c>
      <c r="T391" s="2" t="str">
        <f t="shared" si="138"/>
        <v>dotted turquoise bag</v>
      </c>
      <c r="U391" t="str">
        <f t="shared" si="139"/>
        <v/>
      </c>
    </row>
    <row r="392" spans="1:21" x14ac:dyDescent="0.3">
      <c r="A392" s="1" t="s">
        <v>391</v>
      </c>
      <c r="B392">
        <f t="shared" si="120"/>
        <v>14</v>
      </c>
      <c r="C392" s="2" t="str">
        <f t="shared" si="121"/>
        <v>muted silver bag</v>
      </c>
      <c r="D392">
        <f t="shared" si="122"/>
        <v>19</v>
      </c>
      <c r="E392" t="str">
        <f t="shared" si="123"/>
        <v>4 mirrored turquoise bags</v>
      </c>
      <c r="F392">
        <f t="shared" si="124"/>
        <v>26</v>
      </c>
      <c r="G392" s="2" t="str">
        <f t="shared" si="125"/>
        <v>4</v>
      </c>
      <c r="H392" s="2" t="str">
        <f t="shared" si="126"/>
        <v>mirrored turquoise bag</v>
      </c>
      <c r="I392" t="str">
        <f t="shared" si="127"/>
        <v/>
      </c>
      <c r="J392">
        <f t="shared" si="128"/>
        <v>1</v>
      </c>
      <c r="K392" s="2" t="str">
        <f t="shared" si="129"/>
        <v/>
      </c>
      <c r="L392" s="2" t="str">
        <f t="shared" si="130"/>
        <v/>
      </c>
      <c r="M392" t="str">
        <f t="shared" si="131"/>
        <v/>
      </c>
      <c r="N392">
        <f t="shared" si="132"/>
        <v>1</v>
      </c>
      <c r="O392" s="2" t="str">
        <f t="shared" si="133"/>
        <v/>
      </c>
      <c r="P392" s="2" t="str">
        <f t="shared" si="134"/>
        <v/>
      </c>
      <c r="Q392" t="str">
        <f t="shared" si="135"/>
        <v/>
      </c>
      <c r="R392">
        <f t="shared" si="136"/>
        <v>1</v>
      </c>
      <c r="S392" s="2" t="str">
        <f t="shared" si="137"/>
        <v/>
      </c>
      <c r="T392" s="2" t="str">
        <f t="shared" si="138"/>
        <v/>
      </c>
      <c r="U392" t="str">
        <f t="shared" si="139"/>
        <v/>
      </c>
    </row>
    <row r="393" spans="1:21" x14ac:dyDescent="0.3">
      <c r="A393" s="1" t="s">
        <v>392</v>
      </c>
      <c r="B393">
        <f t="shared" si="120"/>
        <v>11</v>
      </c>
      <c r="C393" s="2" t="str">
        <f t="shared" si="121"/>
        <v>posh cyan bag</v>
      </c>
      <c r="D393">
        <f t="shared" si="122"/>
        <v>16</v>
      </c>
      <c r="E393" t="str">
        <f t="shared" si="123"/>
        <v>3 dotted purple bags</v>
      </c>
      <c r="F393">
        <f t="shared" si="124"/>
        <v>21</v>
      </c>
      <c r="G393" s="2" t="str">
        <f t="shared" si="125"/>
        <v>3</v>
      </c>
      <c r="H393" s="2" t="str">
        <f t="shared" si="126"/>
        <v>dotted purple bag</v>
      </c>
      <c r="I393" t="str">
        <f t="shared" si="127"/>
        <v/>
      </c>
      <c r="J393">
        <f t="shared" si="128"/>
        <v>1</v>
      </c>
      <c r="K393" s="2" t="str">
        <f t="shared" si="129"/>
        <v/>
      </c>
      <c r="L393" s="2" t="str">
        <f t="shared" si="130"/>
        <v/>
      </c>
      <c r="M393" t="str">
        <f t="shared" si="131"/>
        <v/>
      </c>
      <c r="N393">
        <f t="shared" si="132"/>
        <v>1</v>
      </c>
      <c r="O393" s="2" t="str">
        <f t="shared" si="133"/>
        <v/>
      </c>
      <c r="P393" s="2" t="str">
        <f t="shared" si="134"/>
        <v/>
      </c>
      <c r="Q393" t="str">
        <f t="shared" si="135"/>
        <v/>
      </c>
      <c r="R393">
        <f t="shared" si="136"/>
        <v>1</v>
      </c>
      <c r="S393" s="2" t="str">
        <f t="shared" si="137"/>
        <v/>
      </c>
      <c r="T393" s="2" t="str">
        <f t="shared" si="138"/>
        <v/>
      </c>
      <c r="U393" t="str">
        <f t="shared" si="139"/>
        <v/>
      </c>
    </row>
    <row r="394" spans="1:21" x14ac:dyDescent="0.3">
      <c r="A394" s="1" t="s">
        <v>393</v>
      </c>
      <c r="B394">
        <f t="shared" si="120"/>
        <v>16</v>
      </c>
      <c r="C394" s="2" t="str">
        <f t="shared" si="121"/>
        <v>plaid lavender bag</v>
      </c>
      <c r="D394">
        <f t="shared" si="122"/>
        <v>21</v>
      </c>
      <c r="E394" t="str">
        <f t="shared" si="123"/>
        <v>3 muted gray bags, 1 light plum bag</v>
      </c>
      <c r="F394">
        <f t="shared" si="124"/>
        <v>18</v>
      </c>
      <c r="G394" s="2" t="str">
        <f t="shared" si="125"/>
        <v>3</v>
      </c>
      <c r="H394" s="2" t="str">
        <f t="shared" si="126"/>
        <v>muted gray bag</v>
      </c>
      <c r="I394" t="str">
        <f t="shared" si="127"/>
        <v>1 light plum bag</v>
      </c>
      <c r="J394">
        <f t="shared" si="128"/>
        <v>17</v>
      </c>
      <c r="K394" s="2" t="str">
        <f t="shared" si="129"/>
        <v>1</v>
      </c>
      <c r="L394" s="2" t="str">
        <f t="shared" si="130"/>
        <v>light plum bag</v>
      </c>
      <c r="M394" t="str">
        <f t="shared" si="131"/>
        <v/>
      </c>
      <c r="N394">
        <f t="shared" si="132"/>
        <v>1</v>
      </c>
      <c r="O394" s="2" t="str">
        <f t="shared" si="133"/>
        <v/>
      </c>
      <c r="P394" s="2" t="str">
        <f t="shared" si="134"/>
        <v/>
      </c>
      <c r="Q394" t="str">
        <f t="shared" si="135"/>
        <v/>
      </c>
      <c r="R394">
        <f t="shared" si="136"/>
        <v>1</v>
      </c>
      <c r="S394" s="2" t="str">
        <f t="shared" si="137"/>
        <v/>
      </c>
      <c r="T394" s="2" t="str">
        <f t="shared" si="138"/>
        <v/>
      </c>
      <c r="U394" t="str">
        <f t="shared" si="139"/>
        <v/>
      </c>
    </row>
    <row r="395" spans="1:21" x14ac:dyDescent="0.3">
      <c r="A395" s="1" t="s">
        <v>394</v>
      </c>
      <c r="B395">
        <f t="shared" si="120"/>
        <v>11</v>
      </c>
      <c r="C395" s="2" t="str">
        <f t="shared" si="121"/>
        <v>faded tan bag</v>
      </c>
      <c r="D395">
        <f t="shared" si="122"/>
        <v>16</v>
      </c>
      <c r="E395" t="str">
        <f t="shared" si="123"/>
        <v>1 mirrored cyan bag, 2 plaid crimson bags, 5 mirrored maroon bags</v>
      </c>
      <c r="F395">
        <f t="shared" si="124"/>
        <v>20</v>
      </c>
      <c r="G395" s="2" t="str">
        <f t="shared" si="125"/>
        <v>1</v>
      </c>
      <c r="H395" s="2" t="str">
        <f t="shared" si="126"/>
        <v>mirrored cyan bag</v>
      </c>
      <c r="I395" t="str">
        <f t="shared" si="127"/>
        <v>2 plaid crimson bags, 5 mirrored maroon bags</v>
      </c>
      <c r="J395">
        <f t="shared" si="128"/>
        <v>21</v>
      </c>
      <c r="K395" s="2" t="str">
        <f t="shared" si="129"/>
        <v>2</v>
      </c>
      <c r="L395" s="2" t="str">
        <f t="shared" si="130"/>
        <v>plaid crimson bag</v>
      </c>
      <c r="M395" t="str">
        <f t="shared" si="131"/>
        <v>5 mirrored maroon bags</v>
      </c>
      <c r="N395">
        <f t="shared" si="132"/>
        <v>23</v>
      </c>
      <c r="O395" s="2" t="str">
        <f t="shared" si="133"/>
        <v>5</v>
      </c>
      <c r="P395" s="2" t="str">
        <f t="shared" si="134"/>
        <v>mirrored maroon bag</v>
      </c>
      <c r="Q395" t="str">
        <f t="shared" si="135"/>
        <v/>
      </c>
      <c r="R395">
        <f t="shared" si="136"/>
        <v>1</v>
      </c>
      <c r="S395" s="2" t="str">
        <f t="shared" si="137"/>
        <v/>
      </c>
      <c r="T395" s="2" t="str">
        <f t="shared" si="138"/>
        <v/>
      </c>
      <c r="U395" t="str">
        <f t="shared" si="139"/>
        <v/>
      </c>
    </row>
    <row r="396" spans="1:21" x14ac:dyDescent="0.3">
      <c r="A396" s="1" t="s">
        <v>395</v>
      </c>
      <c r="B396">
        <f t="shared" si="120"/>
        <v>16</v>
      </c>
      <c r="C396" s="2" t="str">
        <f t="shared" si="121"/>
        <v>clear lavender bag</v>
      </c>
      <c r="D396">
        <f t="shared" si="122"/>
        <v>21</v>
      </c>
      <c r="E396" t="str">
        <f t="shared" si="123"/>
        <v>4 pale gold bags, 1 posh lime bag, 4 pale crimson bags</v>
      </c>
      <c r="F396">
        <f t="shared" si="124"/>
        <v>17</v>
      </c>
      <c r="G396" s="2" t="str">
        <f t="shared" si="125"/>
        <v>4</v>
      </c>
      <c r="H396" s="2" t="str">
        <f t="shared" si="126"/>
        <v>pale gold bag</v>
      </c>
      <c r="I396" t="str">
        <f t="shared" si="127"/>
        <v>1 posh lime bag, 4 pale crimson bags</v>
      </c>
      <c r="J396">
        <f t="shared" si="128"/>
        <v>16</v>
      </c>
      <c r="K396" s="2" t="str">
        <f t="shared" si="129"/>
        <v>1</v>
      </c>
      <c r="L396" s="2" t="str">
        <f t="shared" si="130"/>
        <v>posh lime bag</v>
      </c>
      <c r="M396" t="str">
        <f t="shared" si="131"/>
        <v>4 pale crimson bags</v>
      </c>
      <c r="N396">
        <f t="shared" si="132"/>
        <v>20</v>
      </c>
      <c r="O396" s="2" t="str">
        <f t="shared" si="133"/>
        <v>4</v>
      </c>
      <c r="P396" s="2" t="str">
        <f t="shared" si="134"/>
        <v>pale crimson bag</v>
      </c>
      <c r="Q396" t="str">
        <f t="shared" si="135"/>
        <v/>
      </c>
      <c r="R396">
        <f t="shared" si="136"/>
        <v>1</v>
      </c>
      <c r="S396" s="2" t="str">
        <f t="shared" si="137"/>
        <v/>
      </c>
      <c r="T396" s="2" t="str">
        <f t="shared" si="138"/>
        <v/>
      </c>
      <c r="U396" t="str">
        <f t="shared" si="139"/>
        <v/>
      </c>
    </row>
    <row r="397" spans="1:21" x14ac:dyDescent="0.3">
      <c r="A397" s="1" t="s">
        <v>396</v>
      </c>
      <c r="B397">
        <f t="shared" si="120"/>
        <v>11</v>
      </c>
      <c r="C397" s="2" t="str">
        <f t="shared" si="121"/>
        <v>dull gray bag</v>
      </c>
      <c r="D397">
        <f t="shared" si="122"/>
        <v>16</v>
      </c>
      <c r="E397" t="str">
        <f t="shared" si="123"/>
        <v>5 shiny crimson bags, 5 wavy cyan bags, 3 posh lavender bags</v>
      </c>
      <c r="F397">
        <f t="shared" si="124"/>
        <v>21</v>
      </c>
      <c r="G397" s="2" t="str">
        <f t="shared" si="125"/>
        <v>5</v>
      </c>
      <c r="H397" s="2" t="str">
        <f t="shared" si="126"/>
        <v>shiny crimson bag</v>
      </c>
      <c r="I397" t="str">
        <f t="shared" si="127"/>
        <v>5 wavy cyan bags, 3 posh lavender bags</v>
      </c>
      <c r="J397">
        <f t="shared" si="128"/>
        <v>17</v>
      </c>
      <c r="K397" s="2" t="str">
        <f t="shared" si="129"/>
        <v>5</v>
      </c>
      <c r="L397" s="2" t="str">
        <f t="shared" si="130"/>
        <v>wavy cyan bag</v>
      </c>
      <c r="M397" t="str">
        <f t="shared" si="131"/>
        <v>3 posh lavender bags</v>
      </c>
      <c r="N397">
        <f t="shared" si="132"/>
        <v>21</v>
      </c>
      <c r="O397" s="2" t="str">
        <f t="shared" si="133"/>
        <v>3</v>
      </c>
      <c r="P397" s="2" t="str">
        <f t="shared" si="134"/>
        <v>posh lavender bag</v>
      </c>
      <c r="Q397" t="str">
        <f t="shared" si="135"/>
        <v/>
      </c>
      <c r="R397">
        <f t="shared" si="136"/>
        <v>1</v>
      </c>
      <c r="S397" s="2" t="str">
        <f t="shared" si="137"/>
        <v/>
      </c>
      <c r="T397" s="2" t="str">
        <f t="shared" si="138"/>
        <v/>
      </c>
      <c r="U397" t="str">
        <f t="shared" si="139"/>
        <v/>
      </c>
    </row>
    <row r="398" spans="1:21" x14ac:dyDescent="0.3">
      <c r="A398" s="1" t="s">
        <v>397</v>
      </c>
      <c r="B398">
        <f t="shared" si="120"/>
        <v>12</v>
      </c>
      <c r="C398" s="2" t="str">
        <f t="shared" si="121"/>
        <v>dull green bag</v>
      </c>
      <c r="D398">
        <f t="shared" si="122"/>
        <v>17</v>
      </c>
      <c r="E398" t="str">
        <f t="shared" si="123"/>
        <v>1 faded bronze bag, 3 vibrant indigo bags, 2 muted fuchsia bags, 4 dotted silver bags</v>
      </c>
      <c r="F398">
        <f t="shared" si="124"/>
        <v>19</v>
      </c>
      <c r="G398" s="2" t="str">
        <f t="shared" si="125"/>
        <v>1</v>
      </c>
      <c r="H398" s="2" t="str">
        <f t="shared" si="126"/>
        <v>faded bronze bag</v>
      </c>
      <c r="I398" t="str">
        <f t="shared" si="127"/>
        <v>3 vibrant indigo bags, 2 muted fuchsia bags, 4 dotted silver bags</v>
      </c>
      <c r="J398">
        <f t="shared" si="128"/>
        <v>22</v>
      </c>
      <c r="K398" s="2" t="str">
        <f t="shared" si="129"/>
        <v>3</v>
      </c>
      <c r="L398" s="2" t="str">
        <f t="shared" si="130"/>
        <v>vibrant indigo bag</v>
      </c>
      <c r="M398" t="str">
        <f t="shared" si="131"/>
        <v>2 muted fuchsia bags, 4 dotted silver bags</v>
      </c>
      <c r="N398">
        <f t="shared" si="132"/>
        <v>21</v>
      </c>
      <c r="O398" s="2" t="str">
        <f t="shared" si="133"/>
        <v>2</v>
      </c>
      <c r="P398" s="2" t="str">
        <f t="shared" si="134"/>
        <v>muted fuchsia bag</v>
      </c>
      <c r="Q398" t="str">
        <f t="shared" si="135"/>
        <v>4 dotted silver bags</v>
      </c>
      <c r="R398">
        <f t="shared" si="136"/>
        <v>21</v>
      </c>
      <c r="S398" s="2" t="str">
        <f t="shared" si="137"/>
        <v>4</v>
      </c>
      <c r="T398" s="2" t="str">
        <f t="shared" si="138"/>
        <v>dotted silver bag</v>
      </c>
      <c r="U398" t="str">
        <f t="shared" si="139"/>
        <v/>
      </c>
    </row>
    <row r="399" spans="1:21" x14ac:dyDescent="0.3">
      <c r="A399" s="1" t="s">
        <v>398</v>
      </c>
      <c r="B399">
        <f t="shared" si="120"/>
        <v>14</v>
      </c>
      <c r="C399" s="2" t="str">
        <f t="shared" si="121"/>
        <v>dark magenta bag</v>
      </c>
      <c r="D399">
        <f t="shared" si="122"/>
        <v>19</v>
      </c>
      <c r="E399" t="str">
        <f t="shared" si="123"/>
        <v>3 wavy white bags, 3 plaid plum bags, 4 wavy lavender bags, 3 drab magenta bags</v>
      </c>
      <c r="F399">
        <f t="shared" si="124"/>
        <v>18</v>
      </c>
      <c r="G399" s="2" t="str">
        <f t="shared" si="125"/>
        <v>3</v>
      </c>
      <c r="H399" s="2" t="str">
        <f t="shared" si="126"/>
        <v>wavy white bag</v>
      </c>
      <c r="I399" t="str">
        <f t="shared" si="127"/>
        <v>3 plaid plum bags, 4 wavy lavender bags, 3 drab magenta bags</v>
      </c>
      <c r="J399">
        <f t="shared" si="128"/>
        <v>18</v>
      </c>
      <c r="K399" s="2" t="str">
        <f t="shared" si="129"/>
        <v>3</v>
      </c>
      <c r="L399" s="2" t="str">
        <f t="shared" si="130"/>
        <v>plaid plum bag</v>
      </c>
      <c r="M399" t="str">
        <f t="shared" si="131"/>
        <v>4 wavy lavender bags, 3 drab magenta bags</v>
      </c>
      <c r="N399">
        <f t="shared" si="132"/>
        <v>21</v>
      </c>
      <c r="O399" s="2" t="str">
        <f t="shared" si="133"/>
        <v>4</v>
      </c>
      <c r="P399" s="2" t="str">
        <f t="shared" si="134"/>
        <v>wavy lavender bag</v>
      </c>
      <c r="Q399" t="str">
        <f t="shared" si="135"/>
        <v>3 drab magenta bags</v>
      </c>
      <c r="R399">
        <f t="shared" si="136"/>
        <v>20</v>
      </c>
      <c r="S399" s="2" t="str">
        <f t="shared" si="137"/>
        <v>3</v>
      </c>
      <c r="T399" s="2" t="str">
        <f t="shared" si="138"/>
        <v>drab magenta bag</v>
      </c>
      <c r="U399" t="str">
        <f t="shared" si="139"/>
        <v/>
      </c>
    </row>
    <row r="400" spans="1:21" x14ac:dyDescent="0.3">
      <c r="A400" s="1" t="s">
        <v>399</v>
      </c>
      <c r="B400">
        <f t="shared" si="120"/>
        <v>11</v>
      </c>
      <c r="C400" s="2" t="str">
        <f t="shared" si="121"/>
        <v>plaid red bag</v>
      </c>
      <c r="D400">
        <f t="shared" si="122"/>
        <v>16</v>
      </c>
      <c r="E400" t="str">
        <f t="shared" si="123"/>
        <v>1 bright turquoise bag</v>
      </c>
      <c r="F400">
        <f t="shared" si="124"/>
        <v>23</v>
      </c>
      <c r="G400" s="2" t="str">
        <f t="shared" si="125"/>
        <v>1</v>
      </c>
      <c r="H400" s="2" t="str">
        <f t="shared" si="126"/>
        <v>bright turquoise bag</v>
      </c>
      <c r="I400" t="str">
        <f t="shared" si="127"/>
        <v/>
      </c>
      <c r="J400">
        <f t="shared" si="128"/>
        <v>1</v>
      </c>
      <c r="K400" s="2" t="str">
        <f t="shared" si="129"/>
        <v/>
      </c>
      <c r="L400" s="2" t="str">
        <f t="shared" si="130"/>
        <v/>
      </c>
      <c r="M400" t="str">
        <f t="shared" si="131"/>
        <v/>
      </c>
      <c r="N400">
        <f t="shared" si="132"/>
        <v>1</v>
      </c>
      <c r="O400" s="2" t="str">
        <f t="shared" si="133"/>
        <v/>
      </c>
      <c r="P400" s="2" t="str">
        <f t="shared" si="134"/>
        <v/>
      </c>
      <c r="Q400" t="str">
        <f t="shared" si="135"/>
        <v/>
      </c>
      <c r="R400">
        <f t="shared" si="136"/>
        <v>1</v>
      </c>
      <c r="S400" s="2" t="str">
        <f t="shared" si="137"/>
        <v/>
      </c>
      <c r="T400" s="2" t="str">
        <f t="shared" si="138"/>
        <v/>
      </c>
      <c r="U400" t="str">
        <f t="shared" si="139"/>
        <v/>
      </c>
    </row>
    <row r="401" spans="1:21" x14ac:dyDescent="0.3">
      <c r="A401" s="1" t="s">
        <v>400</v>
      </c>
      <c r="B401">
        <f t="shared" si="120"/>
        <v>12</v>
      </c>
      <c r="C401" s="2" t="str">
        <f t="shared" si="121"/>
        <v>dull coral bag</v>
      </c>
      <c r="D401">
        <f t="shared" si="122"/>
        <v>17</v>
      </c>
      <c r="E401" t="str">
        <f t="shared" si="123"/>
        <v>4 clear tomato bags</v>
      </c>
      <c r="F401">
        <f t="shared" si="124"/>
        <v>20</v>
      </c>
      <c r="G401" s="2" t="str">
        <f t="shared" si="125"/>
        <v>4</v>
      </c>
      <c r="H401" s="2" t="str">
        <f t="shared" si="126"/>
        <v>clear tomato bag</v>
      </c>
      <c r="I401" t="str">
        <f t="shared" si="127"/>
        <v/>
      </c>
      <c r="J401">
        <f t="shared" si="128"/>
        <v>1</v>
      </c>
      <c r="K401" s="2" t="str">
        <f t="shared" si="129"/>
        <v/>
      </c>
      <c r="L401" s="2" t="str">
        <f t="shared" si="130"/>
        <v/>
      </c>
      <c r="M401" t="str">
        <f t="shared" si="131"/>
        <v/>
      </c>
      <c r="N401">
        <f t="shared" si="132"/>
        <v>1</v>
      </c>
      <c r="O401" s="2" t="str">
        <f t="shared" si="133"/>
        <v/>
      </c>
      <c r="P401" s="2" t="str">
        <f t="shared" si="134"/>
        <v/>
      </c>
      <c r="Q401" t="str">
        <f t="shared" si="135"/>
        <v/>
      </c>
      <c r="R401">
        <f t="shared" si="136"/>
        <v>1</v>
      </c>
      <c r="S401" s="2" t="str">
        <f t="shared" si="137"/>
        <v/>
      </c>
      <c r="T401" s="2" t="str">
        <f t="shared" si="138"/>
        <v/>
      </c>
      <c r="U401" t="str">
        <f t="shared" si="139"/>
        <v/>
      </c>
    </row>
    <row r="402" spans="1:21" x14ac:dyDescent="0.3">
      <c r="A402" s="1" t="s">
        <v>401</v>
      </c>
      <c r="B402">
        <f t="shared" si="120"/>
        <v>16</v>
      </c>
      <c r="C402" s="2" t="str">
        <f t="shared" si="121"/>
        <v>posh turquoise bag</v>
      </c>
      <c r="D402">
        <f t="shared" si="122"/>
        <v>21</v>
      </c>
      <c r="E402" t="str">
        <f t="shared" si="123"/>
        <v>5 dull gold bags, 4 mirrored chartreuse bags</v>
      </c>
      <c r="F402">
        <f t="shared" si="124"/>
        <v>17</v>
      </c>
      <c r="G402" s="2" t="str">
        <f t="shared" si="125"/>
        <v>5</v>
      </c>
      <c r="H402" s="2" t="str">
        <f t="shared" si="126"/>
        <v>dull gold bag</v>
      </c>
      <c r="I402" t="str">
        <f t="shared" si="127"/>
        <v>4 mirrored chartreuse bags</v>
      </c>
      <c r="J402">
        <f t="shared" si="128"/>
        <v>27</v>
      </c>
      <c r="K402" s="2" t="str">
        <f t="shared" si="129"/>
        <v>4</v>
      </c>
      <c r="L402" s="2" t="str">
        <f t="shared" si="130"/>
        <v>mirrored chartreuse bag</v>
      </c>
      <c r="M402" t="str">
        <f t="shared" si="131"/>
        <v/>
      </c>
      <c r="N402">
        <f t="shared" si="132"/>
        <v>1</v>
      </c>
      <c r="O402" s="2" t="str">
        <f t="shared" si="133"/>
        <v/>
      </c>
      <c r="P402" s="2" t="str">
        <f t="shared" si="134"/>
        <v/>
      </c>
      <c r="Q402" t="str">
        <f t="shared" si="135"/>
        <v/>
      </c>
      <c r="R402">
        <f t="shared" si="136"/>
        <v>1</v>
      </c>
      <c r="S402" s="2" t="str">
        <f t="shared" si="137"/>
        <v/>
      </c>
      <c r="T402" s="2" t="str">
        <f t="shared" si="138"/>
        <v/>
      </c>
      <c r="U402" t="str">
        <f t="shared" si="139"/>
        <v/>
      </c>
    </row>
    <row r="403" spans="1:21" x14ac:dyDescent="0.3">
      <c r="A403" s="1" t="s">
        <v>402</v>
      </c>
      <c r="B403">
        <f t="shared" si="120"/>
        <v>14</v>
      </c>
      <c r="C403" s="2" t="str">
        <f t="shared" si="121"/>
        <v>drab crimson bag</v>
      </c>
      <c r="D403">
        <f t="shared" si="122"/>
        <v>19</v>
      </c>
      <c r="E403" t="str">
        <f t="shared" si="123"/>
        <v>2 dull tomato bags, 5 posh orange bags, 5 shiny violet bags</v>
      </c>
      <c r="F403">
        <f t="shared" si="124"/>
        <v>19</v>
      </c>
      <c r="G403" s="2" t="str">
        <f t="shared" si="125"/>
        <v>2</v>
      </c>
      <c r="H403" s="2" t="str">
        <f t="shared" si="126"/>
        <v>dull tomato bag</v>
      </c>
      <c r="I403" t="str">
        <f t="shared" si="127"/>
        <v>5 posh orange bags, 5 shiny violet bags</v>
      </c>
      <c r="J403">
        <f t="shared" si="128"/>
        <v>19</v>
      </c>
      <c r="K403" s="2" t="str">
        <f t="shared" si="129"/>
        <v>5</v>
      </c>
      <c r="L403" s="2" t="str">
        <f t="shared" si="130"/>
        <v>posh orange bag</v>
      </c>
      <c r="M403" t="str">
        <f t="shared" si="131"/>
        <v>5 shiny violet bags</v>
      </c>
      <c r="N403">
        <f t="shared" si="132"/>
        <v>20</v>
      </c>
      <c r="O403" s="2" t="str">
        <f t="shared" si="133"/>
        <v>5</v>
      </c>
      <c r="P403" s="2" t="str">
        <f t="shared" si="134"/>
        <v>shiny violet bag</v>
      </c>
      <c r="Q403" t="str">
        <f t="shared" si="135"/>
        <v/>
      </c>
      <c r="R403">
        <f t="shared" si="136"/>
        <v>1</v>
      </c>
      <c r="S403" s="2" t="str">
        <f t="shared" si="137"/>
        <v/>
      </c>
      <c r="T403" s="2" t="str">
        <f t="shared" si="138"/>
        <v/>
      </c>
      <c r="U403" t="str">
        <f t="shared" si="139"/>
        <v/>
      </c>
    </row>
    <row r="404" spans="1:21" x14ac:dyDescent="0.3">
      <c r="A404" s="1" t="s">
        <v>403</v>
      </c>
      <c r="B404">
        <f t="shared" si="120"/>
        <v>11</v>
      </c>
      <c r="C404" s="2" t="str">
        <f t="shared" si="121"/>
        <v>clear tan bag</v>
      </c>
      <c r="D404">
        <f t="shared" si="122"/>
        <v>16</v>
      </c>
      <c r="E404" t="str">
        <f t="shared" si="123"/>
        <v>1 pale fuchsia bag, 4 light aqua bags, 3 shiny blue bags, 3 bright turquoise bags</v>
      </c>
      <c r="F404">
        <f t="shared" si="124"/>
        <v>19</v>
      </c>
      <c r="G404" s="2" t="str">
        <f t="shared" si="125"/>
        <v>1</v>
      </c>
      <c r="H404" s="2" t="str">
        <f t="shared" si="126"/>
        <v>pale fuchsia bag</v>
      </c>
      <c r="I404" t="str">
        <f t="shared" si="127"/>
        <v>4 light aqua bags, 3 shiny blue bags, 3 bright turquoise bags</v>
      </c>
      <c r="J404">
        <f t="shared" si="128"/>
        <v>18</v>
      </c>
      <c r="K404" s="2" t="str">
        <f t="shared" si="129"/>
        <v>4</v>
      </c>
      <c r="L404" s="2" t="str">
        <f t="shared" si="130"/>
        <v>light aqua bag</v>
      </c>
      <c r="M404" t="str">
        <f t="shared" si="131"/>
        <v>3 shiny blue bags, 3 bright turquoise bags</v>
      </c>
      <c r="N404">
        <f t="shared" si="132"/>
        <v>18</v>
      </c>
      <c r="O404" s="2" t="str">
        <f t="shared" si="133"/>
        <v>3</v>
      </c>
      <c r="P404" s="2" t="str">
        <f t="shared" si="134"/>
        <v>shiny blue bag</v>
      </c>
      <c r="Q404" t="str">
        <f t="shared" si="135"/>
        <v>3 bright turquoise bags</v>
      </c>
      <c r="R404">
        <f t="shared" si="136"/>
        <v>24</v>
      </c>
      <c r="S404" s="2" t="str">
        <f t="shared" si="137"/>
        <v>3</v>
      </c>
      <c r="T404" s="2" t="str">
        <f t="shared" si="138"/>
        <v>bright turquoise bag</v>
      </c>
      <c r="U404" t="str">
        <f t="shared" si="139"/>
        <v/>
      </c>
    </row>
    <row r="405" spans="1:21" x14ac:dyDescent="0.3">
      <c r="A405" s="1" t="s">
        <v>404</v>
      </c>
      <c r="B405">
        <f t="shared" si="120"/>
        <v>14</v>
      </c>
      <c r="C405" s="2" t="str">
        <f t="shared" si="121"/>
        <v>dotted brown bag</v>
      </c>
      <c r="D405">
        <f t="shared" si="122"/>
        <v>19</v>
      </c>
      <c r="E405" t="str">
        <f t="shared" si="123"/>
        <v>4 drab magenta bags, 5 plaid crimson bags, 2 posh beige bags</v>
      </c>
      <c r="F405">
        <f t="shared" si="124"/>
        <v>20</v>
      </c>
      <c r="G405" s="2" t="str">
        <f t="shared" si="125"/>
        <v>4</v>
      </c>
      <c r="H405" s="2" t="str">
        <f t="shared" si="126"/>
        <v>drab magenta bag</v>
      </c>
      <c r="I405" t="str">
        <f t="shared" si="127"/>
        <v>5 plaid crimson bags, 2 posh beige bags</v>
      </c>
      <c r="J405">
        <f t="shared" si="128"/>
        <v>21</v>
      </c>
      <c r="K405" s="2" t="str">
        <f t="shared" si="129"/>
        <v>5</v>
      </c>
      <c r="L405" s="2" t="str">
        <f t="shared" si="130"/>
        <v>plaid crimson bag</v>
      </c>
      <c r="M405" t="str">
        <f t="shared" si="131"/>
        <v>2 posh beige bags</v>
      </c>
      <c r="N405">
        <f t="shared" si="132"/>
        <v>18</v>
      </c>
      <c r="O405" s="2" t="str">
        <f t="shared" si="133"/>
        <v>2</v>
      </c>
      <c r="P405" s="2" t="str">
        <f t="shared" si="134"/>
        <v>posh beige bag</v>
      </c>
      <c r="Q405" t="str">
        <f t="shared" si="135"/>
        <v/>
      </c>
      <c r="R405">
        <f t="shared" si="136"/>
        <v>1</v>
      </c>
      <c r="S405" s="2" t="str">
        <f t="shared" si="137"/>
        <v/>
      </c>
      <c r="T405" s="2" t="str">
        <f t="shared" si="138"/>
        <v/>
      </c>
      <c r="U405" t="str">
        <f t="shared" si="139"/>
        <v/>
      </c>
    </row>
    <row r="406" spans="1:21" x14ac:dyDescent="0.3">
      <c r="A406" s="1" t="s">
        <v>405</v>
      </c>
      <c r="B406">
        <f t="shared" si="120"/>
        <v>14</v>
      </c>
      <c r="C406" s="2" t="str">
        <f t="shared" si="121"/>
        <v>light silver bag</v>
      </c>
      <c r="D406">
        <f t="shared" si="122"/>
        <v>19</v>
      </c>
      <c r="E406" t="str">
        <f t="shared" si="123"/>
        <v>3 mirrored green bags, 5 mirrored maroon bags, 5 shiny blue bags</v>
      </c>
      <c r="F406">
        <f t="shared" si="124"/>
        <v>22</v>
      </c>
      <c r="G406" s="2" t="str">
        <f t="shared" si="125"/>
        <v>3</v>
      </c>
      <c r="H406" s="2" t="str">
        <f t="shared" si="126"/>
        <v>mirrored green bag</v>
      </c>
      <c r="I406" t="str">
        <f t="shared" si="127"/>
        <v>5 mirrored maroon bags, 5 shiny blue bags</v>
      </c>
      <c r="J406">
        <f t="shared" si="128"/>
        <v>23</v>
      </c>
      <c r="K406" s="2" t="str">
        <f t="shared" si="129"/>
        <v>5</v>
      </c>
      <c r="L406" s="2" t="str">
        <f t="shared" si="130"/>
        <v>mirrored maroon bag</v>
      </c>
      <c r="M406" t="str">
        <f t="shared" si="131"/>
        <v>5 shiny blue bags</v>
      </c>
      <c r="N406">
        <f t="shared" si="132"/>
        <v>18</v>
      </c>
      <c r="O406" s="2" t="str">
        <f t="shared" si="133"/>
        <v>5</v>
      </c>
      <c r="P406" s="2" t="str">
        <f t="shared" si="134"/>
        <v>shiny blue bag</v>
      </c>
      <c r="Q406" t="str">
        <f t="shared" si="135"/>
        <v/>
      </c>
      <c r="R406">
        <f t="shared" si="136"/>
        <v>1</v>
      </c>
      <c r="S406" s="2" t="str">
        <f t="shared" si="137"/>
        <v/>
      </c>
      <c r="T406" s="2" t="str">
        <f t="shared" si="138"/>
        <v/>
      </c>
      <c r="U406" t="str">
        <f t="shared" si="139"/>
        <v/>
      </c>
    </row>
    <row r="407" spans="1:21" x14ac:dyDescent="0.3">
      <c r="A407" s="1" t="s">
        <v>406</v>
      </c>
      <c r="B407">
        <f t="shared" si="120"/>
        <v>13</v>
      </c>
      <c r="C407" s="2" t="str">
        <f t="shared" si="121"/>
        <v>dotted gold bag</v>
      </c>
      <c r="D407">
        <f t="shared" si="122"/>
        <v>18</v>
      </c>
      <c r="E407" t="str">
        <f t="shared" si="123"/>
        <v>2 dim magenta bags</v>
      </c>
      <c r="F407">
        <f t="shared" si="124"/>
        <v>19</v>
      </c>
      <c r="G407" s="2" t="str">
        <f t="shared" si="125"/>
        <v>2</v>
      </c>
      <c r="H407" s="2" t="str">
        <f t="shared" si="126"/>
        <v>dim magenta bag</v>
      </c>
      <c r="I407" t="str">
        <f t="shared" si="127"/>
        <v/>
      </c>
      <c r="J407">
        <f t="shared" si="128"/>
        <v>1</v>
      </c>
      <c r="K407" s="2" t="str">
        <f t="shared" si="129"/>
        <v/>
      </c>
      <c r="L407" s="2" t="str">
        <f t="shared" si="130"/>
        <v/>
      </c>
      <c r="M407" t="str">
        <f t="shared" si="131"/>
        <v/>
      </c>
      <c r="N407">
        <f t="shared" si="132"/>
        <v>1</v>
      </c>
      <c r="O407" s="2" t="str">
        <f t="shared" si="133"/>
        <v/>
      </c>
      <c r="P407" s="2" t="str">
        <f t="shared" si="134"/>
        <v/>
      </c>
      <c r="Q407" t="str">
        <f t="shared" si="135"/>
        <v/>
      </c>
      <c r="R407">
        <f t="shared" si="136"/>
        <v>1</v>
      </c>
      <c r="S407" s="2" t="str">
        <f t="shared" si="137"/>
        <v/>
      </c>
      <c r="T407" s="2" t="str">
        <f t="shared" si="138"/>
        <v/>
      </c>
      <c r="U407" t="str">
        <f t="shared" si="139"/>
        <v/>
      </c>
    </row>
    <row r="408" spans="1:21" x14ac:dyDescent="0.3">
      <c r="A408" s="1" t="s">
        <v>407</v>
      </c>
      <c r="B408">
        <f t="shared" si="120"/>
        <v>13</v>
      </c>
      <c r="C408" s="2" t="str">
        <f t="shared" si="121"/>
        <v>drab yellow bag</v>
      </c>
      <c r="D408">
        <f t="shared" si="122"/>
        <v>18</v>
      </c>
      <c r="E408" t="str">
        <f t="shared" si="123"/>
        <v>5 pale purple bags</v>
      </c>
      <c r="F408">
        <f t="shared" si="124"/>
        <v>19</v>
      </c>
      <c r="G408" s="2" t="str">
        <f t="shared" si="125"/>
        <v>5</v>
      </c>
      <c r="H408" s="2" t="str">
        <f t="shared" si="126"/>
        <v>pale purple bag</v>
      </c>
      <c r="I408" t="str">
        <f t="shared" si="127"/>
        <v/>
      </c>
      <c r="J408">
        <f t="shared" si="128"/>
        <v>1</v>
      </c>
      <c r="K408" s="2" t="str">
        <f t="shared" si="129"/>
        <v/>
      </c>
      <c r="L408" s="2" t="str">
        <f t="shared" si="130"/>
        <v/>
      </c>
      <c r="M408" t="str">
        <f t="shared" si="131"/>
        <v/>
      </c>
      <c r="N408">
        <f t="shared" si="132"/>
        <v>1</v>
      </c>
      <c r="O408" s="2" t="str">
        <f t="shared" si="133"/>
        <v/>
      </c>
      <c r="P408" s="2" t="str">
        <f t="shared" si="134"/>
        <v/>
      </c>
      <c r="Q408" t="str">
        <f t="shared" si="135"/>
        <v/>
      </c>
      <c r="R408">
        <f t="shared" si="136"/>
        <v>1</v>
      </c>
      <c r="S408" s="2" t="str">
        <f t="shared" si="137"/>
        <v/>
      </c>
      <c r="T408" s="2" t="str">
        <f t="shared" si="138"/>
        <v/>
      </c>
      <c r="U408" t="str">
        <f t="shared" si="139"/>
        <v/>
      </c>
    </row>
    <row r="409" spans="1:21" x14ac:dyDescent="0.3">
      <c r="A409" s="1" t="s">
        <v>408</v>
      </c>
      <c r="B409">
        <f t="shared" si="120"/>
        <v>16</v>
      </c>
      <c r="C409" s="2" t="str">
        <f t="shared" si="121"/>
        <v>faded lavender bag</v>
      </c>
      <c r="D409">
        <f t="shared" si="122"/>
        <v>21</v>
      </c>
      <c r="E409" t="str">
        <f t="shared" si="123"/>
        <v>5 muted cyan bags</v>
      </c>
      <c r="F409">
        <f t="shared" si="124"/>
        <v>18</v>
      </c>
      <c r="G409" s="2" t="str">
        <f t="shared" si="125"/>
        <v>5</v>
      </c>
      <c r="H409" s="2" t="str">
        <f t="shared" si="126"/>
        <v>muted cyan bag</v>
      </c>
      <c r="I409" t="str">
        <f t="shared" si="127"/>
        <v/>
      </c>
      <c r="J409">
        <f t="shared" si="128"/>
        <v>1</v>
      </c>
      <c r="K409" s="2" t="str">
        <f t="shared" si="129"/>
        <v/>
      </c>
      <c r="L409" s="2" t="str">
        <f t="shared" si="130"/>
        <v/>
      </c>
      <c r="M409" t="str">
        <f t="shared" si="131"/>
        <v/>
      </c>
      <c r="N409">
        <f t="shared" si="132"/>
        <v>1</v>
      </c>
      <c r="O409" s="2" t="str">
        <f t="shared" si="133"/>
        <v/>
      </c>
      <c r="P409" s="2" t="str">
        <f t="shared" si="134"/>
        <v/>
      </c>
      <c r="Q409" t="str">
        <f t="shared" si="135"/>
        <v/>
      </c>
      <c r="R409">
        <f t="shared" si="136"/>
        <v>1</v>
      </c>
      <c r="S409" s="2" t="str">
        <f t="shared" si="137"/>
        <v/>
      </c>
      <c r="T409" s="2" t="str">
        <f t="shared" si="138"/>
        <v/>
      </c>
      <c r="U409" t="str">
        <f t="shared" si="139"/>
        <v/>
      </c>
    </row>
    <row r="410" spans="1:21" x14ac:dyDescent="0.3">
      <c r="A410" s="1" t="s">
        <v>409</v>
      </c>
      <c r="B410">
        <f t="shared" si="120"/>
        <v>15</v>
      </c>
      <c r="C410" s="2" t="str">
        <f t="shared" si="121"/>
        <v>vibrant beige bag</v>
      </c>
      <c r="D410">
        <f t="shared" si="122"/>
        <v>20</v>
      </c>
      <c r="E410" t="str">
        <f t="shared" si="123"/>
        <v>4 clear turquoise bags, 2 dark fuchsia bags, 1 pale gray bag, 5 dim beige bags</v>
      </c>
      <c r="F410">
        <f t="shared" si="124"/>
        <v>23</v>
      </c>
      <c r="G410" s="2" t="str">
        <f t="shared" si="125"/>
        <v>4</v>
      </c>
      <c r="H410" s="2" t="str">
        <f t="shared" si="126"/>
        <v>clear turquoise bag</v>
      </c>
      <c r="I410" t="str">
        <f t="shared" si="127"/>
        <v>2 dark fuchsia bags, 1 pale gray bag, 5 dim beige bags</v>
      </c>
      <c r="J410">
        <f t="shared" si="128"/>
        <v>20</v>
      </c>
      <c r="K410" s="2" t="str">
        <f t="shared" si="129"/>
        <v>2</v>
      </c>
      <c r="L410" s="2" t="str">
        <f t="shared" si="130"/>
        <v>dark fuchsia bag</v>
      </c>
      <c r="M410" t="str">
        <f t="shared" si="131"/>
        <v>1 pale gray bag, 5 dim beige bags</v>
      </c>
      <c r="N410">
        <f t="shared" si="132"/>
        <v>16</v>
      </c>
      <c r="O410" s="2" t="str">
        <f t="shared" si="133"/>
        <v>1</v>
      </c>
      <c r="P410" s="2" t="str">
        <f t="shared" si="134"/>
        <v>pale gray bag</v>
      </c>
      <c r="Q410" t="str">
        <f t="shared" si="135"/>
        <v>5 dim beige bags</v>
      </c>
      <c r="R410">
        <f t="shared" si="136"/>
        <v>17</v>
      </c>
      <c r="S410" s="2" t="str">
        <f t="shared" si="137"/>
        <v>5</v>
      </c>
      <c r="T410" s="2" t="str">
        <f t="shared" si="138"/>
        <v>dim beige bag</v>
      </c>
      <c r="U410" t="str">
        <f t="shared" si="139"/>
        <v/>
      </c>
    </row>
    <row r="411" spans="1:21" x14ac:dyDescent="0.3">
      <c r="A411" s="1" t="s">
        <v>410</v>
      </c>
      <c r="B411">
        <f t="shared" si="120"/>
        <v>15</v>
      </c>
      <c r="C411" s="2" t="str">
        <f t="shared" si="121"/>
        <v>clear fuchsia bag</v>
      </c>
      <c r="D411">
        <f t="shared" si="122"/>
        <v>20</v>
      </c>
      <c r="E411" t="str">
        <f t="shared" si="123"/>
        <v>1 pale fuchsia bag, 1 wavy turquoise bag, 5 faded gray bags</v>
      </c>
      <c r="F411">
        <f t="shared" si="124"/>
        <v>19</v>
      </c>
      <c r="G411" s="2" t="str">
        <f t="shared" si="125"/>
        <v>1</v>
      </c>
      <c r="H411" s="2" t="str">
        <f t="shared" si="126"/>
        <v>pale fuchsia bag</v>
      </c>
      <c r="I411" t="str">
        <f t="shared" si="127"/>
        <v>1 wavy turquoise bag, 5 faded gray bags</v>
      </c>
      <c r="J411">
        <f t="shared" si="128"/>
        <v>21</v>
      </c>
      <c r="K411" s="2" t="str">
        <f t="shared" si="129"/>
        <v>1</v>
      </c>
      <c r="L411" s="2" t="str">
        <f t="shared" si="130"/>
        <v>wavy turquoise bag</v>
      </c>
      <c r="M411" t="str">
        <f t="shared" si="131"/>
        <v>5 faded gray bags</v>
      </c>
      <c r="N411">
        <f t="shared" si="132"/>
        <v>18</v>
      </c>
      <c r="O411" s="2" t="str">
        <f t="shared" si="133"/>
        <v>5</v>
      </c>
      <c r="P411" s="2" t="str">
        <f t="shared" si="134"/>
        <v>faded gray bag</v>
      </c>
      <c r="Q411" t="str">
        <f t="shared" si="135"/>
        <v/>
      </c>
      <c r="R411">
        <f t="shared" si="136"/>
        <v>1</v>
      </c>
      <c r="S411" s="2" t="str">
        <f t="shared" si="137"/>
        <v/>
      </c>
      <c r="T411" s="2" t="str">
        <f t="shared" si="138"/>
        <v/>
      </c>
      <c r="U411" t="str">
        <f t="shared" si="139"/>
        <v/>
      </c>
    </row>
    <row r="412" spans="1:21" x14ac:dyDescent="0.3">
      <c r="A412" s="1" t="s">
        <v>411</v>
      </c>
      <c r="B412">
        <f t="shared" si="120"/>
        <v>18</v>
      </c>
      <c r="C412" s="2" t="str">
        <f t="shared" si="121"/>
        <v>shiny chartreuse bag</v>
      </c>
      <c r="D412">
        <f t="shared" si="122"/>
        <v>23</v>
      </c>
      <c r="E412" t="str">
        <f t="shared" si="123"/>
        <v>4 vibrant green bags, 1 dotted teal bag</v>
      </c>
      <c r="F412">
        <f t="shared" si="124"/>
        <v>21</v>
      </c>
      <c r="G412" s="2" t="str">
        <f t="shared" si="125"/>
        <v>4</v>
      </c>
      <c r="H412" s="2" t="str">
        <f t="shared" si="126"/>
        <v>vibrant green bag</v>
      </c>
      <c r="I412" t="str">
        <f t="shared" si="127"/>
        <v>1 dotted teal bag</v>
      </c>
      <c r="J412">
        <f t="shared" si="128"/>
        <v>18</v>
      </c>
      <c r="K412" s="2" t="str">
        <f t="shared" si="129"/>
        <v>1</v>
      </c>
      <c r="L412" s="2" t="str">
        <f t="shared" si="130"/>
        <v>dotted teal bag</v>
      </c>
      <c r="M412" t="str">
        <f t="shared" si="131"/>
        <v/>
      </c>
      <c r="N412">
        <f t="shared" si="132"/>
        <v>1</v>
      </c>
      <c r="O412" s="2" t="str">
        <f t="shared" si="133"/>
        <v/>
      </c>
      <c r="P412" s="2" t="str">
        <f t="shared" si="134"/>
        <v/>
      </c>
      <c r="Q412" t="str">
        <f t="shared" si="135"/>
        <v/>
      </c>
      <c r="R412">
        <f t="shared" si="136"/>
        <v>1</v>
      </c>
      <c r="S412" s="2" t="str">
        <f t="shared" si="137"/>
        <v/>
      </c>
      <c r="T412" s="2" t="str">
        <f t="shared" si="138"/>
        <v/>
      </c>
      <c r="U412" t="str">
        <f t="shared" si="139"/>
        <v/>
      </c>
    </row>
    <row r="413" spans="1:21" x14ac:dyDescent="0.3">
      <c r="A413" s="1" t="s">
        <v>412</v>
      </c>
      <c r="B413">
        <f t="shared" si="120"/>
        <v>12</v>
      </c>
      <c r="C413" s="2" t="str">
        <f t="shared" si="121"/>
        <v>dim purple bag</v>
      </c>
      <c r="D413">
        <f t="shared" si="122"/>
        <v>17</v>
      </c>
      <c r="E413" t="str">
        <f t="shared" si="123"/>
        <v>1 bright turquoise bag</v>
      </c>
      <c r="F413">
        <f t="shared" si="124"/>
        <v>23</v>
      </c>
      <c r="G413" s="2" t="str">
        <f t="shared" si="125"/>
        <v>1</v>
      </c>
      <c r="H413" s="2" t="str">
        <f t="shared" si="126"/>
        <v>bright turquoise bag</v>
      </c>
      <c r="I413" t="str">
        <f t="shared" si="127"/>
        <v/>
      </c>
      <c r="J413">
        <f t="shared" si="128"/>
        <v>1</v>
      </c>
      <c r="K413" s="2" t="str">
        <f t="shared" si="129"/>
        <v/>
      </c>
      <c r="L413" s="2" t="str">
        <f t="shared" si="130"/>
        <v/>
      </c>
      <c r="M413" t="str">
        <f t="shared" si="131"/>
        <v/>
      </c>
      <c r="N413">
        <f t="shared" si="132"/>
        <v>1</v>
      </c>
      <c r="O413" s="2" t="str">
        <f t="shared" si="133"/>
        <v/>
      </c>
      <c r="P413" s="2" t="str">
        <f t="shared" si="134"/>
        <v/>
      </c>
      <c r="Q413" t="str">
        <f t="shared" si="135"/>
        <v/>
      </c>
      <c r="R413">
        <f t="shared" si="136"/>
        <v>1</v>
      </c>
      <c r="S413" s="2" t="str">
        <f t="shared" si="137"/>
        <v/>
      </c>
      <c r="T413" s="2" t="str">
        <f t="shared" si="138"/>
        <v/>
      </c>
      <c r="U413" t="str">
        <f t="shared" si="139"/>
        <v/>
      </c>
    </row>
    <row r="414" spans="1:21" x14ac:dyDescent="0.3">
      <c r="A414" s="1" t="s">
        <v>413</v>
      </c>
      <c r="B414">
        <f t="shared" si="120"/>
        <v>14</v>
      </c>
      <c r="C414" s="2" t="str">
        <f t="shared" si="121"/>
        <v>clear indigo bag</v>
      </c>
      <c r="D414">
        <f t="shared" si="122"/>
        <v>19</v>
      </c>
      <c r="E414" t="str">
        <f t="shared" si="123"/>
        <v>4 light white bags, 3 vibrant orange bags</v>
      </c>
      <c r="F414">
        <f t="shared" si="124"/>
        <v>19</v>
      </c>
      <c r="G414" s="2" t="str">
        <f t="shared" si="125"/>
        <v>4</v>
      </c>
      <c r="H414" s="2" t="str">
        <f t="shared" si="126"/>
        <v>light white bag</v>
      </c>
      <c r="I414" t="str">
        <f t="shared" si="127"/>
        <v>3 vibrant orange bags</v>
      </c>
      <c r="J414">
        <f t="shared" si="128"/>
        <v>22</v>
      </c>
      <c r="K414" s="2" t="str">
        <f t="shared" si="129"/>
        <v>3</v>
      </c>
      <c r="L414" s="2" t="str">
        <f t="shared" si="130"/>
        <v>vibrant orange bag</v>
      </c>
      <c r="M414" t="str">
        <f t="shared" si="131"/>
        <v/>
      </c>
      <c r="N414">
        <f t="shared" si="132"/>
        <v>1</v>
      </c>
      <c r="O414" s="2" t="str">
        <f t="shared" si="133"/>
        <v/>
      </c>
      <c r="P414" s="2" t="str">
        <f t="shared" si="134"/>
        <v/>
      </c>
      <c r="Q414" t="str">
        <f t="shared" si="135"/>
        <v/>
      </c>
      <c r="R414">
        <f t="shared" si="136"/>
        <v>1</v>
      </c>
      <c r="S414" s="2" t="str">
        <f t="shared" si="137"/>
        <v/>
      </c>
      <c r="T414" s="2" t="str">
        <f t="shared" si="138"/>
        <v/>
      </c>
      <c r="U414" t="str">
        <f t="shared" si="139"/>
        <v/>
      </c>
    </row>
    <row r="415" spans="1:21" x14ac:dyDescent="0.3">
      <c r="A415" s="1" t="s">
        <v>414</v>
      </c>
      <c r="B415">
        <f t="shared" si="120"/>
        <v>16</v>
      </c>
      <c r="C415" s="2" t="str">
        <f t="shared" si="121"/>
        <v>wavy turquoise bag</v>
      </c>
      <c r="D415">
        <f t="shared" si="122"/>
        <v>21</v>
      </c>
      <c r="E415" t="str">
        <f t="shared" si="123"/>
        <v>5 bright magenta bags</v>
      </c>
      <c r="F415">
        <f t="shared" si="124"/>
        <v>22</v>
      </c>
      <c r="G415" s="2" t="str">
        <f t="shared" si="125"/>
        <v>5</v>
      </c>
      <c r="H415" s="2" t="str">
        <f t="shared" si="126"/>
        <v>bright magenta bag</v>
      </c>
      <c r="I415" t="str">
        <f t="shared" si="127"/>
        <v/>
      </c>
      <c r="J415">
        <f t="shared" si="128"/>
        <v>1</v>
      </c>
      <c r="K415" s="2" t="str">
        <f t="shared" si="129"/>
        <v/>
      </c>
      <c r="L415" s="2" t="str">
        <f t="shared" si="130"/>
        <v/>
      </c>
      <c r="M415" t="str">
        <f t="shared" si="131"/>
        <v/>
      </c>
      <c r="N415">
        <f t="shared" si="132"/>
        <v>1</v>
      </c>
      <c r="O415" s="2" t="str">
        <f t="shared" si="133"/>
        <v/>
      </c>
      <c r="P415" s="2" t="str">
        <f t="shared" si="134"/>
        <v/>
      </c>
      <c r="Q415" t="str">
        <f t="shared" si="135"/>
        <v/>
      </c>
      <c r="R415">
        <f t="shared" si="136"/>
        <v>1</v>
      </c>
      <c r="S415" s="2" t="str">
        <f t="shared" si="137"/>
        <v/>
      </c>
      <c r="T415" s="2" t="str">
        <f t="shared" si="138"/>
        <v/>
      </c>
      <c r="U415" t="str">
        <f t="shared" si="139"/>
        <v/>
      </c>
    </row>
    <row r="416" spans="1:21" x14ac:dyDescent="0.3">
      <c r="A416" s="1" t="s">
        <v>415</v>
      </c>
      <c r="B416">
        <f t="shared" si="120"/>
        <v>20</v>
      </c>
      <c r="C416" s="2" t="str">
        <f t="shared" si="121"/>
        <v>vibrant chartreuse bag</v>
      </c>
      <c r="D416">
        <f t="shared" si="122"/>
        <v>25</v>
      </c>
      <c r="E416" t="str">
        <f t="shared" si="123"/>
        <v>4 mirrored chartreuse bags, 2 muted tan bags, 2 plaid lime bags, 3 striped olive bags</v>
      </c>
      <c r="F416">
        <f t="shared" si="124"/>
        <v>27</v>
      </c>
      <c r="G416" s="2" t="str">
        <f t="shared" si="125"/>
        <v>4</v>
      </c>
      <c r="H416" s="2" t="str">
        <f t="shared" si="126"/>
        <v>mirrored chartreuse bag</v>
      </c>
      <c r="I416" t="str">
        <f t="shared" si="127"/>
        <v>2 muted tan bags, 2 plaid lime bags, 3 striped olive bags</v>
      </c>
      <c r="J416">
        <f t="shared" si="128"/>
        <v>17</v>
      </c>
      <c r="K416" s="2" t="str">
        <f t="shared" si="129"/>
        <v>2</v>
      </c>
      <c r="L416" s="2" t="str">
        <f t="shared" si="130"/>
        <v>muted tan bag</v>
      </c>
      <c r="M416" t="str">
        <f t="shared" si="131"/>
        <v>2 plaid lime bags, 3 striped olive bags</v>
      </c>
      <c r="N416">
        <f t="shared" si="132"/>
        <v>18</v>
      </c>
      <c r="O416" s="2" t="str">
        <f t="shared" si="133"/>
        <v>2</v>
      </c>
      <c r="P416" s="2" t="str">
        <f t="shared" si="134"/>
        <v>plaid lime bag</v>
      </c>
      <c r="Q416" t="str">
        <f t="shared" si="135"/>
        <v>3 striped olive bags</v>
      </c>
      <c r="R416">
        <f t="shared" si="136"/>
        <v>21</v>
      </c>
      <c r="S416" s="2" t="str">
        <f t="shared" si="137"/>
        <v>3</v>
      </c>
      <c r="T416" s="2" t="str">
        <f t="shared" si="138"/>
        <v>striped olive bag</v>
      </c>
      <c r="U416" t="str">
        <f t="shared" si="139"/>
        <v/>
      </c>
    </row>
    <row r="417" spans="1:21" x14ac:dyDescent="0.3">
      <c r="A417" s="1" t="s">
        <v>416</v>
      </c>
      <c r="B417">
        <f t="shared" si="120"/>
        <v>17</v>
      </c>
      <c r="C417" s="2" t="str">
        <f t="shared" si="121"/>
        <v>dark chartreuse bag</v>
      </c>
      <c r="D417">
        <f t="shared" si="122"/>
        <v>22</v>
      </c>
      <c r="E417" t="str">
        <f t="shared" si="123"/>
        <v>5 shiny blue bags</v>
      </c>
      <c r="F417">
        <f t="shared" si="124"/>
        <v>18</v>
      </c>
      <c r="G417" s="2" t="str">
        <f t="shared" si="125"/>
        <v>5</v>
      </c>
      <c r="H417" s="2" t="str">
        <f t="shared" si="126"/>
        <v>shiny blue bag</v>
      </c>
      <c r="I417" t="str">
        <f t="shared" si="127"/>
        <v/>
      </c>
      <c r="J417">
        <f t="shared" si="128"/>
        <v>1</v>
      </c>
      <c r="K417" s="2" t="str">
        <f t="shared" si="129"/>
        <v/>
      </c>
      <c r="L417" s="2" t="str">
        <f t="shared" si="130"/>
        <v/>
      </c>
      <c r="M417" t="str">
        <f t="shared" si="131"/>
        <v/>
      </c>
      <c r="N417">
        <f t="shared" si="132"/>
        <v>1</v>
      </c>
      <c r="O417" s="2" t="str">
        <f t="shared" si="133"/>
        <v/>
      </c>
      <c r="P417" s="2" t="str">
        <f t="shared" si="134"/>
        <v/>
      </c>
      <c r="Q417" t="str">
        <f t="shared" si="135"/>
        <v/>
      </c>
      <c r="R417">
        <f t="shared" si="136"/>
        <v>1</v>
      </c>
      <c r="S417" s="2" t="str">
        <f t="shared" si="137"/>
        <v/>
      </c>
      <c r="T417" s="2" t="str">
        <f t="shared" si="138"/>
        <v/>
      </c>
      <c r="U417" t="str">
        <f t="shared" si="139"/>
        <v/>
      </c>
    </row>
    <row r="418" spans="1:21" x14ac:dyDescent="0.3">
      <c r="A418" s="1" t="s">
        <v>417</v>
      </c>
      <c r="B418">
        <f t="shared" si="120"/>
        <v>12</v>
      </c>
      <c r="C418" s="2" t="str">
        <f t="shared" si="121"/>
        <v>clear plum bag</v>
      </c>
      <c r="D418">
        <f t="shared" si="122"/>
        <v>17</v>
      </c>
      <c r="E418" t="str">
        <f t="shared" si="123"/>
        <v>3 pale lime bags</v>
      </c>
      <c r="F418">
        <f t="shared" si="124"/>
        <v>17</v>
      </c>
      <c r="G418" s="2" t="str">
        <f t="shared" si="125"/>
        <v>3</v>
      </c>
      <c r="H418" s="2" t="str">
        <f t="shared" si="126"/>
        <v>pale lime bag</v>
      </c>
      <c r="I418" t="str">
        <f t="shared" si="127"/>
        <v/>
      </c>
      <c r="J418">
        <f t="shared" si="128"/>
        <v>1</v>
      </c>
      <c r="K418" s="2" t="str">
        <f t="shared" si="129"/>
        <v/>
      </c>
      <c r="L418" s="2" t="str">
        <f t="shared" si="130"/>
        <v/>
      </c>
      <c r="M418" t="str">
        <f t="shared" si="131"/>
        <v/>
      </c>
      <c r="N418">
        <f t="shared" si="132"/>
        <v>1</v>
      </c>
      <c r="O418" s="2" t="str">
        <f t="shared" si="133"/>
        <v/>
      </c>
      <c r="P418" s="2" t="str">
        <f t="shared" si="134"/>
        <v/>
      </c>
      <c r="Q418" t="str">
        <f t="shared" si="135"/>
        <v/>
      </c>
      <c r="R418">
        <f t="shared" si="136"/>
        <v>1</v>
      </c>
      <c r="S418" s="2" t="str">
        <f t="shared" si="137"/>
        <v/>
      </c>
      <c r="T418" s="2" t="str">
        <f t="shared" si="138"/>
        <v/>
      </c>
      <c r="U418" t="str">
        <f t="shared" si="139"/>
        <v/>
      </c>
    </row>
    <row r="419" spans="1:21" x14ac:dyDescent="0.3">
      <c r="A419" s="1" t="s">
        <v>418</v>
      </c>
      <c r="B419">
        <f t="shared" si="120"/>
        <v>15</v>
      </c>
      <c r="C419" s="2" t="str">
        <f t="shared" si="121"/>
        <v>dotted tomato bag</v>
      </c>
      <c r="D419">
        <f t="shared" si="122"/>
        <v>20</v>
      </c>
      <c r="E419" t="str">
        <f t="shared" si="123"/>
        <v>5 bright red bags, 2 bright olive bags, 5 drab silver bags, 4 clear magenta bags</v>
      </c>
      <c r="F419">
        <f t="shared" si="124"/>
        <v>18</v>
      </c>
      <c r="G419" s="2" t="str">
        <f t="shared" si="125"/>
        <v>5</v>
      </c>
      <c r="H419" s="2" t="str">
        <f t="shared" si="126"/>
        <v>bright red bag</v>
      </c>
      <c r="I419" t="str">
        <f t="shared" si="127"/>
        <v>2 bright olive bags, 5 drab silver bags, 4 clear magenta bags</v>
      </c>
      <c r="J419">
        <f t="shared" si="128"/>
        <v>20</v>
      </c>
      <c r="K419" s="2" t="str">
        <f t="shared" si="129"/>
        <v>2</v>
      </c>
      <c r="L419" s="2" t="str">
        <f t="shared" si="130"/>
        <v>bright olive bag</v>
      </c>
      <c r="M419" t="str">
        <f t="shared" si="131"/>
        <v>5 drab silver bags, 4 clear magenta bags</v>
      </c>
      <c r="N419">
        <f t="shared" si="132"/>
        <v>19</v>
      </c>
      <c r="O419" s="2" t="str">
        <f t="shared" si="133"/>
        <v>5</v>
      </c>
      <c r="P419" s="2" t="str">
        <f t="shared" si="134"/>
        <v>drab silver bag</v>
      </c>
      <c r="Q419" t="str">
        <f t="shared" si="135"/>
        <v>4 clear magenta bags</v>
      </c>
      <c r="R419">
        <f t="shared" si="136"/>
        <v>21</v>
      </c>
      <c r="S419" s="2" t="str">
        <f t="shared" si="137"/>
        <v>4</v>
      </c>
      <c r="T419" s="2" t="str">
        <f t="shared" si="138"/>
        <v>clear magenta bag</v>
      </c>
      <c r="U419" t="str">
        <f t="shared" si="139"/>
        <v/>
      </c>
    </row>
    <row r="420" spans="1:21" x14ac:dyDescent="0.3">
      <c r="A420" s="1" t="s">
        <v>419</v>
      </c>
      <c r="B420">
        <f t="shared" si="120"/>
        <v>16</v>
      </c>
      <c r="C420" s="2" t="str">
        <f t="shared" si="121"/>
        <v>mirrored beige bag</v>
      </c>
      <c r="D420">
        <f t="shared" si="122"/>
        <v>21</v>
      </c>
      <c r="E420" t="str">
        <f t="shared" si="123"/>
        <v>4 light violet bags, 5 mirrored salmon bags, 4 dim yellow bags, 5 bright yellow bags</v>
      </c>
      <c r="F420">
        <f t="shared" si="124"/>
        <v>20</v>
      </c>
      <c r="G420" s="2" t="str">
        <f t="shared" si="125"/>
        <v>4</v>
      </c>
      <c r="H420" s="2" t="str">
        <f t="shared" si="126"/>
        <v>light violet bag</v>
      </c>
      <c r="I420" t="str">
        <f t="shared" si="127"/>
        <v>5 mirrored salmon bags, 4 dim yellow bags, 5 bright yellow bags</v>
      </c>
      <c r="J420">
        <f t="shared" si="128"/>
        <v>23</v>
      </c>
      <c r="K420" s="2" t="str">
        <f t="shared" si="129"/>
        <v>5</v>
      </c>
      <c r="L420" s="2" t="str">
        <f t="shared" si="130"/>
        <v>mirrored salmon bag</v>
      </c>
      <c r="M420" t="str">
        <f t="shared" si="131"/>
        <v>4 dim yellow bags, 5 bright yellow bags</v>
      </c>
      <c r="N420">
        <f t="shared" si="132"/>
        <v>18</v>
      </c>
      <c r="O420" s="2" t="str">
        <f t="shared" si="133"/>
        <v>4</v>
      </c>
      <c r="P420" s="2" t="str">
        <f t="shared" si="134"/>
        <v>dim yellow bag</v>
      </c>
      <c r="Q420" t="str">
        <f t="shared" si="135"/>
        <v>5 bright yellow bags</v>
      </c>
      <c r="R420">
        <f t="shared" si="136"/>
        <v>21</v>
      </c>
      <c r="S420" s="2" t="str">
        <f t="shared" si="137"/>
        <v>5</v>
      </c>
      <c r="T420" s="2" t="str">
        <f t="shared" si="138"/>
        <v>bright yellow bag</v>
      </c>
      <c r="U420" t="str">
        <f t="shared" si="139"/>
        <v/>
      </c>
    </row>
    <row r="421" spans="1:21" x14ac:dyDescent="0.3">
      <c r="A421" s="1" t="s">
        <v>420</v>
      </c>
      <c r="B421">
        <f t="shared" si="120"/>
        <v>11</v>
      </c>
      <c r="C421" s="2" t="str">
        <f t="shared" si="121"/>
        <v>posh teal bag</v>
      </c>
      <c r="D421">
        <f t="shared" si="122"/>
        <v>16</v>
      </c>
      <c r="E421" t="str">
        <f t="shared" si="123"/>
        <v>2 plaid turquoise bags, 3 pale salmon bags, 1 striped plum bag</v>
      </c>
      <c r="F421">
        <f t="shared" si="124"/>
        <v>23</v>
      </c>
      <c r="G421" s="2" t="str">
        <f t="shared" si="125"/>
        <v>2</v>
      </c>
      <c r="H421" s="2" t="str">
        <f t="shared" si="126"/>
        <v>plaid turquoise bag</v>
      </c>
      <c r="I421" t="str">
        <f t="shared" si="127"/>
        <v>3 pale salmon bags, 1 striped plum bag</v>
      </c>
      <c r="J421">
        <f t="shared" si="128"/>
        <v>19</v>
      </c>
      <c r="K421" s="2" t="str">
        <f t="shared" si="129"/>
        <v>3</v>
      </c>
      <c r="L421" s="2" t="str">
        <f t="shared" si="130"/>
        <v>pale salmon bag</v>
      </c>
      <c r="M421" t="str">
        <f t="shared" si="131"/>
        <v>1 striped plum bag</v>
      </c>
      <c r="N421">
        <f t="shared" si="132"/>
        <v>19</v>
      </c>
      <c r="O421" s="2" t="str">
        <f t="shared" si="133"/>
        <v>1</v>
      </c>
      <c r="P421" s="2" t="str">
        <f t="shared" si="134"/>
        <v>striped plum bag</v>
      </c>
      <c r="Q421" t="str">
        <f t="shared" si="135"/>
        <v/>
      </c>
      <c r="R421">
        <f t="shared" si="136"/>
        <v>1</v>
      </c>
      <c r="S421" s="2" t="str">
        <f t="shared" si="137"/>
        <v/>
      </c>
      <c r="T421" s="2" t="str">
        <f t="shared" si="138"/>
        <v/>
      </c>
      <c r="U421" t="str">
        <f t="shared" si="139"/>
        <v/>
      </c>
    </row>
    <row r="422" spans="1:21" x14ac:dyDescent="0.3">
      <c r="A422" s="1" t="s">
        <v>421</v>
      </c>
      <c r="B422">
        <f t="shared" si="120"/>
        <v>17</v>
      </c>
      <c r="C422" s="2" t="str">
        <f t="shared" si="121"/>
        <v>dull chartreuse bag</v>
      </c>
      <c r="D422">
        <f t="shared" si="122"/>
        <v>22</v>
      </c>
      <c r="E422" t="str">
        <f t="shared" si="123"/>
        <v>5 pale lavender bags, 1 bright turquoise bag, 3 pale beige bags</v>
      </c>
      <c r="F422">
        <f t="shared" si="124"/>
        <v>21</v>
      </c>
      <c r="G422" s="2" t="str">
        <f t="shared" si="125"/>
        <v>5</v>
      </c>
      <c r="H422" s="2" t="str">
        <f t="shared" si="126"/>
        <v>pale lavender bag</v>
      </c>
      <c r="I422" t="str">
        <f t="shared" si="127"/>
        <v>1 bright turquoise bag, 3 pale beige bags</v>
      </c>
      <c r="J422">
        <f t="shared" si="128"/>
        <v>23</v>
      </c>
      <c r="K422" s="2" t="str">
        <f t="shared" si="129"/>
        <v>1</v>
      </c>
      <c r="L422" s="2" t="str">
        <f t="shared" si="130"/>
        <v>bright turquoise bag</v>
      </c>
      <c r="M422" t="str">
        <f t="shared" si="131"/>
        <v>3 pale beige bags</v>
      </c>
      <c r="N422">
        <f t="shared" si="132"/>
        <v>18</v>
      </c>
      <c r="O422" s="2" t="str">
        <f t="shared" si="133"/>
        <v>3</v>
      </c>
      <c r="P422" s="2" t="str">
        <f t="shared" si="134"/>
        <v>pale beige bag</v>
      </c>
      <c r="Q422" t="str">
        <f t="shared" si="135"/>
        <v/>
      </c>
      <c r="R422">
        <f t="shared" si="136"/>
        <v>1</v>
      </c>
      <c r="S422" s="2" t="str">
        <f t="shared" si="137"/>
        <v/>
      </c>
      <c r="T422" s="2" t="str">
        <f t="shared" si="138"/>
        <v/>
      </c>
      <c r="U422" t="str">
        <f t="shared" si="139"/>
        <v/>
      </c>
    </row>
    <row r="423" spans="1:21" x14ac:dyDescent="0.3">
      <c r="A423" s="1" t="s">
        <v>422</v>
      </c>
      <c r="B423">
        <f t="shared" si="120"/>
        <v>19</v>
      </c>
      <c r="C423" s="2" t="str">
        <f t="shared" si="121"/>
        <v>mirrored lavender bag</v>
      </c>
      <c r="D423">
        <f t="shared" si="122"/>
        <v>24</v>
      </c>
      <c r="E423" t="str">
        <f t="shared" si="123"/>
        <v>4 vibrant tomato bags, 2 plaid tan bags, 5 bright magenta bags</v>
      </c>
      <c r="F423">
        <f t="shared" si="124"/>
        <v>22</v>
      </c>
      <c r="G423" s="2" t="str">
        <f t="shared" si="125"/>
        <v>4</v>
      </c>
      <c r="H423" s="2" t="str">
        <f t="shared" si="126"/>
        <v>vibrant tomato bag</v>
      </c>
      <c r="I423" t="str">
        <f t="shared" si="127"/>
        <v>2 plaid tan bags, 5 bright magenta bags</v>
      </c>
      <c r="J423">
        <f t="shared" si="128"/>
        <v>17</v>
      </c>
      <c r="K423" s="2" t="str">
        <f t="shared" si="129"/>
        <v>2</v>
      </c>
      <c r="L423" s="2" t="str">
        <f t="shared" si="130"/>
        <v>plaid tan bag</v>
      </c>
      <c r="M423" t="str">
        <f t="shared" si="131"/>
        <v>5 bright magenta bags</v>
      </c>
      <c r="N423">
        <f t="shared" si="132"/>
        <v>22</v>
      </c>
      <c r="O423" s="2" t="str">
        <f t="shared" si="133"/>
        <v>5</v>
      </c>
      <c r="P423" s="2" t="str">
        <f t="shared" si="134"/>
        <v>bright magenta bag</v>
      </c>
      <c r="Q423" t="str">
        <f t="shared" si="135"/>
        <v/>
      </c>
      <c r="R423">
        <f t="shared" si="136"/>
        <v>1</v>
      </c>
      <c r="S423" s="2" t="str">
        <f t="shared" si="137"/>
        <v/>
      </c>
      <c r="T423" s="2" t="str">
        <f t="shared" si="138"/>
        <v/>
      </c>
      <c r="U423" t="str">
        <f t="shared" si="139"/>
        <v/>
      </c>
    </row>
    <row r="424" spans="1:21" x14ac:dyDescent="0.3">
      <c r="A424" s="1" t="s">
        <v>423</v>
      </c>
      <c r="B424">
        <f t="shared" si="120"/>
        <v>11</v>
      </c>
      <c r="C424" s="2" t="str">
        <f t="shared" si="121"/>
        <v>dark gray bag</v>
      </c>
      <c r="D424">
        <f t="shared" si="122"/>
        <v>16</v>
      </c>
      <c r="E424" t="str">
        <f t="shared" si="123"/>
        <v>5 wavy turquoise bags, 4 wavy gray bags, 4 dark bronze bags, 4 pale aqua bags</v>
      </c>
      <c r="F424">
        <f t="shared" si="124"/>
        <v>22</v>
      </c>
      <c r="G424" s="2" t="str">
        <f t="shared" si="125"/>
        <v>5</v>
      </c>
      <c r="H424" s="2" t="str">
        <f t="shared" si="126"/>
        <v>wavy turquoise bag</v>
      </c>
      <c r="I424" t="str">
        <f t="shared" si="127"/>
        <v>4 wavy gray bags, 4 dark bronze bags, 4 pale aqua bags</v>
      </c>
      <c r="J424">
        <f t="shared" si="128"/>
        <v>17</v>
      </c>
      <c r="K424" s="2" t="str">
        <f t="shared" si="129"/>
        <v>4</v>
      </c>
      <c r="L424" s="2" t="str">
        <f t="shared" si="130"/>
        <v>wavy gray bag</v>
      </c>
      <c r="M424" t="str">
        <f t="shared" si="131"/>
        <v>4 dark bronze bags, 4 pale aqua bags</v>
      </c>
      <c r="N424">
        <f t="shared" si="132"/>
        <v>19</v>
      </c>
      <c r="O424" s="2" t="str">
        <f t="shared" si="133"/>
        <v>4</v>
      </c>
      <c r="P424" s="2" t="str">
        <f t="shared" si="134"/>
        <v>dark bronze bag</v>
      </c>
      <c r="Q424" t="str">
        <f t="shared" si="135"/>
        <v>4 pale aqua bags</v>
      </c>
      <c r="R424">
        <f t="shared" si="136"/>
        <v>17</v>
      </c>
      <c r="S424" s="2" t="str">
        <f t="shared" si="137"/>
        <v>4</v>
      </c>
      <c r="T424" s="2" t="str">
        <f t="shared" si="138"/>
        <v>pale aqua bag</v>
      </c>
      <c r="U424" t="str">
        <f t="shared" si="139"/>
        <v/>
      </c>
    </row>
    <row r="425" spans="1:21" x14ac:dyDescent="0.3">
      <c r="A425" s="1" t="s">
        <v>424</v>
      </c>
      <c r="B425">
        <f t="shared" si="120"/>
        <v>12</v>
      </c>
      <c r="C425" s="2" t="str">
        <f t="shared" si="121"/>
        <v>dark white bag</v>
      </c>
      <c r="D425">
        <f t="shared" si="122"/>
        <v>17</v>
      </c>
      <c r="E425" t="str">
        <f t="shared" si="123"/>
        <v>4 clear maroon bags, 2 vibrant olive bags, 1 dull lime bag, 1 faded lime bag</v>
      </c>
      <c r="F425">
        <f t="shared" si="124"/>
        <v>20</v>
      </c>
      <c r="G425" s="2" t="str">
        <f t="shared" si="125"/>
        <v>4</v>
      </c>
      <c r="H425" s="2" t="str">
        <f t="shared" si="126"/>
        <v>clear maroon bag</v>
      </c>
      <c r="I425" t="str">
        <f t="shared" si="127"/>
        <v>2 vibrant olive bags, 1 dull lime bag, 1 faded lime bag</v>
      </c>
      <c r="J425">
        <f t="shared" si="128"/>
        <v>21</v>
      </c>
      <c r="K425" s="2" t="str">
        <f t="shared" si="129"/>
        <v>2</v>
      </c>
      <c r="L425" s="2" t="str">
        <f t="shared" si="130"/>
        <v>vibrant olive bag</v>
      </c>
      <c r="M425" t="str">
        <f t="shared" si="131"/>
        <v>1 dull lime bag, 1 faded lime bag</v>
      </c>
      <c r="N425">
        <f t="shared" si="132"/>
        <v>16</v>
      </c>
      <c r="O425" s="2" t="str">
        <f t="shared" si="133"/>
        <v>1</v>
      </c>
      <c r="P425" s="2" t="str">
        <f t="shared" si="134"/>
        <v>dull lime bag</v>
      </c>
      <c r="Q425" t="str">
        <f t="shared" si="135"/>
        <v>1 faded lime bag</v>
      </c>
      <c r="R425">
        <f t="shared" si="136"/>
        <v>17</v>
      </c>
      <c r="S425" s="2" t="str">
        <f t="shared" si="137"/>
        <v>1</v>
      </c>
      <c r="T425" s="2" t="str">
        <f t="shared" si="138"/>
        <v>faded lime bag</v>
      </c>
      <c r="U425" t="str">
        <f t="shared" si="139"/>
        <v/>
      </c>
    </row>
    <row r="426" spans="1:21" x14ac:dyDescent="0.3">
      <c r="A426" s="1" t="s">
        <v>425</v>
      </c>
      <c r="B426">
        <f t="shared" si="120"/>
        <v>13</v>
      </c>
      <c r="C426" s="2" t="str">
        <f t="shared" si="121"/>
        <v>dull indigo bag</v>
      </c>
      <c r="D426">
        <f t="shared" si="122"/>
        <v>18</v>
      </c>
      <c r="E426" t="str">
        <f t="shared" si="123"/>
        <v>4 clear fuchsia bags, 3 dotted tan bags, 1 plaid cyan bag</v>
      </c>
      <c r="F426">
        <f t="shared" si="124"/>
        <v>21</v>
      </c>
      <c r="G426" s="2" t="str">
        <f t="shared" si="125"/>
        <v>4</v>
      </c>
      <c r="H426" s="2" t="str">
        <f t="shared" si="126"/>
        <v>clear fuchsia bag</v>
      </c>
      <c r="I426" t="str">
        <f t="shared" si="127"/>
        <v>3 dotted tan bags, 1 plaid cyan bag</v>
      </c>
      <c r="J426">
        <f t="shared" si="128"/>
        <v>18</v>
      </c>
      <c r="K426" s="2" t="str">
        <f t="shared" si="129"/>
        <v>3</v>
      </c>
      <c r="L426" s="2" t="str">
        <f t="shared" si="130"/>
        <v>dotted tan bag</v>
      </c>
      <c r="M426" t="str">
        <f t="shared" si="131"/>
        <v>1 plaid cyan bag</v>
      </c>
      <c r="N426">
        <f t="shared" si="132"/>
        <v>17</v>
      </c>
      <c r="O426" s="2" t="str">
        <f t="shared" si="133"/>
        <v>1</v>
      </c>
      <c r="P426" s="2" t="str">
        <f t="shared" si="134"/>
        <v>plaid cyan bag</v>
      </c>
      <c r="Q426" t="str">
        <f t="shared" si="135"/>
        <v/>
      </c>
      <c r="R426">
        <f t="shared" si="136"/>
        <v>1</v>
      </c>
      <c r="S426" s="2" t="str">
        <f t="shared" si="137"/>
        <v/>
      </c>
      <c r="T426" s="2" t="str">
        <f t="shared" si="138"/>
        <v/>
      </c>
      <c r="U426" t="str">
        <f t="shared" si="139"/>
        <v/>
      </c>
    </row>
    <row r="427" spans="1:21" x14ac:dyDescent="0.3">
      <c r="A427" s="1" t="s">
        <v>426</v>
      </c>
      <c r="B427">
        <f t="shared" si="120"/>
        <v>13</v>
      </c>
      <c r="C427" s="2" t="str">
        <f t="shared" si="121"/>
        <v>striped tan bag</v>
      </c>
      <c r="D427">
        <f t="shared" si="122"/>
        <v>18</v>
      </c>
      <c r="E427" t="str">
        <f t="shared" si="123"/>
        <v>3 pale brown bags</v>
      </c>
      <c r="F427">
        <f t="shared" si="124"/>
        <v>18</v>
      </c>
      <c r="G427" s="2" t="str">
        <f t="shared" si="125"/>
        <v>3</v>
      </c>
      <c r="H427" s="2" t="str">
        <f t="shared" si="126"/>
        <v>pale brown bag</v>
      </c>
      <c r="I427" t="str">
        <f t="shared" si="127"/>
        <v/>
      </c>
      <c r="J427">
        <f t="shared" si="128"/>
        <v>1</v>
      </c>
      <c r="K427" s="2" t="str">
        <f t="shared" si="129"/>
        <v/>
      </c>
      <c r="L427" s="2" t="str">
        <f t="shared" si="130"/>
        <v/>
      </c>
      <c r="M427" t="str">
        <f t="shared" si="131"/>
        <v/>
      </c>
      <c r="N427">
        <f t="shared" si="132"/>
        <v>1</v>
      </c>
      <c r="O427" s="2" t="str">
        <f t="shared" si="133"/>
        <v/>
      </c>
      <c r="P427" s="2" t="str">
        <f t="shared" si="134"/>
        <v/>
      </c>
      <c r="Q427" t="str">
        <f t="shared" si="135"/>
        <v/>
      </c>
      <c r="R427">
        <f t="shared" si="136"/>
        <v>1</v>
      </c>
      <c r="S427" s="2" t="str">
        <f t="shared" si="137"/>
        <v/>
      </c>
      <c r="T427" s="2" t="str">
        <f t="shared" si="138"/>
        <v/>
      </c>
      <c r="U427" t="str">
        <f t="shared" si="139"/>
        <v/>
      </c>
    </row>
    <row r="428" spans="1:21" x14ac:dyDescent="0.3">
      <c r="A428" s="1" t="s">
        <v>427</v>
      </c>
      <c r="B428">
        <f t="shared" si="120"/>
        <v>11</v>
      </c>
      <c r="C428" s="2" t="str">
        <f t="shared" si="121"/>
        <v>dull gold bag</v>
      </c>
      <c r="D428">
        <f t="shared" si="122"/>
        <v>16</v>
      </c>
      <c r="E428" t="str">
        <f t="shared" si="123"/>
        <v>2 dark yellow bags, 3 dull olive bags</v>
      </c>
      <c r="F428">
        <f t="shared" si="124"/>
        <v>19</v>
      </c>
      <c r="G428" s="2" t="str">
        <f t="shared" si="125"/>
        <v>2</v>
      </c>
      <c r="H428" s="2" t="str">
        <f t="shared" si="126"/>
        <v>dark yellow bag</v>
      </c>
      <c r="I428" t="str">
        <f t="shared" si="127"/>
        <v>3 dull olive bags</v>
      </c>
      <c r="J428">
        <f t="shared" si="128"/>
        <v>18</v>
      </c>
      <c r="K428" s="2" t="str">
        <f t="shared" si="129"/>
        <v>3</v>
      </c>
      <c r="L428" s="2" t="str">
        <f t="shared" si="130"/>
        <v>dull olive bag</v>
      </c>
      <c r="M428" t="str">
        <f t="shared" si="131"/>
        <v/>
      </c>
      <c r="N428">
        <f t="shared" si="132"/>
        <v>1</v>
      </c>
      <c r="O428" s="2" t="str">
        <f t="shared" si="133"/>
        <v/>
      </c>
      <c r="P428" s="2" t="str">
        <f t="shared" si="134"/>
        <v/>
      </c>
      <c r="Q428" t="str">
        <f t="shared" si="135"/>
        <v/>
      </c>
      <c r="R428">
        <f t="shared" si="136"/>
        <v>1</v>
      </c>
      <c r="S428" s="2" t="str">
        <f t="shared" si="137"/>
        <v/>
      </c>
      <c r="T428" s="2" t="str">
        <f t="shared" si="138"/>
        <v/>
      </c>
      <c r="U428" t="str">
        <f t="shared" si="139"/>
        <v/>
      </c>
    </row>
    <row r="429" spans="1:21" x14ac:dyDescent="0.3">
      <c r="A429" s="1" t="s">
        <v>428</v>
      </c>
      <c r="B429">
        <f t="shared" si="120"/>
        <v>16</v>
      </c>
      <c r="C429" s="2" t="str">
        <f t="shared" si="121"/>
        <v>light lavender bag</v>
      </c>
      <c r="D429">
        <f t="shared" si="122"/>
        <v>21</v>
      </c>
      <c r="E429" t="str">
        <f t="shared" si="123"/>
        <v>2 plaid red bags, 5 dotted purple bags, 1 bright beige bag, 3 pale beige bags</v>
      </c>
      <c r="F429">
        <f t="shared" si="124"/>
        <v>17</v>
      </c>
      <c r="G429" s="2" t="str">
        <f t="shared" si="125"/>
        <v>2</v>
      </c>
      <c r="H429" s="2" t="str">
        <f t="shared" si="126"/>
        <v>plaid red bag</v>
      </c>
      <c r="I429" t="str">
        <f t="shared" si="127"/>
        <v>5 dotted purple bags, 1 bright beige bag, 3 pale beige bags</v>
      </c>
      <c r="J429">
        <f t="shared" si="128"/>
        <v>21</v>
      </c>
      <c r="K429" s="2" t="str">
        <f t="shared" si="129"/>
        <v>5</v>
      </c>
      <c r="L429" s="2" t="str">
        <f t="shared" si="130"/>
        <v>dotted purple bag</v>
      </c>
      <c r="M429" t="str">
        <f t="shared" si="131"/>
        <v>1 bright beige bag, 3 pale beige bags</v>
      </c>
      <c r="N429">
        <f t="shared" si="132"/>
        <v>19</v>
      </c>
      <c r="O429" s="2" t="str">
        <f t="shared" si="133"/>
        <v>1</v>
      </c>
      <c r="P429" s="2" t="str">
        <f t="shared" si="134"/>
        <v>bright beige bag</v>
      </c>
      <c r="Q429" t="str">
        <f t="shared" si="135"/>
        <v>3 pale beige bags</v>
      </c>
      <c r="R429">
        <f t="shared" si="136"/>
        <v>18</v>
      </c>
      <c r="S429" s="2" t="str">
        <f t="shared" si="137"/>
        <v>3</v>
      </c>
      <c r="T429" s="2" t="str">
        <f t="shared" si="138"/>
        <v>pale beige bag</v>
      </c>
      <c r="U429" t="str">
        <f t="shared" si="139"/>
        <v/>
      </c>
    </row>
    <row r="430" spans="1:21" x14ac:dyDescent="0.3">
      <c r="A430" s="1" t="s">
        <v>429</v>
      </c>
      <c r="B430">
        <f t="shared" si="120"/>
        <v>12</v>
      </c>
      <c r="C430" s="2" t="str">
        <f t="shared" si="121"/>
        <v>faded teal bag</v>
      </c>
      <c r="D430">
        <f t="shared" si="122"/>
        <v>17</v>
      </c>
      <c r="E430" t="str">
        <f t="shared" si="123"/>
        <v>4 mirrored olive bags</v>
      </c>
      <c r="F430">
        <f t="shared" si="124"/>
        <v>22</v>
      </c>
      <c r="G430" s="2" t="str">
        <f t="shared" si="125"/>
        <v>4</v>
      </c>
      <c r="H430" s="2" t="str">
        <f t="shared" si="126"/>
        <v>mirrored olive bag</v>
      </c>
      <c r="I430" t="str">
        <f t="shared" si="127"/>
        <v/>
      </c>
      <c r="J430">
        <f t="shared" si="128"/>
        <v>1</v>
      </c>
      <c r="K430" s="2" t="str">
        <f t="shared" si="129"/>
        <v/>
      </c>
      <c r="L430" s="2" t="str">
        <f t="shared" si="130"/>
        <v/>
      </c>
      <c r="M430" t="str">
        <f t="shared" si="131"/>
        <v/>
      </c>
      <c r="N430">
        <f t="shared" si="132"/>
        <v>1</v>
      </c>
      <c r="O430" s="2" t="str">
        <f t="shared" si="133"/>
        <v/>
      </c>
      <c r="P430" s="2" t="str">
        <f t="shared" si="134"/>
        <v/>
      </c>
      <c r="Q430" t="str">
        <f t="shared" si="135"/>
        <v/>
      </c>
      <c r="R430">
        <f t="shared" si="136"/>
        <v>1</v>
      </c>
      <c r="S430" s="2" t="str">
        <f t="shared" si="137"/>
        <v/>
      </c>
      <c r="T430" s="2" t="str">
        <f t="shared" si="138"/>
        <v/>
      </c>
      <c r="U430" t="str">
        <f t="shared" si="139"/>
        <v/>
      </c>
    </row>
    <row r="431" spans="1:21" x14ac:dyDescent="0.3">
      <c r="A431" s="1" t="s">
        <v>430</v>
      </c>
      <c r="B431">
        <f t="shared" si="120"/>
        <v>14</v>
      </c>
      <c r="C431" s="2" t="str">
        <f t="shared" si="121"/>
        <v>plaid salmon bag</v>
      </c>
      <c r="D431">
        <f t="shared" si="122"/>
        <v>19</v>
      </c>
      <c r="E431" t="str">
        <f t="shared" si="123"/>
        <v>1 dark bronze bag, 5 pale yellow bags, 1 striped cyan bag, 2 muted cyan bags</v>
      </c>
      <c r="F431">
        <f t="shared" si="124"/>
        <v>18</v>
      </c>
      <c r="G431" s="2" t="str">
        <f t="shared" si="125"/>
        <v>1</v>
      </c>
      <c r="H431" s="2" t="str">
        <f t="shared" si="126"/>
        <v>dark bronze bag</v>
      </c>
      <c r="I431" t="str">
        <f t="shared" si="127"/>
        <v>5 pale yellow bags, 1 striped cyan bag, 2 muted cyan bags</v>
      </c>
      <c r="J431">
        <f t="shared" si="128"/>
        <v>19</v>
      </c>
      <c r="K431" s="2" t="str">
        <f t="shared" si="129"/>
        <v>5</v>
      </c>
      <c r="L431" s="2" t="str">
        <f t="shared" si="130"/>
        <v>pale yellow bag</v>
      </c>
      <c r="M431" t="str">
        <f t="shared" si="131"/>
        <v>1 striped cyan bag, 2 muted cyan bags</v>
      </c>
      <c r="N431">
        <f t="shared" si="132"/>
        <v>19</v>
      </c>
      <c r="O431" s="2" t="str">
        <f t="shared" si="133"/>
        <v>1</v>
      </c>
      <c r="P431" s="2" t="str">
        <f t="shared" si="134"/>
        <v>striped cyan bag</v>
      </c>
      <c r="Q431" t="str">
        <f t="shared" si="135"/>
        <v>2 muted cyan bags</v>
      </c>
      <c r="R431">
        <f t="shared" si="136"/>
        <v>18</v>
      </c>
      <c r="S431" s="2" t="str">
        <f t="shared" si="137"/>
        <v>2</v>
      </c>
      <c r="T431" s="2" t="str">
        <f t="shared" si="138"/>
        <v>muted cyan bag</v>
      </c>
      <c r="U431" t="str">
        <f t="shared" si="139"/>
        <v/>
      </c>
    </row>
    <row r="432" spans="1:21" x14ac:dyDescent="0.3">
      <c r="A432" s="1" t="s">
        <v>431</v>
      </c>
      <c r="B432">
        <f t="shared" si="120"/>
        <v>15</v>
      </c>
      <c r="C432" s="2" t="str">
        <f t="shared" si="121"/>
        <v>dotted purple bag</v>
      </c>
      <c r="D432">
        <f t="shared" si="122"/>
        <v>20</v>
      </c>
      <c r="E432" t="str">
        <f t="shared" si="123"/>
        <v>1 bright turquoise bag, 1 posh green bag</v>
      </c>
      <c r="F432">
        <f t="shared" si="124"/>
        <v>23</v>
      </c>
      <c r="G432" s="2" t="str">
        <f t="shared" si="125"/>
        <v>1</v>
      </c>
      <c r="H432" s="2" t="str">
        <f t="shared" si="126"/>
        <v>bright turquoise bag</v>
      </c>
      <c r="I432" t="str">
        <f t="shared" si="127"/>
        <v>1 posh green bag</v>
      </c>
      <c r="J432">
        <f t="shared" si="128"/>
        <v>17</v>
      </c>
      <c r="K432" s="2" t="str">
        <f t="shared" si="129"/>
        <v>1</v>
      </c>
      <c r="L432" s="2" t="str">
        <f t="shared" si="130"/>
        <v>posh green bag</v>
      </c>
      <c r="M432" t="str">
        <f t="shared" si="131"/>
        <v/>
      </c>
      <c r="N432">
        <f t="shared" si="132"/>
        <v>1</v>
      </c>
      <c r="O432" s="2" t="str">
        <f t="shared" si="133"/>
        <v/>
      </c>
      <c r="P432" s="2" t="str">
        <f t="shared" si="134"/>
        <v/>
      </c>
      <c r="Q432" t="str">
        <f t="shared" si="135"/>
        <v/>
      </c>
      <c r="R432">
        <f t="shared" si="136"/>
        <v>1</v>
      </c>
      <c r="S432" s="2" t="str">
        <f t="shared" si="137"/>
        <v/>
      </c>
      <c r="T432" s="2" t="str">
        <f t="shared" si="138"/>
        <v/>
      </c>
      <c r="U432" t="str">
        <f t="shared" si="139"/>
        <v/>
      </c>
    </row>
    <row r="433" spans="1:21" x14ac:dyDescent="0.3">
      <c r="A433" s="1" t="s">
        <v>432</v>
      </c>
      <c r="B433">
        <f t="shared" si="120"/>
        <v>13</v>
      </c>
      <c r="C433" s="2" t="str">
        <f t="shared" si="121"/>
        <v>dull silver bag</v>
      </c>
      <c r="D433">
        <f t="shared" si="122"/>
        <v>18</v>
      </c>
      <c r="E433" t="str">
        <f t="shared" si="123"/>
        <v>3 striped salmon bags, 4 posh violet bags, 4 striped orange bags</v>
      </c>
      <c r="F433">
        <f t="shared" si="124"/>
        <v>22</v>
      </c>
      <c r="G433" s="2" t="str">
        <f t="shared" si="125"/>
        <v>3</v>
      </c>
      <c r="H433" s="2" t="str">
        <f t="shared" si="126"/>
        <v>striped salmon bag</v>
      </c>
      <c r="I433" t="str">
        <f t="shared" si="127"/>
        <v>4 posh violet bags, 4 striped orange bags</v>
      </c>
      <c r="J433">
        <f t="shared" si="128"/>
        <v>19</v>
      </c>
      <c r="K433" s="2" t="str">
        <f t="shared" si="129"/>
        <v>4</v>
      </c>
      <c r="L433" s="2" t="str">
        <f t="shared" si="130"/>
        <v>posh violet bag</v>
      </c>
      <c r="M433" t="str">
        <f t="shared" si="131"/>
        <v>4 striped orange bags</v>
      </c>
      <c r="N433">
        <f t="shared" si="132"/>
        <v>22</v>
      </c>
      <c r="O433" s="2" t="str">
        <f t="shared" si="133"/>
        <v>4</v>
      </c>
      <c r="P433" s="2" t="str">
        <f t="shared" si="134"/>
        <v>striped orange bag</v>
      </c>
      <c r="Q433" t="str">
        <f t="shared" si="135"/>
        <v/>
      </c>
      <c r="R433">
        <f t="shared" si="136"/>
        <v>1</v>
      </c>
      <c r="S433" s="2" t="str">
        <f t="shared" si="137"/>
        <v/>
      </c>
      <c r="T433" s="2" t="str">
        <f t="shared" si="138"/>
        <v/>
      </c>
      <c r="U433" t="str">
        <f t="shared" si="139"/>
        <v/>
      </c>
    </row>
    <row r="434" spans="1:21" x14ac:dyDescent="0.3">
      <c r="A434" s="1" t="s">
        <v>433</v>
      </c>
      <c r="B434">
        <f t="shared" si="120"/>
        <v>17</v>
      </c>
      <c r="C434" s="2" t="str">
        <f t="shared" si="121"/>
        <v>drab chartreuse bag</v>
      </c>
      <c r="D434">
        <f t="shared" si="122"/>
        <v>22</v>
      </c>
      <c r="E434" t="str">
        <f t="shared" si="123"/>
        <v>4 pale lavender bags</v>
      </c>
      <c r="F434">
        <f t="shared" si="124"/>
        <v>21</v>
      </c>
      <c r="G434" s="2" t="str">
        <f t="shared" si="125"/>
        <v>4</v>
      </c>
      <c r="H434" s="2" t="str">
        <f t="shared" si="126"/>
        <v>pale lavender bag</v>
      </c>
      <c r="I434" t="str">
        <f t="shared" si="127"/>
        <v/>
      </c>
      <c r="J434">
        <f t="shared" si="128"/>
        <v>1</v>
      </c>
      <c r="K434" s="2" t="str">
        <f t="shared" si="129"/>
        <v/>
      </c>
      <c r="L434" s="2" t="str">
        <f t="shared" si="130"/>
        <v/>
      </c>
      <c r="M434" t="str">
        <f t="shared" si="131"/>
        <v/>
      </c>
      <c r="N434">
        <f t="shared" si="132"/>
        <v>1</v>
      </c>
      <c r="O434" s="2" t="str">
        <f t="shared" si="133"/>
        <v/>
      </c>
      <c r="P434" s="2" t="str">
        <f t="shared" si="134"/>
        <v/>
      </c>
      <c r="Q434" t="str">
        <f t="shared" si="135"/>
        <v/>
      </c>
      <c r="R434">
        <f t="shared" si="136"/>
        <v>1</v>
      </c>
      <c r="S434" s="2" t="str">
        <f t="shared" si="137"/>
        <v/>
      </c>
      <c r="T434" s="2" t="str">
        <f t="shared" si="138"/>
        <v/>
      </c>
      <c r="U434" t="str">
        <f t="shared" si="139"/>
        <v/>
      </c>
    </row>
    <row r="435" spans="1:21" x14ac:dyDescent="0.3">
      <c r="A435" s="1" t="s">
        <v>434</v>
      </c>
      <c r="B435">
        <f t="shared" si="120"/>
        <v>15</v>
      </c>
      <c r="C435" s="2" t="str">
        <f t="shared" si="121"/>
        <v>striped coral bag</v>
      </c>
      <c r="D435">
        <f t="shared" si="122"/>
        <v>20</v>
      </c>
      <c r="E435" t="str">
        <f t="shared" si="123"/>
        <v>5 bright gray bags, 4 dark teal bags, 5 dotted purple bags</v>
      </c>
      <c r="F435">
        <f t="shared" si="124"/>
        <v>19</v>
      </c>
      <c r="G435" s="2" t="str">
        <f t="shared" si="125"/>
        <v>5</v>
      </c>
      <c r="H435" s="2" t="str">
        <f t="shared" si="126"/>
        <v>bright gray bag</v>
      </c>
      <c r="I435" t="str">
        <f t="shared" si="127"/>
        <v>4 dark teal bags, 5 dotted purple bags</v>
      </c>
      <c r="J435">
        <f t="shared" si="128"/>
        <v>17</v>
      </c>
      <c r="K435" s="2" t="str">
        <f t="shared" si="129"/>
        <v>4</v>
      </c>
      <c r="L435" s="2" t="str">
        <f t="shared" si="130"/>
        <v>dark teal bag</v>
      </c>
      <c r="M435" t="str">
        <f t="shared" si="131"/>
        <v>5 dotted purple bags</v>
      </c>
      <c r="N435">
        <f t="shared" si="132"/>
        <v>21</v>
      </c>
      <c r="O435" s="2" t="str">
        <f t="shared" si="133"/>
        <v>5</v>
      </c>
      <c r="P435" s="2" t="str">
        <f t="shared" si="134"/>
        <v>dotted purple bag</v>
      </c>
      <c r="Q435" t="str">
        <f t="shared" si="135"/>
        <v/>
      </c>
      <c r="R435">
        <f t="shared" si="136"/>
        <v>1</v>
      </c>
      <c r="S435" s="2" t="str">
        <f t="shared" si="137"/>
        <v/>
      </c>
      <c r="T435" s="2" t="str">
        <f t="shared" si="138"/>
        <v/>
      </c>
      <c r="U435" t="str">
        <f t="shared" si="139"/>
        <v/>
      </c>
    </row>
    <row r="436" spans="1:21" x14ac:dyDescent="0.3">
      <c r="A436" s="1" t="s">
        <v>435</v>
      </c>
      <c r="B436">
        <f t="shared" si="120"/>
        <v>12</v>
      </c>
      <c r="C436" s="2" t="str">
        <f t="shared" si="121"/>
        <v>wavy olive bag</v>
      </c>
      <c r="D436">
        <f t="shared" si="122"/>
        <v>17</v>
      </c>
      <c r="E436" t="str">
        <f t="shared" si="123"/>
        <v>no other bags</v>
      </c>
      <c r="F436">
        <f t="shared" si="124"/>
        <v>14</v>
      </c>
      <c r="G436" s="2" t="str">
        <f t="shared" si="125"/>
        <v>n</v>
      </c>
      <c r="H436" s="2" t="str">
        <f t="shared" si="126"/>
        <v xml:space="preserve"> other bag</v>
      </c>
      <c r="I436" t="str">
        <f t="shared" si="127"/>
        <v/>
      </c>
      <c r="J436">
        <f t="shared" si="128"/>
        <v>1</v>
      </c>
      <c r="K436" s="2" t="str">
        <f t="shared" si="129"/>
        <v/>
      </c>
      <c r="L436" s="2" t="str">
        <f t="shared" si="130"/>
        <v/>
      </c>
      <c r="M436" t="str">
        <f t="shared" si="131"/>
        <v/>
      </c>
      <c r="N436">
        <f t="shared" si="132"/>
        <v>1</v>
      </c>
      <c r="O436" s="2" t="str">
        <f t="shared" si="133"/>
        <v/>
      </c>
      <c r="P436" s="2" t="str">
        <f t="shared" si="134"/>
        <v/>
      </c>
      <c r="Q436" t="str">
        <f t="shared" si="135"/>
        <v/>
      </c>
      <c r="R436">
        <f t="shared" si="136"/>
        <v>1</v>
      </c>
      <c r="S436" s="2" t="str">
        <f t="shared" si="137"/>
        <v/>
      </c>
      <c r="T436" s="2" t="str">
        <f t="shared" si="138"/>
        <v/>
      </c>
      <c r="U436" t="str">
        <f t="shared" si="139"/>
        <v/>
      </c>
    </row>
    <row r="437" spans="1:21" x14ac:dyDescent="0.3">
      <c r="A437" s="1" t="s">
        <v>436</v>
      </c>
      <c r="B437">
        <f t="shared" si="120"/>
        <v>13</v>
      </c>
      <c r="C437" s="2" t="str">
        <f t="shared" si="121"/>
        <v>plaid olive bag</v>
      </c>
      <c r="D437">
        <f t="shared" si="122"/>
        <v>18</v>
      </c>
      <c r="E437" t="str">
        <f t="shared" si="123"/>
        <v>1 pale black bag, 3 clear plum bags</v>
      </c>
      <c r="F437">
        <f t="shared" si="124"/>
        <v>17</v>
      </c>
      <c r="G437" s="2" t="str">
        <f t="shared" si="125"/>
        <v>1</v>
      </c>
      <c r="H437" s="2" t="str">
        <f t="shared" si="126"/>
        <v>pale black bag</v>
      </c>
      <c r="I437" t="str">
        <f t="shared" si="127"/>
        <v>3 clear plum bags</v>
      </c>
      <c r="J437">
        <f t="shared" si="128"/>
        <v>18</v>
      </c>
      <c r="K437" s="2" t="str">
        <f t="shared" si="129"/>
        <v>3</v>
      </c>
      <c r="L437" s="2" t="str">
        <f t="shared" si="130"/>
        <v>clear plum bag</v>
      </c>
      <c r="M437" t="str">
        <f t="shared" si="131"/>
        <v/>
      </c>
      <c r="N437">
        <f t="shared" si="132"/>
        <v>1</v>
      </c>
      <c r="O437" s="2" t="str">
        <f t="shared" si="133"/>
        <v/>
      </c>
      <c r="P437" s="2" t="str">
        <f t="shared" si="134"/>
        <v/>
      </c>
      <c r="Q437" t="str">
        <f t="shared" si="135"/>
        <v/>
      </c>
      <c r="R437">
        <f t="shared" si="136"/>
        <v>1</v>
      </c>
      <c r="S437" s="2" t="str">
        <f t="shared" si="137"/>
        <v/>
      </c>
      <c r="T437" s="2" t="str">
        <f t="shared" si="138"/>
        <v/>
      </c>
      <c r="U437" t="str">
        <f t="shared" si="139"/>
        <v/>
      </c>
    </row>
    <row r="438" spans="1:21" x14ac:dyDescent="0.3">
      <c r="A438" s="1" t="s">
        <v>437</v>
      </c>
      <c r="B438">
        <f t="shared" si="120"/>
        <v>12</v>
      </c>
      <c r="C438" s="2" t="str">
        <f t="shared" si="121"/>
        <v>drab black bag</v>
      </c>
      <c r="D438">
        <f t="shared" si="122"/>
        <v>17</v>
      </c>
      <c r="E438" t="str">
        <f t="shared" si="123"/>
        <v>3 striped olive bags, 2 mirrored chartreuse bags, 5 pale silver bags</v>
      </c>
      <c r="F438">
        <f t="shared" si="124"/>
        <v>21</v>
      </c>
      <c r="G438" s="2" t="str">
        <f t="shared" si="125"/>
        <v>3</v>
      </c>
      <c r="H438" s="2" t="str">
        <f t="shared" si="126"/>
        <v>striped olive bag</v>
      </c>
      <c r="I438" t="str">
        <f t="shared" si="127"/>
        <v>2 mirrored chartreuse bags, 5 pale silver bags</v>
      </c>
      <c r="J438">
        <f t="shared" si="128"/>
        <v>27</v>
      </c>
      <c r="K438" s="2" t="str">
        <f t="shared" si="129"/>
        <v>2</v>
      </c>
      <c r="L438" s="2" t="str">
        <f t="shared" si="130"/>
        <v>mirrored chartreuse bag</v>
      </c>
      <c r="M438" t="str">
        <f t="shared" si="131"/>
        <v>5 pale silver bags</v>
      </c>
      <c r="N438">
        <f t="shared" si="132"/>
        <v>19</v>
      </c>
      <c r="O438" s="2" t="str">
        <f t="shared" si="133"/>
        <v>5</v>
      </c>
      <c r="P438" s="2" t="str">
        <f t="shared" si="134"/>
        <v>pale silver bag</v>
      </c>
      <c r="Q438" t="str">
        <f t="shared" si="135"/>
        <v/>
      </c>
      <c r="R438">
        <f t="shared" si="136"/>
        <v>1</v>
      </c>
      <c r="S438" s="2" t="str">
        <f t="shared" si="137"/>
        <v/>
      </c>
      <c r="T438" s="2" t="str">
        <f t="shared" si="138"/>
        <v/>
      </c>
      <c r="U438" t="str">
        <f t="shared" si="139"/>
        <v/>
      </c>
    </row>
    <row r="439" spans="1:21" x14ac:dyDescent="0.3">
      <c r="A439" s="1" t="s">
        <v>438</v>
      </c>
      <c r="B439">
        <f t="shared" si="120"/>
        <v>14</v>
      </c>
      <c r="C439" s="2" t="str">
        <f t="shared" si="121"/>
        <v>striped lime bag</v>
      </c>
      <c r="D439">
        <f t="shared" si="122"/>
        <v>19</v>
      </c>
      <c r="E439" t="str">
        <f t="shared" si="123"/>
        <v>3 dark chartreuse bags, 5 pale silver bags, 2 plaid crimson bags, 4 clear fuchsia bags</v>
      </c>
      <c r="F439">
        <f t="shared" si="124"/>
        <v>23</v>
      </c>
      <c r="G439" s="2" t="str">
        <f t="shared" si="125"/>
        <v>3</v>
      </c>
      <c r="H439" s="2" t="str">
        <f t="shared" si="126"/>
        <v>dark chartreuse bag</v>
      </c>
      <c r="I439" t="str">
        <f t="shared" si="127"/>
        <v>5 pale silver bags, 2 plaid crimson bags, 4 clear fuchsia bags</v>
      </c>
      <c r="J439">
        <f t="shared" si="128"/>
        <v>19</v>
      </c>
      <c r="K439" s="2" t="str">
        <f t="shared" si="129"/>
        <v>5</v>
      </c>
      <c r="L439" s="2" t="str">
        <f t="shared" si="130"/>
        <v>pale silver bag</v>
      </c>
      <c r="M439" t="str">
        <f t="shared" si="131"/>
        <v>2 plaid crimson bags, 4 clear fuchsia bags</v>
      </c>
      <c r="N439">
        <f t="shared" si="132"/>
        <v>21</v>
      </c>
      <c r="O439" s="2" t="str">
        <f t="shared" si="133"/>
        <v>2</v>
      </c>
      <c r="P439" s="2" t="str">
        <f t="shared" si="134"/>
        <v>plaid crimson bag</v>
      </c>
      <c r="Q439" t="str">
        <f t="shared" si="135"/>
        <v>4 clear fuchsia bags</v>
      </c>
      <c r="R439">
        <f t="shared" si="136"/>
        <v>21</v>
      </c>
      <c r="S439" s="2" t="str">
        <f t="shared" si="137"/>
        <v>4</v>
      </c>
      <c r="T439" s="2" t="str">
        <f t="shared" si="138"/>
        <v>clear fuchsia bag</v>
      </c>
      <c r="U439" t="str">
        <f t="shared" si="139"/>
        <v/>
      </c>
    </row>
    <row r="440" spans="1:21" x14ac:dyDescent="0.3">
      <c r="A440" s="1" t="s">
        <v>439</v>
      </c>
      <c r="B440">
        <f t="shared" si="120"/>
        <v>12</v>
      </c>
      <c r="C440" s="2" t="str">
        <f t="shared" si="121"/>
        <v>drab beige bag</v>
      </c>
      <c r="D440">
        <f t="shared" si="122"/>
        <v>17</v>
      </c>
      <c r="E440" t="str">
        <f t="shared" si="123"/>
        <v>4 dim black bags, 4 striped black bags, 4 dull crimson bags, 5 dark gray bags</v>
      </c>
      <c r="F440">
        <f t="shared" si="124"/>
        <v>17</v>
      </c>
      <c r="G440" s="2" t="str">
        <f t="shared" si="125"/>
        <v>4</v>
      </c>
      <c r="H440" s="2" t="str">
        <f t="shared" si="126"/>
        <v>dim black bag</v>
      </c>
      <c r="I440" t="str">
        <f t="shared" si="127"/>
        <v>4 striped black bags, 4 dull crimson bags, 5 dark gray bags</v>
      </c>
      <c r="J440">
        <f t="shared" si="128"/>
        <v>21</v>
      </c>
      <c r="K440" s="2" t="str">
        <f t="shared" si="129"/>
        <v>4</v>
      </c>
      <c r="L440" s="2" t="str">
        <f t="shared" si="130"/>
        <v>striped black bag</v>
      </c>
      <c r="M440" t="str">
        <f t="shared" si="131"/>
        <v>4 dull crimson bags, 5 dark gray bags</v>
      </c>
      <c r="N440">
        <f t="shared" si="132"/>
        <v>20</v>
      </c>
      <c r="O440" s="2" t="str">
        <f t="shared" si="133"/>
        <v>4</v>
      </c>
      <c r="P440" s="2" t="str">
        <f t="shared" si="134"/>
        <v>dull crimson bag</v>
      </c>
      <c r="Q440" t="str">
        <f t="shared" si="135"/>
        <v>5 dark gray bags</v>
      </c>
      <c r="R440">
        <f t="shared" si="136"/>
        <v>17</v>
      </c>
      <c r="S440" s="2" t="str">
        <f t="shared" si="137"/>
        <v>5</v>
      </c>
      <c r="T440" s="2" t="str">
        <f t="shared" si="138"/>
        <v>dark gray bag</v>
      </c>
      <c r="U440" t="str">
        <f t="shared" si="139"/>
        <v/>
      </c>
    </row>
    <row r="441" spans="1:21" x14ac:dyDescent="0.3">
      <c r="A441" s="1" t="s">
        <v>440</v>
      </c>
      <c r="B441">
        <f t="shared" si="120"/>
        <v>14</v>
      </c>
      <c r="C441" s="2" t="str">
        <f t="shared" si="121"/>
        <v>muted tomato bag</v>
      </c>
      <c r="D441">
        <f t="shared" si="122"/>
        <v>19</v>
      </c>
      <c r="E441" t="str">
        <f t="shared" si="123"/>
        <v>3 light bronze bags, 3 pale salmon bags, 2 vibrant chartreuse bags</v>
      </c>
      <c r="F441">
        <f t="shared" si="124"/>
        <v>20</v>
      </c>
      <c r="G441" s="2" t="str">
        <f t="shared" si="125"/>
        <v>3</v>
      </c>
      <c r="H441" s="2" t="str">
        <f t="shared" si="126"/>
        <v>light bronze bag</v>
      </c>
      <c r="I441" t="str">
        <f t="shared" si="127"/>
        <v>3 pale salmon bags, 2 vibrant chartreuse bags</v>
      </c>
      <c r="J441">
        <f t="shared" si="128"/>
        <v>19</v>
      </c>
      <c r="K441" s="2" t="str">
        <f t="shared" si="129"/>
        <v>3</v>
      </c>
      <c r="L441" s="2" t="str">
        <f t="shared" si="130"/>
        <v>pale salmon bag</v>
      </c>
      <c r="M441" t="str">
        <f t="shared" si="131"/>
        <v>2 vibrant chartreuse bags</v>
      </c>
      <c r="N441">
        <f t="shared" si="132"/>
        <v>26</v>
      </c>
      <c r="O441" s="2" t="str">
        <f t="shared" si="133"/>
        <v>2</v>
      </c>
      <c r="P441" s="2" t="str">
        <f t="shared" si="134"/>
        <v>vibrant chartreuse bag</v>
      </c>
      <c r="Q441" t="str">
        <f t="shared" si="135"/>
        <v/>
      </c>
      <c r="R441">
        <f t="shared" si="136"/>
        <v>1</v>
      </c>
      <c r="S441" s="2" t="str">
        <f t="shared" si="137"/>
        <v/>
      </c>
      <c r="T441" s="2" t="str">
        <f t="shared" si="138"/>
        <v/>
      </c>
      <c r="U441" t="str">
        <f t="shared" si="139"/>
        <v/>
      </c>
    </row>
    <row r="442" spans="1:21" x14ac:dyDescent="0.3">
      <c r="A442" s="1" t="s">
        <v>441</v>
      </c>
      <c r="B442">
        <f t="shared" si="120"/>
        <v>16</v>
      </c>
      <c r="C442" s="2" t="str">
        <f t="shared" si="121"/>
        <v>bright fuchsia bag</v>
      </c>
      <c r="D442">
        <f t="shared" si="122"/>
        <v>21</v>
      </c>
      <c r="E442" t="str">
        <f t="shared" si="123"/>
        <v>5 drab orange bags, 3 pale black bags, 3 mirrored white bags, 5 faded tomato bags</v>
      </c>
      <c r="F442">
        <f t="shared" si="124"/>
        <v>19</v>
      </c>
      <c r="G442" s="2" t="str">
        <f t="shared" si="125"/>
        <v>5</v>
      </c>
      <c r="H442" s="2" t="str">
        <f t="shared" si="126"/>
        <v>drab orange bag</v>
      </c>
      <c r="I442" t="str">
        <f t="shared" si="127"/>
        <v>3 pale black bags, 3 mirrored white bags, 5 faded tomato bags</v>
      </c>
      <c r="J442">
        <f t="shared" si="128"/>
        <v>18</v>
      </c>
      <c r="K442" s="2" t="str">
        <f t="shared" si="129"/>
        <v>3</v>
      </c>
      <c r="L442" s="2" t="str">
        <f t="shared" si="130"/>
        <v>pale black bag</v>
      </c>
      <c r="M442" t="str">
        <f t="shared" si="131"/>
        <v>3 mirrored white bags, 5 faded tomato bags</v>
      </c>
      <c r="N442">
        <f t="shared" si="132"/>
        <v>22</v>
      </c>
      <c r="O442" s="2" t="str">
        <f t="shared" si="133"/>
        <v>3</v>
      </c>
      <c r="P442" s="2" t="str">
        <f t="shared" si="134"/>
        <v>mirrored white bag</v>
      </c>
      <c r="Q442" t="str">
        <f t="shared" si="135"/>
        <v>5 faded tomato bags</v>
      </c>
      <c r="R442">
        <f t="shared" si="136"/>
        <v>20</v>
      </c>
      <c r="S442" s="2" t="str">
        <f t="shared" si="137"/>
        <v>5</v>
      </c>
      <c r="T442" s="2" t="str">
        <f t="shared" si="138"/>
        <v>faded tomato bag</v>
      </c>
      <c r="U442" t="str">
        <f t="shared" si="139"/>
        <v/>
      </c>
    </row>
    <row r="443" spans="1:21" x14ac:dyDescent="0.3">
      <c r="A443" s="1" t="s">
        <v>442</v>
      </c>
      <c r="B443">
        <f t="shared" si="120"/>
        <v>14</v>
      </c>
      <c r="C443" s="2" t="str">
        <f t="shared" si="121"/>
        <v>vibrant gray bag</v>
      </c>
      <c r="D443">
        <f t="shared" si="122"/>
        <v>19</v>
      </c>
      <c r="E443" t="str">
        <f t="shared" si="123"/>
        <v>4 posh lime bags, 2 dark purple bags, 4 clear aqua bags</v>
      </c>
      <c r="F443">
        <f t="shared" si="124"/>
        <v>17</v>
      </c>
      <c r="G443" s="2" t="str">
        <f t="shared" si="125"/>
        <v>4</v>
      </c>
      <c r="H443" s="2" t="str">
        <f t="shared" si="126"/>
        <v>posh lime bag</v>
      </c>
      <c r="I443" t="str">
        <f t="shared" si="127"/>
        <v>2 dark purple bags, 4 clear aqua bags</v>
      </c>
      <c r="J443">
        <f t="shared" si="128"/>
        <v>19</v>
      </c>
      <c r="K443" s="2" t="str">
        <f t="shared" si="129"/>
        <v>2</v>
      </c>
      <c r="L443" s="2" t="str">
        <f t="shared" si="130"/>
        <v>dark purple bag</v>
      </c>
      <c r="M443" t="str">
        <f t="shared" si="131"/>
        <v>4 clear aqua bags</v>
      </c>
      <c r="N443">
        <f t="shared" si="132"/>
        <v>18</v>
      </c>
      <c r="O443" s="2" t="str">
        <f t="shared" si="133"/>
        <v>4</v>
      </c>
      <c r="P443" s="2" t="str">
        <f t="shared" si="134"/>
        <v>clear aqua bag</v>
      </c>
      <c r="Q443" t="str">
        <f t="shared" si="135"/>
        <v/>
      </c>
      <c r="R443">
        <f t="shared" si="136"/>
        <v>1</v>
      </c>
      <c r="S443" s="2" t="str">
        <f t="shared" si="137"/>
        <v/>
      </c>
      <c r="T443" s="2" t="str">
        <f t="shared" si="138"/>
        <v/>
      </c>
      <c r="U443" t="str">
        <f t="shared" si="139"/>
        <v/>
      </c>
    </row>
    <row r="444" spans="1:21" x14ac:dyDescent="0.3">
      <c r="A444" s="1" t="s">
        <v>443</v>
      </c>
      <c r="B444">
        <f t="shared" si="120"/>
        <v>14</v>
      </c>
      <c r="C444" s="2" t="str">
        <f t="shared" si="121"/>
        <v>shiny yellow bag</v>
      </c>
      <c r="D444">
        <f t="shared" si="122"/>
        <v>19</v>
      </c>
      <c r="E444" t="str">
        <f t="shared" si="123"/>
        <v>5 bright beige bags, 2 vibrant red bags, 5 dim yellow bags, 2 vibrant yellow bags</v>
      </c>
      <c r="F444">
        <f t="shared" si="124"/>
        <v>20</v>
      </c>
      <c r="G444" s="2" t="str">
        <f t="shared" si="125"/>
        <v>5</v>
      </c>
      <c r="H444" s="2" t="str">
        <f t="shared" si="126"/>
        <v>bright beige bag</v>
      </c>
      <c r="I444" t="str">
        <f t="shared" si="127"/>
        <v>2 vibrant red bags, 5 dim yellow bags, 2 vibrant yellow bags</v>
      </c>
      <c r="J444">
        <f t="shared" si="128"/>
        <v>19</v>
      </c>
      <c r="K444" s="2" t="str">
        <f t="shared" si="129"/>
        <v>2</v>
      </c>
      <c r="L444" s="2" t="str">
        <f t="shared" si="130"/>
        <v>vibrant red bag</v>
      </c>
      <c r="M444" t="str">
        <f t="shared" si="131"/>
        <v>5 dim yellow bags, 2 vibrant yellow bags</v>
      </c>
      <c r="N444">
        <f t="shared" si="132"/>
        <v>18</v>
      </c>
      <c r="O444" s="2" t="str">
        <f t="shared" si="133"/>
        <v>5</v>
      </c>
      <c r="P444" s="2" t="str">
        <f t="shared" si="134"/>
        <v>dim yellow bag</v>
      </c>
      <c r="Q444" t="str">
        <f t="shared" si="135"/>
        <v>2 vibrant yellow bags</v>
      </c>
      <c r="R444">
        <f t="shared" si="136"/>
        <v>22</v>
      </c>
      <c r="S444" s="2" t="str">
        <f t="shared" si="137"/>
        <v>2</v>
      </c>
      <c r="T444" s="2" t="str">
        <f t="shared" si="138"/>
        <v>vibrant yellow bag</v>
      </c>
      <c r="U444" t="str">
        <f t="shared" si="139"/>
        <v/>
      </c>
    </row>
    <row r="445" spans="1:21" x14ac:dyDescent="0.3">
      <c r="A445" s="1" t="s">
        <v>444</v>
      </c>
      <c r="B445">
        <f t="shared" si="120"/>
        <v>12</v>
      </c>
      <c r="C445" s="2" t="str">
        <f t="shared" si="121"/>
        <v>posh coral bag</v>
      </c>
      <c r="D445">
        <f t="shared" si="122"/>
        <v>17</v>
      </c>
      <c r="E445" t="str">
        <f t="shared" si="123"/>
        <v>5 drab indigo bags</v>
      </c>
      <c r="F445">
        <f t="shared" si="124"/>
        <v>19</v>
      </c>
      <c r="G445" s="2" t="str">
        <f t="shared" si="125"/>
        <v>5</v>
      </c>
      <c r="H445" s="2" t="str">
        <f t="shared" si="126"/>
        <v>drab indigo bag</v>
      </c>
      <c r="I445" t="str">
        <f t="shared" si="127"/>
        <v/>
      </c>
      <c r="J445">
        <f t="shared" si="128"/>
        <v>1</v>
      </c>
      <c r="K445" s="2" t="str">
        <f t="shared" si="129"/>
        <v/>
      </c>
      <c r="L445" s="2" t="str">
        <f t="shared" si="130"/>
        <v/>
      </c>
      <c r="M445" t="str">
        <f t="shared" si="131"/>
        <v/>
      </c>
      <c r="N445">
        <f t="shared" si="132"/>
        <v>1</v>
      </c>
      <c r="O445" s="2" t="str">
        <f t="shared" si="133"/>
        <v/>
      </c>
      <c r="P445" s="2" t="str">
        <f t="shared" si="134"/>
        <v/>
      </c>
      <c r="Q445" t="str">
        <f t="shared" si="135"/>
        <v/>
      </c>
      <c r="R445">
        <f t="shared" si="136"/>
        <v>1</v>
      </c>
      <c r="S445" s="2" t="str">
        <f t="shared" si="137"/>
        <v/>
      </c>
      <c r="T445" s="2" t="str">
        <f t="shared" si="138"/>
        <v/>
      </c>
      <c r="U445" t="str">
        <f t="shared" si="139"/>
        <v/>
      </c>
    </row>
    <row r="446" spans="1:21" x14ac:dyDescent="0.3">
      <c r="A446" s="1" t="s">
        <v>445</v>
      </c>
      <c r="B446">
        <f t="shared" si="120"/>
        <v>15</v>
      </c>
      <c r="C446" s="2" t="str">
        <f t="shared" si="121"/>
        <v>muted fuchsia bag</v>
      </c>
      <c r="D446">
        <f t="shared" si="122"/>
        <v>20</v>
      </c>
      <c r="E446" t="str">
        <f t="shared" si="123"/>
        <v>5 shiny silver bags, 2 dotted salmon bags, 1 muted tan bag</v>
      </c>
      <c r="F446">
        <f t="shared" si="124"/>
        <v>20</v>
      </c>
      <c r="G446" s="2" t="str">
        <f t="shared" si="125"/>
        <v>5</v>
      </c>
      <c r="H446" s="2" t="str">
        <f t="shared" si="126"/>
        <v>shiny silver bag</v>
      </c>
      <c r="I446" t="str">
        <f t="shared" si="127"/>
        <v>2 dotted salmon bags, 1 muted tan bag</v>
      </c>
      <c r="J446">
        <f t="shared" si="128"/>
        <v>21</v>
      </c>
      <c r="K446" s="2" t="str">
        <f t="shared" si="129"/>
        <v>2</v>
      </c>
      <c r="L446" s="2" t="str">
        <f t="shared" si="130"/>
        <v>dotted salmon bag</v>
      </c>
      <c r="M446" t="str">
        <f t="shared" si="131"/>
        <v>1 muted tan bag</v>
      </c>
      <c r="N446">
        <f t="shared" si="132"/>
        <v>16</v>
      </c>
      <c r="O446" s="2" t="str">
        <f t="shared" si="133"/>
        <v>1</v>
      </c>
      <c r="P446" s="2" t="str">
        <f t="shared" si="134"/>
        <v>muted tan bag</v>
      </c>
      <c r="Q446" t="str">
        <f t="shared" si="135"/>
        <v/>
      </c>
      <c r="R446">
        <f t="shared" si="136"/>
        <v>1</v>
      </c>
      <c r="S446" s="2" t="str">
        <f t="shared" si="137"/>
        <v/>
      </c>
      <c r="T446" s="2" t="str">
        <f t="shared" si="138"/>
        <v/>
      </c>
      <c r="U446" t="str">
        <f t="shared" si="139"/>
        <v/>
      </c>
    </row>
    <row r="447" spans="1:21" x14ac:dyDescent="0.3">
      <c r="A447" s="1" t="s">
        <v>446</v>
      </c>
      <c r="B447">
        <f t="shared" si="120"/>
        <v>13</v>
      </c>
      <c r="C447" s="2" t="str">
        <f t="shared" si="121"/>
        <v>muted brown bag</v>
      </c>
      <c r="D447">
        <f t="shared" si="122"/>
        <v>18</v>
      </c>
      <c r="E447" t="str">
        <f t="shared" si="123"/>
        <v>4 clear maroon bags, 5 dim purple bags, 4 wavy maroon bags, 2 muted red bags</v>
      </c>
      <c r="F447">
        <f t="shared" si="124"/>
        <v>20</v>
      </c>
      <c r="G447" s="2" t="str">
        <f t="shared" si="125"/>
        <v>4</v>
      </c>
      <c r="H447" s="2" t="str">
        <f t="shared" si="126"/>
        <v>clear maroon bag</v>
      </c>
      <c r="I447" t="str">
        <f t="shared" si="127"/>
        <v>5 dim purple bags, 4 wavy maroon bags, 2 muted red bags</v>
      </c>
      <c r="J447">
        <f t="shared" si="128"/>
        <v>18</v>
      </c>
      <c r="K447" s="2" t="str">
        <f t="shared" si="129"/>
        <v>5</v>
      </c>
      <c r="L447" s="2" t="str">
        <f t="shared" si="130"/>
        <v>dim purple bag</v>
      </c>
      <c r="M447" t="str">
        <f t="shared" si="131"/>
        <v>4 wavy maroon bags, 2 muted red bags</v>
      </c>
      <c r="N447">
        <f t="shared" si="132"/>
        <v>19</v>
      </c>
      <c r="O447" s="2" t="str">
        <f t="shared" si="133"/>
        <v>4</v>
      </c>
      <c r="P447" s="2" t="str">
        <f t="shared" si="134"/>
        <v>wavy maroon bag</v>
      </c>
      <c r="Q447" t="str">
        <f t="shared" si="135"/>
        <v>2 muted red bags</v>
      </c>
      <c r="R447">
        <f t="shared" si="136"/>
        <v>17</v>
      </c>
      <c r="S447" s="2" t="str">
        <f t="shared" si="137"/>
        <v>2</v>
      </c>
      <c r="T447" s="2" t="str">
        <f t="shared" si="138"/>
        <v>muted red bag</v>
      </c>
      <c r="U447" t="str">
        <f t="shared" si="139"/>
        <v/>
      </c>
    </row>
    <row r="448" spans="1:21" x14ac:dyDescent="0.3">
      <c r="A448" s="1" t="s">
        <v>447</v>
      </c>
      <c r="B448">
        <f t="shared" si="120"/>
        <v>17</v>
      </c>
      <c r="C448" s="2" t="str">
        <f t="shared" si="121"/>
        <v>posh chartreuse bag</v>
      </c>
      <c r="D448">
        <f t="shared" si="122"/>
        <v>22</v>
      </c>
      <c r="E448" t="str">
        <f t="shared" si="123"/>
        <v>5 muted tan bags, 3 drab teal bags</v>
      </c>
      <c r="F448">
        <f t="shared" si="124"/>
        <v>17</v>
      </c>
      <c r="G448" s="2" t="str">
        <f t="shared" si="125"/>
        <v>5</v>
      </c>
      <c r="H448" s="2" t="str">
        <f t="shared" si="126"/>
        <v>muted tan bag</v>
      </c>
      <c r="I448" t="str">
        <f t="shared" si="127"/>
        <v>3 drab teal bags</v>
      </c>
      <c r="J448">
        <f t="shared" si="128"/>
        <v>17</v>
      </c>
      <c r="K448" s="2" t="str">
        <f t="shared" si="129"/>
        <v>3</v>
      </c>
      <c r="L448" s="2" t="str">
        <f t="shared" si="130"/>
        <v>drab teal bag</v>
      </c>
      <c r="M448" t="str">
        <f t="shared" si="131"/>
        <v/>
      </c>
      <c r="N448">
        <f t="shared" si="132"/>
        <v>1</v>
      </c>
      <c r="O448" s="2" t="str">
        <f t="shared" si="133"/>
        <v/>
      </c>
      <c r="P448" s="2" t="str">
        <f t="shared" si="134"/>
        <v/>
      </c>
      <c r="Q448" t="str">
        <f t="shared" si="135"/>
        <v/>
      </c>
      <c r="R448">
        <f t="shared" si="136"/>
        <v>1</v>
      </c>
      <c r="S448" s="2" t="str">
        <f t="shared" si="137"/>
        <v/>
      </c>
      <c r="T448" s="2" t="str">
        <f t="shared" si="138"/>
        <v/>
      </c>
      <c r="U448" t="str">
        <f t="shared" si="139"/>
        <v/>
      </c>
    </row>
    <row r="449" spans="1:21" x14ac:dyDescent="0.3">
      <c r="A449" s="1" t="s">
        <v>448</v>
      </c>
      <c r="B449">
        <f t="shared" si="120"/>
        <v>15</v>
      </c>
      <c r="C449" s="2" t="str">
        <f t="shared" si="121"/>
        <v>vibrant brown bag</v>
      </c>
      <c r="D449">
        <f t="shared" si="122"/>
        <v>20</v>
      </c>
      <c r="E449" t="str">
        <f t="shared" si="123"/>
        <v>1 wavy bronze bag, 5 bright red bags, 4 muted fuchsia bags, 4 clear fuchsia bags</v>
      </c>
      <c r="F449">
        <f t="shared" si="124"/>
        <v>18</v>
      </c>
      <c r="G449" s="2" t="str">
        <f t="shared" si="125"/>
        <v>1</v>
      </c>
      <c r="H449" s="2" t="str">
        <f t="shared" si="126"/>
        <v>wavy bronze bag</v>
      </c>
      <c r="I449" t="str">
        <f t="shared" si="127"/>
        <v>5 bright red bags, 4 muted fuchsia bags, 4 clear fuchsia bags</v>
      </c>
      <c r="J449">
        <f t="shared" si="128"/>
        <v>18</v>
      </c>
      <c r="K449" s="2" t="str">
        <f t="shared" si="129"/>
        <v>5</v>
      </c>
      <c r="L449" s="2" t="str">
        <f t="shared" si="130"/>
        <v>bright red bag</v>
      </c>
      <c r="M449" t="str">
        <f t="shared" si="131"/>
        <v>4 muted fuchsia bags, 4 clear fuchsia bags</v>
      </c>
      <c r="N449">
        <f t="shared" si="132"/>
        <v>21</v>
      </c>
      <c r="O449" s="2" t="str">
        <f t="shared" si="133"/>
        <v>4</v>
      </c>
      <c r="P449" s="2" t="str">
        <f t="shared" si="134"/>
        <v>muted fuchsia bag</v>
      </c>
      <c r="Q449" t="str">
        <f t="shared" si="135"/>
        <v>4 clear fuchsia bags</v>
      </c>
      <c r="R449">
        <f t="shared" si="136"/>
        <v>21</v>
      </c>
      <c r="S449" s="2" t="str">
        <f t="shared" si="137"/>
        <v>4</v>
      </c>
      <c r="T449" s="2" t="str">
        <f t="shared" si="138"/>
        <v>clear fuchsia bag</v>
      </c>
      <c r="U449" t="str">
        <f t="shared" si="139"/>
        <v/>
      </c>
    </row>
    <row r="450" spans="1:21" x14ac:dyDescent="0.3">
      <c r="A450" s="1" t="s">
        <v>449</v>
      </c>
      <c r="B450">
        <f t="shared" ref="B450:B513" si="140">FIND("bag", A450)</f>
        <v>13</v>
      </c>
      <c r="C450" s="2" t="str">
        <f t="shared" ref="C450:C513" si="141">LEFT(A450,B450+2)</f>
        <v>posh purple bag</v>
      </c>
      <c r="D450">
        <f t="shared" ref="D450:D513" si="142">FIND("contain", A450)</f>
        <v>18</v>
      </c>
      <c r="E450" t="str">
        <f t="shared" ref="E450:E513" si="143">MID(A450,D450+8,LEN(A450)-D450-8)</f>
        <v>2 drab turquoise bags, 5 striped blue bags, 1 muted cyan bag</v>
      </c>
      <c r="F450">
        <f t="shared" ref="F450:F513" si="144">IFERROR(FIND(",",E450),LEN(E450)+1)</f>
        <v>22</v>
      </c>
      <c r="G450" s="2" t="str">
        <f t="shared" ref="G450:G513" si="145">LEFT(E450,1)</f>
        <v>2</v>
      </c>
      <c r="H450" s="2" t="str">
        <f t="shared" ref="H450:H513" si="146">IF(RIGHT(MID(E450,3,F450-3))="s",MID(E450,3,F450-4),MID(E450,3,F450-3))</f>
        <v>drab turquoise bag</v>
      </c>
      <c r="I450" t="str">
        <f t="shared" ref="I450:I513" si="147">IFERROR(MID(E450,F450+2,LEN(E450)-F450-1), "")</f>
        <v>5 striped blue bags, 1 muted cyan bag</v>
      </c>
      <c r="J450">
        <f t="shared" ref="J450:J513" si="148">IFERROR(FIND(",",I450),LEN(I450)+1)</f>
        <v>20</v>
      </c>
      <c r="K450" s="2" t="str">
        <f t="shared" ref="K450:K513" si="149">LEFT(I450,1)</f>
        <v>5</v>
      </c>
      <c r="L450" s="2" t="str">
        <f t="shared" ref="L450:L513" si="150">IFERROR(
  IF(RIGHT(MID(I450,3,J450-3))="s",MID(I450,3,J450-4),MID(I450,3,J450-3)),
  "")</f>
        <v>striped blue bag</v>
      </c>
      <c r="M450" t="str">
        <f t="shared" ref="M450:M513" si="151">IFERROR(MID(I450,J450+2,LEN(I450)-J450-1), "")</f>
        <v>1 muted cyan bag</v>
      </c>
      <c r="N450">
        <f t="shared" ref="N450:N513" si="152">IFERROR(FIND(",",M450),LEN(M450)+1)</f>
        <v>17</v>
      </c>
      <c r="O450" s="2" t="str">
        <f t="shared" ref="O450:O513" si="153">LEFT(M450,1)</f>
        <v>1</v>
      </c>
      <c r="P450" s="2" t="str">
        <f t="shared" ref="P450:P513" si="154">IFERROR(
  IF(RIGHT(MID(M450,3,N450-3))="s",MID(M450,3,N450-4),MID(M450,3,N450-3)),
  "")</f>
        <v>muted cyan bag</v>
      </c>
      <c r="Q450" t="str">
        <f t="shared" ref="Q450:Q513" si="155">IFERROR(MID(M450,N450+2,LEN(M450)-N450-1), "")</f>
        <v/>
      </c>
      <c r="R450">
        <f t="shared" ref="R450:R513" si="156">IFERROR(FIND(",",Q450),LEN(Q450)+1)</f>
        <v>1</v>
      </c>
      <c r="S450" s="2" t="str">
        <f t="shared" ref="S450:S513" si="157">LEFT(Q450,1)</f>
        <v/>
      </c>
      <c r="T450" s="2" t="str">
        <f t="shared" ref="T450:T513" si="158">IFERROR(
  IF(RIGHT(MID(Q450,3,R450-3))="s",MID(Q450,3,R450-4),MID(Q450,3,R450-3)),
  "")</f>
        <v/>
      </c>
      <c r="U450" t="str">
        <f t="shared" ref="U450:U513" si="159">IFERROR(MID(Q450,R450+2,LEN(Q450)-R450-1), "")</f>
        <v/>
      </c>
    </row>
    <row r="451" spans="1:21" x14ac:dyDescent="0.3">
      <c r="A451" s="1" t="s">
        <v>450</v>
      </c>
      <c r="B451">
        <f t="shared" si="140"/>
        <v>12</v>
      </c>
      <c r="C451" s="2" t="str">
        <f t="shared" si="141"/>
        <v>plaid lime bag</v>
      </c>
      <c r="D451">
        <f t="shared" si="142"/>
        <v>17</v>
      </c>
      <c r="E451" t="str">
        <f t="shared" si="143"/>
        <v>3 muted gray bags, 5 vibrant red bags, 1 wavy gray bag, 1 pale silver bag</v>
      </c>
      <c r="F451">
        <f t="shared" si="144"/>
        <v>18</v>
      </c>
      <c r="G451" s="2" t="str">
        <f t="shared" si="145"/>
        <v>3</v>
      </c>
      <c r="H451" s="2" t="str">
        <f t="shared" si="146"/>
        <v>muted gray bag</v>
      </c>
      <c r="I451" t="str">
        <f t="shared" si="147"/>
        <v>5 vibrant red bags, 1 wavy gray bag, 1 pale silver bag</v>
      </c>
      <c r="J451">
        <f t="shared" si="148"/>
        <v>19</v>
      </c>
      <c r="K451" s="2" t="str">
        <f t="shared" si="149"/>
        <v>5</v>
      </c>
      <c r="L451" s="2" t="str">
        <f t="shared" si="150"/>
        <v>vibrant red bag</v>
      </c>
      <c r="M451" t="str">
        <f t="shared" si="151"/>
        <v>1 wavy gray bag, 1 pale silver bag</v>
      </c>
      <c r="N451">
        <f t="shared" si="152"/>
        <v>16</v>
      </c>
      <c r="O451" s="2" t="str">
        <f t="shared" si="153"/>
        <v>1</v>
      </c>
      <c r="P451" s="2" t="str">
        <f t="shared" si="154"/>
        <v>wavy gray bag</v>
      </c>
      <c r="Q451" t="str">
        <f t="shared" si="155"/>
        <v>1 pale silver bag</v>
      </c>
      <c r="R451">
        <f t="shared" si="156"/>
        <v>18</v>
      </c>
      <c r="S451" s="2" t="str">
        <f t="shared" si="157"/>
        <v>1</v>
      </c>
      <c r="T451" s="2" t="str">
        <f t="shared" si="158"/>
        <v>pale silver bag</v>
      </c>
      <c r="U451" t="str">
        <f t="shared" si="159"/>
        <v/>
      </c>
    </row>
    <row r="452" spans="1:21" x14ac:dyDescent="0.3">
      <c r="A452" s="1" t="s">
        <v>451</v>
      </c>
      <c r="B452">
        <f t="shared" si="140"/>
        <v>13</v>
      </c>
      <c r="C452" s="2" t="str">
        <f t="shared" si="141"/>
        <v>posh violet bag</v>
      </c>
      <c r="D452">
        <f t="shared" si="142"/>
        <v>18</v>
      </c>
      <c r="E452" t="str">
        <f t="shared" si="143"/>
        <v>2 faded crimson bags, 1 shiny olive bag, 3 bright magenta bags, 1 drab silver bag</v>
      </c>
      <c r="F452">
        <f t="shared" si="144"/>
        <v>21</v>
      </c>
      <c r="G452" s="2" t="str">
        <f t="shared" si="145"/>
        <v>2</v>
      </c>
      <c r="H452" s="2" t="str">
        <f t="shared" si="146"/>
        <v>faded crimson bag</v>
      </c>
      <c r="I452" t="str">
        <f t="shared" si="147"/>
        <v>1 shiny olive bag, 3 bright magenta bags, 1 drab silver bag</v>
      </c>
      <c r="J452">
        <f t="shared" si="148"/>
        <v>18</v>
      </c>
      <c r="K452" s="2" t="str">
        <f t="shared" si="149"/>
        <v>1</v>
      </c>
      <c r="L452" s="2" t="str">
        <f t="shared" si="150"/>
        <v>shiny olive bag</v>
      </c>
      <c r="M452" t="str">
        <f t="shared" si="151"/>
        <v>3 bright magenta bags, 1 drab silver bag</v>
      </c>
      <c r="N452">
        <f t="shared" si="152"/>
        <v>22</v>
      </c>
      <c r="O452" s="2" t="str">
        <f t="shared" si="153"/>
        <v>3</v>
      </c>
      <c r="P452" s="2" t="str">
        <f t="shared" si="154"/>
        <v>bright magenta bag</v>
      </c>
      <c r="Q452" t="str">
        <f t="shared" si="155"/>
        <v>1 drab silver bag</v>
      </c>
      <c r="R452">
        <f t="shared" si="156"/>
        <v>18</v>
      </c>
      <c r="S452" s="2" t="str">
        <f t="shared" si="157"/>
        <v>1</v>
      </c>
      <c r="T452" s="2" t="str">
        <f t="shared" si="158"/>
        <v>drab silver bag</v>
      </c>
      <c r="U452" t="str">
        <f t="shared" si="159"/>
        <v/>
      </c>
    </row>
    <row r="453" spans="1:21" x14ac:dyDescent="0.3">
      <c r="A453" s="1" t="s">
        <v>452</v>
      </c>
      <c r="B453">
        <f t="shared" si="140"/>
        <v>14</v>
      </c>
      <c r="C453" s="2" t="str">
        <f t="shared" si="141"/>
        <v>striped gold bag</v>
      </c>
      <c r="D453">
        <f t="shared" si="142"/>
        <v>19</v>
      </c>
      <c r="E453" t="str">
        <f t="shared" si="143"/>
        <v>5 faded salmon bags, 2 drab bronze bags, 2 dark plum bags</v>
      </c>
      <c r="F453">
        <f t="shared" si="144"/>
        <v>20</v>
      </c>
      <c r="G453" s="2" t="str">
        <f t="shared" si="145"/>
        <v>5</v>
      </c>
      <c r="H453" s="2" t="str">
        <f t="shared" si="146"/>
        <v>faded salmon bag</v>
      </c>
      <c r="I453" t="str">
        <f t="shared" si="147"/>
        <v>2 drab bronze bags, 2 dark plum bags</v>
      </c>
      <c r="J453">
        <f t="shared" si="148"/>
        <v>19</v>
      </c>
      <c r="K453" s="2" t="str">
        <f t="shared" si="149"/>
        <v>2</v>
      </c>
      <c r="L453" s="2" t="str">
        <f t="shared" si="150"/>
        <v>drab bronze bag</v>
      </c>
      <c r="M453" t="str">
        <f t="shared" si="151"/>
        <v>2 dark plum bags</v>
      </c>
      <c r="N453">
        <f t="shared" si="152"/>
        <v>17</v>
      </c>
      <c r="O453" s="2" t="str">
        <f t="shared" si="153"/>
        <v>2</v>
      </c>
      <c r="P453" s="2" t="str">
        <f t="shared" si="154"/>
        <v>dark plum bag</v>
      </c>
      <c r="Q453" t="str">
        <f t="shared" si="155"/>
        <v/>
      </c>
      <c r="R453">
        <f t="shared" si="156"/>
        <v>1</v>
      </c>
      <c r="S453" s="2" t="str">
        <f t="shared" si="157"/>
        <v/>
      </c>
      <c r="T453" s="2" t="str">
        <f t="shared" si="158"/>
        <v/>
      </c>
      <c r="U453" t="str">
        <f t="shared" si="159"/>
        <v/>
      </c>
    </row>
    <row r="454" spans="1:21" x14ac:dyDescent="0.3">
      <c r="A454" s="1" t="s">
        <v>453</v>
      </c>
      <c r="B454">
        <f t="shared" si="140"/>
        <v>14</v>
      </c>
      <c r="C454" s="2" t="str">
        <f t="shared" si="141"/>
        <v>striped gray bag</v>
      </c>
      <c r="D454">
        <f t="shared" si="142"/>
        <v>19</v>
      </c>
      <c r="E454" t="str">
        <f t="shared" si="143"/>
        <v>2 mirrored crimson bags, 5 faded beige bags, 1 dull red bag</v>
      </c>
      <c r="F454">
        <f t="shared" si="144"/>
        <v>24</v>
      </c>
      <c r="G454" s="2" t="str">
        <f t="shared" si="145"/>
        <v>2</v>
      </c>
      <c r="H454" s="2" t="str">
        <f t="shared" si="146"/>
        <v>mirrored crimson bag</v>
      </c>
      <c r="I454" t="str">
        <f t="shared" si="147"/>
        <v>5 faded beige bags, 1 dull red bag</v>
      </c>
      <c r="J454">
        <f t="shared" si="148"/>
        <v>19</v>
      </c>
      <c r="K454" s="2" t="str">
        <f t="shared" si="149"/>
        <v>5</v>
      </c>
      <c r="L454" s="2" t="str">
        <f t="shared" si="150"/>
        <v>faded beige bag</v>
      </c>
      <c r="M454" t="str">
        <f t="shared" si="151"/>
        <v>1 dull red bag</v>
      </c>
      <c r="N454">
        <f t="shared" si="152"/>
        <v>15</v>
      </c>
      <c r="O454" s="2" t="str">
        <f t="shared" si="153"/>
        <v>1</v>
      </c>
      <c r="P454" s="2" t="str">
        <f t="shared" si="154"/>
        <v>dull red bag</v>
      </c>
      <c r="Q454" t="str">
        <f t="shared" si="155"/>
        <v/>
      </c>
      <c r="R454">
        <f t="shared" si="156"/>
        <v>1</v>
      </c>
      <c r="S454" s="2" t="str">
        <f t="shared" si="157"/>
        <v/>
      </c>
      <c r="T454" s="2" t="str">
        <f t="shared" si="158"/>
        <v/>
      </c>
      <c r="U454" t="str">
        <f t="shared" si="159"/>
        <v/>
      </c>
    </row>
    <row r="455" spans="1:21" x14ac:dyDescent="0.3">
      <c r="A455" s="1" t="s">
        <v>454</v>
      </c>
      <c r="B455">
        <f t="shared" si="140"/>
        <v>10</v>
      </c>
      <c r="C455" s="2" t="str">
        <f t="shared" si="141"/>
        <v>dim blue bag</v>
      </c>
      <c r="D455">
        <f t="shared" si="142"/>
        <v>15</v>
      </c>
      <c r="E455" t="str">
        <f t="shared" si="143"/>
        <v>2 dark coral bags, 3 dim yellow bags, 1 dull salmon bag</v>
      </c>
      <c r="F455">
        <f t="shared" si="144"/>
        <v>18</v>
      </c>
      <c r="G455" s="2" t="str">
        <f t="shared" si="145"/>
        <v>2</v>
      </c>
      <c r="H455" s="2" t="str">
        <f t="shared" si="146"/>
        <v>dark coral bag</v>
      </c>
      <c r="I455" t="str">
        <f t="shared" si="147"/>
        <v>3 dim yellow bags, 1 dull salmon bag</v>
      </c>
      <c r="J455">
        <f t="shared" si="148"/>
        <v>18</v>
      </c>
      <c r="K455" s="2" t="str">
        <f t="shared" si="149"/>
        <v>3</v>
      </c>
      <c r="L455" s="2" t="str">
        <f t="shared" si="150"/>
        <v>dim yellow bag</v>
      </c>
      <c r="M455" t="str">
        <f t="shared" si="151"/>
        <v>1 dull salmon bag</v>
      </c>
      <c r="N455">
        <f t="shared" si="152"/>
        <v>18</v>
      </c>
      <c r="O455" s="2" t="str">
        <f t="shared" si="153"/>
        <v>1</v>
      </c>
      <c r="P455" s="2" t="str">
        <f t="shared" si="154"/>
        <v>dull salmon bag</v>
      </c>
      <c r="Q455" t="str">
        <f t="shared" si="155"/>
        <v/>
      </c>
      <c r="R455">
        <f t="shared" si="156"/>
        <v>1</v>
      </c>
      <c r="S455" s="2" t="str">
        <f t="shared" si="157"/>
        <v/>
      </c>
      <c r="T455" s="2" t="str">
        <f t="shared" si="158"/>
        <v/>
      </c>
      <c r="U455" t="str">
        <f t="shared" si="159"/>
        <v/>
      </c>
    </row>
    <row r="456" spans="1:21" x14ac:dyDescent="0.3">
      <c r="A456" s="1" t="s">
        <v>455</v>
      </c>
      <c r="B456">
        <f t="shared" si="140"/>
        <v>15</v>
      </c>
      <c r="C456" s="2" t="str">
        <f t="shared" si="141"/>
        <v>bright silver bag</v>
      </c>
      <c r="D456">
        <f t="shared" si="142"/>
        <v>20</v>
      </c>
      <c r="E456" t="str">
        <f t="shared" si="143"/>
        <v>2 mirrored tomato bags, 3 bright plum bags, 4 pale lavender bags, 1 clear tomato bag</v>
      </c>
      <c r="F456">
        <f t="shared" si="144"/>
        <v>23</v>
      </c>
      <c r="G456" s="2" t="str">
        <f t="shared" si="145"/>
        <v>2</v>
      </c>
      <c r="H456" s="2" t="str">
        <f t="shared" si="146"/>
        <v>mirrored tomato bag</v>
      </c>
      <c r="I456" t="str">
        <f t="shared" si="147"/>
        <v>3 bright plum bags, 4 pale lavender bags, 1 clear tomato bag</v>
      </c>
      <c r="J456">
        <f t="shared" si="148"/>
        <v>19</v>
      </c>
      <c r="K456" s="2" t="str">
        <f t="shared" si="149"/>
        <v>3</v>
      </c>
      <c r="L456" s="2" t="str">
        <f t="shared" si="150"/>
        <v>bright plum bag</v>
      </c>
      <c r="M456" t="str">
        <f t="shared" si="151"/>
        <v>4 pale lavender bags, 1 clear tomato bag</v>
      </c>
      <c r="N456">
        <f t="shared" si="152"/>
        <v>21</v>
      </c>
      <c r="O456" s="2" t="str">
        <f t="shared" si="153"/>
        <v>4</v>
      </c>
      <c r="P456" s="2" t="str">
        <f t="shared" si="154"/>
        <v>pale lavender bag</v>
      </c>
      <c r="Q456" t="str">
        <f t="shared" si="155"/>
        <v>1 clear tomato bag</v>
      </c>
      <c r="R456">
        <f t="shared" si="156"/>
        <v>19</v>
      </c>
      <c r="S456" s="2" t="str">
        <f t="shared" si="157"/>
        <v>1</v>
      </c>
      <c r="T456" s="2" t="str">
        <f t="shared" si="158"/>
        <v>clear tomato bag</v>
      </c>
      <c r="U456" t="str">
        <f t="shared" si="159"/>
        <v/>
      </c>
    </row>
    <row r="457" spans="1:21" x14ac:dyDescent="0.3">
      <c r="A457" s="1" t="s">
        <v>456</v>
      </c>
      <c r="B457">
        <f t="shared" si="140"/>
        <v>13</v>
      </c>
      <c r="C457" s="2" t="str">
        <f t="shared" si="141"/>
        <v>striped red bag</v>
      </c>
      <c r="D457">
        <f t="shared" si="142"/>
        <v>18</v>
      </c>
      <c r="E457" t="str">
        <f t="shared" si="143"/>
        <v>4 light yellow bags, 5 mirrored white bags, 5 plaid gold bags</v>
      </c>
      <c r="F457">
        <f t="shared" si="144"/>
        <v>20</v>
      </c>
      <c r="G457" s="2" t="str">
        <f t="shared" si="145"/>
        <v>4</v>
      </c>
      <c r="H457" s="2" t="str">
        <f t="shared" si="146"/>
        <v>light yellow bag</v>
      </c>
      <c r="I457" t="str">
        <f t="shared" si="147"/>
        <v>5 mirrored white bags, 5 plaid gold bags</v>
      </c>
      <c r="J457">
        <f t="shared" si="148"/>
        <v>22</v>
      </c>
      <c r="K457" s="2" t="str">
        <f t="shared" si="149"/>
        <v>5</v>
      </c>
      <c r="L457" s="2" t="str">
        <f t="shared" si="150"/>
        <v>mirrored white bag</v>
      </c>
      <c r="M457" t="str">
        <f t="shared" si="151"/>
        <v>5 plaid gold bags</v>
      </c>
      <c r="N457">
        <f t="shared" si="152"/>
        <v>18</v>
      </c>
      <c r="O457" s="2" t="str">
        <f t="shared" si="153"/>
        <v>5</v>
      </c>
      <c r="P457" s="2" t="str">
        <f t="shared" si="154"/>
        <v>plaid gold bag</v>
      </c>
      <c r="Q457" t="str">
        <f t="shared" si="155"/>
        <v/>
      </c>
      <c r="R457">
        <f t="shared" si="156"/>
        <v>1</v>
      </c>
      <c r="S457" s="2" t="str">
        <f t="shared" si="157"/>
        <v/>
      </c>
      <c r="T457" s="2" t="str">
        <f t="shared" si="158"/>
        <v/>
      </c>
      <c r="U457" t="str">
        <f t="shared" si="159"/>
        <v/>
      </c>
    </row>
    <row r="458" spans="1:21" x14ac:dyDescent="0.3">
      <c r="A458" s="1" t="s">
        <v>457</v>
      </c>
      <c r="B458">
        <f t="shared" si="140"/>
        <v>14</v>
      </c>
      <c r="C458" s="2" t="str">
        <f t="shared" si="141"/>
        <v>shiny maroon bag</v>
      </c>
      <c r="D458">
        <f t="shared" si="142"/>
        <v>19</v>
      </c>
      <c r="E458" t="str">
        <f t="shared" si="143"/>
        <v>3 wavy cyan bags, 1 mirrored tomato bag, 1 mirrored coral bag</v>
      </c>
      <c r="F458">
        <f t="shared" si="144"/>
        <v>17</v>
      </c>
      <c r="G458" s="2" t="str">
        <f t="shared" si="145"/>
        <v>3</v>
      </c>
      <c r="H458" s="2" t="str">
        <f t="shared" si="146"/>
        <v>wavy cyan bag</v>
      </c>
      <c r="I458" t="str">
        <f t="shared" si="147"/>
        <v>1 mirrored tomato bag, 1 mirrored coral bag</v>
      </c>
      <c r="J458">
        <f t="shared" si="148"/>
        <v>22</v>
      </c>
      <c r="K458" s="2" t="str">
        <f t="shared" si="149"/>
        <v>1</v>
      </c>
      <c r="L458" s="2" t="str">
        <f t="shared" si="150"/>
        <v>mirrored tomato bag</v>
      </c>
      <c r="M458" t="str">
        <f t="shared" si="151"/>
        <v>1 mirrored coral bag</v>
      </c>
      <c r="N458">
        <f t="shared" si="152"/>
        <v>21</v>
      </c>
      <c r="O458" s="2" t="str">
        <f t="shared" si="153"/>
        <v>1</v>
      </c>
      <c r="P458" s="2" t="str">
        <f t="shared" si="154"/>
        <v>mirrored coral bag</v>
      </c>
      <c r="Q458" t="str">
        <f t="shared" si="155"/>
        <v/>
      </c>
      <c r="R458">
        <f t="shared" si="156"/>
        <v>1</v>
      </c>
      <c r="S458" s="2" t="str">
        <f t="shared" si="157"/>
        <v/>
      </c>
      <c r="T458" s="2" t="str">
        <f t="shared" si="158"/>
        <v/>
      </c>
      <c r="U458" t="str">
        <f t="shared" si="159"/>
        <v/>
      </c>
    </row>
    <row r="459" spans="1:21" x14ac:dyDescent="0.3">
      <c r="A459" s="1" t="s">
        <v>458</v>
      </c>
      <c r="B459">
        <f t="shared" si="140"/>
        <v>16</v>
      </c>
      <c r="C459" s="2" t="str">
        <f t="shared" si="141"/>
        <v>mirrored brown bag</v>
      </c>
      <c r="D459">
        <f t="shared" si="142"/>
        <v>21</v>
      </c>
      <c r="E459" t="str">
        <f t="shared" si="143"/>
        <v>2 mirrored olive bags, 3 mirrored green bags, 1 dim tomato bag</v>
      </c>
      <c r="F459">
        <f t="shared" si="144"/>
        <v>22</v>
      </c>
      <c r="G459" s="2" t="str">
        <f t="shared" si="145"/>
        <v>2</v>
      </c>
      <c r="H459" s="2" t="str">
        <f t="shared" si="146"/>
        <v>mirrored olive bag</v>
      </c>
      <c r="I459" t="str">
        <f t="shared" si="147"/>
        <v>3 mirrored green bags, 1 dim tomato bag</v>
      </c>
      <c r="J459">
        <f t="shared" si="148"/>
        <v>22</v>
      </c>
      <c r="K459" s="2" t="str">
        <f t="shared" si="149"/>
        <v>3</v>
      </c>
      <c r="L459" s="2" t="str">
        <f t="shared" si="150"/>
        <v>mirrored green bag</v>
      </c>
      <c r="M459" t="str">
        <f t="shared" si="151"/>
        <v>1 dim tomato bag</v>
      </c>
      <c r="N459">
        <f t="shared" si="152"/>
        <v>17</v>
      </c>
      <c r="O459" s="2" t="str">
        <f t="shared" si="153"/>
        <v>1</v>
      </c>
      <c r="P459" s="2" t="str">
        <f t="shared" si="154"/>
        <v>dim tomato bag</v>
      </c>
      <c r="Q459" t="str">
        <f t="shared" si="155"/>
        <v/>
      </c>
      <c r="R459">
        <f t="shared" si="156"/>
        <v>1</v>
      </c>
      <c r="S459" s="2" t="str">
        <f t="shared" si="157"/>
        <v/>
      </c>
      <c r="T459" s="2" t="str">
        <f t="shared" si="158"/>
        <v/>
      </c>
      <c r="U459" t="str">
        <f t="shared" si="159"/>
        <v/>
      </c>
    </row>
    <row r="460" spans="1:21" x14ac:dyDescent="0.3">
      <c r="A460" s="1" t="s">
        <v>459</v>
      </c>
      <c r="B460">
        <f t="shared" si="140"/>
        <v>15</v>
      </c>
      <c r="C460" s="2" t="str">
        <f t="shared" si="141"/>
        <v>striped olive bag</v>
      </c>
      <c r="D460">
        <f t="shared" si="142"/>
        <v>20</v>
      </c>
      <c r="E460" t="str">
        <f t="shared" si="143"/>
        <v>no other bags</v>
      </c>
      <c r="F460">
        <f t="shared" si="144"/>
        <v>14</v>
      </c>
      <c r="G460" s="2" t="str">
        <f t="shared" si="145"/>
        <v>n</v>
      </c>
      <c r="H460" s="2" t="str">
        <f t="shared" si="146"/>
        <v xml:space="preserve"> other bag</v>
      </c>
      <c r="I460" t="str">
        <f t="shared" si="147"/>
        <v/>
      </c>
      <c r="J460">
        <f t="shared" si="148"/>
        <v>1</v>
      </c>
      <c r="K460" s="2" t="str">
        <f t="shared" si="149"/>
        <v/>
      </c>
      <c r="L460" s="2" t="str">
        <f t="shared" si="150"/>
        <v/>
      </c>
      <c r="M460" t="str">
        <f t="shared" si="151"/>
        <v/>
      </c>
      <c r="N460">
        <f t="shared" si="152"/>
        <v>1</v>
      </c>
      <c r="O460" s="2" t="str">
        <f t="shared" si="153"/>
        <v/>
      </c>
      <c r="P460" s="2" t="str">
        <f t="shared" si="154"/>
        <v/>
      </c>
      <c r="Q460" t="str">
        <f t="shared" si="155"/>
        <v/>
      </c>
      <c r="R460">
        <f t="shared" si="156"/>
        <v>1</v>
      </c>
      <c r="S460" s="2" t="str">
        <f t="shared" si="157"/>
        <v/>
      </c>
      <c r="T460" s="2" t="str">
        <f t="shared" si="158"/>
        <v/>
      </c>
      <c r="U460" t="str">
        <f t="shared" si="159"/>
        <v/>
      </c>
    </row>
    <row r="461" spans="1:21" x14ac:dyDescent="0.3">
      <c r="A461" s="1" t="s">
        <v>460</v>
      </c>
      <c r="B461">
        <f t="shared" si="140"/>
        <v>16</v>
      </c>
      <c r="C461" s="2" t="str">
        <f t="shared" si="141"/>
        <v>striped violet bag</v>
      </c>
      <c r="D461">
        <f t="shared" si="142"/>
        <v>21</v>
      </c>
      <c r="E461" t="str">
        <f t="shared" si="143"/>
        <v>5 bright tomato bags</v>
      </c>
      <c r="F461">
        <f t="shared" si="144"/>
        <v>21</v>
      </c>
      <c r="G461" s="2" t="str">
        <f t="shared" si="145"/>
        <v>5</v>
      </c>
      <c r="H461" s="2" t="str">
        <f t="shared" si="146"/>
        <v>bright tomato bag</v>
      </c>
      <c r="I461" t="str">
        <f t="shared" si="147"/>
        <v/>
      </c>
      <c r="J461">
        <f t="shared" si="148"/>
        <v>1</v>
      </c>
      <c r="K461" s="2" t="str">
        <f t="shared" si="149"/>
        <v/>
      </c>
      <c r="L461" s="2" t="str">
        <f t="shared" si="150"/>
        <v/>
      </c>
      <c r="M461" t="str">
        <f t="shared" si="151"/>
        <v/>
      </c>
      <c r="N461">
        <f t="shared" si="152"/>
        <v>1</v>
      </c>
      <c r="O461" s="2" t="str">
        <f t="shared" si="153"/>
        <v/>
      </c>
      <c r="P461" s="2" t="str">
        <f t="shared" si="154"/>
        <v/>
      </c>
      <c r="Q461" t="str">
        <f t="shared" si="155"/>
        <v/>
      </c>
      <c r="R461">
        <f t="shared" si="156"/>
        <v>1</v>
      </c>
      <c r="S461" s="2" t="str">
        <f t="shared" si="157"/>
        <v/>
      </c>
      <c r="T461" s="2" t="str">
        <f t="shared" si="158"/>
        <v/>
      </c>
      <c r="U461" t="str">
        <f t="shared" si="159"/>
        <v/>
      </c>
    </row>
    <row r="462" spans="1:21" x14ac:dyDescent="0.3">
      <c r="A462" s="1" t="s">
        <v>461</v>
      </c>
      <c r="B462">
        <f t="shared" si="140"/>
        <v>15</v>
      </c>
      <c r="C462" s="2" t="str">
        <f t="shared" si="141"/>
        <v>mirrored aqua bag</v>
      </c>
      <c r="D462">
        <f t="shared" si="142"/>
        <v>20</v>
      </c>
      <c r="E462" t="str">
        <f t="shared" si="143"/>
        <v>4 dark gray bags, 5 shiny blue bags, 2 pale silver bags</v>
      </c>
      <c r="F462">
        <f t="shared" si="144"/>
        <v>17</v>
      </c>
      <c r="G462" s="2" t="str">
        <f t="shared" si="145"/>
        <v>4</v>
      </c>
      <c r="H462" s="2" t="str">
        <f t="shared" si="146"/>
        <v>dark gray bag</v>
      </c>
      <c r="I462" t="str">
        <f t="shared" si="147"/>
        <v>5 shiny blue bags, 2 pale silver bags</v>
      </c>
      <c r="J462">
        <f t="shared" si="148"/>
        <v>18</v>
      </c>
      <c r="K462" s="2" t="str">
        <f t="shared" si="149"/>
        <v>5</v>
      </c>
      <c r="L462" s="2" t="str">
        <f t="shared" si="150"/>
        <v>shiny blue bag</v>
      </c>
      <c r="M462" t="str">
        <f t="shared" si="151"/>
        <v>2 pale silver bags</v>
      </c>
      <c r="N462">
        <f t="shared" si="152"/>
        <v>19</v>
      </c>
      <c r="O462" s="2" t="str">
        <f t="shared" si="153"/>
        <v>2</v>
      </c>
      <c r="P462" s="2" t="str">
        <f t="shared" si="154"/>
        <v>pale silver bag</v>
      </c>
      <c r="Q462" t="str">
        <f t="shared" si="155"/>
        <v/>
      </c>
      <c r="R462">
        <f t="shared" si="156"/>
        <v>1</v>
      </c>
      <c r="S462" s="2" t="str">
        <f t="shared" si="157"/>
        <v/>
      </c>
      <c r="T462" s="2" t="str">
        <f t="shared" si="158"/>
        <v/>
      </c>
      <c r="U462" t="str">
        <f t="shared" si="159"/>
        <v/>
      </c>
    </row>
    <row r="463" spans="1:21" x14ac:dyDescent="0.3">
      <c r="A463" s="1" t="s">
        <v>462</v>
      </c>
      <c r="B463">
        <f t="shared" si="140"/>
        <v>13</v>
      </c>
      <c r="C463" s="2" t="str">
        <f t="shared" si="141"/>
        <v>plaid white bag</v>
      </c>
      <c r="D463">
        <f t="shared" si="142"/>
        <v>18</v>
      </c>
      <c r="E463" t="str">
        <f t="shared" si="143"/>
        <v>3 dim maroon bags, 2 dim tan bags</v>
      </c>
      <c r="F463">
        <f t="shared" si="144"/>
        <v>18</v>
      </c>
      <c r="G463" s="2" t="str">
        <f t="shared" si="145"/>
        <v>3</v>
      </c>
      <c r="H463" s="2" t="str">
        <f t="shared" si="146"/>
        <v>dim maroon bag</v>
      </c>
      <c r="I463" t="str">
        <f t="shared" si="147"/>
        <v>2 dim tan bags</v>
      </c>
      <c r="J463">
        <f t="shared" si="148"/>
        <v>15</v>
      </c>
      <c r="K463" s="2" t="str">
        <f t="shared" si="149"/>
        <v>2</v>
      </c>
      <c r="L463" s="2" t="str">
        <f t="shared" si="150"/>
        <v>dim tan bag</v>
      </c>
      <c r="M463" t="str">
        <f t="shared" si="151"/>
        <v/>
      </c>
      <c r="N463">
        <f t="shared" si="152"/>
        <v>1</v>
      </c>
      <c r="O463" s="2" t="str">
        <f t="shared" si="153"/>
        <v/>
      </c>
      <c r="P463" s="2" t="str">
        <f t="shared" si="154"/>
        <v/>
      </c>
      <c r="Q463" t="str">
        <f t="shared" si="155"/>
        <v/>
      </c>
      <c r="R463">
        <f t="shared" si="156"/>
        <v>1</v>
      </c>
      <c r="S463" s="2" t="str">
        <f t="shared" si="157"/>
        <v/>
      </c>
      <c r="T463" s="2" t="str">
        <f t="shared" si="158"/>
        <v/>
      </c>
      <c r="U463" t="str">
        <f t="shared" si="159"/>
        <v/>
      </c>
    </row>
    <row r="464" spans="1:21" x14ac:dyDescent="0.3">
      <c r="A464" s="1" t="s">
        <v>463</v>
      </c>
      <c r="B464">
        <f t="shared" si="140"/>
        <v>13</v>
      </c>
      <c r="C464" s="2" t="str">
        <f t="shared" si="141"/>
        <v>drab orange bag</v>
      </c>
      <c r="D464">
        <f t="shared" si="142"/>
        <v>18</v>
      </c>
      <c r="E464" t="str">
        <f t="shared" si="143"/>
        <v>5 striped olive bags</v>
      </c>
      <c r="F464">
        <f t="shared" si="144"/>
        <v>21</v>
      </c>
      <c r="G464" s="2" t="str">
        <f t="shared" si="145"/>
        <v>5</v>
      </c>
      <c r="H464" s="2" t="str">
        <f t="shared" si="146"/>
        <v>striped olive bag</v>
      </c>
      <c r="I464" t="str">
        <f t="shared" si="147"/>
        <v/>
      </c>
      <c r="J464">
        <f t="shared" si="148"/>
        <v>1</v>
      </c>
      <c r="K464" s="2" t="str">
        <f t="shared" si="149"/>
        <v/>
      </c>
      <c r="L464" s="2" t="str">
        <f t="shared" si="150"/>
        <v/>
      </c>
      <c r="M464" t="str">
        <f t="shared" si="151"/>
        <v/>
      </c>
      <c r="N464">
        <f t="shared" si="152"/>
        <v>1</v>
      </c>
      <c r="O464" s="2" t="str">
        <f t="shared" si="153"/>
        <v/>
      </c>
      <c r="P464" s="2" t="str">
        <f t="shared" si="154"/>
        <v/>
      </c>
      <c r="Q464" t="str">
        <f t="shared" si="155"/>
        <v/>
      </c>
      <c r="R464">
        <f t="shared" si="156"/>
        <v>1</v>
      </c>
      <c r="S464" s="2" t="str">
        <f t="shared" si="157"/>
        <v/>
      </c>
      <c r="T464" s="2" t="str">
        <f t="shared" si="158"/>
        <v/>
      </c>
      <c r="U464" t="str">
        <f t="shared" si="159"/>
        <v/>
      </c>
    </row>
    <row r="465" spans="1:21" x14ac:dyDescent="0.3">
      <c r="A465" s="1" t="s">
        <v>464</v>
      </c>
      <c r="B465">
        <f t="shared" si="140"/>
        <v>12</v>
      </c>
      <c r="C465" s="2" t="str">
        <f t="shared" si="141"/>
        <v>dark brown bag</v>
      </c>
      <c r="D465">
        <f t="shared" si="142"/>
        <v>17</v>
      </c>
      <c r="E465" t="str">
        <f t="shared" si="143"/>
        <v>2 mirrored bronze bags, 5 clear maroon bags, 2 dull lime bags</v>
      </c>
      <c r="F465">
        <f t="shared" si="144"/>
        <v>23</v>
      </c>
      <c r="G465" s="2" t="str">
        <f t="shared" si="145"/>
        <v>2</v>
      </c>
      <c r="H465" s="2" t="str">
        <f t="shared" si="146"/>
        <v>mirrored bronze bag</v>
      </c>
      <c r="I465" t="str">
        <f t="shared" si="147"/>
        <v>5 clear maroon bags, 2 dull lime bags</v>
      </c>
      <c r="J465">
        <f t="shared" si="148"/>
        <v>20</v>
      </c>
      <c r="K465" s="2" t="str">
        <f t="shared" si="149"/>
        <v>5</v>
      </c>
      <c r="L465" s="2" t="str">
        <f t="shared" si="150"/>
        <v>clear maroon bag</v>
      </c>
      <c r="M465" t="str">
        <f t="shared" si="151"/>
        <v>2 dull lime bags</v>
      </c>
      <c r="N465">
        <f t="shared" si="152"/>
        <v>17</v>
      </c>
      <c r="O465" s="2" t="str">
        <f t="shared" si="153"/>
        <v>2</v>
      </c>
      <c r="P465" s="2" t="str">
        <f t="shared" si="154"/>
        <v>dull lime bag</v>
      </c>
      <c r="Q465" t="str">
        <f t="shared" si="155"/>
        <v/>
      </c>
      <c r="R465">
        <f t="shared" si="156"/>
        <v>1</v>
      </c>
      <c r="S465" s="2" t="str">
        <f t="shared" si="157"/>
        <v/>
      </c>
      <c r="T465" s="2" t="str">
        <f t="shared" si="158"/>
        <v/>
      </c>
      <c r="U465" t="str">
        <f t="shared" si="159"/>
        <v/>
      </c>
    </row>
    <row r="466" spans="1:21" x14ac:dyDescent="0.3">
      <c r="A466" s="1" t="s">
        <v>465</v>
      </c>
      <c r="B466">
        <f t="shared" si="140"/>
        <v>15</v>
      </c>
      <c r="C466" s="2" t="str">
        <f t="shared" si="141"/>
        <v>dotted silver bag</v>
      </c>
      <c r="D466">
        <f t="shared" si="142"/>
        <v>20</v>
      </c>
      <c r="E466" t="str">
        <f t="shared" si="143"/>
        <v>1 dark gold bag, 1 drab black bag, 3 pale aqua bags</v>
      </c>
      <c r="F466">
        <f t="shared" si="144"/>
        <v>16</v>
      </c>
      <c r="G466" s="2" t="str">
        <f t="shared" si="145"/>
        <v>1</v>
      </c>
      <c r="H466" s="2" t="str">
        <f t="shared" si="146"/>
        <v>dark gold bag</v>
      </c>
      <c r="I466" t="str">
        <f t="shared" si="147"/>
        <v>1 drab black bag, 3 pale aqua bags</v>
      </c>
      <c r="J466">
        <f t="shared" si="148"/>
        <v>17</v>
      </c>
      <c r="K466" s="2" t="str">
        <f t="shared" si="149"/>
        <v>1</v>
      </c>
      <c r="L466" s="2" t="str">
        <f t="shared" si="150"/>
        <v>drab black bag</v>
      </c>
      <c r="M466" t="str">
        <f t="shared" si="151"/>
        <v>3 pale aqua bags</v>
      </c>
      <c r="N466">
        <f t="shared" si="152"/>
        <v>17</v>
      </c>
      <c r="O466" s="2" t="str">
        <f t="shared" si="153"/>
        <v>3</v>
      </c>
      <c r="P466" s="2" t="str">
        <f t="shared" si="154"/>
        <v>pale aqua bag</v>
      </c>
      <c r="Q466" t="str">
        <f t="shared" si="155"/>
        <v/>
      </c>
      <c r="R466">
        <f t="shared" si="156"/>
        <v>1</v>
      </c>
      <c r="S466" s="2" t="str">
        <f t="shared" si="157"/>
        <v/>
      </c>
      <c r="T466" s="2" t="str">
        <f t="shared" si="158"/>
        <v/>
      </c>
      <c r="U466" t="str">
        <f t="shared" si="159"/>
        <v/>
      </c>
    </row>
    <row r="467" spans="1:21" x14ac:dyDescent="0.3">
      <c r="A467" s="1" t="s">
        <v>466</v>
      </c>
      <c r="B467">
        <f t="shared" si="140"/>
        <v>11</v>
      </c>
      <c r="C467" s="2" t="str">
        <f t="shared" si="141"/>
        <v>pale plum bag</v>
      </c>
      <c r="D467">
        <f t="shared" si="142"/>
        <v>16</v>
      </c>
      <c r="E467" t="str">
        <f t="shared" si="143"/>
        <v>5 striped maroon bags, 5 dotted purple bags, 4 shiny magenta bags</v>
      </c>
      <c r="F467">
        <f t="shared" si="144"/>
        <v>22</v>
      </c>
      <c r="G467" s="2" t="str">
        <f t="shared" si="145"/>
        <v>5</v>
      </c>
      <c r="H467" s="2" t="str">
        <f t="shared" si="146"/>
        <v>striped maroon bag</v>
      </c>
      <c r="I467" t="str">
        <f t="shared" si="147"/>
        <v>5 dotted purple bags, 4 shiny magenta bags</v>
      </c>
      <c r="J467">
        <f t="shared" si="148"/>
        <v>21</v>
      </c>
      <c r="K467" s="2" t="str">
        <f t="shared" si="149"/>
        <v>5</v>
      </c>
      <c r="L467" s="2" t="str">
        <f t="shared" si="150"/>
        <v>dotted purple bag</v>
      </c>
      <c r="M467" t="str">
        <f t="shared" si="151"/>
        <v>4 shiny magenta bags</v>
      </c>
      <c r="N467">
        <f t="shared" si="152"/>
        <v>21</v>
      </c>
      <c r="O467" s="2" t="str">
        <f t="shared" si="153"/>
        <v>4</v>
      </c>
      <c r="P467" s="2" t="str">
        <f t="shared" si="154"/>
        <v>shiny magenta bag</v>
      </c>
      <c r="Q467" t="str">
        <f t="shared" si="155"/>
        <v/>
      </c>
      <c r="R467">
        <f t="shared" si="156"/>
        <v>1</v>
      </c>
      <c r="S467" s="2" t="str">
        <f t="shared" si="157"/>
        <v/>
      </c>
      <c r="T467" s="2" t="str">
        <f t="shared" si="158"/>
        <v/>
      </c>
      <c r="U467" t="str">
        <f t="shared" si="159"/>
        <v/>
      </c>
    </row>
    <row r="468" spans="1:21" x14ac:dyDescent="0.3">
      <c r="A468" s="1" t="s">
        <v>467</v>
      </c>
      <c r="B468">
        <f t="shared" si="140"/>
        <v>14</v>
      </c>
      <c r="C468" s="2" t="str">
        <f t="shared" si="141"/>
        <v>faded indigo bag</v>
      </c>
      <c r="D468">
        <f t="shared" si="142"/>
        <v>19</v>
      </c>
      <c r="E468" t="str">
        <f t="shared" si="143"/>
        <v>1 posh cyan bag, 5 bright green bags</v>
      </c>
      <c r="F468">
        <f t="shared" si="144"/>
        <v>16</v>
      </c>
      <c r="G468" s="2" t="str">
        <f t="shared" si="145"/>
        <v>1</v>
      </c>
      <c r="H468" s="2" t="str">
        <f t="shared" si="146"/>
        <v>posh cyan bag</v>
      </c>
      <c r="I468" t="str">
        <f t="shared" si="147"/>
        <v>5 bright green bags</v>
      </c>
      <c r="J468">
        <f t="shared" si="148"/>
        <v>20</v>
      </c>
      <c r="K468" s="2" t="str">
        <f t="shared" si="149"/>
        <v>5</v>
      </c>
      <c r="L468" s="2" t="str">
        <f t="shared" si="150"/>
        <v>bright green bag</v>
      </c>
      <c r="M468" t="str">
        <f t="shared" si="151"/>
        <v/>
      </c>
      <c r="N468">
        <f t="shared" si="152"/>
        <v>1</v>
      </c>
      <c r="O468" s="2" t="str">
        <f t="shared" si="153"/>
        <v/>
      </c>
      <c r="P468" s="2" t="str">
        <f t="shared" si="154"/>
        <v/>
      </c>
      <c r="Q468" t="str">
        <f t="shared" si="155"/>
        <v/>
      </c>
      <c r="R468">
        <f t="shared" si="156"/>
        <v>1</v>
      </c>
      <c r="S468" s="2" t="str">
        <f t="shared" si="157"/>
        <v/>
      </c>
      <c r="T468" s="2" t="str">
        <f t="shared" si="158"/>
        <v/>
      </c>
      <c r="U468" t="str">
        <f t="shared" si="159"/>
        <v/>
      </c>
    </row>
    <row r="469" spans="1:21" x14ac:dyDescent="0.3">
      <c r="A469" s="1" t="s">
        <v>468</v>
      </c>
      <c r="B469">
        <f t="shared" si="140"/>
        <v>15</v>
      </c>
      <c r="C469" s="2" t="str">
        <f t="shared" si="141"/>
        <v>mirrored teal bag</v>
      </c>
      <c r="D469">
        <f t="shared" si="142"/>
        <v>20</v>
      </c>
      <c r="E469" t="str">
        <f t="shared" si="143"/>
        <v>3 muted indigo bags, 4 clear fuchsia bags, 4 vibrant teal bags, 5 drab violet bags</v>
      </c>
      <c r="F469">
        <f t="shared" si="144"/>
        <v>20</v>
      </c>
      <c r="G469" s="2" t="str">
        <f t="shared" si="145"/>
        <v>3</v>
      </c>
      <c r="H469" s="2" t="str">
        <f t="shared" si="146"/>
        <v>muted indigo bag</v>
      </c>
      <c r="I469" t="str">
        <f t="shared" si="147"/>
        <v>4 clear fuchsia bags, 4 vibrant teal bags, 5 drab violet bags</v>
      </c>
      <c r="J469">
        <f t="shared" si="148"/>
        <v>21</v>
      </c>
      <c r="K469" s="2" t="str">
        <f t="shared" si="149"/>
        <v>4</v>
      </c>
      <c r="L469" s="2" t="str">
        <f t="shared" si="150"/>
        <v>clear fuchsia bag</v>
      </c>
      <c r="M469" t="str">
        <f t="shared" si="151"/>
        <v>4 vibrant teal bags, 5 drab violet bags</v>
      </c>
      <c r="N469">
        <f t="shared" si="152"/>
        <v>20</v>
      </c>
      <c r="O469" s="2" t="str">
        <f t="shared" si="153"/>
        <v>4</v>
      </c>
      <c r="P469" s="2" t="str">
        <f t="shared" si="154"/>
        <v>vibrant teal bag</v>
      </c>
      <c r="Q469" t="str">
        <f t="shared" si="155"/>
        <v>5 drab violet bags</v>
      </c>
      <c r="R469">
        <f t="shared" si="156"/>
        <v>19</v>
      </c>
      <c r="S469" s="2" t="str">
        <f t="shared" si="157"/>
        <v>5</v>
      </c>
      <c r="T469" s="2" t="str">
        <f t="shared" si="158"/>
        <v>drab violet bag</v>
      </c>
      <c r="U469" t="str">
        <f t="shared" si="159"/>
        <v/>
      </c>
    </row>
    <row r="470" spans="1:21" x14ac:dyDescent="0.3">
      <c r="A470" s="1" t="s">
        <v>469</v>
      </c>
      <c r="B470">
        <f t="shared" si="140"/>
        <v>16</v>
      </c>
      <c r="C470" s="2" t="str">
        <f t="shared" si="141"/>
        <v>shiny lavender bag</v>
      </c>
      <c r="D470">
        <f t="shared" si="142"/>
        <v>21</v>
      </c>
      <c r="E470" t="str">
        <f t="shared" si="143"/>
        <v>5 striped beige bags, 2 dull magenta bags, 4 clear tan bags</v>
      </c>
      <c r="F470">
        <f t="shared" si="144"/>
        <v>21</v>
      </c>
      <c r="G470" s="2" t="str">
        <f t="shared" si="145"/>
        <v>5</v>
      </c>
      <c r="H470" s="2" t="str">
        <f t="shared" si="146"/>
        <v>striped beige bag</v>
      </c>
      <c r="I470" t="str">
        <f t="shared" si="147"/>
        <v>2 dull magenta bags, 4 clear tan bags</v>
      </c>
      <c r="J470">
        <f t="shared" si="148"/>
        <v>20</v>
      </c>
      <c r="K470" s="2" t="str">
        <f t="shared" si="149"/>
        <v>2</v>
      </c>
      <c r="L470" s="2" t="str">
        <f t="shared" si="150"/>
        <v>dull magenta bag</v>
      </c>
      <c r="M470" t="str">
        <f t="shared" si="151"/>
        <v>4 clear tan bags</v>
      </c>
      <c r="N470">
        <f t="shared" si="152"/>
        <v>17</v>
      </c>
      <c r="O470" s="2" t="str">
        <f t="shared" si="153"/>
        <v>4</v>
      </c>
      <c r="P470" s="2" t="str">
        <f t="shared" si="154"/>
        <v>clear tan bag</v>
      </c>
      <c r="Q470" t="str">
        <f t="shared" si="155"/>
        <v/>
      </c>
      <c r="R470">
        <f t="shared" si="156"/>
        <v>1</v>
      </c>
      <c r="S470" s="2" t="str">
        <f t="shared" si="157"/>
        <v/>
      </c>
      <c r="T470" s="2" t="str">
        <f t="shared" si="158"/>
        <v/>
      </c>
      <c r="U470" t="str">
        <f t="shared" si="159"/>
        <v/>
      </c>
    </row>
    <row r="471" spans="1:21" x14ac:dyDescent="0.3">
      <c r="A471" s="1" t="s">
        <v>470</v>
      </c>
      <c r="B471">
        <f t="shared" si="140"/>
        <v>12</v>
      </c>
      <c r="C471" s="2" t="str">
        <f t="shared" si="141"/>
        <v>pale beige bag</v>
      </c>
      <c r="D471">
        <f t="shared" si="142"/>
        <v>17</v>
      </c>
      <c r="E471" t="str">
        <f t="shared" si="143"/>
        <v>5 mirrored maroon bags</v>
      </c>
      <c r="F471">
        <f t="shared" si="144"/>
        <v>23</v>
      </c>
      <c r="G471" s="2" t="str">
        <f t="shared" si="145"/>
        <v>5</v>
      </c>
      <c r="H471" s="2" t="str">
        <f t="shared" si="146"/>
        <v>mirrored maroon bag</v>
      </c>
      <c r="I471" t="str">
        <f t="shared" si="147"/>
        <v/>
      </c>
      <c r="J471">
        <f t="shared" si="148"/>
        <v>1</v>
      </c>
      <c r="K471" s="2" t="str">
        <f t="shared" si="149"/>
        <v/>
      </c>
      <c r="L471" s="2" t="str">
        <f t="shared" si="150"/>
        <v/>
      </c>
      <c r="M471" t="str">
        <f t="shared" si="151"/>
        <v/>
      </c>
      <c r="N471">
        <f t="shared" si="152"/>
        <v>1</v>
      </c>
      <c r="O471" s="2" t="str">
        <f t="shared" si="153"/>
        <v/>
      </c>
      <c r="P471" s="2" t="str">
        <f t="shared" si="154"/>
        <v/>
      </c>
      <c r="Q471" t="str">
        <f t="shared" si="155"/>
        <v/>
      </c>
      <c r="R471">
        <f t="shared" si="156"/>
        <v>1</v>
      </c>
      <c r="S471" s="2" t="str">
        <f t="shared" si="157"/>
        <v/>
      </c>
      <c r="T471" s="2" t="str">
        <f t="shared" si="158"/>
        <v/>
      </c>
      <c r="U471" t="str">
        <f t="shared" si="159"/>
        <v/>
      </c>
    </row>
    <row r="472" spans="1:21" x14ac:dyDescent="0.3">
      <c r="A472" s="1" t="s">
        <v>471</v>
      </c>
      <c r="B472">
        <f t="shared" si="140"/>
        <v>16</v>
      </c>
      <c r="C472" s="2" t="str">
        <f t="shared" si="141"/>
        <v>striped bronze bag</v>
      </c>
      <c r="D472">
        <f t="shared" si="142"/>
        <v>21</v>
      </c>
      <c r="E472" t="str">
        <f t="shared" si="143"/>
        <v>1 pale orange bag, 5 shiny cyan bags, 5 plaid purple bags, 1 vibrant chartreuse bag</v>
      </c>
      <c r="F472">
        <f t="shared" si="144"/>
        <v>18</v>
      </c>
      <c r="G472" s="2" t="str">
        <f t="shared" si="145"/>
        <v>1</v>
      </c>
      <c r="H472" s="2" t="str">
        <f t="shared" si="146"/>
        <v>pale orange bag</v>
      </c>
      <c r="I472" t="str">
        <f t="shared" si="147"/>
        <v>5 shiny cyan bags, 5 plaid purple bags, 1 vibrant chartreuse bag</v>
      </c>
      <c r="J472">
        <f t="shared" si="148"/>
        <v>18</v>
      </c>
      <c r="K472" s="2" t="str">
        <f t="shared" si="149"/>
        <v>5</v>
      </c>
      <c r="L472" s="2" t="str">
        <f t="shared" si="150"/>
        <v>shiny cyan bag</v>
      </c>
      <c r="M472" t="str">
        <f t="shared" si="151"/>
        <v>5 plaid purple bags, 1 vibrant chartreuse bag</v>
      </c>
      <c r="N472">
        <f t="shared" si="152"/>
        <v>20</v>
      </c>
      <c r="O472" s="2" t="str">
        <f t="shared" si="153"/>
        <v>5</v>
      </c>
      <c r="P472" s="2" t="str">
        <f t="shared" si="154"/>
        <v>plaid purple bag</v>
      </c>
      <c r="Q472" t="str">
        <f t="shared" si="155"/>
        <v>1 vibrant chartreuse bag</v>
      </c>
      <c r="R472">
        <f t="shared" si="156"/>
        <v>25</v>
      </c>
      <c r="S472" s="2" t="str">
        <f t="shared" si="157"/>
        <v>1</v>
      </c>
      <c r="T472" s="2" t="str">
        <f t="shared" si="158"/>
        <v>vibrant chartreuse bag</v>
      </c>
      <c r="U472" t="str">
        <f t="shared" si="159"/>
        <v/>
      </c>
    </row>
    <row r="473" spans="1:21" x14ac:dyDescent="0.3">
      <c r="A473" s="1" t="s">
        <v>472</v>
      </c>
      <c r="B473">
        <f t="shared" si="140"/>
        <v>12</v>
      </c>
      <c r="C473" s="2" t="str">
        <f t="shared" si="141"/>
        <v>faded gold bag</v>
      </c>
      <c r="D473">
        <f t="shared" si="142"/>
        <v>17</v>
      </c>
      <c r="E473" t="str">
        <f t="shared" si="143"/>
        <v>3 pale brown bags, 2 dull violet bags, 2 clear maroon bags, 4 dull lime bags</v>
      </c>
      <c r="F473">
        <f t="shared" si="144"/>
        <v>18</v>
      </c>
      <c r="G473" s="2" t="str">
        <f t="shared" si="145"/>
        <v>3</v>
      </c>
      <c r="H473" s="2" t="str">
        <f t="shared" si="146"/>
        <v>pale brown bag</v>
      </c>
      <c r="I473" t="str">
        <f t="shared" si="147"/>
        <v>2 dull violet bags, 2 clear maroon bags, 4 dull lime bags</v>
      </c>
      <c r="J473">
        <f t="shared" si="148"/>
        <v>19</v>
      </c>
      <c r="K473" s="2" t="str">
        <f t="shared" si="149"/>
        <v>2</v>
      </c>
      <c r="L473" s="2" t="str">
        <f t="shared" si="150"/>
        <v>dull violet bag</v>
      </c>
      <c r="M473" t="str">
        <f t="shared" si="151"/>
        <v>2 clear maroon bags, 4 dull lime bags</v>
      </c>
      <c r="N473">
        <f t="shared" si="152"/>
        <v>20</v>
      </c>
      <c r="O473" s="2" t="str">
        <f t="shared" si="153"/>
        <v>2</v>
      </c>
      <c r="P473" s="2" t="str">
        <f t="shared" si="154"/>
        <v>clear maroon bag</v>
      </c>
      <c r="Q473" t="str">
        <f t="shared" si="155"/>
        <v>4 dull lime bags</v>
      </c>
      <c r="R473">
        <f t="shared" si="156"/>
        <v>17</v>
      </c>
      <c r="S473" s="2" t="str">
        <f t="shared" si="157"/>
        <v>4</v>
      </c>
      <c r="T473" s="2" t="str">
        <f t="shared" si="158"/>
        <v>dull lime bag</v>
      </c>
      <c r="U473" t="str">
        <f t="shared" si="159"/>
        <v/>
      </c>
    </row>
    <row r="474" spans="1:21" x14ac:dyDescent="0.3">
      <c r="A474" s="1" t="s">
        <v>473</v>
      </c>
      <c r="B474">
        <f t="shared" si="140"/>
        <v>14</v>
      </c>
      <c r="C474" s="2" t="str">
        <f t="shared" si="141"/>
        <v>clear tomato bag</v>
      </c>
      <c r="D474">
        <f t="shared" si="142"/>
        <v>19</v>
      </c>
      <c r="E474" t="str">
        <f t="shared" si="143"/>
        <v>4 vibrant orange bags, 3 bright tomato bags, 3 wavy chartreuse bags, 5 wavy olive bags</v>
      </c>
      <c r="F474">
        <f t="shared" si="144"/>
        <v>22</v>
      </c>
      <c r="G474" s="2" t="str">
        <f t="shared" si="145"/>
        <v>4</v>
      </c>
      <c r="H474" s="2" t="str">
        <f t="shared" si="146"/>
        <v>vibrant orange bag</v>
      </c>
      <c r="I474" t="str">
        <f t="shared" si="147"/>
        <v>3 bright tomato bags, 3 wavy chartreuse bags, 5 wavy olive bags</v>
      </c>
      <c r="J474">
        <f t="shared" si="148"/>
        <v>21</v>
      </c>
      <c r="K474" s="2" t="str">
        <f t="shared" si="149"/>
        <v>3</v>
      </c>
      <c r="L474" s="2" t="str">
        <f t="shared" si="150"/>
        <v>bright tomato bag</v>
      </c>
      <c r="M474" t="str">
        <f t="shared" si="151"/>
        <v>3 wavy chartreuse bags, 5 wavy olive bags</v>
      </c>
      <c r="N474">
        <f t="shared" si="152"/>
        <v>23</v>
      </c>
      <c r="O474" s="2" t="str">
        <f t="shared" si="153"/>
        <v>3</v>
      </c>
      <c r="P474" s="2" t="str">
        <f t="shared" si="154"/>
        <v>wavy chartreuse bag</v>
      </c>
      <c r="Q474" t="str">
        <f t="shared" si="155"/>
        <v>5 wavy olive bags</v>
      </c>
      <c r="R474">
        <f t="shared" si="156"/>
        <v>18</v>
      </c>
      <c r="S474" s="2" t="str">
        <f t="shared" si="157"/>
        <v>5</v>
      </c>
      <c r="T474" s="2" t="str">
        <f t="shared" si="158"/>
        <v>wavy olive bag</v>
      </c>
      <c r="U474" t="str">
        <f t="shared" si="159"/>
        <v/>
      </c>
    </row>
    <row r="475" spans="1:21" x14ac:dyDescent="0.3">
      <c r="A475" s="1" t="s">
        <v>474</v>
      </c>
      <c r="B475">
        <f t="shared" si="140"/>
        <v>10</v>
      </c>
      <c r="C475" s="2" t="str">
        <f t="shared" si="141"/>
        <v>pale red bag</v>
      </c>
      <c r="D475">
        <f t="shared" si="142"/>
        <v>15</v>
      </c>
      <c r="E475" t="str">
        <f t="shared" si="143"/>
        <v>5 wavy blue bags, 5 dark purple bags, 1 bright tomato bag, 4 dark tan bags</v>
      </c>
      <c r="F475">
        <f t="shared" si="144"/>
        <v>17</v>
      </c>
      <c r="G475" s="2" t="str">
        <f t="shared" si="145"/>
        <v>5</v>
      </c>
      <c r="H475" s="2" t="str">
        <f t="shared" si="146"/>
        <v>wavy blue bag</v>
      </c>
      <c r="I475" t="str">
        <f t="shared" si="147"/>
        <v>5 dark purple bags, 1 bright tomato bag, 4 dark tan bags</v>
      </c>
      <c r="J475">
        <f t="shared" si="148"/>
        <v>19</v>
      </c>
      <c r="K475" s="2" t="str">
        <f t="shared" si="149"/>
        <v>5</v>
      </c>
      <c r="L475" s="2" t="str">
        <f t="shared" si="150"/>
        <v>dark purple bag</v>
      </c>
      <c r="M475" t="str">
        <f t="shared" si="151"/>
        <v>1 bright tomato bag, 4 dark tan bags</v>
      </c>
      <c r="N475">
        <f t="shared" si="152"/>
        <v>20</v>
      </c>
      <c r="O475" s="2" t="str">
        <f t="shared" si="153"/>
        <v>1</v>
      </c>
      <c r="P475" s="2" t="str">
        <f t="shared" si="154"/>
        <v>bright tomato bag</v>
      </c>
      <c r="Q475" t="str">
        <f t="shared" si="155"/>
        <v>4 dark tan bags</v>
      </c>
      <c r="R475">
        <f t="shared" si="156"/>
        <v>16</v>
      </c>
      <c r="S475" s="2" t="str">
        <f t="shared" si="157"/>
        <v>4</v>
      </c>
      <c r="T475" s="2" t="str">
        <f t="shared" si="158"/>
        <v>dark tan bag</v>
      </c>
      <c r="U475" t="str">
        <f t="shared" si="159"/>
        <v/>
      </c>
    </row>
    <row r="476" spans="1:21" x14ac:dyDescent="0.3">
      <c r="A476" s="1" t="s">
        <v>475</v>
      </c>
      <c r="B476">
        <f t="shared" si="140"/>
        <v>13</v>
      </c>
      <c r="C476" s="2" t="str">
        <f t="shared" si="141"/>
        <v>vibrant red bag</v>
      </c>
      <c r="D476">
        <f t="shared" si="142"/>
        <v>18</v>
      </c>
      <c r="E476" t="str">
        <f t="shared" si="143"/>
        <v>5 wavy gray bags, 5 dark tomato bags</v>
      </c>
      <c r="F476">
        <f t="shared" si="144"/>
        <v>17</v>
      </c>
      <c r="G476" s="2" t="str">
        <f t="shared" si="145"/>
        <v>5</v>
      </c>
      <c r="H476" s="2" t="str">
        <f t="shared" si="146"/>
        <v>wavy gray bag</v>
      </c>
      <c r="I476" t="str">
        <f t="shared" si="147"/>
        <v>5 dark tomato bags</v>
      </c>
      <c r="J476">
        <f t="shared" si="148"/>
        <v>19</v>
      </c>
      <c r="K476" s="2" t="str">
        <f t="shared" si="149"/>
        <v>5</v>
      </c>
      <c r="L476" s="2" t="str">
        <f t="shared" si="150"/>
        <v>dark tomato bag</v>
      </c>
      <c r="M476" t="str">
        <f t="shared" si="151"/>
        <v/>
      </c>
      <c r="N476">
        <f t="shared" si="152"/>
        <v>1</v>
      </c>
      <c r="O476" s="2" t="str">
        <f t="shared" si="153"/>
        <v/>
      </c>
      <c r="P476" s="2" t="str">
        <f t="shared" si="154"/>
        <v/>
      </c>
      <c r="Q476" t="str">
        <f t="shared" si="155"/>
        <v/>
      </c>
      <c r="R476">
        <f t="shared" si="156"/>
        <v>1</v>
      </c>
      <c r="S476" s="2" t="str">
        <f t="shared" si="157"/>
        <v/>
      </c>
      <c r="T476" s="2" t="str">
        <f t="shared" si="158"/>
        <v/>
      </c>
      <c r="U476" t="str">
        <f t="shared" si="159"/>
        <v/>
      </c>
    </row>
    <row r="477" spans="1:21" x14ac:dyDescent="0.3">
      <c r="A477" s="1" t="s">
        <v>476</v>
      </c>
      <c r="B477">
        <f t="shared" si="140"/>
        <v>12</v>
      </c>
      <c r="C477" s="2" t="str">
        <f t="shared" si="141"/>
        <v>dim salmon bag</v>
      </c>
      <c r="D477">
        <f t="shared" si="142"/>
        <v>17</v>
      </c>
      <c r="E477" t="str">
        <f t="shared" si="143"/>
        <v>2 faded crimson bags</v>
      </c>
      <c r="F477">
        <f t="shared" si="144"/>
        <v>21</v>
      </c>
      <c r="G477" s="2" t="str">
        <f t="shared" si="145"/>
        <v>2</v>
      </c>
      <c r="H477" s="2" t="str">
        <f t="shared" si="146"/>
        <v>faded crimson bag</v>
      </c>
      <c r="I477" t="str">
        <f t="shared" si="147"/>
        <v/>
      </c>
      <c r="J477">
        <f t="shared" si="148"/>
        <v>1</v>
      </c>
      <c r="K477" s="2" t="str">
        <f t="shared" si="149"/>
        <v/>
      </c>
      <c r="L477" s="2" t="str">
        <f t="shared" si="150"/>
        <v/>
      </c>
      <c r="M477" t="str">
        <f t="shared" si="151"/>
        <v/>
      </c>
      <c r="N477">
        <f t="shared" si="152"/>
        <v>1</v>
      </c>
      <c r="O477" s="2" t="str">
        <f t="shared" si="153"/>
        <v/>
      </c>
      <c r="P477" s="2" t="str">
        <f t="shared" si="154"/>
        <v/>
      </c>
      <c r="Q477" t="str">
        <f t="shared" si="155"/>
        <v/>
      </c>
      <c r="R477">
        <f t="shared" si="156"/>
        <v>1</v>
      </c>
      <c r="S477" s="2" t="str">
        <f t="shared" si="157"/>
        <v/>
      </c>
      <c r="T477" s="2" t="str">
        <f t="shared" si="158"/>
        <v/>
      </c>
      <c r="U477" t="str">
        <f t="shared" si="159"/>
        <v/>
      </c>
    </row>
    <row r="478" spans="1:21" x14ac:dyDescent="0.3">
      <c r="A478" s="1" t="s">
        <v>477</v>
      </c>
      <c r="B478">
        <f t="shared" si="140"/>
        <v>12</v>
      </c>
      <c r="C478" s="2" t="str">
        <f t="shared" si="141"/>
        <v>shiny blue bag</v>
      </c>
      <c r="D478">
        <f t="shared" si="142"/>
        <v>17</v>
      </c>
      <c r="E478" t="str">
        <f t="shared" si="143"/>
        <v>4 muted tan bags, 2 vibrant orange bags</v>
      </c>
      <c r="F478">
        <f t="shared" si="144"/>
        <v>17</v>
      </c>
      <c r="G478" s="2" t="str">
        <f t="shared" si="145"/>
        <v>4</v>
      </c>
      <c r="H478" s="2" t="str">
        <f t="shared" si="146"/>
        <v>muted tan bag</v>
      </c>
      <c r="I478" t="str">
        <f t="shared" si="147"/>
        <v>2 vibrant orange bags</v>
      </c>
      <c r="J478">
        <f t="shared" si="148"/>
        <v>22</v>
      </c>
      <c r="K478" s="2" t="str">
        <f t="shared" si="149"/>
        <v>2</v>
      </c>
      <c r="L478" s="2" t="str">
        <f t="shared" si="150"/>
        <v>vibrant orange bag</v>
      </c>
      <c r="M478" t="str">
        <f t="shared" si="151"/>
        <v/>
      </c>
      <c r="N478">
        <f t="shared" si="152"/>
        <v>1</v>
      </c>
      <c r="O478" s="2" t="str">
        <f t="shared" si="153"/>
        <v/>
      </c>
      <c r="P478" s="2" t="str">
        <f t="shared" si="154"/>
        <v/>
      </c>
      <c r="Q478" t="str">
        <f t="shared" si="155"/>
        <v/>
      </c>
      <c r="R478">
        <f t="shared" si="156"/>
        <v>1</v>
      </c>
      <c r="S478" s="2" t="str">
        <f t="shared" si="157"/>
        <v/>
      </c>
      <c r="T478" s="2" t="str">
        <f t="shared" si="158"/>
        <v/>
      </c>
      <c r="U478" t="str">
        <f t="shared" si="159"/>
        <v/>
      </c>
    </row>
    <row r="479" spans="1:21" x14ac:dyDescent="0.3">
      <c r="A479" s="1" t="s">
        <v>478</v>
      </c>
      <c r="B479">
        <f t="shared" si="140"/>
        <v>15</v>
      </c>
      <c r="C479" s="2" t="str">
        <f t="shared" si="141"/>
        <v>vibrant white bag</v>
      </c>
      <c r="D479">
        <f t="shared" si="142"/>
        <v>20</v>
      </c>
      <c r="E479" t="str">
        <f t="shared" si="143"/>
        <v>3 mirrored cyan bags</v>
      </c>
      <c r="F479">
        <f t="shared" si="144"/>
        <v>21</v>
      </c>
      <c r="G479" s="2" t="str">
        <f t="shared" si="145"/>
        <v>3</v>
      </c>
      <c r="H479" s="2" t="str">
        <f t="shared" si="146"/>
        <v>mirrored cyan bag</v>
      </c>
      <c r="I479" t="str">
        <f t="shared" si="147"/>
        <v/>
      </c>
      <c r="J479">
        <f t="shared" si="148"/>
        <v>1</v>
      </c>
      <c r="K479" s="2" t="str">
        <f t="shared" si="149"/>
        <v/>
      </c>
      <c r="L479" s="2" t="str">
        <f t="shared" si="150"/>
        <v/>
      </c>
      <c r="M479" t="str">
        <f t="shared" si="151"/>
        <v/>
      </c>
      <c r="N479">
        <f t="shared" si="152"/>
        <v>1</v>
      </c>
      <c r="O479" s="2" t="str">
        <f t="shared" si="153"/>
        <v/>
      </c>
      <c r="P479" s="2" t="str">
        <f t="shared" si="154"/>
        <v/>
      </c>
      <c r="Q479" t="str">
        <f t="shared" si="155"/>
        <v/>
      </c>
      <c r="R479">
        <f t="shared" si="156"/>
        <v>1</v>
      </c>
      <c r="S479" s="2" t="str">
        <f t="shared" si="157"/>
        <v/>
      </c>
      <c r="T479" s="2" t="str">
        <f t="shared" si="158"/>
        <v/>
      </c>
      <c r="U479" t="str">
        <f t="shared" si="159"/>
        <v/>
      </c>
    </row>
    <row r="480" spans="1:21" x14ac:dyDescent="0.3">
      <c r="A480" s="1" t="s">
        <v>479</v>
      </c>
      <c r="B480">
        <f t="shared" si="140"/>
        <v>13</v>
      </c>
      <c r="C480" s="2" t="str">
        <f t="shared" si="141"/>
        <v>dark violet bag</v>
      </c>
      <c r="D480">
        <f t="shared" si="142"/>
        <v>18</v>
      </c>
      <c r="E480" t="str">
        <f t="shared" si="143"/>
        <v>5 vibrant blue bags, 3 wavy tomato bags</v>
      </c>
      <c r="F480">
        <f t="shared" si="144"/>
        <v>20</v>
      </c>
      <c r="G480" s="2" t="str">
        <f t="shared" si="145"/>
        <v>5</v>
      </c>
      <c r="H480" s="2" t="str">
        <f t="shared" si="146"/>
        <v>vibrant blue bag</v>
      </c>
      <c r="I480" t="str">
        <f t="shared" si="147"/>
        <v>3 wavy tomato bags</v>
      </c>
      <c r="J480">
        <f t="shared" si="148"/>
        <v>19</v>
      </c>
      <c r="K480" s="2" t="str">
        <f t="shared" si="149"/>
        <v>3</v>
      </c>
      <c r="L480" s="2" t="str">
        <f t="shared" si="150"/>
        <v>wavy tomato bag</v>
      </c>
      <c r="M480" t="str">
        <f t="shared" si="151"/>
        <v/>
      </c>
      <c r="N480">
        <f t="shared" si="152"/>
        <v>1</v>
      </c>
      <c r="O480" s="2" t="str">
        <f t="shared" si="153"/>
        <v/>
      </c>
      <c r="P480" s="2" t="str">
        <f t="shared" si="154"/>
        <v/>
      </c>
      <c r="Q480" t="str">
        <f t="shared" si="155"/>
        <v/>
      </c>
      <c r="R480">
        <f t="shared" si="156"/>
        <v>1</v>
      </c>
      <c r="S480" s="2" t="str">
        <f t="shared" si="157"/>
        <v/>
      </c>
      <c r="T480" s="2" t="str">
        <f t="shared" si="158"/>
        <v/>
      </c>
      <c r="U480" t="str">
        <f t="shared" si="159"/>
        <v/>
      </c>
    </row>
    <row r="481" spans="1:21" x14ac:dyDescent="0.3">
      <c r="A481" s="1" t="s">
        <v>480</v>
      </c>
      <c r="B481">
        <f t="shared" si="140"/>
        <v>11</v>
      </c>
      <c r="C481" s="2" t="str">
        <f t="shared" si="141"/>
        <v>pale gold bag</v>
      </c>
      <c r="D481">
        <f t="shared" si="142"/>
        <v>16</v>
      </c>
      <c r="E481" t="str">
        <f t="shared" si="143"/>
        <v>no other bags</v>
      </c>
      <c r="F481">
        <f t="shared" si="144"/>
        <v>14</v>
      </c>
      <c r="G481" s="2" t="str">
        <f t="shared" si="145"/>
        <v>n</v>
      </c>
      <c r="H481" s="2" t="str">
        <f t="shared" si="146"/>
        <v xml:space="preserve"> other bag</v>
      </c>
      <c r="I481" t="str">
        <f t="shared" si="147"/>
        <v/>
      </c>
      <c r="J481">
        <f t="shared" si="148"/>
        <v>1</v>
      </c>
      <c r="K481" s="2" t="str">
        <f t="shared" si="149"/>
        <v/>
      </c>
      <c r="L481" s="2" t="str">
        <f t="shared" si="150"/>
        <v/>
      </c>
      <c r="M481" t="str">
        <f t="shared" si="151"/>
        <v/>
      </c>
      <c r="N481">
        <f t="shared" si="152"/>
        <v>1</v>
      </c>
      <c r="O481" s="2" t="str">
        <f t="shared" si="153"/>
        <v/>
      </c>
      <c r="P481" s="2" t="str">
        <f t="shared" si="154"/>
        <v/>
      </c>
      <c r="Q481" t="str">
        <f t="shared" si="155"/>
        <v/>
      </c>
      <c r="R481">
        <f t="shared" si="156"/>
        <v>1</v>
      </c>
      <c r="S481" s="2" t="str">
        <f t="shared" si="157"/>
        <v/>
      </c>
      <c r="T481" s="2" t="str">
        <f t="shared" si="158"/>
        <v/>
      </c>
      <c r="U481" t="str">
        <f t="shared" si="159"/>
        <v/>
      </c>
    </row>
    <row r="482" spans="1:21" x14ac:dyDescent="0.3">
      <c r="A482" s="1" t="s">
        <v>481</v>
      </c>
      <c r="B482">
        <f t="shared" si="140"/>
        <v>12</v>
      </c>
      <c r="C482" s="2" t="str">
        <f t="shared" si="141"/>
        <v>dim silver bag</v>
      </c>
      <c r="D482">
        <f t="shared" si="142"/>
        <v>17</v>
      </c>
      <c r="E482" t="str">
        <f t="shared" si="143"/>
        <v>4 drab tan bags, 4 pale silver bags, 5 clear bronze bags, 4 drab maroon bags</v>
      </c>
      <c r="F482">
        <f t="shared" si="144"/>
        <v>16</v>
      </c>
      <c r="G482" s="2" t="str">
        <f t="shared" si="145"/>
        <v>4</v>
      </c>
      <c r="H482" s="2" t="str">
        <f t="shared" si="146"/>
        <v>drab tan bag</v>
      </c>
      <c r="I482" t="str">
        <f t="shared" si="147"/>
        <v>4 pale silver bags, 5 clear bronze bags, 4 drab maroon bags</v>
      </c>
      <c r="J482">
        <f t="shared" si="148"/>
        <v>19</v>
      </c>
      <c r="K482" s="2" t="str">
        <f t="shared" si="149"/>
        <v>4</v>
      </c>
      <c r="L482" s="2" t="str">
        <f t="shared" si="150"/>
        <v>pale silver bag</v>
      </c>
      <c r="M482" t="str">
        <f t="shared" si="151"/>
        <v>5 clear bronze bags, 4 drab maroon bags</v>
      </c>
      <c r="N482">
        <f t="shared" si="152"/>
        <v>20</v>
      </c>
      <c r="O482" s="2" t="str">
        <f t="shared" si="153"/>
        <v>5</v>
      </c>
      <c r="P482" s="2" t="str">
        <f t="shared" si="154"/>
        <v>clear bronze bag</v>
      </c>
      <c r="Q482" t="str">
        <f t="shared" si="155"/>
        <v>4 drab maroon bags</v>
      </c>
      <c r="R482">
        <f t="shared" si="156"/>
        <v>19</v>
      </c>
      <c r="S482" s="2" t="str">
        <f t="shared" si="157"/>
        <v>4</v>
      </c>
      <c r="T482" s="2" t="str">
        <f t="shared" si="158"/>
        <v>drab maroon bag</v>
      </c>
      <c r="U482" t="str">
        <f t="shared" si="159"/>
        <v/>
      </c>
    </row>
    <row r="483" spans="1:21" x14ac:dyDescent="0.3">
      <c r="A483" s="1" t="s">
        <v>482</v>
      </c>
      <c r="B483">
        <f t="shared" si="140"/>
        <v>11</v>
      </c>
      <c r="C483" s="2" t="str">
        <f t="shared" si="141"/>
        <v>drab blue bag</v>
      </c>
      <c r="D483">
        <f t="shared" si="142"/>
        <v>16</v>
      </c>
      <c r="E483" t="str">
        <f t="shared" si="143"/>
        <v>5 vibrant indigo bags, 3 muted turquoise bags</v>
      </c>
      <c r="F483">
        <f t="shared" si="144"/>
        <v>22</v>
      </c>
      <c r="G483" s="2" t="str">
        <f t="shared" si="145"/>
        <v>5</v>
      </c>
      <c r="H483" s="2" t="str">
        <f t="shared" si="146"/>
        <v>vibrant indigo bag</v>
      </c>
      <c r="I483" t="str">
        <f t="shared" si="147"/>
        <v>3 muted turquoise bags</v>
      </c>
      <c r="J483">
        <f t="shared" si="148"/>
        <v>23</v>
      </c>
      <c r="K483" s="2" t="str">
        <f t="shared" si="149"/>
        <v>3</v>
      </c>
      <c r="L483" s="2" t="str">
        <f t="shared" si="150"/>
        <v>muted turquoise bag</v>
      </c>
      <c r="M483" t="str">
        <f t="shared" si="151"/>
        <v/>
      </c>
      <c r="N483">
        <f t="shared" si="152"/>
        <v>1</v>
      </c>
      <c r="O483" s="2" t="str">
        <f t="shared" si="153"/>
        <v/>
      </c>
      <c r="P483" s="2" t="str">
        <f t="shared" si="154"/>
        <v/>
      </c>
      <c r="Q483" t="str">
        <f t="shared" si="155"/>
        <v/>
      </c>
      <c r="R483">
        <f t="shared" si="156"/>
        <v>1</v>
      </c>
      <c r="S483" s="2" t="str">
        <f t="shared" si="157"/>
        <v/>
      </c>
      <c r="T483" s="2" t="str">
        <f t="shared" si="158"/>
        <v/>
      </c>
      <c r="U483" t="str">
        <f t="shared" si="159"/>
        <v/>
      </c>
    </row>
    <row r="484" spans="1:21" x14ac:dyDescent="0.3">
      <c r="A484" s="1" t="s">
        <v>483</v>
      </c>
      <c r="B484">
        <f t="shared" si="140"/>
        <v>11</v>
      </c>
      <c r="C484" s="2" t="str">
        <f t="shared" si="141"/>
        <v>drab plum bag</v>
      </c>
      <c r="D484">
        <f t="shared" si="142"/>
        <v>16</v>
      </c>
      <c r="E484" t="str">
        <f t="shared" si="143"/>
        <v>2 dim turquoise bags, 2 drab violet bags, 1 light gray bag, 3 clear tan bags</v>
      </c>
      <c r="F484">
        <f t="shared" si="144"/>
        <v>21</v>
      </c>
      <c r="G484" s="2" t="str">
        <f t="shared" si="145"/>
        <v>2</v>
      </c>
      <c r="H484" s="2" t="str">
        <f t="shared" si="146"/>
        <v>dim turquoise bag</v>
      </c>
      <c r="I484" t="str">
        <f t="shared" si="147"/>
        <v>2 drab violet bags, 1 light gray bag, 3 clear tan bags</v>
      </c>
      <c r="J484">
        <f t="shared" si="148"/>
        <v>19</v>
      </c>
      <c r="K484" s="2" t="str">
        <f t="shared" si="149"/>
        <v>2</v>
      </c>
      <c r="L484" s="2" t="str">
        <f t="shared" si="150"/>
        <v>drab violet bag</v>
      </c>
      <c r="M484" t="str">
        <f t="shared" si="151"/>
        <v>1 light gray bag, 3 clear tan bags</v>
      </c>
      <c r="N484">
        <f t="shared" si="152"/>
        <v>17</v>
      </c>
      <c r="O484" s="2" t="str">
        <f t="shared" si="153"/>
        <v>1</v>
      </c>
      <c r="P484" s="2" t="str">
        <f t="shared" si="154"/>
        <v>light gray bag</v>
      </c>
      <c r="Q484" t="str">
        <f t="shared" si="155"/>
        <v>3 clear tan bags</v>
      </c>
      <c r="R484">
        <f t="shared" si="156"/>
        <v>17</v>
      </c>
      <c r="S484" s="2" t="str">
        <f t="shared" si="157"/>
        <v>3</v>
      </c>
      <c r="T484" s="2" t="str">
        <f t="shared" si="158"/>
        <v>clear tan bag</v>
      </c>
      <c r="U484" t="str">
        <f t="shared" si="159"/>
        <v/>
      </c>
    </row>
    <row r="485" spans="1:21" x14ac:dyDescent="0.3">
      <c r="A485" s="1" t="s">
        <v>484</v>
      </c>
      <c r="B485">
        <f t="shared" si="140"/>
        <v>13</v>
      </c>
      <c r="C485" s="2" t="str">
        <f t="shared" si="141"/>
        <v>bright plum bag</v>
      </c>
      <c r="D485">
        <f t="shared" si="142"/>
        <v>18</v>
      </c>
      <c r="E485" t="str">
        <f t="shared" si="143"/>
        <v>3 wavy olive bags</v>
      </c>
      <c r="F485">
        <f t="shared" si="144"/>
        <v>18</v>
      </c>
      <c r="G485" s="2" t="str">
        <f t="shared" si="145"/>
        <v>3</v>
      </c>
      <c r="H485" s="2" t="str">
        <f t="shared" si="146"/>
        <v>wavy olive bag</v>
      </c>
      <c r="I485" t="str">
        <f t="shared" si="147"/>
        <v/>
      </c>
      <c r="J485">
        <f t="shared" si="148"/>
        <v>1</v>
      </c>
      <c r="K485" s="2" t="str">
        <f t="shared" si="149"/>
        <v/>
      </c>
      <c r="L485" s="2" t="str">
        <f t="shared" si="150"/>
        <v/>
      </c>
      <c r="M485" t="str">
        <f t="shared" si="151"/>
        <v/>
      </c>
      <c r="N485">
        <f t="shared" si="152"/>
        <v>1</v>
      </c>
      <c r="O485" s="2" t="str">
        <f t="shared" si="153"/>
        <v/>
      </c>
      <c r="P485" s="2" t="str">
        <f t="shared" si="154"/>
        <v/>
      </c>
      <c r="Q485" t="str">
        <f t="shared" si="155"/>
        <v/>
      </c>
      <c r="R485">
        <f t="shared" si="156"/>
        <v>1</v>
      </c>
      <c r="S485" s="2" t="str">
        <f t="shared" si="157"/>
        <v/>
      </c>
      <c r="T485" s="2" t="str">
        <f t="shared" si="158"/>
        <v/>
      </c>
      <c r="U485" t="str">
        <f t="shared" si="159"/>
        <v/>
      </c>
    </row>
    <row r="486" spans="1:21" x14ac:dyDescent="0.3">
      <c r="A486" s="1" t="s">
        <v>485</v>
      </c>
      <c r="B486">
        <f t="shared" si="140"/>
        <v>14</v>
      </c>
      <c r="C486" s="2" t="str">
        <f t="shared" si="141"/>
        <v>dark fuchsia bag</v>
      </c>
      <c r="D486">
        <f t="shared" si="142"/>
        <v>19</v>
      </c>
      <c r="E486" t="str">
        <f t="shared" si="143"/>
        <v>4 dotted indigo bags, 3 dark brown bags, 1 clear white bag</v>
      </c>
      <c r="F486">
        <f t="shared" si="144"/>
        <v>21</v>
      </c>
      <c r="G486" s="2" t="str">
        <f t="shared" si="145"/>
        <v>4</v>
      </c>
      <c r="H486" s="2" t="str">
        <f t="shared" si="146"/>
        <v>dotted indigo bag</v>
      </c>
      <c r="I486" t="str">
        <f t="shared" si="147"/>
        <v>3 dark brown bags, 1 clear white bag</v>
      </c>
      <c r="J486">
        <f t="shared" si="148"/>
        <v>18</v>
      </c>
      <c r="K486" s="2" t="str">
        <f t="shared" si="149"/>
        <v>3</v>
      </c>
      <c r="L486" s="2" t="str">
        <f t="shared" si="150"/>
        <v>dark brown bag</v>
      </c>
      <c r="M486" t="str">
        <f t="shared" si="151"/>
        <v>1 clear white bag</v>
      </c>
      <c r="N486">
        <f t="shared" si="152"/>
        <v>18</v>
      </c>
      <c r="O486" s="2" t="str">
        <f t="shared" si="153"/>
        <v>1</v>
      </c>
      <c r="P486" s="2" t="str">
        <f t="shared" si="154"/>
        <v>clear white bag</v>
      </c>
      <c r="Q486" t="str">
        <f t="shared" si="155"/>
        <v/>
      </c>
      <c r="R486">
        <f t="shared" si="156"/>
        <v>1</v>
      </c>
      <c r="S486" s="2" t="str">
        <f t="shared" si="157"/>
        <v/>
      </c>
      <c r="T486" s="2" t="str">
        <f t="shared" si="158"/>
        <v/>
      </c>
      <c r="U486" t="str">
        <f t="shared" si="159"/>
        <v/>
      </c>
    </row>
    <row r="487" spans="1:21" x14ac:dyDescent="0.3">
      <c r="A487" s="1" t="s">
        <v>486</v>
      </c>
      <c r="B487">
        <f t="shared" si="140"/>
        <v>18</v>
      </c>
      <c r="C487" s="2" t="str">
        <f t="shared" si="141"/>
        <v>bright turquoise bag</v>
      </c>
      <c r="D487">
        <f t="shared" si="142"/>
        <v>23</v>
      </c>
      <c r="E487" t="str">
        <f t="shared" si="143"/>
        <v>1 posh lime bag, 2 wavy olive bags, 1 pale crimson bag</v>
      </c>
      <c r="F487">
        <f t="shared" si="144"/>
        <v>16</v>
      </c>
      <c r="G487" s="2" t="str">
        <f t="shared" si="145"/>
        <v>1</v>
      </c>
      <c r="H487" s="2" t="str">
        <f t="shared" si="146"/>
        <v>posh lime bag</v>
      </c>
      <c r="I487" t="str">
        <f t="shared" si="147"/>
        <v>2 wavy olive bags, 1 pale crimson bag</v>
      </c>
      <c r="J487">
        <f t="shared" si="148"/>
        <v>18</v>
      </c>
      <c r="K487" s="2" t="str">
        <f t="shared" si="149"/>
        <v>2</v>
      </c>
      <c r="L487" s="2" t="str">
        <f t="shared" si="150"/>
        <v>wavy olive bag</v>
      </c>
      <c r="M487" t="str">
        <f t="shared" si="151"/>
        <v>1 pale crimson bag</v>
      </c>
      <c r="N487">
        <f t="shared" si="152"/>
        <v>19</v>
      </c>
      <c r="O487" s="2" t="str">
        <f t="shared" si="153"/>
        <v>1</v>
      </c>
      <c r="P487" s="2" t="str">
        <f t="shared" si="154"/>
        <v>pale crimson bag</v>
      </c>
      <c r="Q487" t="str">
        <f t="shared" si="155"/>
        <v/>
      </c>
      <c r="R487">
        <f t="shared" si="156"/>
        <v>1</v>
      </c>
      <c r="S487" s="2" t="str">
        <f t="shared" si="157"/>
        <v/>
      </c>
      <c r="T487" s="2" t="str">
        <f t="shared" si="158"/>
        <v/>
      </c>
      <c r="U487" t="str">
        <f t="shared" si="159"/>
        <v/>
      </c>
    </row>
    <row r="488" spans="1:21" x14ac:dyDescent="0.3">
      <c r="A488" s="1" t="s">
        <v>487</v>
      </c>
      <c r="B488">
        <f t="shared" si="140"/>
        <v>18</v>
      </c>
      <c r="C488" s="2" t="str">
        <f t="shared" si="141"/>
        <v>dotted turquoise bag</v>
      </c>
      <c r="D488">
        <f t="shared" si="142"/>
        <v>23</v>
      </c>
      <c r="E488" t="str">
        <f t="shared" si="143"/>
        <v>3 faded plum bags, 1 bright tomato bag</v>
      </c>
      <c r="F488">
        <f t="shared" si="144"/>
        <v>18</v>
      </c>
      <c r="G488" s="2" t="str">
        <f t="shared" si="145"/>
        <v>3</v>
      </c>
      <c r="H488" s="2" t="str">
        <f t="shared" si="146"/>
        <v>faded plum bag</v>
      </c>
      <c r="I488" t="str">
        <f t="shared" si="147"/>
        <v>1 bright tomato bag</v>
      </c>
      <c r="J488">
        <f t="shared" si="148"/>
        <v>20</v>
      </c>
      <c r="K488" s="2" t="str">
        <f t="shared" si="149"/>
        <v>1</v>
      </c>
      <c r="L488" s="2" t="str">
        <f t="shared" si="150"/>
        <v>bright tomato bag</v>
      </c>
      <c r="M488" t="str">
        <f t="shared" si="151"/>
        <v/>
      </c>
      <c r="N488">
        <f t="shared" si="152"/>
        <v>1</v>
      </c>
      <c r="O488" s="2" t="str">
        <f t="shared" si="153"/>
        <v/>
      </c>
      <c r="P488" s="2" t="str">
        <f t="shared" si="154"/>
        <v/>
      </c>
      <c r="Q488" t="str">
        <f t="shared" si="155"/>
        <v/>
      </c>
      <c r="R488">
        <f t="shared" si="156"/>
        <v>1</v>
      </c>
      <c r="S488" s="2" t="str">
        <f t="shared" si="157"/>
        <v/>
      </c>
      <c r="T488" s="2" t="str">
        <f t="shared" si="158"/>
        <v/>
      </c>
      <c r="U488" t="str">
        <f t="shared" si="159"/>
        <v/>
      </c>
    </row>
    <row r="489" spans="1:21" x14ac:dyDescent="0.3">
      <c r="A489" s="1" t="s">
        <v>488</v>
      </c>
      <c r="B489">
        <f t="shared" si="140"/>
        <v>14</v>
      </c>
      <c r="C489" s="2" t="str">
        <f t="shared" si="141"/>
        <v>shiny indigo bag</v>
      </c>
      <c r="D489">
        <f t="shared" si="142"/>
        <v>19</v>
      </c>
      <c r="E489" t="str">
        <f t="shared" si="143"/>
        <v>1 wavy chartreuse bag</v>
      </c>
      <c r="F489">
        <f t="shared" si="144"/>
        <v>22</v>
      </c>
      <c r="G489" s="2" t="str">
        <f t="shared" si="145"/>
        <v>1</v>
      </c>
      <c r="H489" s="2" t="str">
        <f t="shared" si="146"/>
        <v>wavy chartreuse bag</v>
      </c>
      <c r="I489" t="str">
        <f t="shared" si="147"/>
        <v/>
      </c>
      <c r="J489">
        <f t="shared" si="148"/>
        <v>1</v>
      </c>
      <c r="K489" s="2" t="str">
        <f t="shared" si="149"/>
        <v/>
      </c>
      <c r="L489" s="2" t="str">
        <f t="shared" si="150"/>
        <v/>
      </c>
      <c r="M489" t="str">
        <f t="shared" si="151"/>
        <v/>
      </c>
      <c r="N489">
        <f t="shared" si="152"/>
        <v>1</v>
      </c>
      <c r="O489" s="2" t="str">
        <f t="shared" si="153"/>
        <v/>
      </c>
      <c r="P489" s="2" t="str">
        <f t="shared" si="154"/>
        <v/>
      </c>
      <c r="Q489" t="str">
        <f t="shared" si="155"/>
        <v/>
      </c>
      <c r="R489">
        <f t="shared" si="156"/>
        <v>1</v>
      </c>
      <c r="S489" s="2" t="str">
        <f t="shared" si="157"/>
        <v/>
      </c>
      <c r="T489" s="2" t="str">
        <f t="shared" si="158"/>
        <v/>
      </c>
      <c r="U489" t="str">
        <f t="shared" si="159"/>
        <v/>
      </c>
    </row>
    <row r="490" spans="1:21" x14ac:dyDescent="0.3">
      <c r="A490" s="1" t="s">
        <v>489</v>
      </c>
      <c r="B490">
        <f t="shared" si="140"/>
        <v>13</v>
      </c>
      <c r="C490" s="2" t="str">
        <f t="shared" si="141"/>
        <v>dark yellow bag</v>
      </c>
      <c r="D490">
        <f t="shared" si="142"/>
        <v>18</v>
      </c>
      <c r="E490" t="str">
        <f t="shared" si="143"/>
        <v>2 light gold bags</v>
      </c>
      <c r="F490">
        <f t="shared" si="144"/>
        <v>18</v>
      </c>
      <c r="G490" s="2" t="str">
        <f t="shared" si="145"/>
        <v>2</v>
      </c>
      <c r="H490" s="2" t="str">
        <f t="shared" si="146"/>
        <v>light gold bag</v>
      </c>
      <c r="I490" t="str">
        <f t="shared" si="147"/>
        <v/>
      </c>
      <c r="J490">
        <f t="shared" si="148"/>
        <v>1</v>
      </c>
      <c r="K490" s="2" t="str">
        <f t="shared" si="149"/>
        <v/>
      </c>
      <c r="L490" s="2" t="str">
        <f t="shared" si="150"/>
        <v/>
      </c>
      <c r="M490" t="str">
        <f t="shared" si="151"/>
        <v/>
      </c>
      <c r="N490">
        <f t="shared" si="152"/>
        <v>1</v>
      </c>
      <c r="O490" s="2" t="str">
        <f t="shared" si="153"/>
        <v/>
      </c>
      <c r="P490" s="2" t="str">
        <f t="shared" si="154"/>
        <v/>
      </c>
      <c r="Q490" t="str">
        <f t="shared" si="155"/>
        <v/>
      </c>
      <c r="R490">
        <f t="shared" si="156"/>
        <v>1</v>
      </c>
      <c r="S490" s="2" t="str">
        <f t="shared" si="157"/>
        <v/>
      </c>
      <c r="T490" s="2" t="str">
        <f t="shared" si="158"/>
        <v/>
      </c>
      <c r="U490" t="str">
        <f t="shared" si="159"/>
        <v/>
      </c>
    </row>
    <row r="491" spans="1:21" x14ac:dyDescent="0.3">
      <c r="A491" s="1" t="s">
        <v>490</v>
      </c>
      <c r="B491">
        <f t="shared" si="140"/>
        <v>12</v>
      </c>
      <c r="C491" s="2" t="str">
        <f t="shared" si="141"/>
        <v>posh olive bag</v>
      </c>
      <c r="D491">
        <f t="shared" si="142"/>
        <v>17</v>
      </c>
      <c r="E491" t="str">
        <f t="shared" si="143"/>
        <v>2 shiny indigo bags</v>
      </c>
      <c r="F491">
        <f t="shared" si="144"/>
        <v>20</v>
      </c>
      <c r="G491" s="2" t="str">
        <f t="shared" si="145"/>
        <v>2</v>
      </c>
      <c r="H491" s="2" t="str">
        <f t="shared" si="146"/>
        <v>shiny indigo bag</v>
      </c>
      <c r="I491" t="str">
        <f t="shared" si="147"/>
        <v/>
      </c>
      <c r="J491">
        <f t="shared" si="148"/>
        <v>1</v>
      </c>
      <c r="K491" s="2" t="str">
        <f t="shared" si="149"/>
        <v/>
      </c>
      <c r="L491" s="2" t="str">
        <f t="shared" si="150"/>
        <v/>
      </c>
      <c r="M491" t="str">
        <f t="shared" si="151"/>
        <v/>
      </c>
      <c r="N491">
        <f t="shared" si="152"/>
        <v>1</v>
      </c>
      <c r="O491" s="2" t="str">
        <f t="shared" si="153"/>
        <v/>
      </c>
      <c r="P491" s="2" t="str">
        <f t="shared" si="154"/>
        <v/>
      </c>
      <c r="Q491" t="str">
        <f t="shared" si="155"/>
        <v/>
      </c>
      <c r="R491">
        <f t="shared" si="156"/>
        <v>1</v>
      </c>
      <c r="S491" s="2" t="str">
        <f t="shared" si="157"/>
        <v/>
      </c>
      <c r="T491" s="2" t="str">
        <f t="shared" si="158"/>
        <v/>
      </c>
      <c r="U491" t="str">
        <f t="shared" si="159"/>
        <v/>
      </c>
    </row>
    <row r="492" spans="1:21" x14ac:dyDescent="0.3">
      <c r="A492" s="1" t="s">
        <v>491</v>
      </c>
      <c r="B492">
        <f t="shared" si="140"/>
        <v>18</v>
      </c>
      <c r="C492" s="2" t="str">
        <f t="shared" si="141"/>
        <v>light chartreuse bag</v>
      </c>
      <c r="D492">
        <f t="shared" si="142"/>
        <v>23</v>
      </c>
      <c r="E492" t="str">
        <f t="shared" si="143"/>
        <v>5 drab turquoise bags, 2 faded purple bags, 3 faded gray bags</v>
      </c>
      <c r="F492">
        <f t="shared" si="144"/>
        <v>22</v>
      </c>
      <c r="G492" s="2" t="str">
        <f t="shared" si="145"/>
        <v>5</v>
      </c>
      <c r="H492" s="2" t="str">
        <f t="shared" si="146"/>
        <v>drab turquoise bag</v>
      </c>
      <c r="I492" t="str">
        <f t="shared" si="147"/>
        <v>2 faded purple bags, 3 faded gray bags</v>
      </c>
      <c r="J492">
        <f t="shared" si="148"/>
        <v>20</v>
      </c>
      <c r="K492" s="2" t="str">
        <f t="shared" si="149"/>
        <v>2</v>
      </c>
      <c r="L492" s="2" t="str">
        <f t="shared" si="150"/>
        <v>faded purple bag</v>
      </c>
      <c r="M492" t="str">
        <f t="shared" si="151"/>
        <v>3 faded gray bags</v>
      </c>
      <c r="N492">
        <f t="shared" si="152"/>
        <v>18</v>
      </c>
      <c r="O492" s="2" t="str">
        <f t="shared" si="153"/>
        <v>3</v>
      </c>
      <c r="P492" s="2" t="str">
        <f t="shared" si="154"/>
        <v>faded gray bag</v>
      </c>
      <c r="Q492" t="str">
        <f t="shared" si="155"/>
        <v/>
      </c>
      <c r="R492">
        <f t="shared" si="156"/>
        <v>1</v>
      </c>
      <c r="S492" s="2" t="str">
        <f t="shared" si="157"/>
        <v/>
      </c>
      <c r="T492" s="2" t="str">
        <f t="shared" si="158"/>
        <v/>
      </c>
      <c r="U492" t="str">
        <f t="shared" si="159"/>
        <v/>
      </c>
    </row>
    <row r="493" spans="1:21" x14ac:dyDescent="0.3">
      <c r="A493" s="1" t="s">
        <v>492</v>
      </c>
      <c r="B493">
        <f t="shared" si="140"/>
        <v>16</v>
      </c>
      <c r="C493" s="2" t="str">
        <f t="shared" si="141"/>
        <v>vibrant tomato bag</v>
      </c>
      <c r="D493">
        <f t="shared" si="142"/>
        <v>21</v>
      </c>
      <c r="E493" t="str">
        <f t="shared" si="143"/>
        <v>3 light olive bags, 4 shiny purple bags</v>
      </c>
      <c r="F493">
        <f t="shared" si="144"/>
        <v>19</v>
      </c>
      <c r="G493" s="2" t="str">
        <f t="shared" si="145"/>
        <v>3</v>
      </c>
      <c r="H493" s="2" t="str">
        <f t="shared" si="146"/>
        <v>light olive bag</v>
      </c>
      <c r="I493" t="str">
        <f t="shared" si="147"/>
        <v>4 shiny purple bags</v>
      </c>
      <c r="J493">
        <f t="shared" si="148"/>
        <v>20</v>
      </c>
      <c r="K493" s="2" t="str">
        <f t="shared" si="149"/>
        <v>4</v>
      </c>
      <c r="L493" s="2" t="str">
        <f t="shared" si="150"/>
        <v>shiny purple bag</v>
      </c>
      <c r="M493" t="str">
        <f t="shared" si="151"/>
        <v/>
      </c>
      <c r="N493">
        <f t="shared" si="152"/>
        <v>1</v>
      </c>
      <c r="O493" s="2" t="str">
        <f t="shared" si="153"/>
        <v/>
      </c>
      <c r="P493" s="2" t="str">
        <f t="shared" si="154"/>
        <v/>
      </c>
      <c r="Q493" t="str">
        <f t="shared" si="155"/>
        <v/>
      </c>
      <c r="R493">
        <f t="shared" si="156"/>
        <v>1</v>
      </c>
      <c r="S493" s="2" t="str">
        <f t="shared" si="157"/>
        <v/>
      </c>
      <c r="T493" s="2" t="str">
        <f t="shared" si="158"/>
        <v/>
      </c>
      <c r="U493" t="str">
        <f t="shared" si="159"/>
        <v/>
      </c>
    </row>
    <row r="494" spans="1:21" x14ac:dyDescent="0.3">
      <c r="A494" s="1" t="s">
        <v>493</v>
      </c>
      <c r="B494">
        <f t="shared" si="140"/>
        <v>12</v>
      </c>
      <c r="C494" s="2" t="str">
        <f t="shared" si="141"/>
        <v>posh brown bag</v>
      </c>
      <c r="D494">
        <f t="shared" si="142"/>
        <v>17</v>
      </c>
      <c r="E494" t="str">
        <f t="shared" si="143"/>
        <v>4 shiny green bags, 1 pale purple bag</v>
      </c>
      <c r="F494">
        <f t="shared" si="144"/>
        <v>19</v>
      </c>
      <c r="G494" s="2" t="str">
        <f t="shared" si="145"/>
        <v>4</v>
      </c>
      <c r="H494" s="2" t="str">
        <f t="shared" si="146"/>
        <v>shiny green bag</v>
      </c>
      <c r="I494" t="str">
        <f t="shared" si="147"/>
        <v>1 pale purple bag</v>
      </c>
      <c r="J494">
        <f t="shared" si="148"/>
        <v>18</v>
      </c>
      <c r="K494" s="2" t="str">
        <f t="shared" si="149"/>
        <v>1</v>
      </c>
      <c r="L494" s="2" t="str">
        <f t="shared" si="150"/>
        <v>pale purple bag</v>
      </c>
      <c r="M494" t="str">
        <f t="shared" si="151"/>
        <v/>
      </c>
      <c r="N494">
        <f t="shared" si="152"/>
        <v>1</v>
      </c>
      <c r="O494" s="2" t="str">
        <f t="shared" si="153"/>
        <v/>
      </c>
      <c r="P494" s="2" t="str">
        <f t="shared" si="154"/>
        <v/>
      </c>
      <c r="Q494" t="str">
        <f t="shared" si="155"/>
        <v/>
      </c>
      <c r="R494">
        <f t="shared" si="156"/>
        <v>1</v>
      </c>
      <c r="S494" s="2" t="str">
        <f t="shared" si="157"/>
        <v/>
      </c>
      <c r="T494" s="2" t="str">
        <f t="shared" si="158"/>
        <v/>
      </c>
      <c r="U494" t="str">
        <f t="shared" si="159"/>
        <v/>
      </c>
    </row>
    <row r="495" spans="1:21" x14ac:dyDescent="0.3">
      <c r="A495" s="1" t="s">
        <v>494</v>
      </c>
      <c r="B495">
        <f t="shared" si="140"/>
        <v>19</v>
      </c>
      <c r="C495" s="2" t="str">
        <f t="shared" si="141"/>
        <v>bright chartreuse bag</v>
      </c>
      <c r="D495">
        <f t="shared" si="142"/>
        <v>24</v>
      </c>
      <c r="E495" t="str">
        <f t="shared" si="143"/>
        <v>3 light gold bags</v>
      </c>
      <c r="F495">
        <f t="shared" si="144"/>
        <v>18</v>
      </c>
      <c r="G495" s="2" t="str">
        <f t="shared" si="145"/>
        <v>3</v>
      </c>
      <c r="H495" s="2" t="str">
        <f t="shared" si="146"/>
        <v>light gold bag</v>
      </c>
      <c r="I495" t="str">
        <f t="shared" si="147"/>
        <v/>
      </c>
      <c r="J495">
        <f t="shared" si="148"/>
        <v>1</v>
      </c>
      <c r="K495" s="2" t="str">
        <f t="shared" si="149"/>
        <v/>
      </c>
      <c r="L495" s="2" t="str">
        <f t="shared" si="150"/>
        <v/>
      </c>
      <c r="M495" t="str">
        <f t="shared" si="151"/>
        <v/>
      </c>
      <c r="N495">
        <f t="shared" si="152"/>
        <v>1</v>
      </c>
      <c r="O495" s="2" t="str">
        <f t="shared" si="153"/>
        <v/>
      </c>
      <c r="P495" s="2" t="str">
        <f t="shared" si="154"/>
        <v/>
      </c>
      <c r="Q495" t="str">
        <f t="shared" si="155"/>
        <v/>
      </c>
      <c r="R495">
        <f t="shared" si="156"/>
        <v>1</v>
      </c>
      <c r="S495" s="2" t="str">
        <f t="shared" si="157"/>
        <v/>
      </c>
      <c r="T495" s="2" t="str">
        <f t="shared" si="158"/>
        <v/>
      </c>
      <c r="U495" t="str">
        <f t="shared" si="159"/>
        <v/>
      </c>
    </row>
    <row r="496" spans="1:21" x14ac:dyDescent="0.3">
      <c r="A496" s="1" t="s">
        <v>495</v>
      </c>
      <c r="B496">
        <f t="shared" si="140"/>
        <v>13</v>
      </c>
      <c r="C496" s="2" t="str">
        <f t="shared" si="141"/>
        <v>dotted lime bag</v>
      </c>
      <c r="D496">
        <f t="shared" si="142"/>
        <v>18</v>
      </c>
      <c r="E496" t="str">
        <f t="shared" si="143"/>
        <v>5 wavy cyan bags</v>
      </c>
      <c r="F496">
        <f t="shared" si="144"/>
        <v>17</v>
      </c>
      <c r="G496" s="2" t="str">
        <f t="shared" si="145"/>
        <v>5</v>
      </c>
      <c r="H496" s="2" t="str">
        <f t="shared" si="146"/>
        <v>wavy cyan bag</v>
      </c>
      <c r="I496" t="str">
        <f t="shared" si="147"/>
        <v/>
      </c>
      <c r="J496">
        <f t="shared" si="148"/>
        <v>1</v>
      </c>
      <c r="K496" s="2" t="str">
        <f t="shared" si="149"/>
        <v/>
      </c>
      <c r="L496" s="2" t="str">
        <f t="shared" si="150"/>
        <v/>
      </c>
      <c r="M496" t="str">
        <f t="shared" si="151"/>
        <v/>
      </c>
      <c r="N496">
        <f t="shared" si="152"/>
        <v>1</v>
      </c>
      <c r="O496" s="2" t="str">
        <f t="shared" si="153"/>
        <v/>
      </c>
      <c r="P496" s="2" t="str">
        <f t="shared" si="154"/>
        <v/>
      </c>
      <c r="Q496" t="str">
        <f t="shared" si="155"/>
        <v/>
      </c>
      <c r="R496">
        <f t="shared" si="156"/>
        <v>1</v>
      </c>
      <c r="S496" s="2" t="str">
        <f t="shared" si="157"/>
        <v/>
      </c>
      <c r="T496" s="2" t="str">
        <f t="shared" si="158"/>
        <v/>
      </c>
      <c r="U496" t="str">
        <f t="shared" si="159"/>
        <v/>
      </c>
    </row>
    <row r="497" spans="1:21" x14ac:dyDescent="0.3">
      <c r="A497" s="1" t="s">
        <v>496</v>
      </c>
      <c r="B497">
        <f t="shared" si="140"/>
        <v>13</v>
      </c>
      <c r="C497" s="2" t="str">
        <f t="shared" si="141"/>
        <v>drab violet bag</v>
      </c>
      <c r="D497">
        <f t="shared" si="142"/>
        <v>18</v>
      </c>
      <c r="E497" t="str">
        <f t="shared" si="143"/>
        <v>4 dark beige bags, 1 plaid gold bag, 3 faded beige bags</v>
      </c>
      <c r="F497">
        <f t="shared" si="144"/>
        <v>18</v>
      </c>
      <c r="G497" s="2" t="str">
        <f t="shared" si="145"/>
        <v>4</v>
      </c>
      <c r="H497" s="2" t="str">
        <f t="shared" si="146"/>
        <v>dark beige bag</v>
      </c>
      <c r="I497" t="str">
        <f t="shared" si="147"/>
        <v>1 plaid gold bag, 3 faded beige bags</v>
      </c>
      <c r="J497">
        <f t="shared" si="148"/>
        <v>17</v>
      </c>
      <c r="K497" s="2" t="str">
        <f t="shared" si="149"/>
        <v>1</v>
      </c>
      <c r="L497" s="2" t="str">
        <f t="shared" si="150"/>
        <v>plaid gold bag</v>
      </c>
      <c r="M497" t="str">
        <f t="shared" si="151"/>
        <v>3 faded beige bags</v>
      </c>
      <c r="N497">
        <f t="shared" si="152"/>
        <v>19</v>
      </c>
      <c r="O497" s="2" t="str">
        <f t="shared" si="153"/>
        <v>3</v>
      </c>
      <c r="P497" s="2" t="str">
        <f t="shared" si="154"/>
        <v>faded beige bag</v>
      </c>
      <c r="Q497" t="str">
        <f t="shared" si="155"/>
        <v/>
      </c>
      <c r="R497">
        <f t="shared" si="156"/>
        <v>1</v>
      </c>
      <c r="S497" s="2" t="str">
        <f t="shared" si="157"/>
        <v/>
      </c>
      <c r="T497" s="2" t="str">
        <f t="shared" si="158"/>
        <v/>
      </c>
      <c r="U497" t="str">
        <f t="shared" si="159"/>
        <v/>
      </c>
    </row>
    <row r="498" spans="1:21" x14ac:dyDescent="0.3">
      <c r="A498" s="1" t="s">
        <v>497</v>
      </c>
      <c r="B498">
        <f t="shared" si="140"/>
        <v>12</v>
      </c>
      <c r="C498" s="2" t="str">
        <f t="shared" si="141"/>
        <v>drab green bag</v>
      </c>
      <c r="D498">
        <f t="shared" si="142"/>
        <v>17</v>
      </c>
      <c r="E498" t="str">
        <f t="shared" si="143"/>
        <v>4 dotted bronze bags, 5 clear silver bags, 4 faded salmon bags</v>
      </c>
      <c r="F498">
        <f t="shared" si="144"/>
        <v>21</v>
      </c>
      <c r="G498" s="2" t="str">
        <f t="shared" si="145"/>
        <v>4</v>
      </c>
      <c r="H498" s="2" t="str">
        <f t="shared" si="146"/>
        <v>dotted bronze bag</v>
      </c>
      <c r="I498" t="str">
        <f t="shared" si="147"/>
        <v>5 clear silver bags, 4 faded salmon bags</v>
      </c>
      <c r="J498">
        <f t="shared" si="148"/>
        <v>20</v>
      </c>
      <c r="K498" s="2" t="str">
        <f t="shared" si="149"/>
        <v>5</v>
      </c>
      <c r="L498" s="2" t="str">
        <f t="shared" si="150"/>
        <v>clear silver bag</v>
      </c>
      <c r="M498" t="str">
        <f t="shared" si="151"/>
        <v>4 faded salmon bags</v>
      </c>
      <c r="N498">
        <f t="shared" si="152"/>
        <v>20</v>
      </c>
      <c r="O498" s="2" t="str">
        <f t="shared" si="153"/>
        <v>4</v>
      </c>
      <c r="P498" s="2" t="str">
        <f t="shared" si="154"/>
        <v>faded salmon bag</v>
      </c>
      <c r="Q498" t="str">
        <f t="shared" si="155"/>
        <v/>
      </c>
      <c r="R498">
        <f t="shared" si="156"/>
        <v>1</v>
      </c>
      <c r="S498" s="2" t="str">
        <f t="shared" si="157"/>
        <v/>
      </c>
      <c r="T498" s="2" t="str">
        <f t="shared" si="158"/>
        <v/>
      </c>
      <c r="U498" t="str">
        <f t="shared" si="159"/>
        <v/>
      </c>
    </row>
    <row r="499" spans="1:21" x14ac:dyDescent="0.3">
      <c r="A499" s="1" t="s">
        <v>498</v>
      </c>
      <c r="B499">
        <f t="shared" si="140"/>
        <v>12</v>
      </c>
      <c r="C499" s="2" t="str">
        <f t="shared" si="141"/>
        <v>wavy beige bag</v>
      </c>
      <c r="D499">
        <f t="shared" si="142"/>
        <v>17</v>
      </c>
      <c r="E499" t="str">
        <f t="shared" si="143"/>
        <v>2 clear cyan bags, 2 dim tomato bags</v>
      </c>
      <c r="F499">
        <f t="shared" si="144"/>
        <v>18</v>
      </c>
      <c r="G499" s="2" t="str">
        <f t="shared" si="145"/>
        <v>2</v>
      </c>
      <c r="H499" s="2" t="str">
        <f t="shared" si="146"/>
        <v>clear cyan bag</v>
      </c>
      <c r="I499" t="str">
        <f t="shared" si="147"/>
        <v>2 dim tomato bags</v>
      </c>
      <c r="J499">
        <f t="shared" si="148"/>
        <v>18</v>
      </c>
      <c r="K499" s="2" t="str">
        <f t="shared" si="149"/>
        <v>2</v>
      </c>
      <c r="L499" s="2" t="str">
        <f t="shared" si="150"/>
        <v>dim tomato bag</v>
      </c>
      <c r="M499" t="str">
        <f t="shared" si="151"/>
        <v/>
      </c>
      <c r="N499">
        <f t="shared" si="152"/>
        <v>1</v>
      </c>
      <c r="O499" s="2" t="str">
        <f t="shared" si="153"/>
        <v/>
      </c>
      <c r="P499" s="2" t="str">
        <f t="shared" si="154"/>
        <v/>
      </c>
      <c r="Q499" t="str">
        <f t="shared" si="155"/>
        <v/>
      </c>
      <c r="R499">
        <f t="shared" si="156"/>
        <v>1</v>
      </c>
      <c r="S499" s="2" t="str">
        <f t="shared" si="157"/>
        <v/>
      </c>
      <c r="T499" s="2" t="str">
        <f t="shared" si="158"/>
        <v/>
      </c>
      <c r="U499" t="str">
        <f t="shared" si="159"/>
        <v/>
      </c>
    </row>
    <row r="500" spans="1:21" x14ac:dyDescent="0.3">
      <c r="A500" s="1" t="s">
        <v>499</v>
      </c>
      <c r="B500">
        <f t="shared" si="140"/>
        <v>13</v>
      </c>
      <c r="C500" s="2" t="str">
        <f t="shared" si="141"/>
        <v>wavy yellow bag</v>
      </c>
      <c r="D500">
        <f t="shared" si="142"/>
        <v>18</v>
      </c>
      <c r="E500" t="str">
        <f t="shared" si="143"/>
        <v>4 pale green bags, 3 mirrored green bags, 5 faded brown bags, 1 clear orange bag</v>
      </c>
      <c r="F500">
        <f t="shared" si="144"/>
        <v>18</v>
      </c>
      <c r="G500" s="2" t="str">
        <f t="shared" si="145"/>
        <v>4</v>
      </c>
      <c r="H500" s="2" t="str">
        <f t="shared" si="146"/>
        <v>pale green bag</v>
      </c>
      <c r="I500" t="str">
        <f t="shared" si="147"/>
        <v>3 mirrored green bags, 5 faded brown bags, 1 clear orange bag</v>
      </c>
      <c r="J500">
        <f t="shared" si="148"/>
        <v>22</v>
      </c>
      <c r="K500" s="2" t="str">
        <f t="shared" si="149"/>
        <v>3</v>
      </c>
      <c r="L500" s="2" t="str">
        <f t="shared" si="150"/>
        <v>mirrored green bag</v>
      </c>
      <c r="M500" t="str">
        <f t="shared" si="151"/>
        <v>5 faded brown bags, 1 clear orange bag</v>
      </c>
      <c r="N500">
        <f t="shared" si="152"/>
        <v>19</v>
      </c>
      <c r="O500" s="2" t="str">
        <f t="shared" si="153"/>
        <v>5</v>
      </c>
      <c r="P500" s="2" t="str">
        <f t="shared" si="154"/>
        <v>faded brown bag</v>
      </c>
      <c r="Q500" t="str">
        <f t="shared" si="155"/>
        <v>1 clear orange bag</v>
      </c>
      <c r="R500">
        <f t="shared" si="156"/>
        <v>19</v>
      </c>
      <c r="S500" s="2" t="str">
        <f t="shared" si="157"/>
        <v>1</v>
      </c>
      <c r="T500" s="2" t="str">
        <f t="shared" si="158"/>
        <v>clear orange bag</v>
      </c>
      <c r="U500" t="str">
        <f t="shared" si="159"/>
        <v/>
      </c>
    </row>
    <row r="501" spans="1:21" x14ac:dyDescent="0.3">
      <c r="A501" s="1" t="s">
        <v>500</v>
      </c>
      <c r="B501">
        <f t="shared" si="140"/>
        <v>14</v>
      </c>
      <c r="C501" s="2" t="str">
        <f t="shared" si="141"/>
        <v>plaid tomato bag</v>
      </c>
      <c r="D501">
        <f t="shared" si="142"/>
        <v>19</v>
      </c>
      <c r="E501" t="str">
        <f t="shared" si="143"/>
        <v>3 dull yellow bags, 2 faded blue bags, 1 dull teal bag</v>
      </c>
      <c r="F501">
        <f t="shared" si="144"/>
        <v>19</v>
      </c>
      <c r="G501" s="2" t="str">
        <f t="shared" si="145"/>
        <v>3</v>
      </c>
      <c r="H501" s="2" t="str">
        <f t="shared" si="146"/>
        <v>dull yellow bag</v>
      </c>
      <c r="I501" t="str">
        <f t="shared" si="147"/>
        <v>2 faded blue bags, 1 dull teal bag</v>
      </c>
      <c r="J501">
        <f t="shared" si="148"/>
        <v>18</v>
      </c>
      <c r="K501" s="2" t="str">
        <f t="shared" si="149"/>
        <v>2</v>
      </c>
      <c r="L501" s="2" t="str">
        <f t="shared" si="150"/>
        <v>faded blue bag</v>
      </c>
      <c r="M501" t="str">
        <f t="shared" si="151"/>
        <v>1 dull teal bag</v>
      </c>
      <c r="N501">
        <f t="shared" si="152"/>
        <v>16</v>
      </c>
      <c r="O501" s="2" t="str">
        <f t="shared" si="153"/>
        <v>1</v>
      </c>
      <c r="P501" s="2" t="str">
        <f t="shared" si="154"/>
        <v>dull teal bag</v>
      </c>
      <c r="Q501" t="str">
        <f t="shared" si="155"/>
        <v/>
      </c>
      <c r="R501">
        <f t="shared" si="156"/>
        <v>1</v>
      </c>
      <c r="S501" s="2" t="str">
        <f t="shared" si="157"/>
        <v/>
      </c>
      <c r="T501" s="2" t="str">
        <f t="shared" si="158"/>
        <v/>
      </c>
      <c r="U501" t="str">
        <f t="shared" si="159"/>
        <v/>
      </c>
    </row>
    <row r="502" spans="1:21" x14ac:dyDescent="0.3">
      <c r="A502" s="1" t="s">
        <v>501</v>
      </c>
      <c r="B502">
        <f t="shared" si="140"/>
        <v>10</v>
      </c>
      <c r="C502" s="2" t="str">
        <f t="shared" si="141"/>
        <v>dull red bag</v>
      </c>
      <c r="D502">
        <f t="shared" si="142"/>
        <v>15</v>
      </c>
      <c r="E502" t="str">
        <f t="shared" si="143"/>
        <v>4 posh green bags, 1 shiny salmon bag, 2 bright tomato bags, 4 vibrant red bags</v>
      </c>
      <c r="F502">
        <f t="shared" si="144"/>
        <v>18</v>
      </c>
      <c r="G502" s="2" t="str">
        <f t="shared" si="145"/>
        <v>4</v>
      </c>
      <c r="H502" s="2" t="str">
        <f t="shared" si="146"/>
        <v>posh green bag</v>
      </c>
      <c r="I502" t="str">
        <f t="shared" si="147"/>
        <v>1 shiny salmon bag, 2 bright tomato bags, 4 vibrant red bags</v>
      </c>
      <c r="J502">
        <f t="shared" si="148"/>
        <v>19</v>
      </c>
      <c r="K502" s="2" t="str">
        <f t="shared" si="149"/>
        <v>1</v>
      </c>
      <c r="L502" s="2" t="str">
        <f t="shared" si="150"/>
        <v>shiny salmon bag</v>
      </c>
      <c r="M502" t="str">
        <f t="shared" si="151"/>
        <v>2 bright tomato bags, 4 vibrant red bags</v>
      </c>
      <c r="N502">
        <f t="shared" si="152"/>
        <v>21</v>
      </c>
      <c r="O502" s="2" t="str">
        <f t="shared" si="153"/>
        <v>2</v>
      </c>
      <c r="P502" s="2" t="str">
        <f t="shared" si="154"/>
        <v>bright tomato bag</v>
      </c>
      <c r="Q502" t="str">
        <f t="shared" si="155"/>
        <v>4 vibrant red bags</v>
      </c>
      <c r="R502">
        <f t="shared" si="156"/>
        <v>19</v>
      </c>
      <c r="S502" s="2" t="str">
        <f t="shared" si="157"/>
        <v>4</v>
      </c>
      <c r="T502" s="2" t="str">
        <f t="shared" si="158"/>
        <v>vibrant red bag</v>
      </c>
      <c r="U502" t="str">
        <f t="shared" si="159"/>
        <v/>
      </c>
    </row>
    <row r="503" spans="1:21" x14ac:dyDescent="0.3">
      <c r="A503" s="1" t="s">
        <v>502</v>
      </c>
      <c r="B503">
        <f t="shared" si="140"/>
        <v>16</v>
      </c>
      <c r="C503" s="2" t="str">
        <f t="shared" si="141"/>
        <v>striped salmon bag</v>
      </c>
      <c r="D503">
        <f t="shared" si="142"/>
        <v>21</v>
      </c>
      <c r="E503" t="str">
        <f t="shared" si="143"/>
        <v>4 dim bronze bags, 4 light gold bags, 3 posh beige bags</v>
      </c>
      <c r="F503">
        <f t="shared" si="144"/>
        <v>18</v>
      </c>
      <c r="G503" s="2" t="str">
        <f t="shared" si="145"/>
        <v>4</v>
      </c>
      <c r="H503" s="2" t="str">
        <f t="shared" si="146"/>
        <v>dim bronze bag</v>
      </c>
      <c r="I503" t="str">
        <f t="shared" si="147"/>
        <v>4 light gold bags, 3 posh beige bags</v>
      </c>
      <c r="J503">
        <f t="shared" si="148"/>
        <v>18</v>
      </c>
      <c r="K503" s="2" t="str">
        <f t="shared" si="149"/>
        <v>4</v>
      </c>
      <c r="L503" s="2" t="str">
        <f t="shared" si="150"/>
        <v>light gold bag</v>
      </c>
      <c r="M503" t="str">
        <f t="shared" si="151"/>
        <v>3 posh beige bags</v>
      </c>
      <c r="N503">
        <f t="shared" si="152"/>
        <v>18</v>
      </c>
      <c r="O503" s="2" t="str">
        <f t="shared" si="153"/>
        <v>3</v>
      </c>
      <c r="P503" s="2" t="str">
        <f t="shared" si="154"/>
        <v>posh beige bag</v>
      </c>
      <c r="Q503" t="str">
        <f t="shared" si="155"/>
        <v/>
      </c>
      <c r="R503">
        <f t="shared" si="156"/>
        <v>1</v>
      </c>
      <c r="S503" s="2" t="str">
        <f t="shared" si="157"/>
        <v/>
      </c>
      <c r="T503" s="2" t="str">
        <f t="shared" si="158"/>
        <v/>
      </c>
      <c r="U503" t="str">
        <f t="shared" si="159"/>
        <v/>
      </c>
    </row>
    <row r="504" spans="1:21" x14ac:dyDescent="0.3">
      <c r="A504" s="1" t="s">
        <v>503</v>
      </c>
      <c r="B504">
        <f t="shared" si="140"/>
        <v>13</v>
      </c>
      <c r="C504" s="2" t="str">
        <f t="shared" si="141"/>
        <v>dim crimson bag</v>
      </c>
      <c r="D504">
        <f t="shared" si="142"/>
        <v>18</v>
      </c>
      <c r="E504" t="str">
        <f t="shared" si="143"/>
        <v>1 dull crimson bag, 4 drab silver bags</v>
      </c>
      <c r="F504">
        <f t="shared" si="144"/>
        <v>19</v>
      </c>
      <c r="G504" s="2" t="str">
        <f t="shared" si="145"/>
        <v>1</v>
      </c>
      <c r="H504" s="2" t="str">
        <f t="shared" si="146"/>
        <v>dull crimson bag</v>
      </c>
      <c r="I504" t="str">
        <f t="shared" si="147"/>
        <v>4 drab silver bags</v>
      </c>
      <c r="J504">
        <f t="shared" si="148"/>
        <v>19</v>
      </c>
      <c r="K504" s="2" t="str">
        <f t="shared" si="149"/>
        <v>4</v>
      </c>
      <c r="L504" s="2" t="str">
        <f t="shared" si="150"/>
        <v>drab silver bag</v>
      </c>
      <c r="M504" t="str">
        <f t="shared" si="151"/>
        <v/>
      </c>
      <c r="N504">
        <f t="shared" si="152"/>
        <v>1</v>
      </c>
      <c r="O504" s="2" t="str">
        <f t="shared" si="153"/>
        <v/>
      </c>
      <c r="P504" s="2" t="str">
        <f t="shared" si="154"/>
        <v/>
      </c>
      <c r="Q504" t="str">
        <f t="shared" si="155"/>
        <v/>
      </c>
      <c r="R504">
        <f t="shared" si="156"/>
        <v>1</v>
      </c>
      <c r="S504" s="2" t="str">
        <f t="shared" si="157"/>
        <v/>
      </c>
      <c r="T504" s="2" t="str">
        <f t="shared" si="158"/>
        <v/>
      </c>
      <c r="U504" t="str">
        <f t="shared" si="159"/>
        <v/>
      </c>
    </row>
    <row r="505" spans="1:21" x14ac:dyDescent="0.3">
      <c r="A505" s="1" t="s">
        <v>504</v>
      </c>
      <c r="B505">
        <f t="shared" si="140"/>
        <v>14</v>
      </c>
      <c r="C505" s="2" t="str">
        <f t="shared" si="141"/>
        <v>plaid silver bag</v>
      </c>
      <c r="D505">
        <f t="shared" si="142"/>
        <v>19</v>
      </c>
      <c r="E505" t="str">
        <f t="shared" si="143"/>
        <v>3 dull black bags, 5 shiny silver bags, 4 dark beige bags, 2 clear aqua bags</v>
      </c>
      <c r="F505">
        <f t="shared" si="144"/>
        <v>18</v>
      </c>
      <c r="G505" s="2" t="str">
        <f t="shared" si="145"/>
        <v>3</v>
      </c>
      <c r="H505" s="2" t="str">
        <f t="shared" si="146"/>
        <v>dull black bag</v>
      </c>
      <c r="I505" t="str">
        <f t="shared" si="147"/>
        <v>5 shiny silver bags, 4 dark beige bags, 2 clear aqua bags</v>
      </c>
      <c r="J505">
        <f t="shared" si="148"/>
        <v>20</v>
      </c>
      <c r="K505" s="2" t="str">
        <f t="shared" si="149"/>
        <v>5</v>
      </c>
      <c r="L505" s="2" t="str">
        <f t="shared" si="150"/>
        <v>shiny silver bag</v>
      </c>
      <c r="M505" t="str">
        <f t="shared" si="151"/>
        <v>4 dark beige bags, 2 clear aqua bags</v>
      </c>
      <c r="N505">
        <f t="shared" si="152"/>
        <v>18</v>
      </c>
      <c r="O505" s="2" t="str">
        <f t="shared" si="153"/>
        <v>4</v>
      </c>
      <c r="P505" s="2" t="str">
        <f t="shared" si="154"/>
        <v>dark beige bag</v>
      </c>
      <c r="Q505" t="str">
        <f t="shared" si="155"/>
        <v>2 clear aqua bags</v>
      </c>
      <c r="R505">
        <f t="shared" si="156"/>
        <v>18</v>
      </c>
      <c r="S505" s="2" t="str">
        <f t="shared" si="157"/>
        <v>2</v>
      </c>
      <c r="T505" s="2" t="str">
        <f t="shared" si="158"/>
        <v>clear aqua bag</v>
      </c>
      <c r="U505" t="str">
        <f t="shared" si="159"/>
        <v/>
      </c>
    </row>
    <row r="506" spans="1:21" x14ac:dyDescent="0.3">
      <c r="A506" s="1" t="s">
        <v>505</v>
      </c>
      <c r="B506">
        <f t="shared" si="140"/>
        <v>14</v>
      </c>
      <c r="C506" s="2" t="str">
        <f t="shared" si="141"/>
        <v>clear bronze bag</v>
      </c>
      <c r="D506">
        <f t="shared" si="142"/>
        <v>19</v>
      </c>
      <c r="E506" t="str">
        <f t="shared" si="143"/>
        <v>1 drab coral bag, 2 vibrant red bags</v>
      </c>
      <c r="F506">
        <f t="shared" si="144"/>
        <v>17</v>
      </c>
      <c r="G506" s="2" t="str">
        <f t="shared" si="145"/>
        <v>1</v>
      </c>
      <c r="H506" s="2" t="str">
        <f t="shared" si="146"/>
        <v>drab coral bag</v>
      </c>
      <c r="I506" t="str">
        <f t="shared" si="147"/>
        <v>2 vibrant red bags</v>
      </c>
      <c r="J506">
        <f t="shared" si="148"/>
        <v>19</v>
      </c>
      <c r="K506" s="2" t="str">
        <f t="shared" si="149"/>
        <v>2</v>
      </c>
      <c r="L506" s="2" t="str">
        <f t="shared" si="150"/>
        <v>vibrant red bag</v>
      </c>
      <c r="M506" t="str">
        <f t="shared" si="151"/>
        <v/>
      </c>
      <c r="N506">
        <f t="shared" si="152"/>
        <v>1</v>
      </c>
      <c r="O506" s="2" t="str">
        <f t="shared" si="153"/>
        <v/>
      </c>
      <c r="P506" s="2" t="str">
        <f t="shared" si="154"/>
        <v/>
      </c>
      <c r="Q506" t="str">
        <f t="shared" si="155"/>
        <v/>
      </c>
      <c r="R506">
        <f t="shared" si="156"/>
        <v>1</v>
      </c>
      <c r="S506" s="2" t="str">
        <f t="shared" si="157"/>
        <v/>
      </c>
      <c r="T506" s="2" t="str">
        <f t="shared" si="158"/>
        <v/>
      </c>
      <c r="U506" t="str">
        <f t="shared" si="159"/>
        <v/>
      </c>
    </row>
    <row r="507" spans="1:21" x14ac:dyDescent="0.3">
      <c r="A507" s="1" t="s">
        <v>506</v>
      </c>
      <c r="B507">
        <f t="shared" si="140"/>
        <v>13</v>
      </c>
      <c r="C507" s="2" t="str">
        <f t="shared" si="141"/>
        <v>dotted gray bag</v>
      </c>
      <c r="D507">
        <f t="shared" si="142"/>
        <v>18</v>
      </c>
      <c r="E507" t="str">
        <f t="shared" si="143"/>
        <v>1 plaid plum bag, 2 dotted purple bags, 5 striped violet bags, 3 bright tomato bags</v>
      </c>
      <c r="F507">
        <f t="shared" si="144"/>
        <v>17</v>
      </c>
      <c r="G507" s="2" t="str">
        <f t="shared" si="145"/>
        <v>1</v>
      </c>
      <c r="H507" s="2" t="str">
        <f t="shared" si="146"/>
        <v>plaid plum bag</v>
      </c>
      <c r="I507" t="str">
        <f t="shared" si="147"/>
        <v>2 dotted purple bags, 5 striped violet bags, 3 bright tomato bags</v>
      </c>
      <c r="J507">
        <f t="shared" si="148"/>
        <v>21</v>
      </c>
      <c r="K507" s="2" t="str">
        <f t="shared" si="149"/>
        <v>2</v>
      </c>
      <c r="L507" s="2" t="str">
        <f t="shared" si="150"/>
        <v>dotted purple bag</v>
      </c>
      <c r="M507" t="str">
        <f t="shared" si="151"/>
        <v>5 striped violet bags, 3 bright tomato bags</v>
      </c>
      <c r="N507">
        <f t="shared" si="152"/>
        <v>22</v>
      </c>
      <c r="O507" s="2" t="str">
        <f t="shared" si="153"/>
        <v>5</v>
      </c>
      <c r="P507" s="2" t="str">
        <f t="shared" si="154"/>
        <v>striped violet bag</v>
      </c>
      <c r="Q507" t="str">
        <f t="shared" si="155"/>
        <v>3 bright tomato bags</v>
      </c>
      <c r="R507">
        <f t="shared" si="156"/>
        <v>21</v>
      </c>
      <c r="S507" s="2" t="str">
        <f t="shared" si="157"/>
        <v>3</v>
      </c>
      <c r="T507" s="2" t="str">
        <f t="shared" si="158"/>
        <v>bright tomato bag</v>
      </c>
      <c r="U507" t="str">
        <f t="shared" si="159"/>
        <v/>
      </c>
    </row>
    <row r="508" spans="1:21" x14ac:dyDescent="0.3">
      <c r="A508" s="1" t="s">
        <v>507</v>
      </c>
      <c r="B508">
        <f t="shared" si="140"/>
        <v>16</v>
      </c>
      <c r="C508" s="2" t="str">
        <f t="shared" si="141"/>
        <v>striped silver bag</v>
      </c>
      <c r="D508">
        <f t="shared" si="142"/>
        <v>21</v>
      </c>
      <c r="E508" t="str">
        <f t="shared" si="143"/>
        <v>2 plaid coral bags, 5 bright orange bags, 1 pale brown bag</v>
      </c>
      <c r="F508">
        <f t="shared" si="144"/>
        <v>19</v>
      </c>
      <c r="G508" s="2" t="str">
        <f t="shared" si="145"/>
        <v>2</v>
      </c>
      <c r="H508" s="2" t="str">
        <f t="shared" si="146"/>
        <v>plaid coral bag</v>
      </c>
      <c r="I508" t="str">
        <f t="shared" si="147"/>
        <v>5 bright orange bags, 1 pale brown bag</v>
      </c>
      <c r="J508">
        <f t="shared" si="148"/>
        <v>21</v>
      </c>
      <c r="K508" s="2" t="str">
        <f t="shared" si="149"/>
        <v>5</v>
      </c>
      <c r="L508" s="2" t="str">
        <f t="shared" si="150"/>
        <v>bright orange bag</v>
      </c>
      <c r="M508" t="str">
        <f t="shared" si="151"/>
        <v>1 pale brown bag</v>
      </c>
      <c r="N508">
        <f t="shared" si="152"/>
        <v>17</v>
      </c>
      <c r="O508" s="2" t="str">
        <f t="shared" si="153"/>
        <v>1</v>
      </c>
      <c r="P508" s="2" t="str">
        <f t="shared" si="154"/>
        <v>pale brown bag</v>
      </c>
      <c r="Q508" t="str">
        <f t="shared" si="155"/>
        <v/>
      </c>
      <c r="R508">
        <f t="shared" si="156"/>
        <v>1</v>
      </c>
      <c r="S508" s="2" t="str">
        <f t="shared" si="157"/>
        <v/>
      </c>
      <c r="T508" s="2" t="str">
        <f t="shared" si="158"/>
        <v/>
      </c>
      <c r="U508" t="str">
        <f t="shared" si="159"/>
        <v/>
      </c>
    </row>
    <row r="509" spans="1:21" x14ac:dyDescent="0.3">
      <c r="A509" s="1" t="s">
        <v>508</v>
      </c>
      <c r="B509">
        <f t="shared" si="140"/>
        <v>13</v>
      </c>
      <c r="C509" s="2" t="str">
        <f t="shared" si="141"/>
        <v>shiny beige bag</v>
      </c>
      <c r="D509">
        <f t="shared" si="142"/>
        <v>18</v>
      </c>
      <c r="E509" t="str">
        <f t="shared" si="143"/>
        <v>4 dim turquoise bags</v>
      </c>
      <c r="F509">
        <f t="shared" si="144"/>
        <v>21</v>
      </c>
      <c r="G509" s="2" t="str">
        <f t="shared" si="145"/>
        <v>4</v>
      </c>
      <c r="H509" s="2" t="str">
        <f t="shared" si="146"/>
        <v>dim turquoise bag</v>
      </c>
      <c r="I509" t="str">
        <f t="shared" si="147"/>
        <v/>
      </c>
      <c r="J509">
        <f t="shared" si="148"/>
        <v>1</v>
      </c>
      <c r="K509" s="2" t="str">
        <f t="shared" si="149"/>
        <v/>
      </c>
      <c r="L509" s="2" t="str">
        <f t="shared" si="150"/>
        <v/>
      </c>
      <c r="M509" t="str">
        <f t="shared" si="151"/>
        <v/>
      </c>
      <c r="N509">
        <f t="shared" si="152"/>
        <v>1</v>
      </c>
      <c r="O509" s="2" t="str">
        <f t="shared" si="153"/>
        <v/>
      </c>
      <c r="P509" s="2" t="str">
        <f t="shared" si="154"/>
        <v/>
      </c>
      <c r="Q509" t="str">
        <f t="shared" si="155"/>
        <v/>
      </c>
      <c r="R509">
        <f t="shared" si="156"/>
        <v>1</v>
      </c>
      <c r="S509" s="2" t="str">
        <f t="shared" si="157"/>
        <v/>
      </c>
      <c r="T509" s="2" t="str">
        <f t="shared" si="158"/>
        <v/>
      </c>
      <c r="U509" t="str">
        <f t="shared" si="159"/>
        <v/>
      </c>
    </row>
    <row r="510" spans="1:21" x14ac:dyDescent="0.3">
      <c r="A510" s="1" t="s">
        <v>509</v>
      </c>
      <c r="B510">
        <f t="shared" si="140"/>
        <v>12</v>
      </c>
      <c r="C510" s="2" t="str">
        <f t="shared" si="141"/>
        <v>posh green bag</v>
      </c>
      <c r="D510">
        <f t="shared" si="142"/>
        <v>17</v>
      </c>
      <c r="E510" t="str">
        <f t="shared" si="143"/>
        <v>no other bags</v>
      </c>
      <c r="F510">
        <f t="shared" si="144"/>
        <v>14</v>
      </c>
      <c r="G510" s="2" t="str">
        <f t="shared" si="145"/>
        <v>n</v>
      </c>
      <c r="H510" s="2" t="str">
        <f t="shared" si="146"/>
        <v xml:space="preserve"> other bag</v>
      </c>
      <c r="I510" t="str">
        <f t="shared" si="147"/>
        <v/>
      </c>
      <c r="J510">
        <f t="shared" si="148"/>
        <v>1</v>
      </c>
      <c r="K510" s="2" t="str">
        <f t="shared" si="149"/>
        <v/>
      </c>
      <c r="L510" s="2" t="str">
        <f t="shared" si="150"/>
        <v/>
      </c>
      <c r="M510" t="str">
        <f t="shared" si="151"/>
        <v/>
      </c>
      <c r="N510">
        <f t="shared" si="152"/>
        <v>1</v>
      </c>
      <c r="O510" s="2" t="str">
        <f t="shared" si="153"/>
        <v/>
      </c>
      <c r="P510" s="2" t="str">
        <f t="shared" si="154"/>
        <v/>
      </c>
      <c r="Q510" t="str">
        <f t="shared" si="155"/>
        <v/>
      </c>
      <c r="R510">
        <f t="shared" si="156"/>
        <v>1</v>
      </c>
      <c r="S510" s="2" t="str">
        <f t="shared" si="157"/>
        <v/>
      </c>
      <c r="T510" s="2" t="str">
        <f t="shared" si="158"/>
        <v/>
      </c>
      <c r="U510" t="str">
        <f t="shared" si="159"/>
        <v/>
      </c>
    </row>
    <row r="511" spans="1:21" x14ac:dyDescent="0.3">
      <c r="A511" s="1" t="s">
        <v>510</v>
      </c>
      <c r="B511">
        <f t="shared" si="140"/>
        <v>12</v>
      </c>
      <c r="C511" s="2" t="str">
        <f t="shared" si="141"/>
        <v>plaid gold bag</v>
      </c>
      <c r="D511">
        <f t="shared" si="142"/>
        <v>17</v>
      </c>
      <c r="E511" t="str">
        <f t="shared" si="143"/>
        <v>3 pale fuchsia bags, 5 dull lime bags, 5 wavy chartreuse bags, 5 dim tomato bags</v>
      </c>
      <c r="F511">
        <f t="shared" si="144"/>
        <v>20</v>
      </c>
      <c r="G511" s="2" t="str">
        <f t="shared" si="145"/>
        <v>3</v>
      </c>
      <c r="H511" s="2" t="str">
        <f t="shared" si="146"/>
        <v>pale fuchsia bag</v>
      </c>
      <c r="I511" t="str">
        <f t="shared" si="147"/>
        <v>5 dull lime bags, 5 wavy chartreuse bags, 5 dim tomato bags</v>
      </c>
      <c r="J511">
        <f t="shared" si="148"/>
        <v>17</v>
      </c>
      <c r="K511" s="2" t="str">
        <f t="shared" si="149"/>
        <v>5</v>
      </c>
      <c r="L511" s="2" t="str">
        <f t="shared" si="150"/>
        <v>dull lime bag</v>
      </c>
      <c r="M511" t="str">
        <f t="shared" si="151"/>
        <v>5 wavy chartreuse bags, 5 dim tomato bags</v>
      </c>
      <c r="N511">
        <f t="shared" si="152"/>
        <v>23</v>
      </c>
      <c r="O511" s="2" t="str">
        <f t="shared" si="153"/>
        <v>5</v>
      </c>
      <c r="P511" s="2" t="str">
        <f t="shared" si="154"/>
        <v>wavy chartreuse bag</v>
      </c>
      <c r="Q511" t="str">
        <f t="shared" si="155"/>
        <v>5 dim tomato bags</v>
      </c>
      <c r="R511">
        <f t="shared" si="156"/>
        <v>18</v>
      </c>
      <c r="S511" s="2" t="str">
        <f t="shared" si="157"/>
        <v>5</v>
      </c>
      <c r="T511" s="2" t="str">
        <f t="shared" si="158"/>
        <v>dim tomato bag</v>
      </c>
      <c r="U511" t="str">
        <f t="shared" si="159"/>
        <v/>
      </c>
    </row>
    <row r="512" spans="1:21" x14ac:dyDescent="0.3">
      <c r="A512" s="1" t="s">
        <v>511</v>
      </c>
      <c r="B512">
        <f t="shared" si="140"/>
        <v>10</v>
      </c>
      <c r="C512" s="2" t="str">
        <f t="shared" si="141"/>
        <v>dim teal bag</v>
      </c>
      <c r="D512">
        <f t="shared" si="142"/>
        <v>15</v>
      </c>
      <c r="E512" t="str">
        <f t="shared" si="143"/>
        <v>5 pale beige bags, 2 faded blue bags, 5 dotted tan bags, 5 vibrant tomato bags</v>
      </c>
      <c r="F512">
        <f t="shared" si="144"/>
        <v>18</v>
      </c>
      <c r="G512" s="2" t="str">
        <f t="shared" si="145"/>
        <v>5</v>
      </c>
      <c r="H512" s="2" t="str">
        <f t="shared" si="146"/>
        <v>pale beige bag</v>
      </c>
      <c r="I512" t="str">
        <f t="shared" si="147"/>
        <v>2 faded blue bags, 5 dotted tan bags, 5 vibrant tomato bags</v>
      </c>
      <c r="J512">
        <f t="shared" si="148"/>
        <v>18</v>
      </c>
      <c r="K512" s="2" t="str">
        <f t="shared" si="149"/>
        <v>2</v>
      </c>
      <c r="L512" s="2" t="str">
        <f t="shared" si="150"/>
        <v>faded blue bag</v>
      </c>
      <c r="M512" t="str">
        <f t="shared" si="151"/>
        <v>5 dotted tan bags, 5 vibrant tomato bags</v>
      </c>
      <c r="N512">
        <f t="shared" si="152"/>
        <v>18</v>
      </c>
      <c r="O512" s="2" t="str">
        <f t="shared" si="153"/>
        <v>5</v>
      </c>
      <c r="P512" s="2" t="str">
        <f t="shared" si="154"/>
        <v>dotted tan bag</v>
      </c>
      <c r="Q512" t="str">
        <f t="shared" si="155"/>
        <v>5 vibrant tomato bags</v>
      </c>
      <c r="R512">
        <f t="shared" si="156"/>
        <v>22</v>
      </c>
      <c r="S512" s="2" t="str">
        <f t="shared" si="157"/>
        <v>5</v>
      </c>
      <c r="T512" s="2" t="str">
        <f t="shared" si="158"/>
        <v>vibrant tomato bag</v>
      </c>
      <c r="U512" t="str">
        <f t="shared" si="159"/>
        <v/>
      </c>
    </row>
    <row r="513" spans="1:21" x14ac:dyDescent="0.3">
      <c r="A513" s="1" t="s">
        <v>512</v>
      </c>
      <c r="B513">
        <f t="shared" si="140"/>
        <v>12</v>
      </c>
      <c r="C513" s="2" t="str">
        <f t="shared" si="141"/>
        <v>bright red bag</v>
      </c>
      <c r="D513">
        <f t="shared" si="142"/>
        <v>17</v>
      </c>
      <c r="E513" t="str">
        <f t="shared" si="143"/>
        <v>4 drab lavender bags, 1 dark purple bag, 2 wavy violet bags</v>
      </c>
      <c r="F513">
        <f t="shared" si="144"/>
        <v>21</v>
      </c>
      <c r="G513" s="2" t="str">
        <f t="shared" si="145"/>
        <v>4</v>
      </c>
      <c r="H513" s="2" t="str">
        <f t="shared" si="146"/>
        <v>drab lavender bag</v>
      </c>
      <c r="I513" t="str">
        <f t="shared" si="147"/>
        <v>1 dark purple bag, 2 wavy violet bags</v>
      </c>
      <c r="J513">
        <f t="shared" si="148"/>
        <v>18</v>
      </c>
      <c r="K513" s="2" t="str">
        <f t="shared" si="149"/>
        <v>1</v>
      </c>
      <c r="L513" s="2" t="str">
        <f t="shared" si="150"/>
        <v>dark purple bag</v>
      </c>
      <c r="M513" t="str">
        <f t="shared" si="151"/>
        <v>2 wavy violet bags</v>
      </c>
      <c r="N513">
        <f t="shared" si="152"/>
        <v>19</v>
      </c>
      <c r="O513" s="2" t="str">
        <f t="shared" si="153"/>
        <v>2</v>
      </c>
      <c r="P513" s="2" t="str">
        <f t="shared" si="154"/>
        <v>wavy violet bag</v>
      </c>
      <c r="Q513" t="str">
        <f t="shared" si="155"/>
        <v/>
      </c>
      <c r="R513">
        <f t="shared" si="156"/>
        <v>1</v>
      </c>
      <c r="S513" s="2" t="str">
        <f t="shared" si="157"/>
        <v/>
      </c>
      <c r="T513" s="2" t="str">
        <f t="shared" si="158"/>
        <v/>
      </c>
      <c r="U513" t="str">
        <f t="shared" si="159"/>
        <v/>
      </c>
    </row>
    <row r="514" spans="1:21" x14ac:dyDescent="0.3">
      <c r="A514" s="1" t="s">
        <v>513</v>
      </c>
      <c r="B514">
        <f t="shared" ref="B514:B577" si="160">FIND("bag", A514)</f>
        <v>13</v>
      </c>
      <c r="C514" s="2" t="str">
        <f t="shared" ref="C514:C577" si="161">LEFT(A514,B514+2)</f>
        <v>dotted teal bag</v>
      </c>
      <c r="D514">
        <f t="shared" ref="D514:D577" si="162">FIND("contain", A514)</f>
        <v>18</v>
      </c>
      <c r="E514" t="str">
        <f t="shared" ref="E514:E577" si="163">MID(A514,D514+8,LEN(A514)-D514-8)</f>
        <v>5 dull crimson bags</v>
      </c>
      <c r="F514">
        <f t="shared" ref="F514:F577" si="164">IFERROR(FIND(",",E514),LEN(E514)+1)</f>
        <v>20</v>
      </c>
      <c r="G514" s="2" t="str">
        <f t="shared" ref="G514:G577" si="165">LEFT(E514,1)</f>
        <v>5</v>
      </c>
      <c r="H514" s="2" t="str">
        <f t="shared" ref="H514:H577" si="166">IF(RIGHT(MID(E514,3,F514-3))="s",MID(E514,3,F514-4),MID(E514,3,F514-3))</f>
        <v>dull crimson bag</v>
      </c>
      <c r="I514" t="str">
        <f t="shared" ref="I514:I577" si="167">IFERROR(MID(E514,F514+2,LEN(E514)-F514-1), "")</f>
        <v/>
      </c>
      <c r="J514">
        <f t="shared" ref="J514:J577" si="168">IFERROR(FIND(",",I514),LEN(I514)+1)</f>
        <v>1</v>
      </c>
      <c r="K514" s="2" t="str">
        <f t="shared" ref="K514:K577" si="169">LEFT(I514,1)</f>
        <v/>
      </c>
      <c r="L514" s="2" t="str">
        <f t="shared" ref="L514:L577" si="170">IFERROR(
  IF(RIGHT(MID(I514,3,J514-3))="s",MID(I514,3,J514-4),MID(I514,3,J514-3)),
  "")</f>
        <v/>
      </c>
      <c r="M514" t="str">
        <f t="shared" ref="M514:M577" si="171">IFERROR(MID(I514,J514+2,LEN(I514)-J514-1), "")</f>
        <v/>
      </c>
      <c r="N514">
        <f t="shared" ref="N514:N577" si="172">IFERROR(FIND(",",M514),LEN(M514)+1)</f>
        <v>1</v>
      </c>
      <c r="O514" s="2" t="str">
        <f t="shared" ref="O514:O577" si="173">LEFT(M514,1)</f>
        <v/>
      </c>
      <c r="P514" s="2" t="str">
        <f t="shared" ref="P514:P577" si="174">IFERROR(
  IF(RIGHT(MID(M514,3,N514-3))="s",MID(M514,3,N514-4),MID(M514,3,N514-3)),
  "")</f>
        <v/>
      </c>
      <c r="Q514" t="str">
        <f t="shared" ref="Q514:Q577" si="175">IFERROR(MID(M514,N514+2,LEN(M514)-N514-1), "")</f>
        <v/>
      </c>
      <c r="R514">
        <f t="shared" ref="R514:R577" si="176">IFERROR(FIND(",",Q514),LEN(Q514)+1)</f>
        <v>1</v>
      </c>
      <c r="S514" s="2" t="str">
        <f t="shared" ref="S514:S577" si="177">LEFT(Q514,1)</f>
        <v/>
      </c>
      <c r="T514" s="2" t="str">
        <f t="shared" ref="T514:T577" si="178">IFERROR(
  IF(RIGHT(MID(Q514,3,R514-3))="s",MID(Q514,3,R514-4),MID(Q514,3,R514-3)),
  "")</f>
        <v/>
      </c>
      <c r="U514" t="str">
        <f t="shared" ref="U514:U577" si="179">IFERROR(MID(Q514,R514+2,LEN(Q514)-R514-1), "")</f>
        <v/>
      </c>
    </row>
    <row r="515" spans="1:21" x14ac:dyDescent="0.3">
      <c r="A515" s="1" t="s">
        <v>514</v>
      </c>
      <c r="B515">
        <f t="shared" si="160"/>
        <v>12</v>
      </c>
      <c r="C515" s="2" t="str">
        <f t="shared" si="161"/>
        <v>faded gray bag</v>
      </c>
      <c r="D515">
        <f t="shared" si="162"/>
        <v>17</v>
      </c>
      <c r="E515" t="str">
        <f t="shared" si="163"/>
        <v>4 mirrored red bags</v>
      </c>
      <c r="F515">
        <f t="shared" si="164"/>
        <v>20</v>
      </c>
      <c r="G515" s="2" t="str">
        <f t="shared" si="165"/>
        <v>4</v>
      </c>
      <c r="H515" s="2" t="str">
        <f t="shared" si="166"/>
        <v>mirrored red bag</v>
      </c>
      <c r="I515" t="str">
        <f t="shared" si="167"/>
        <v/>
      </c>
      <c r="J515">
        <f t="shared" si="168"/>
        <v>1</v>
      </c>
      <c r="K515" s="2" t="str">
        <f t="shared" si="169"/>
        <v/>
      </c>
      <c r="L515" s="2" t="str">
        <f t="shared" si="170"/>
        <v/>
      </c>
      <c r="M515" t="str">
        <f t="shared" si="171"/>
        <v/>
      </c>
      <c r="N515">
        <f t="shared" si="172"/>
        <v>1</v>
      </c>
      <c r="O515" s="2" t="str">
        <f t="shared" si="173"/>
        <v/>
      </c>
      <c r="P515" s="2" t="str">
        <f t="shared" si="174"/>
        <v/>
      </c>
      <c r="Q515" t="str">
        <f t="shared" si="175"/>
        <v/>
      </c>
      <c r="R515">
        <f t="shared" si="176"/>
        <v>1</v>
      </c>
      <c r="S515" s="2" t="str">
        <f t="shared" si="177"/>
        <v/>
      </c>
      <c r="T515" s="2" t="str">
        <f t="shared" si="178"/>
        <v/>
      </c>
      <c r="U515" t="str">
        <f t="shared" si="179"/>
        <v/>
      </c>
    </row>
    <row r="516" spans="1:21" x14ac:dyDescent="0.3">
      <c r="A516" s="1" t="s">
        <v>515</v>
      </c>
      <c r="B516">
        <f t="shared" si="160"/>
        <v>13</v>
      </c>
      <c r="C516" s="2" t="str">
        <f t="shared" si="161"/>
        <v>pale purple bag</v>
      </c>
      <c r="D516">
        <f t="shared" si="162"/>
        <v>18</v>
      </c>
      <c r="E516" t="str">
        <f t="shared" si="163"/>
        <v>3 faded gray bags, 1 clear gold bag, 4 clear cyan bags</v>
      </c>
      <c r="F516">
        <f t="shared" si="164"/>
        <v>18</v>
      </c>
      <c r="G516" s="2" t="str">
        <f t="shared" si="165"/>
        <v>3</v>
      </c>
      <c r="H516" s="2" t="str">
        <f t="shared" si="166"/>
        <v>faded gray bag</v>
      </c>
      <c r="I516" t="str">
        <f t="shared" si="167"/>
        <v>1 clear gold bag, 4 clear cyan bags</v>
      </c>
      <c r="J516">
        <f t="shared" si="168"/>
        <v>17</v>
      </c>
      <c r="K516" s="2" t="str">
        <f t="shared" si="169"/>
        <v>1</v>
      </c>
      <c r="L516" s="2" t="str">
        <f t="shared" si="170"/>
        <v>clear gold bag</v>
      </c>
      <c r="M516" t="str">
        <f t="shared" si="171"/>
        <v>4 clear cyan bags</v>
      </c>
      <c r="N516">
        <f t="shared" si="172"/>
        <v>18</v>
      </c>
      <c r="O516" s="2" t="str">
        <f t="shared" si="173"/>
        <v>4</v>
      </c>
      <c r="P516" s="2" t="str">
        <f t="shared" si="174"/>
        <v>clear cyan bag</v>
      </c>
      <c r="Q516" t="str">
        <f t="shared" si="175"/>
        <v/>
      </c>
      <c r="R516">
        <f t="shared" si="176"/>
        <v>1</v>
      </c>
      <c r="S516" s="2" t="str">
        <f t="shared" si="177"/>
        <v/>
      </c>
      <c r="T516" s="2" t="str">
        <f t="shared" si="178"/>
        <v/>
      </c>
      <c r="U516" t="str">
        <f t="shared" si="179"/>
        <v/>
      </c>
    </row>
    <row r="517" spans="1:21" x14ac:dyDescent="0.3">
      <c r="A517" s="1" t="s">
        <v>516</v>
      </c>
      <c r="B517">
        <f t="shared" si="160"/>
        <v>17</v>
      </c>
      <c r="C517" s="2" t="str">
        <f t="shared" si="161"/>
        <v>striped crimson bag</v>
      </c>
      <c r="D517">
        <f t="shared" si="162"/>
        <v>22</v>
      </c>
      <c r="E517" t="str">
        <f t="shared" si="163"/>
        <v>4 dim aqua bags, 3 pale magenta bags, 1 drab white bag, 1 vibrant purple bag</v>
      </c>
      <c r="F517">
        <f t="shared" si="164"/>
        <v>16</v>
      </c>
      <c r="G517" s="2" t="str">
        <f t="shared" si="165"/>
        <v>4</v>
      </c>
      <c r="H517" s="2" t="str">
        <f t="shared" si="166"/>
        <v>dim aqua bag</v>
      </c>
      <c r="I517" t="str">
        <f t="shared" si="167"/>
        <v>3 pale magenta bags, 1 drab white bag, 1 vibrant purple bag</v>
      </c>
      <c r="J517">
        <f t="shared" si="168"/>
        <v>20</v>
      </c>
      <c r="K517" s="2" t="str">
        <f t="shared" si="169"/>
        <v>3</v>
      </c>
      <c r="L517" s="2" t="str">
        <f t="shared" si="170"/>
        <v>pale magenta bag</v>
      </c>
      <c r="M517" t="str">
        <f t="shared" si="171"/>
        <v>1 drab white bag, 1 vibrant purple bag</v>
      </c>
      <c r="N517">
        <f t="shared" si="172"/>
        <v>17</v>
      </c>
      <c r="O517" s="2" t="str">
        <f t="shared" si="173"/>
        <v>1</v>
      </c>
      <c r="P517" s="2" t="str">
        <f t="shared" si="174"/>
        <v>drab white bag</v>
      </c>
      <c r="Q517" t="str">
        <f t="shared" si="175"/>
        <v>1 vibrant purple bag</v>
      </c>
      <c r="R517">
        <f t="shared" si="176"/>
        <v>21</v>
      </c>
      <c r="S517" s="2" t="str">
        <f t="shared" si="177"/>
        <v>1</v>
      </c>
      <c r="T517" s="2" t="str">
        <f t="shared" si="178"/>
        <v>vibrant purple bag</v>
      </c>
      <c r="U517" t="str">
        <f t="shared" si="179"/>
        <v/>
      </c>
    </row>
    <row r="518" spans="1:21" x14ac:dyDescent="0.3">
      <c r="A518" s="1" t="s">
        <v>517</v>
      </c>
      <c r="B518">
        <f t="shared" si="160"/>
        <v>17</v>
      </c>
      <c r="C518" s="2" t="str">
        <f t="shared" si="161"/>
        <v>mirrored purple bag</v>
      </c>
      <c r="D518">
        <f t="shared" si="162"/>
        <v>22</v>
      </c>
      <c r="E518" t="str">
        <f t="shared" si="163"/>
        <v>3 muted gray bags</v>
      </c>
      <c r="F518">
        <f t="shared" si="164"/>
        <v>18</v>
      </c>
      <c r="G518" s="2" t="str">
        <f t="shared" si="165"/>
        <v>3</v>
      </c>
      <c r="H518" s="2" t="str">
        <f t="shared" si="166"/>
        <v>muted gray bag</v>
      </c>
      <c r="I518" t="str">
        <f t="shared" si="167"/>
        <v/>
      </c>
      <c r="J518">
        <f t="shared" si="168"/>
        <v>1</v>
      </c>
      <c r="K518" s="2" t="str">
        <f t="shared" si="169"/>
        <v/>
      </c>
      <c r="L518" s="2" t="str">
        <f t="shared" si="170"/>
        <v/>
      </c>
      <c r="M518" t="str">
        <f t="shared" si="171"/>
        <v/>
      </c>
      <c r="N518">
        <f t="shared" si="172"/>
        <v>1</v>
      </c>
      <c r="O518" s="2" t="str">
        <f t="shared" si="173"/>
        <v/>
      </c>
      <c r="P518" s="2" t="str">
        <f t="shared" si="174"/>
        <v/>
      </c>
      <c r="Q518" t="str">
        <f t="shared" si="175"/>
        <v/>
      </c>
      <c r="R518">
        <f t="shared" si="176"/>
        <v>1</v>
      </c>
      <c r="S518" s="2" t="str">
        <f t="shared" si="177"/>
        <v/>
      </c>
      <c r="T518" s="2" t="str">
        <f t="shared" si="178"/>
        <v/>
      </c>
      <c r="U518" t="str">
        <f t="shared" si="179"/>
        <v/>
      </c>
    </row>
    <row r="519" spans="1:21" x14ac:dyDescent="0.3">
      <c r="A519" s="1" t="s">
        <v>518</v>
      </c>
      <c r="B519">
        <f t="shared" si="160"/>
        <v>14</v>
      </c>
      <c r="C519" s="2" t="str">
        <f t="shared" si="161"/>
        <v>muted maroon bag</v>
      </c>
      <c r="D519">
        <f t="shared" si="162"/>
        <v>19</v>
      </c>
      <c r="E519" t="str">
        <f t="shared" si="163"/>
        <v>3 plaid crimson bags, 4 posh aqua bags</v>
      </c>
      <c r="F519">
        <f t="shared" si="164"/>
        <v>21</v>
      </c>
      <c r="G519" s="2" t="str">
        <f t="shared" si="165"/>
        <v>3</v>
      </c>
      <c r="H519" s="2" t="str">
        <f t="shared" si="166"/>
        <v>plaid crimson bag</v>
      </c>
      <c r="I519" t="str">
        <f t="shared" si="167"/>
        <v>4 posh aqua bags</v>
      </c>
      <c r="J519">
        <f t="shared" si="168"/>
        <v>17</v>
      </c>
      <c r="K519" s="2" t="str">
        <f t="shared" si="169"/>
        <v>4</v>
      </c>
      <c r="L519" s="2" t="str">
        <f t="shared" si="170"/>
        <v>posh aqua bag</v>
      </c>
      <c r="M519" t="str">
        <f t="shared" si="171"/>
        <v/>
      </c>
      <c r="N519">
        <f t="shared" si="172"/>
        <v>1</v>
      </c>
      <c r="O519" s="2" t="str">
        <f t="shared" si="173"/>
        <v/>
      </c>
      <c r="P519" s="2" t="str">
        <f t="shared" si="174"/>
        <v/>
      </c>
      <c r="Q519" t="str">
        <f t="shared" si="175"/>
        <v/>
      </c>
      <c r="R519">
        <f t="shared" si="176"/>
        <v>1</v>
      </c>
      <c r="S519" s="2" t="str">
        <f t="shared" si="177"/>
        <v/>
      </c>
      <c r="T519" s="2" t="str">
        <f t="shared" si="178"/>
        <v/>
      </c>
      <c r="U519" t="str">
        <f t="shared" si="179"/>
        <v/>
      </c>
    </row>
    <row r="520" spans="1:21" x14ac:dyDescent="0.3">
      <c r="A520" s="1" t="s">
        <v>519</v>
      </c>
      <c r="B520">
        <f t="shared" si="160"/>
        <v>12</v>
      </c>
      <c r="C520" s="2" t="str">
        <f t="shared" si="161"/>
        <v>muted gold bag</v>
      </c>
      <c r="D520">
        <f t="shared" si="162"/>
        <v>17</v>
      </c>
      <c r="E520" t="str">
        <f t="shared" si="163"/>
        <v>3 pale fuchsia bags, 2 dotted teal bags, 3 dotted chartreuse bags, 4 vibrant lime bags</v>
      </c>
      <c r="F520">
        <f t="shared" si="164"/>
        <v>20</v>
      </c>
      <c r="G520" s="2" t="str">
        <f t="shared" si="165"/>
        <v>3</v>
      </c>
      <c r="H520" s="2" t="str">
        <f t="shared" si="166"/>
        <v>pale fuchsia bag</v>
      </c>
      <c r="I520" t="str">
        <f t="shared" si="167"/>
        <v>2 dotted teal bags, 3 dotted chartreuse bags, 4 vibrant lime bags</v>
      </c>
      <c r="J520">
        <f t="shared" si="168"/>
        <v>19</v>
      </c>
      <c r="K520" s="2" t="str">
        <f t="shared" si="169"/>
        <v>2</v>
      </c>
      <c r="L520" s="2" t="str">
        <f t="shared" si="170"/>
        <v>dotted teal bag</v>
      </c>
      <c r="M520" t="str">
        <f t="shared" si="171"/>
        <v>3 dotted chartreuse bags, 4 vibrant lime bags</v>
      </c>
      <c r="N520">
        <f t="shared" si="172"/>
        <v>25</v>
      </c>
      <c r="O520" s="2" t="str">
        <f t="shared" si="173"/>
        <v>3</v>
      </c>
      <c r="P520" s="2" t="str">
        <f t="shared" si="174"/>
        <v>dotted chartreuse bag</v>
      </c>
      <c r="Q520" t="str">
        <f t="shared" si="175"/>
        <v>4 vibrant lime bags</v>
      </c>
      <c r="R520">
        <f t="shared" si="176"/>
        <v>20</v>
      </c>
      <c r="S520" s="2" t="str">
        <f t="shared" si="177"/>
        <v>4</v>
      </c>
      <c r="T520" s="2" t="str">
        <f t="shared" si="178"/>
        <v>vibrant lime bag</v>
      </c>
      <c r="U520" t="str">
        <f t="shared" si="179"/>
        <v/>
      </c>
    </row>
    <row r="521" spans="1:21" x14ac:dyDescent="0.3">
      <c r="A521" s="1" t="s">
        <v>520</v>
      </c>
      <c r="B521">
        <f t="shared" si="160"/>
        <v>13</v>
      </c>
      <c r="C521" s="2" t="str">
        <f t="shared" si="161"/>
        <v>wavy silver bag</v>
      </c>
      <c r="D521">
        <f t="shared" si="162"/>
        <v>18</v>
      </c>
      <c r="E521" t="str">
        <f t="shared" si="163"/>
        <v>2 plaid beige bags, 3 dull aqua bags, 2 pale lavender bags</v>
      </c>
      <c r="F521">
        <f t="shared" si="164"/>
        <v>19</v>
      </c>
      <c r="G521" s="2" t="str">
        <f t="shared" si="165"/>
        <v>2</v>
      </c>
      <c r="H521" s="2" t="str">
        <f t="shared" si="166"/>
        <v>plaid beige bag</v>
      </c>
      <c r="I521" t="str">
        <f t="shared" si="167"/>
        <v>3 dull aqua bags, 2 pale lavender bags</v>
      </c>
      <c r="J521">
        <f t="shared" si="168"/>
        <v>17</v>
      </c>
      <c r="K521" s="2" t="str">
        <f t="shared" si="169"/>
        <v>3</v>
      </c>
      <c r="L521" s="2" t="str">
        <f t="shared" si="170"/>
        <v>dull aqua bag</v>
      </c>
      <c r="M521" t="str">
        <f t="shared" si="171"/>
        <v>2 pale lavender bags</v>
      </c>
      <c r="N521">
        <f t="shared" si="172"/>
        <v>21</v>
      </c>
      <c r="O521" s="2" t="str">
        <f t="shared" si="173"/>
        <v>2</v>
      </c>
      <c r="P521" s="2" t="str">
        <f t="shared" si="174"/>
        <v>pale lavender bag</v>
      </c>
      <c r="Q521" t="str">
        <f t="shared" si="175"/>
        <v/>
      </c>
      <c r="R521">
        <f t="shared" si="176"/>
        <v>1</v>
      </c>
      <c r="S521" s="2" t="str">
        <f t="shared" si="177"/>
        <v/>
      </c>
      <c r="T521" s="2" t="str">
        <f t="shared" si="178"/>
        <v/>
      </c>
      <c r="U521" t="str">
        <f t="shared" si="179"/>
        <v/>
      </c>
    </row>
    <row r="522" spans="1:21" x14ac:dyDescent="0.3">
      <c r="A522" s="1" t="s">
        <v>521</v>
      </c>
      <c r="B522">
        <f t="shared" si="160"/>
        <v>10</v>
      </c>
      <c r="C522" s="2" t="str">
        <f t="shared" si="161"/>
        <v>dim aqua bag</v>
      </c>
      <c r="D522">
        <f t="shared" si="162"/>
        <v>15</v>
      </c>
      <c r="E522" t="str">
        <f t="shared" si="163"/>
        <v>5 bright beige bags</v>
      </c>
      <c r="F522">
        <f t="shared" si="164"/>
        <v>20</v>
      </c>
      <c r="G522" s="2" t="str">
        <f t="shared" si="165"/>
        <v>5</v>
      </c>
      <c r="H522" s="2" t="str">
        <f t="shared" si="166"/>
        <v>bright beige bag</v>
      </c>
      <c r="I522" t="str">
        <f t="shared" si="167"/>
        <v/>
      </c>
      <c r="J522">
        <f t="shared" si="168"/>
        <v>1</v>
      </c>
      <c r="K522" s="2" t="str">
        <f t="shared" si="169"/>
        <v/>
      </c>
      <c r="L522" s="2" t="str">
        <f t="shared" si="170"/>
        <v/>
      </c>
      <c r="M522" t="str">
        <f t="shared" si="171"/>
        <v/>
      </c>
      <c r="N522">
        <f t="shared" si="172"/>
        <v>1</v>
      </c>
      <c r="O522" s="2" t="str">
        <f t="shared" si="173"/>
        <v/>
      </c>
      <c r="P522" s="2" t="str">
        <f t="shared" si="174"/>
        <v/>
      </c>
      <c r="Q522" t="str">
        <f t="shared" si="175"/>
        <v/>
      </c>
      <c r="R522">
        <f t="shared" si="176"/>
        <v>1</v>
      </c>
      <c r="S522" s="2" t="str">
        <f t="shared" si="177"/>
        <v/>
      </c>
      <c r="T522" s="2" t="str">
        <f t="shared" si="178"/>
        <v/>
      </c>
      <c r="U522" t="str">
        <f t="shared" si="179"/>
        <v/>
      </c>
    </row>
    <row r="523" spans="1:21" x14ac:dyDescent="0.3">
      <c r="A523" s="1" t="s">
        <v>522</v>
      </c>
      <c r="B523">
        <f t="shared" si="160"/>
        <v>10</v>
      </c>
      <c r="C523" s="2" t="str">
        <f t="shared" si="161"/>
        <v>dark tan bag</v>
      </c>
      <c r="D523">
        <f t="shared" si="162"/>
        <v>15</v>
      </c>
      <c r="E523" t="str">
        <f t="shared" si="163"/>
        <v>4 pale gold bags</v>
      </c>
      <c r="F523">
        <f t="shared" si="164"/>
        <v>17</v>
      </c>
      <c r="G523" s="2" t="str">
        <f t="shared" si="165"/>
        <v>4</v>
      </c>
      <c r="H523" s="2" t="str">
        <f t="shared" si="166"/>
        <v>pale gold bag</v>
      </c>
      <c r="I523" t="str">
        <f t="shared" si="167"/>
        <v/>
      </c>
      <c r="J523">
        <f t="shared" si="168"/>
        <v>1</v>
      </c>
      <c r="K523" s="2" t="str">
        <f t="shared" si="169"/>
        <v/>
      </c>
      <c r="L523" s="2" t="str">
        <f t="shared" si="170"/>
        <v/>
      </c>
      <c r="M523" t="str">
        <f t="shared" si="171"/>
        <v/>
      </c>
      <c r="N523">
        <f t="shared" si="172"/>
        <v>1</v>
      </c>
      <c r="O523" s="2" t="str">
        <f t="shared" si="173"/>
        <v/>
      </c>
      <c r="P523" s="2" t="str">
        <f t="shared" si="174"/>
        <v/>
      </c>
      <c r="Q523" t="str">
        <f t="shared" si="175"/>
        <v/>
      </c>
      <c r="R523">
        <f t="shared" si="176"/>
        <v>1</v>
      </c>
      <c r="S523" s="2" t="str">
        <f t="shared" si="177"/>
        <v/>
      </c>
      <c r="T523" s="2" t="str">
        <f t="shared" si="178"/>
        <v/>
      </c>
      <c r="U523" t="str">
        <f t="shared" si="179"/>
        <v/>
      </c>
    </row>
    <row r="524" spans="1:21" x14ac:dyDescent="0.3">
      <c r="A524" s="1" t="s">
        <v>523</v>
      </c>
      <c r="B524">
        <f t="shared" si="160"/>
        <v>14</v>
      </c>
      <c r="C524" s="2" t="str">
        <f t="shared" si="161"/>
        <v>light yellow bag</v>
      </c>
      <c r="D524">
        <f t="shared" si="162"/>
        <v>19</v>
      </c>
      <c r="E524" t="str">
        <f t="shared" si="163"/>
        <v>4 dotted gray bags, 5 pale teal bags</v>
      </c>
      <c r="F524">
        <f t="shared" si="164"/>
        <v>19</v>
      </c>
      <c r="G524" s="2" t="str">
        <f t="shared" si="165"/>
        <v>4</v>
      </c>
      <c r="H524" s="2" t="str">
        <f t="shared" si="166"/>
        <v>dotted gray bag</v>
      </c>
      <c r="I524" t="str">
        <f t="shared" si="167"/>
        <v>5 pale teal bags</v>
      </c>
      <c r="J524">
        <f t="shared" si="168"/>
        <v>17</v>
      </c>
      <c r="K524" s="2" t="str">
        <f t="shared" si="169"/>
        <v>5</v>
      </c>
      <c r="L524" s="2" t="str">
        <f t="shared" si="170"/>
        <v>pale teal bag</v>
      </c>
      <c r="M524" t="str">
        <f t="shared" si="171"/>
        <v/>
      </c>
      <c r="N524">
        <f t="shared" si="172"/>
        <v>1</v>
      </c>
      <c r="O524" s="2" t="str">
        <f t="shared" si="173"/>
        <v/>
      </c>
      <c r="P524" s="2" t="str">
        <f t="shared" si="174"/>
        <v/>
      </c>
      <c r="Q524" t="str">
        <f t="shared" si="175"/>
        <v/>
      </c>
      <c r="R524">
        <f t="shared" si="176"/>
        <v>1</v>
      </c>
      <c r="S524" s="2" t="str">
        <f t="shared" si="177"/>
        <v/>
      </c>
      <c r="T524" s="2" t="str">
        <f t="shared" si="178"/>
        <v/>
      </c>
      <c r="U524" t="str">
        <f t="shared" si="179"/>
        <v/>
      </c>
    </row>
    <row r="525" spans="1:21" x14ac:dyDescent="0.3">
      <c r="A525" s="1" t="s">
        <v>524</v>
      </c>
      <c r="B525">
        <f t="shared" si="160"/>
        <v>13</v>
      </c>
      <c r="C525" s="2" t="str">
        <f t="shared" si="161"/>
        <v>bright blue bag</v>
      </c>
      <c r="D525">
        <f t="shared" si="162"/>
        <v>18</v>
      </c>
      <c r="E525" t="str">
        <f t="shared" si="163"/>
        <v>3 shiny coral bags, 4 striped salmon bags</v>
      </c>
      <c r="F525">
        <f t="shared" si="164"/>
        <v>19</v>
      </c>
      <c r="G525" s="2" t="str">
        <f t="shared" si="165"/>
        <v>3</v>
      </c>
      <c r="H525" s="2" t="str">
        <f t="shared" si="166"/>
        <v>shiny coral bag</v>
      </c>
      <c r="I525" t="str">
        <f t="shared" si="167"/>
        <v>4 striped salmon bags</v>
      </c>
      <c r="J525">
        <f t="shared" si="168"/>
        <v>22</v>
      </c>
      <c r="K525" s="2" t="str">
        <f t="shared" si="169"/>
        <v>4</v>
      </c>
      <c r="L525" s="2" t="str">
        <f t="shared" si="170"/>
        <v>striped salmon bag</v>
      </c>
      <c r="M525" t="str">
        <f t="shared" si="171"/>
        <v/>
      </c>
      <c r="N525">
        <f t="shared" si="172"/>
        <v>1</v>
      </c>
      <c r="O525" s="2" t="str">
        <f t="shared" si="173"/>
        <v/>
      </c>
      <c r="P525" s="2" t="str">
        <f t="shared" si="174"/>
        <v/>
      </c>
      <c r="Q525" t="str">
        <f t="shared" si="175"/>
        <v/>
      </c>
      <c r="R525">
        <f t="shared" si="176"/>
        <v>1</v>
      </c>
      <c r="S525" s="2" t="str">
        <f t="shared" si="177"/>
        <v/>
      </c>
      <c r="T525" s="2" t="str">
        <f t="shared" si="178"/>
        <v/>
      </c>
      <c r="U525" t="str">
        <f t="shared" si="179"/>
        <v/>
      </c>
    </row>
    <row r="526" spans="1:21" x14ac:dyDescent="0.3">
      <c r="A526" s="1" t="s">
        <v>525</v>
      </c>
      <c r="B526">
        <f t="shared" si="160"/>
        <v>14</v>
      </c>
      <c r="C526" s="2" t="str">
        <f t="shared" si="161"/>
        <v>striped cyan bag</v>
      </c>
      <c r="D526">
        <f t="shared" si="162"/>
        <v>19</v>
      </c>
      <c r="E526" t="str">
        <f t="shared" si="163"/>
        <v>5 light turquoise bags</v>
      </c>
      <c r="F526">
        <f t="shared" si="164"/>
        <v>23</v>
      </c>
      <c r="G526" s="2" t="str">
        <f t="shared" si="165"/>
        <v>5</v>
      </c>
      <c r="H526" s="2" t="str">
        <f t="shared" si="166"/>
        <v>light turquoise bag</v>
      </c>
      <c r="I526" t="str">
        <f t="shared" si="167"/>
        <v/>
      </c>
      <c r="J526">
        <f t="shared" si="168"/>
        <v>1</v>
      </c>
      <c r="K526" s="2" t="str">
        <f t="shared" si="169"/>
        <v/>
      </c>
      <c r="L526" s="2" t="str">
        <f t="shared" si="170"/>
        <v/>
      </c>
      <c r="M526" t="str">
        <f t="shared" si="171"/>
        <v/>
      </c>
      <c r="N526">
        <f t="shared" si="172"/>
        <v>1</v>
      </c>
      <c r="O526" s="2" t="str">
        <f t="shared" si="173"/>
        <v/>
      </c>
      <c r="P526" s="2" t="str">
        <f t="shared" si="174"/>
        <v/>
      </c>
      <c r="Q526" t="str">
        <f t="shared" si="175"/>
        <v/>
      </c>
      <c r="R526">
        <f t="shared" si="176"/>
        <v>1</v>
      </c>
      <c r="S526" s="2" t="str">
        <f t="shared" si="177"/>
        <v/>
      </c>
      <c r="T526" s="2" t="str">
        <f t="shared" si="178"/>
        <v/>
      </c>
      <c r="U526" t="str">
        <f t="shared" si="179"/>
        <v/>
      </c>
    </row>
    <row r="527" spans="1:21" x14ac:dyDescent="0.3">
      <c r="A527" s="1" t="s">
        <v>526</v>
      </c>
      <c r="B527">
        <f t="shared" si="160"/>
        <v>12</v>
      </c>
      <c r="C527" s="2" t="str">
        <f t="shared" si="161"/>
        <v>light gray bag</v>
      </c>
      <c r="D527">
        <f t="shared" si="162"/>
        <v>17</v>
      </c>
      <c r="E527" t="str">
        <f t="shared" si="163"/>
        <v>4 vibrant teal bags, 1 shiny turquoise bag, 1 wavy olive bag, 5 dim white bags</v>
      </c>
      <c r="F527">
        <f t="shared" si="164"/>
        <v>20</v>
      </c>
      <c r="G527" s="2" t="str">
        <f t="shared" si="165"/>
        <v>4</v>
      </c>
      <c r="H527" s="2" t="str">
        <f t="shared" si="166"/>
        <v>vibrant teal bag</v>
      </c>
      <c r="I527" t="str">
        <f t="shared" si="167"/>
        <v>1 shiny turquoise bag, 1 wavy olive bag, 5 dim white bags</v>
      </c>
      <c r="J527">
        <f t="shared" si="168"/>
        <v>22</v>
      </c>
      <c r="K527" s="2" t="str">
        <f t="shared" si="169"/>
        <v>1</v>
      </c>
      <c r="L527" s="2" t="str">
        <f t="shared" si="170"/>
        <v>shiny turquoise bag</v>
      </c>
      <c r="M527" t="str">
        <f t="shared" si="171"/>
        <v>1 wavy olive bag, 5 dim white bags</v>
      </c>
      <c r="N527">
        <f t="shared" si="172"/>
        <v>17</v>
      </c>
      <c r="O527" s="2" t="str">
        <f t="shared" si="173"/>
        <v>1</v>
      </c>
      <c r="P527" s="2" t="str">
        <f t="shared" si="174"/>
        <v>wavy olive bag</v>
      </c>
      <c r="Q527" t="str">
        <f t="shared" si="175"/>
        <v>5 dim white bags</v>
      </c>
      <c r="R527">
        <f t="shared" si="176"/>
        <v>17</v>
      </c>
      <c r="S527" s="2" t="str">
        <f t="shared" si="177"/>
        <v>5</v>
      </c>
      <c r="T527" s="2" t="str">
        <f t="shared" si="178"/>
        <v>dim white bag</v>
      </c>
      <c r="U527" t="str">
        <f t="shared" si="179"/>
        <v/>
      </c>
    </row>
    <row r="528" spans="1:21" x14ac:dyDescent="0.3">
      <c r="A528" s="1" t="s">
        <v>527</v>
      </c>
      <c r="B528">
        <f t="shared" si="160"/>
        <v>12</v>
      </c>
      <c r="C528" s="2" t="str">
        <f t="shared" si="161"/>
        <v>light cyan bag</v>
      </c>
      <c r="D528">
        <f t="shared" si="162"/>
        <v>17</v>
      </c>
      <c r="E528" t="str">
        <f t="shared" si="163"/>
        <v>3 dark gray bags, 5 clear lavender bags, 4 dark beige bags</v>
      </c>
      <c r="F528">
        <f t="shared" si="164"/>
        <v>17</v>
      </c>
      <c r="G528" s="2" t="str">
        <f t="shared" si="165"/>
        <v>3</v>
      </c>
      <c r="H528" s="2" t="str">
        <f t="shared" si="166"/>
        <v>dark gray bag</v>
      </c>
      <c r="I528" t="str">
        <f t="shared" si="167"/>
        <v>5 clear lavender bags, 4 dark beige bags</v>
      </c>
      <c r="J528">
        <f t="shared" si="168"/>
        <v>22</v>
      </c>
      <c r="K528" s="2" t="str">
        <f t="shared" si="169"/>
        <v>5</v>
      </c>
      <c r="L528" s="2" t="str">
        <f t="shared" si="170"/>
        <v>clear lavender bag</v>
      </c>
      <c r="M528" t="str">
        <f t="shared" si="171"/>
        <v>4 dark beige bags</v>
      </c>
      <c r="N528">
        <f t="shared" si="172"/>
        <v>18</v>
      </c>
      <c r="O528" s="2" t="str">
        <f t="shared" si="173"/>
        <v>4</v>
      </c>
      <c r="P528" s="2" t="str">
        <f t="shared" si="174"/>
        <v>dark beige bag</v>
      </c>
      <c r="Q528" t="str">
        <f t="shared" si="175"/>
        <v/>
      </c>
      <c r="R528">
        <f t="shared" si="176"/>
        <v>1</v>
      </c>
      <c r="S528" s="2" t="str">
        <f t="shared" si="177"/>
        <v/>
      </c>
      <c r="T528" s="2" t="str">
        <f t="shared" si="178"/>
        <v/>
      </c>
      <c r="U528" t="str">
        <f t="shared" si="179"/>
        <v/>
      </c>
    </row>
    <row r="529" spans="1:21" x14ac:dyDescent="0.3">
      <c r="A529" s="1" t="s">
        <v>528</v>
      </c>
      <c r="B529">
        <f t="shared" si="160"/>
        <v>12</v>
      </c>
      <c r="C529" s="2" t="str">
        <f t="shared" si="161"/>
        <v>light blue bag</v>
      </c>
      <c r="D529">
        <f t="shared" si="162"/>
        <v>17</v>
      </c>
      <c r="E529" t="str">
        <f t="shared" si="163"/>
        <v>5 dim black bags, 4 drab tomato bags, 2 dim turquoise bags</v>
      </c>
      <c r="F529">
        <f t="shared" si="164"/>
        <v>17</v>
      </c>
      <c r="G529" s="2" t="str">
        <f t="shared" si="165"/>
        <v>5</v>
      </c>
      <c r="H529" s="2" t="str">
        <f t="shared" si="166"/>
        <v>dim black bag</v>
      </c>
      <c r="I529" t="str">
        <f t="shared" si="167"/>
        <v>4 drab tomato bags, 2 dim turquoise bags</v>
      </c>
      <c r="J529">
        <f t="shared" si="168"/>
        <v>19</v>
      </c>
      <c r="K529" s="2" t="str">
        <f t="shared" si="169"/>
        <v>4</v>
      </c>
      <c r="L529" s="2" t="str">
        <f t="shared" si="170"/>
        <v>drab tomato bag</v>
      </c>
      <c r="M529" t="str">
        <f t="shared" si="171"/>
        <v>2 dim turquoise bags</v>
      </c>
      <c r="N529">
        <f t="shared" si="172"/>
        <v>21</v>
      </c>
      <c r="O529" s="2" t="str">
        <f t="shared" si="173"/>
        <v>2</v>
      </c>
      <c r="P529" s="2" t="str">
        <f t="shared" si="174"/>
        <v>dim turquoise bag</v>
      </c>
      <c r="Q529" t="str">
        <f t="shared" si="175"/>
        <v/>
      </c>
      <c r="R529">
        <f t="shared" si="176"/>
        <v>1</v>
      </c>
      <c r="S529" s="2" t="str">
        <f t="shared" si="177"/>
        <v/>
      </c>
      <c r="T529" s="2" t="str">
        <f t="shared" si="178"/>
        <v/>
      </c>
      <c r="U529" t="str">
        <f t="shared" si="179"/>
        <v/>
      </c>
    </row>
    <row r="530" spans="1:21" x14ac:dyDescent="0.3">
      <c r="A530" s="1" t="s">
        <v>529</v>
      </c>
      <c r="B530">
        <f t="shared" si="160"/>
        <v>14</v>
      </c>
      <c r="C530" s="2" t="str">
        <f t="shared" si="161"/>
        <v>dull crimson bag</v>
      </c>
      <c r="D530">
        <f t="shared" si="162"/>
        <v>19</v>
      </c>
      <c r="E530" t="str">
        <f t="shared" si="163"/>
        <v>3 pale silver bags, 2 faded beige bags</v>
      </c>
      <c r="F530">
        <f t="shared" si="164"/>
        <v>19</v>
      </c>
      <c r="G530" s="2" t="str">
        <f t="shared" si="165"/>
        <v>3</v>
      </c>
      <c r="H530" s="2" t="str">
        <f t="shared" si="166"/>
        <v>pale silver bag</v>
      </c>
      <c r="I530" t="str">
        <f t="shared" si="167"/>
        <v>2 faded beige bags</v>
      </c>
      <c r="J530">
        <f t="shared" si="168"/>
        <v>19</v>
      </c>
      <c r="K530" s="2" t="str">
        <f t="shared" si="169"/>
        <v>2</v>
      </c>
      <c r="L530" s="2" t="str">
        <f t="shared" si="170"/>
        <v>faded beige bag</v>
      </c>
      <c r="M530" t="str">
        <f t="shared" si="171"/>
        <v/>
      </c>
      <c r="N530">
        <f t="shared" si="172"/>
        <v>1</v>
      </c>
      <c r="O530" s="2" t="str">
        <f t="shared" si="173"/>
        <v/>
      </c>
      <c r="P530" s="2" t="str">
        <f t="shared" si="174"/>
        <v/>
      </c>
      <c r="Q530" t="str">
        <f t="shared" si="175"/>
        <v/>
      </c>
      <c r="R530">
        <f t="shared" si="176"/>
        <v>1</v>
      </c>
      <c r="S530" s="2" t="str">
        <f t="shared" si="177"/>
        <v/>
      </c>
      <c r="T530" s="2" t="str">
        <f t="shared" si="178"/>
        <v/>
      </c>
      <c r="U530" t="str">
        <f t="shared" si="179"/>
        <v/>
      </c>
    </row>
    <row r="531" spans="1:21" x14ac:dyDescent="0.3">
      <c r="A531" s="1" t="s">
        <v>530</v>
      </c>
      <c r="B531">
        <f t="shared" si="160"/>
        <v>14</v>
      </c>
      <c r="C531" s="2" t="str">
        <f t="shared" si="161"/>
        <v>dotted beige bag</v>
      </c>
      <c r="D531">
        <f t="shared" si="162"/>
        <v>19</v>
      </c>
      <c r="E531" t="str">
        <f t="shared" si="163"/>
        <v>2 dotted aqua bags</v>
      </c>
      <c r="F531">
        <f t="shared" si="164"/>
        <v>19</v>
      </c>
      <c r="G531" s="2" t="str">
        <f t="shared" si="165"/>
        <v>2</v>
      </c>
      <c r="H531" s="2" t="str">
        <f t="shared" si="166"/>
        <v>dotted aqua bag</v>
      </c>
      <c r="I531" t="str">
        <f t="shared" si="167"/>
        <v/>
      </c>
      <c r="J531">
        <f t="shared" si="168"/>
        <v>1</v>
      </c>
      <c r="K531" s="2" t="str">
        <f t="shared" si="169"/>
        <v/>
      </c>
      <c r="L531" s="2" t="str">
        <f t="shared" si="170"/>
        <v/>
      </c>
      <c r="M531" t="str">
        <f t="shared" si="171"/>
        <v/>
      </c>
      <c r="N531">
        <f t="shared" si="172"/>
        <v>1</v>
      </c>
      <c r="O531" s="2" t="str">
        <f t="shared" si="173"/>
        <v/>
      </c>
      <c r="P531" s="2" t="str">
        <f t="shared" si="174"/>
        <v/>
      </c>
      <c r="Q531" t="str">
        <f t="shared" si="175"/>
        <v/>
      </c>
      <c r="R531">
        <f t="shared" si="176"/>
        <v>1</v>
      </c>
      <c r="S531" s="2" t="str">
        <f t="shared" si="177"/>
        <v/>
      </c>
      <c r="T531" s="2" t="str">
        <f t="shared" si="178"/>
        <v/>
      </c>
      <c r="U531" t="str">
        <f t="shared" si="179"/>
        <v/>
      </c>
    </row>
    <row r="532" spans="1:21" x14ac:dyDescent="0.3">
      <c r="A532" s="1" t="s">
        <v>531</v>
      </c>
      <c r="B532">
        <f t="shared" si="160"/>
        <v>13</v>
      </c>
      <c r="C532" s="2" t="str">
        <f t="shared" si="161"/>
        <v>shiny olive bag</v>
      </c>
      <c r="D532">
        <f t="shared" si="162"/>
        <v>18</v>
      </c>
      <c r="E532" t="str">
        <f t="shared" si="163"/>
        <v>4 bright plum bags, 4 clear plum bags, 2 wavy green bags, 5 faded tomato bags</v>
      </c>
      <c r="F532">
        <f t="shared" si="164"/>
        <v>19</v>
      </c>
      <c r="G532" s="2" t="str">
        <f t="shared" si="165"/>
        <v>4</v>
      </c>
      <c r="H532" s="2" t="str">
        <f t="shared" si="166"/>
        <v>bright plum bag</v>
      </c>
      <c r="I532" t="str">
        <f t="shared" si="167"/>
        <v>4 clear plum bags, 2 wavy green bags, 5 faded tomato bags</v>
      </c>
      <c r="J532">
        <f t="shared" si="168"/>
        <v>18</v>
      </c>
      <c r="K532" s="2" t="str">
        <f t="shared" si="169"/>
        <v>4</v>
      </c>
      <c r="L532" s="2" t="str">
        <f t="shared" si="170"/>
        <v>clear plum bag</v>
      </c>
      <c r="M532" t="str">
        <f t="shared" si="171"/>
        <v>2 wavy green bags, 5 faded tomato bags</v>
      </c>
      <c r="N532">
        <f t="shared" si="172"/>
        <v>18</v>
      </c>
      <c r="O532" s="2" t="str">
        <f t="shared" si="173"/>
        <v>2</v>
      </c>
      <c r="P532" s="2" t="str">
        <f t="shared" si="174"/>
        <v>wavy green bag</v>
      </c>
      <c r="Q532" t="str">
        <f t="shared" si="175"/>
        <v>5 faded tomato bags</v>
      </c>
      <c r="R532">
        <f t="shared" si="176"/>
        <v>20</v>
      </c>
      <c r="S532" s="2" t="str">
        <f t="shared" si="177"/>
        <v>5</v>
      </c>
      <c r="T532" s="2" t="str">
        <f t="shared" si="178"/>
        <v>faded tomato bag</v>
      </c>
      <c r="U532" t="str">
        <f t="shared" si="179"/>
        <v/>
      </c>
    </row>
    <row r="533" spans="1:21" x14ac:dyDescent="0.3">
      <c r="A533" s="1" t="s">
        <v>532</v>
      </c>
      <c r="B533">
        <f t="shared" si="160"/>
        <v>19</v>
      </c>
      <c r="C533" s="2" t="str">
        <f t="shared" si="161"/>
        <v>striped turquoise bag</v>
      </c>
      <c r="D533">
        <f t="shared" si="162"/>
        <v>24</v>
      </c>
      <c r="E533" t="str">
        <f t="shared" si="163"/>
        <v>1 drab black bag</v>
      </c>
      <c r="F533">
        <f t="shared" si="164"/>
        <v>17</v>
      </c>
      <c r="G533" s="2" t="str">
        <f t="shared" si="165"/>
        <v>1</v>
      </c>
      <c r="H533" s="2" t="str">
        <f t="shared" si="166"/>
        <v>drab black bag</v>
      </c>
      <c r="I533" t="str">
        <f t="shared" si="167"/>
        <v/>
      </c>
      <c r="J533">
        <f t="shared" si="168"/>
        <v>1</v>
      </c>
      <c r="K533" s="2" t="str">
        <f t="shared" si="169"/>
        <v/>
      </c>
      <c r="L533" s="2" t="str">
        <f t="shared" si="170"/>
        <v/>
      </c>
      <c r="M533" t="str">
        <f t="shared" si="171"/>
        <v/>
      </c>
      <c r="N533">
        <f t="shared" si="172"/>
        <v>1</v>
      </c>
      <c r="O533" s="2" t="str">
        <f t="shared" si="173"/>
        <v/>
      </c>
      <c r="P533" s="2" t="str">
        <f t="shared" si="174"/>
        <v/>
      </c>
      <c r="Q533" t="str">
        <f t="shared" si="175"/>
        <v/>
      </c>
      <c r="R533">
        <f t="shared" si="176"/>
        <v>1</v>
      </c>
      <c r="S533" s="2" t="str">
        <f t="shared" si="177"/>
        <v/>
      </c>
      <c r="T533" s="2" t="str">
        <f t="shared" si="178"/>
        <v/>
      </c>
      <c r="U533" t="str">
        <f t="shared" si="179"/>
        <v/>
      </c>
    </row>
    <row r="534" spans="1:21" x14ac:dyDescent="0.3">
      <c r="A534" s="1" t="s">
        <v>533</v>
      </c>
      <c r="B534">
        <f t="shared" si="160"/>
        <v>17</v>
      </c>
      <c r="C534" s="2" t="str">
        <f t="shared" si="161"/>
        <v>pale chartreuse bag</v>
      </c>
      <c r="D534">
        <f t="shared" si="162"/>
        <v>22</v>
      </c>
      <c r="E534" t="str">
        <f t="shared" si="163"/>
        <v>5 dotted brown bags</v>
      </c>
      <c r="F534">
        <f t="shared" si="164"/>
        <v>20</v>
      </c>
      <c r="G534" s="2" t="str">
        <f t="shared" si="165"/>
        <v>5</v>
      </c>
      <c r="H534" s="2" t="str">
        <f t="shared" si="166"/>
        <v>dotted brown bag</v>
      </c>
      <c r="I534" t="str">
        <f t="shared" si="167"/>
        <v/>
      </c>
      <c r="J534">
        <f t="shared" si="168"/>
        <v>1</v>
      </c>
      <c r="K534" s="2" t="str">
        <f t="shared" si="169"/>
        <v/>
      </c>
      <c r="L534" s="2" t="str">
        <f t="shared" si="170"/>
        <v/>
      </c>
      <c r="M534" t="str">
        <f t="shared" si="171"/>
        <v/>
      </c>
      <c r="N534">
        <f t="shared" si="172"/>
        <v>1</v>
      </c>
      <c r="O534" s="2" t="str">
        <f t="shared" si="173"/>
        <v/>
      </c>
      <c r="P534" s="2" t="str">
        <f t="shared" si="174"/>
        <v/>
      </c>
      <c r="Q534" t="str">
        <f t="shared" si="175"/>
        <v/>
      </c>
      <c r="R534">
        <f t="shared" si="176"/>
        <v>1</v>
      </c>
      <c r="S534" s="2" t="str">
        <f t="shared" si="177"/>
        <v/>
      </c>
      <c r="T534" s="2" t="str">
        <f t="shared" si="178"/>
        <v/>
      </c>
      <c r="U534" t="str">
        <f t="shared" si="179"/>
        <v/>
      </c>
    </row>
    <row r="535" spans="1:21" x14ac:dyDescent="0.3">
      <c r="A535" s="1" t="s">
        <v>534</v>
      </c>
      <c r="B535">
        <f t="shared" si="160"/>
        <v>20</v>
      </c>
      <c r="C535" s="2" t="str">
        <f t="shared" si="161"/>
        <v>mirrored turquoise bag</v>
      </c>
      <c r="D535">
        <f t="shared" si="162"/>
        <v>25</v>
      </c>
      <c r="E535" t="str">
        <f t="shared" si="163"/>
        <v>4 shiny gold bags, 3 dark chartreuse bags</v>
      </c>
      <c r="F535">
        <f t="shared" si="164"/>
        <v>18</v>
      </c>
      <c r="G535" s="2" t="str">
        <f t="shared" si="165"/>
        <v>4</v>
      </c>
      <c r="H535" s="2" t="str">
        <f t="shared" si="166"/>
        <v>shiny gold bag</v>
      </c>
      <c r="I535" t="str">
        <f t="shared" si="167"/>
        <v>3 dark chartreuse bags</v>
      </c>
      <c r="J535">
        <f t="shared" si="168"/>
        <v>23</v>
      </c>
      <c r="K535" s="2" t="str">
        <f t="shared" si="169"/>
        <v>3</v>
      </c>
      <c r="L535" s="2" t="str">
        <f t="shared" si="170"/>
        <v>dark chartreuse bag</v>
      </c>
      <c r="M535" t="str">
        <f t="shared" si="171"/>
        <v/>
      </c>
      <c r="N535">
        <f t="shared" si="172"/>
        <v>1</v>
      </c>
      <c r="O535" s="2" t="str">
        <f t="shared" si="173"/>
        <v/>
      </c>
      <c r="P535" s="2" t="str">
        <f t="shared" si="174"/>
        <v/>
      </c>
      <c r="Q535" t="str">
        <f t="shared" si="175"/>
        <v/>
      </c>
      <c r="R535">
        <f t="shared" si="176"/>
        <v>1</v>
      </c>
      <c r="S535" s="2" t="str">
        <f t="shared" si="177"/>
        <v/>
      </c>
      <c r="T535" s="2" t="str">
        <f t="shared" si="178"/>
        <v/>
      </c>
      <c r="U535" t="str">
        <f t="shared" si="179"/>
        <v/>
      </c>
    </row>
    <row r="536" spans="1:21" x14ac:dyDescent="0.3">
      <c r="A536" s="1" t="s">
        <v>535</v>
      </c>
      <c r="B536">
        <f t="shared" si="160"/>
        <v>12</v>
      </c>
      <c r="C536" s="2" t="str">
        <f t="shared" si="161"/>
        <v>posh beige bag</v>
      </c>
      <c r="D536">
        <f t="shared" si="162"/>
        <v>17</v>
      </c>
      <c r="E536" t="str">
        <f t="shared" si="163"/>
        <v>3 dotted tan bags</v>
      </c>
      <c r="F536">
        <f t="shared" si="164"/>
        <v>18</v>
      </c>
      <c r="G536" s="2" t="str">
        <f t="shared" si="165"/>
        <v>3</v>
      </c>
      <c r="H536" s="2" t="str">
        <f t="shared" si="166"/>
        <v>dotted tan bag</v>
      </c>
      <c r="I536" t="str">
        <f t="shared" si="167"/>
        <v/>
      </c>
      <c r="J536">
        <f t="shared" si="168"/>
        <v>1</v>
      </c>
      <c r="K536" s="2" t="str">
        <f t="shared" si="169"/>
        <v/>
      </c>
      <c r="L536" s="2" t="str">
        <f t="shared" si="170"/>
        <v/>
      </c>
      <c r="M536" t="str">
        <f t="shared" si="171"/>
        <v/>
      </c>
      <c r="N536">
        <f t="shared" si="172"/>
        <v>1</v>
      </c>
      <c r="O536" s="2" t="str">
        <f t="shared" si="173"/>
        <v/>
      </c>
      <c r="P536" s="2" t="str">
        <f t="shared" si="174"/>
        <v/>
      </c>
      <c r="Q536" t="str">
        <f t="shared" si="175"/>
        <v/>
      </c>
      <c r="R536">
        <f t="shared" si="176"/>
        <v>1</v>
      </c>
      <c r="S536" s="2" t="str">
        <f t="shared" si="177"/>
        <v/>
      </c>
      <c r="T536" s="2" t="str">
        <f t="shared" si="178"/>
        <v/>
      </c>
      <c r="U536" t="str">
        <f t="shared" si="179"/>
        <v/>
      </c>
    </row>
    <row r="537" spans="1:21" x14ac:dyDescent="0.3">
      <c r="A537" s="1" t="s">
        <v>536</v>
      </c>
      <c r="B537">
        <f t="shared" si="160"/>
        <v>11</v>
      </c>
      <c r="C537" s="2" t="str">
        <f t="shared" si="161"/>
        <v>drab gray bag</v>
      </c>
      <c r="D537">
        <f t="shared" si="162"/>
        <v>16</v>
      </c>
      <c r="E537" t="str">
        <f t="shared" si="163"/>
        <v>3 vibrant aqua bags</v>
      </c>
      <c r="F537">
        <f t="shared" si="164"/>
        <v>20</v>
      </c>
      <c r="G537" s="2" t="str">
        <f t="shared" si="165"/>
        <v>3</v>
      </c>
      <c r="H537" s="2" t="str">
        <f t="shared" si="166"/>
        <v>vibrant aqua bag</v>
      </c>
      <c r="I537" t="str">
        <f t="shared" si="167"/>
        <v/>
      </c>
      <c r="J537">
        <f t="shared" si="168"/>
        <v>1</v>
      </c>
      <c r="K537" s="2" t="str">
        <f t="shared" si="169"/>
        <v/>
      </c>
      <c r="L537" s="2" t="str">
        <f t="shared" si="170"/>
        <v/>
      </c>
      <c r="M537" t="str">
        <f t="shared" si="171"/>
        <v/>
      </c>
      <c r="N537">
        <f t="shared" si="172"/>
        <v>1</v>
      </c>
      <c r="O537" s="2" t="str">
        <f t="shared" si="173"/>
        <v/>
      </c>
      <c r="P537" s="2" t="str">
        <f t="shared" si="174"/>
        <v/>
      </c>
      <c r="Q537" t="str">
        <f t="shared" si="175"/>
        <v/>
      </c>
      <c r="R537">
        <f t="shared" si="176"/>
        <v>1</v>
      </c>
      <c r="S537" s="2" t="str">
        <f t="shared" si="177"/>
        <v/>
      </c>
      <c r="T537" s="2" t="str">
        <f t="shared" si="178"/>
        <v/>
      </c>
      <c r="U537" t="str">
        <f t="shared" si="179"/>
        <v/>
      </c>
    </row>
    <row r="538" spans="1:21" x14ac:dyDescent="0.3">
      <c r="A538" s="1" t="s">
        <v>537</v>
      </c>
      <c r="B538">
        <f t="shared" si="160"/>
        <v>14</v>
      </c>
      <c r="C538" s="2" t="str">
        <f t="shared" si="161"/>
        <v>shiny silver bag</v>
      </c>
      <c r="D538">
        <f t="shared" si="162"/>
        <v>19</v>
      </c>
      <c r="E538" t="str">
        <f t="shared" si="163"/>
        <v>4 plaid gold bags, 5 shiny green bags</v>
      </c>
      <c r="F538">
        <f t="shared" si="164"/>
        <v>18</v>
      </c>
      <c r="G538" s="2" t="str">
        <f t="shared" si="165"/>
        <v>4</v>
      </c>
      <c r="H538" s="2" t="str">
        <f t="shared" si="166"/>
        <v>plaid gold bag</v>
      </c>
      <c r="I538" t="str">
        <f t="shared" si="167"/>
        <v>5 shiny green bags</v>
      </c>
      <c r="J538">
        <f t="shared" si="168"/>
        <v>19</v>
      </c>
      <c r="K538" s="2" t="str">
        <f t="shared" si="169"/>
        <v>5</v>
      </c>
      <c r="L538" s="2" t="str">
        <f t="shared" si="170"/>
        <v>shiny green bag</v>
      </c>
      <c r="M538" t="str">
        <f t="shared" si="171"/>
        <v/>
      </c>
      <c r="N538">
        <f t="shared" si="172"/>
        <v>1</v>
      </c>
      <c r="O538" s="2" t="str">
        <f t="shared" si="173"/>
        <v/>
      </c>
      <c r="P538" s="2" t="str">
        <f t="shared" si="174"/>
        <v/>
      </c>
      <c r="Q538" t="str">
        <f t="shared" si="175"/>
        <v/>
      </c>
      <c r="R538">
        <f t="shared" si="176"/>
        <v>1</v>
      </c>
      <c r="S538" s="2" t="str">
        <f t="shared" si="177"/>
        <v/>
      </c>
      <c r="T538" s="2" t="str">
        <f t="shared" si="178"/>
        <v/>
      </c>
      <c r="U538" t="str">
        <f t="shared" si="179"/>
        <v/>
      </c>
    </row>
    <row r="539" spans="1:21" x14ac:dyDescent="0.3">
      <c r="A539" s="1" t="s">
        <v>538</v>
      </c>
      <c r="B539">
        <f t="shared" si="160"/>
        <v>16</v>
      </c>
      <c r="C539" s="2" t="str">
        <f t="shared" si="161"/>
        <v>bright crimson bag</v>
      </c>
      <c r="D539">
        <f t="shared" si="162"/>
        <v>21</v>
      </c>
      <c r="E539" t="str">
        <f t="shared" si="163"/>
        <v>5 faded yellow bags, 4 bright plum bags, 4 mirrored gold bags</v>
      </c>
      <c r="F539">
        <f t="shared" si="164"/>
        <v>20</v>
      </c>
      <c r="G539" s="2" t="str">
        <f t="shared" si="165"/>
        <v>5</v>
      </c>
      <c r="H539" s="2" t="str">
        <f t="shared" si="166"/>
        <v>faded yellow bag</v>
      </c>
      <c r="I539" t="str">
        <f t="shared" si="167"/>
        <v>4 bright plum bags, 4 mirrored gold bags</v>
      </c>
      <c r="J539">
        <f t="shared" si="168"/>
        <v>19</v>
      </c>
      <c r="K539" s="2" t="str">
        <f t="shared" si="169"/>
        <v>4</v>
      </c>
      <c r="L539" s="2" t="str">
        <f t="shared" si="170"/>
        <v>bright plum bag</v>
      </c>
      <c r="M539" t="str">
        <f t="shared" si="171"/>
        <v>4 mirrored gold bags</v>
      </c>
      <c r="N539">
        <f t="shared" si="172"/>
        <v>21</v>
      </c>
      <c r="O539" s="2" t="str">
        <f t="shared" si="173"/>
        <v>4</v>
      </c>
      <c r="P539" s="2" t="str">
        <f t="shared" si="174"/>
        <v>mirrored gold bag</v>
      </c>
      <c r="Q539" t="str">
        <f t="shared" si="175"/>
        <v/>
      </c>
      <c r="R539">
        <f t="shared" si="176"/>
        <v>1</v>
      </c>
      <c r="S539" s="2" t="str">
        <f t="shared" si="177"/>
        <v/>
      </c>
      <c r="T539" s="2" t="str">
        <f t="shared" si="178"/>
        <v/>
      </c>
      <c r="U539" t="str">
        <f t="shared" si="179"/>
        <v/>
      </c>
    </row>
    <row r="540" spans="1:21" x14ac:dyDescent="0.3">
      <c r="A540" s="1" t="s">
        <v>539</v>
      </c>
      <c r="B540">
        <f t="shared" si="160"/>
        <v>12</v>
      </c>
      <c r="C540" s="2" t="str">
        <f t="shared" si="161"/>
        <v>dim yellow bag</v>
      </c>
      <c r="D540">
        <f t="shared" si="162"/>
        <v>17</v>
      </c>
      <c r="E540" t="str">
        <f t="shared" si="163"/>
        <v>2 plaid lime bags, 5 bright salmon bags, 4 mirrored bronze bags</v>
      </c>
      <c r="F540">
        <f t="shared" si="164"/>
        <v>18</v>
      </c>
      <c r="G540" s="2" t="str">
        <f t="shared" si="165"/>
        <v>2</v>
      </c>
      <c r="H540" s="2" t="str">
        <f t="shared" si="166"/>
        <v>plaid lime bag</v>
      </c>
      <c r="I540" t="str">
        <f t="shared" si="167"/>
        <v>5 bright salmon bags, 4 mirrored bronze bags</v>
      </c>
      <c r="J540">
        <f t="shared" si="168"/>
        <v>21</v>
      </c>
      <c r="K540" s="2" t="str">
        <f t="shared" si="169"/>
        <v>5</v>
      </c>
      <c r="L540" s="2" t="str">
        <f t="shared" si="170"/>
        <v>bright salmon bag</v>
      </c>
      <c r="M540" t="str">
        <f t="shared" si="171"/>
        <v>4 mirrored bronze bags</v>
      </c>
      <c r="N540">
        <f t="shared" si="172"/>
        <v>23</v>
      </c>
      <c r="O540" s="2" t="str">
        <f t="shared" si="173"/>
        <v>4</v>
      </c>
      <c r="P540" s="2" t="str">
        <f t="shared" si="174"/>
        <v>mirrored bronze bag</v>
      </c>
      <c r="Q540" t="str">
        <f t="shared" si="175"/>
        <v/>
      </c>
      <c r="R540">
        <f t="shared" si="176"/>
        <v>1</v>
      </c>
      <c r="S540" s="2" t="str">
        <f t="shared" si="177"/>
        <v/>
      </c>
      <c r="T540" s="2" t="str">
        <f t="shared" si="178"/>
        <v/>
      </c>
      <c r="U540" t="str">
        <f t="shared" si="179"/>
        <v/>
      </c>
    </row>
    <row r="541" spans="1:21" x14ac:dyDescent="0.3">
      <c r="A541" s="1" t="s">
        <v>540</v>
      </c>
      <c r="B541">
        <f t="shared" si="160"/>
        <v>14</v>
      </c>
      <c r="C541" s="2" t="str">
        <f t="shared" si="161"/>
        <v>dark crimson bag</v>
      </c>
      <c r="D541">
        <f t="shared" si="162"/>
        <v>19</v>
      </c>
      <c r="E541" t="str">
        <f t="shared" si="163"/>
        <v>4 dull blue bags, 2 light olive bags, 4 mirrored green bags</v>
      </c>
      <c r="F541">
        <f t="shared" si="164"/>
        <v>17</v>
      </c>
      <c r="G541" s="2" t="str">
        <f t="shared" si="165"/>
        <v>4</v>
      </c>
      <c r="H541" s="2" t="str">
        <f t="shared" si="166"/>
        <v>dull blue bag</v>
      </c>
      <c r="I541" t="str">
        <f t="shared" si="167"/>
        <v>2 light olive bags, 4 mirrored green bags</v>
      </c>
      <c r="J541">
        <f t="shared" si="168"/>
        <v>19</v>
      </c>
      <c r="K541" s="2" t="str">
        <f t="shared" si="169"/>
        <v>2</v>
      </c>
      <c r="L541" s="2" t="str">
        <f t="shared" si="170"/>
        <v>light olive bag</v>
      </c>
      <c r="M541" t="str">
        <f t="shared" si="171"/>
        <v>4 mirrored green bags</v>
      </c>
      <c r="N541">
        <f t="shared" si="172"/>
        <v>22</v>
      </c>
      <c r="O541" s="2" t="str">
        <f t="shared" si="173"/>
        <v>4</v>
      </c>
      <c r="P541" s="2" t="str">
        <f t="shared" si="174"/>
        <v>mirrored green bag</v>
      </c>
      <c r="Q541" t="str">
        <f t="shared" si="175"/>
        <v/>
      </c>
      <c r="R541">
        <f t="shared" si="176"/>
        <v>1</v>
      </c>
      <c r="S541" s="2" t="str">
        <f t="shared" si="177"/>
        <v/>
      </c>
      <c r="T541" s="2" t="str">
        <f t="shared" si="178"/>
        <v/>
      </c>
      <c r="U541" t="str">
        <f t="shared" si="179"/>
        <v/>
      </c>
    </row>
    <row r="542" spans="1:21" x14ac:dyDescent="0.3">
      <c r="A542" s="1" t="s">
        <v>541</v>
      </c>
      <c r="B542">
        <f t="shared" si="160"/>
        <v>12</v>
      </c>
      <c r="C542" s="2" t="str">
        <f t="shared" si="161"/>
        <v>faded aqua bag</v>
      </c>
      <c r="D542">
        <f t="shared" si="162"/>
        <v>17</v>
      </c>
      <c r="E542" t="str">
        <f t="shared" si="163"/>
        <v>1 dotted chartreuse bag, 1 muted orange bag</v>
      </c>
      <c r="F542">
        <f t="shared" si="164"/>
        <v>24</v>
      </c>
      <c r="G542" s="2" t="str">
        <f t="shared" si="165"/>
        <v>1</v>
      </c>
      <c r="H542" s="2" t="str">
        <f t="shared" si="166"/>
        <v>dotted chartreuse bag</v>
      </c>
      <c r="I542" t="str">
        <f t="shared" si="167"/>
        <v>1 muted orange bag</v>
      </c>
      <c r="J542">
        <f t="shared" si="168"/>
        <v>19</v>
      </c>
      <c r="K542" s="2" t="str">
        <f t="shared" si="169"/>
        <v>1</v>
      </c>
      <c r="L542" s="2" t="str">
        <f t="shared" si="170"/>
        <v>muted orange bag</v>
      </c>
      <c r="M542" t="str">
        <f t="shared" si="171"/>
        <v/>
      </c>
      <c r="N542">
        <f t="shared" si="172"/>
        <v>1</v>
      </c>
      <c r="O542" s="2" t="str">
        <f t="shared" si="173"/>
        <v/>
      </c>
      <c r="P542" s="2" t="str">
        <f t="shared" si="174"/>
        <v/>
      </c>
      <c r="Q542" t="str">
        <f t="shared" si="175"/>
        <v/>
      </c>
      <c r="R542">
        <f t="shared" si="176"/>
        <v>1</v>
      </c>
      <c r="S542" s="2" t="str">
        <f t="shared" si="177"/>
        <v/>
      </c>
      <c r="T542" s="2" t="str">
        <f t="shared" si="178"/>
        <v/>
      </c>
      <c r="U542" t="str">
        <f t="shared" si="179"/>
        <v/>
      </c>
    </row>
    <row r="543" spans="1:21" x14ac:dyDescent="0.3">
      <c r="A543" s="1" t="s">
        <v>542</v>
      </c>
      <c r="B543">
        <f t="shared" si="160"/>
        <v>16</v>
      </c>
      <c r="C543" s="2" t="str">
        <f t="shared" si="161"/>
        <v>pale turquoise bag</v>
      </c>
      <c r="D543">
        <f t="shared" si="162"/>
        <v>21</v>
      </c>
      <c r="E543" t="str">
        <f t="shared" si="163"/>
        <v>4 dull silver bags</v>
      </c>
      <c r="F543">
        <f t="shared" si="164"/>
        <v>19</v>
      </c>
      <c r="G543" s="2" t="str">
        <f t="shared" si="165"/>
        <v>4</v>
      </c>
      <c r="H543" s="2" t="str">
        <f t="shared" si="166"/>
        <v>dull silver bag</v>
      </c>
      <c r="I543" t="str">
        <f t="shared" si="167"/>
        <v/>
      </c>
      <c r="J543">
        <f t="shared" si="168"/>
        <v>1</v>
      </c>
      <c r="K543" s="2" t="str">
        <f t="shared" si="169"/>
        <v/>
      </c>
      <c r="L543" s="2" t="str">
        <f t="shared" si="170"/>
        <v/>
      </c>
      <c r="M543" t="str">
        <f t="shared" si="171"/>
        <v/>
      </c>
      <c r="N543">
        <f t="shared" si="172"/>
        <v>1</v>
      </c>
      <c r="O543" s="2" t="str">
        <f t="shared" si="173"/>
        <v/>
      </c>
      <c r="P543" s="2" t="str">
        <f t="shared" si="174"/>
        <v/>
      </c>
      <c r="Q543" t="str">
        <f t="shared" si="175"/>
        <v/>
      </c>
      <c r="R543">
        <f t="shared" si="176"/>
        <v>1</v>
      </c>
      <c r="S543" s="2" t="str">
        <f t="shared" si="177"/>
        <v/>
      </c>
      <c r="T543" s="2" t="str">
        <f t="shared" si="178"/>
        <v/>
      </c>
      <c r="U543" t="str">
        <f t="shared" si="179"/>
        <v/>
      </c>
    </row>
    <row r="544" spans="1:21" x14ac:dyDescent="0.3">
      <c r="A544" s="1" t="s">
        <v>543</v>
      </c>
      <c r="B544">
        <f t="shared" si="160"/>
        <v>14</v>
      </c>
      <c r="C544" s="2" t="str">
        <f t="shared" si="161"/>
        <v>clear orange bag</v>
      </c>
      <c r="D544">
        <f t="shared" si="162"/>
        <v>19</v>
      </c>
      <c r="E544" t="str">
        <f t="shared" si="163"/>
        <v>1 pale gray bag, 5 striped bronze bags, 5 dim aqua bags</v>
      </c>
      <c r="F544">
        <f t="shared" si="164"/>
        <v>16</v>
      </c>
      <c r="G544" s="2" t="str">
        <f t="shared" si="165"/>
        <v>1</v>
      </c>
      <c r="H544" s="2" t="str">
        <f t="shared" si="166"/>
        <v>pale gray bag</v>
      </c>
      <c r="I544" t="str">
        <f t="shared" si="167"/>
        <v>5 striped bronze bags, 5 dim aqua bags</v>
      </c>
      <c r="J544">
        <f t="shared" si="168"/>
        <v>22</v>
      </c>
      <c r="K544" s="2" t="str">
        <f t="shared" si="169"/>
        <v>5</v>
      </c>
      <c r="L544" s="2" t="str">
        <f t="shared" si="170"/>
        <v>striped bronze bag</v>
      </c>
      <c r="M544" t="str">
        <f t="shared" si="171"/>
        <v>5 dim aqua bags</v>
      </c>
      <c r="N544">
        <f t="shared" si="172"/>
        <v>16</v>
      </c>
      <c r="O544" s="2" t="str">
        <f t="shared" si="173"/>
        <v>5</v>
      </c>
      <c r="P544" s="2" t="str">
        <f t="shared" si="174"/>
        <v>dim aqua bag</v>
      </c>
      <c r="Q544" t="str">
        <f t="shared" si="175"/>
        <v/>
      </c>
      <c r="R544">
        <f t="shared" si="176"/>
        <v>1</v>
      </c>
      <c r="S544" s="2" t="str">
        <f t="shared" si="177"/>
        <v/>
      </c>
      <c r="T544" s="2" t="str">
        <f t="shared" si="178"/>
        <v/>
      </c>
      <c r="U544" t="str">
        <f t="shared" si="179"/>
        <v/>
      </c>
    </row>
    <row r="545" spans="1:21" x14ac:dyDescent="0.3">
      <c r="A545" s="1" t="s">
        <v>544</v>
      </c>
      <c r="B545">
        <f t="shared" si="160"/>
        <v>14</v>
      </c>
      <c r="C545" s="2" t="str">
        <f t="shared" si="161"/>
        <v>mirrored red bag</v>
      </c>
      <c r="D545">
        <f t="shared" si="162"/>
        <v>19</v>
      </c>
      <c r="E545" t="str">
        <f t="shared" si="163"/>
        <v>1 muted purple bag</v>
      </c>
      <c r="F545">
        <f t="shared" si="164"/>
        <v>19</v>
      </c>
      <c r="G545" s="2" t="str">
        <f t="shared" si="165"/>
        <v>1</v>
      </c>
      <c r="H545" s="2" t="str">
        <f t="shared" si="166"/>
        <v>muted purple bag</v>
      </c>
      <c r="I545" t="str">
        <f t="shared" si="167"/>
        <v/>
      </c>
      <c r="J545">
        <f t="shared" si="168"/>
        <v>1</v>
      </c>
      <c r="K545" s="2" t="str">
        <f t="shared" si="169"/>
        <v/>
      </c>
      <c r="L545" s="2" t="str">
        <f t="shared" si="170"/>
        <v/>
      </c>
      <c r="M545" t="str">
        <f t="shared" si="171"/>
        <v/>
      </c>
      <c r="N545">
        <f t="shared" si="172"/>
        <v>1</v>
      </c>
      <c r="O545" s="2" t="str">
        <f t="shared" si="173"/>
        <v/>
      </c>
      <c r="P545" s="2" t="str">
        <f t="shared" si="174"/>
        <v/>
      </c>
      <c r="Q545" t="str">
        <f t="shared" si="175"/>
        <v/>
      </c>
      <c r="R545">
        <f t="shared" si="176"/>
        <v>1</v>
      </c>
      <c r="S545" s="2" t="str">
        <f t="shared" si="177"/>
        <v/>
      </c>
      <c r="T545" s="2" t="str">
        <f t="shared" si="178"/>
        <v/>
      </c>
      <c r="U545" t="str">
        <f t="shared" si="179"/>
        <v/>
      </c>
    </row>
    <row r="546" spans="1:21" x14ac:dyDescent="0.3">
      <c r="A546" s="1" t="s">
        <v>545</v>
      </c>
      <c r="B546">
        <f t="shared" si="160"/>
        <v>13</v>
      </c>
      <c r="C546" s="2" t="str">
        <f t="shared" si="161"/>
        <v>drab silver bag</v>
      </c>
      <c r="D546">
        <f t="shared" si="162"/>
        <v>18</v>
      </c>
      <c r="E546" t="str">
        <f t="shared" si="163"/>
        <v>no other bags</v>
      </c>
      <c r="F546">
        <f t="shared" si="164"/>
        <v>14</v>
      </c>
      <c r="G546" s="2" t="str">
        <f t="shared" si="165"/>
        <v>n</v>
      </c>
      <c r="H546" s="2" t="str">
        <f t="shared" si="166"/>
        <v xml:space="preserve"> other bag</v>
      </c>
      <c r="I546" t="str">
        <f t="shared" si="167"/>
        <v/>
      </c>
      <c r="J546">
        <f t="shared" si="168"/>
        <v>1</v>
      </c>
      <c r="K546" s="2" t="str">
        <f t="shared" si="169"/>
        <v/>
      </c>
      <c r="L546" s="2" t="str">
        <f t="shared" si="170"/>
        <v/>
      </c>
      <c r="M546" t="str">
        <f t="shared" si="171"/>
        <v/>
      </c>
      <c r="N546">
        <f t="shared" si="172"/>
        <v>1</v>
      </c>
      <c r="O546" s="2" t="str">
        <f t="shared" si="173"/>
        <v/>
      </c>
      <c r="P546" s="2" t="str">
        <f t="shared" si="174"/>
        <v/>
      </c>
      <c r="Q546" t="str">
        <f t="shared" si="175"/>
        <v/>
      </c>
      <c r="R546">
        <f t="shared" si="176"/>
        <v>1</v>
      </c>
      <c r="S546" s="2" t="str">
        <f t="shared" si="177"/>
        <v/>
      </c>
      <c r="T546" s="2" t="str">
        <f t="shared" si="178"/>
        <v/>
      </c>
      <c r="U546" t="str">
        <f t="shared" si="179"/>
        <v/>
      </c>
    </row>
    <row r="547" spans="1:21" x14ac:dyDescent="0.3">
      <c r="A547" s="1" t="s">
        <v>546</v>
      </c>
      <c r="B547">
        <f t="shared" si="160"/>
        <v>14</v>
      </c>
      <c r="C547" s="2" t="str">
        <f t="shared" si="161"/>
        <v>faded silver bag</v>
      </c>
      <c r="D547">
        <f t="shared" si="162"/>
        <v>19</v>
      </c>
      <c r="E547" t="str">
        <f t="shared" si="163"/>
        <v>5 mirrored turquoise bags, 4 striped purple bags</v>
      </c>
      <c r="F547">
        <f t="shared" si="164"/>
        <v>26</v>
      </c>
      <c r="G547" s="2" t="str">
        <f t="shared" si="165"/>
        <v>5</v>
      </c>
      <c r="H547" s="2" t="str">
        <f t="shared" si="166"/>
        <v>mirrored turquoise bag</v>
      </c>
      <c r="I547" t="str">
        <f t="shared" si="167"/>
        <v>4 striped purple bags</v>
      </c>
      <c r="J547">
        <f t="shared" si="168"/>
        <v>22</v>
      </c>
      <c r="K547" s="2" t="str">
        <f t="shared" si="169"/>
        <v>4</v>
      </c>
      <c r="L547" s="2" t="str">
        <f t="shared" si="170"/>
        <v>striped purple bag</v>
      </c>
      <c r="M547" t="str">
        <f t="shared" si="171"/>
        <v/>
      </c>
      <c r="N547">
        <f t="shared" si="172"/>
        <v>1</v>
      </c>
      <c r="O547" s="2" t="str">
        <f t="shared" si="173"/>
        <v/>
      </c>
      <c r="P547" s="2" t="str">
        <f t="shared" si="174"/>
        <v/>
      </c>
      <c r="Q547" t="str">
        <f t="shared" si="175"/>
        <v/>
      </c>
      <c r="R547">
        <f t="shared" si="176"/>
        <v>1</v>
      </c>
      <c r="S547" s="2" t="str">
        <f t="shared" si="177"/>
        <v/>
      </c>
      <c r="T547" s="2" t="str">
        <f t="shared" si="178"/>
        <v/>
      </c>
      <c r="U547" t="str">
        <f t="shared" si="179"/>
        <v/>
      </c>
    </row>
    <row r="548" spans="1:21" x14ac:dyDescent="0.3">
      <c r="A548" s="1" t="s">
        <v>547</v>
      </c>
      <c r="B548">
        <f t="shared" si="160"/>
        <v>14</v>
      </c>
      <c r="C548" s="2" t="str">
        <f t="shared" si="161"/>
        <v>wavy fuchsia bag</v>
      </c>
      <c r="D548">
        <f t="shared" si="162"/>
        <v>19</v>
      </c>
      <c r="E548" t="str">
        <f t="shared" si="163"/>
        <v>2 faded purple bags, 1 wavy cyan bag, 2 muted cyan bags</v>
      </c>
      <c r="F548">
        <f t="shared" si="164"/>
        <v>20</v>
      </c>
      <c r="G548" s="2" t="str">
        <f t="shared" si="165"/>
        <v>2</v>
      </c>
      <c r="H548" s="2" t="str">
        <f t="shared" si="166"/>
        <v>faded purple bag</v>
      </c>
      <c r="I548" t="str">
        <f t="shared" si="167"/>
        <v>1 wavy cyan bag, 2 muted cyan bags</v>
      </c>
      <c r="J548">
        <f t="shared" si="168"/>
        <v>16</v>
      </c>
      <c r="K548" s="2" t="str">
        <f t="shared" si="169"/>
        <v>1</v>
      </c>
      <c r="L548" s="2" t="str">
        <f t="shared" si="170"/>
        <v>wavy cyan bag</v>
      </c>
      <c r="M548" t="str">
        <f t="shared" si="171"/>
        <v>2 muted cyan bags</v>
      </c>
      <c r="N548">
        <f t="shared" si="172"/>
        <v>18</v>
      </c>
      <c r="O548" s="2" t="str">
        <f t="shared" si="173"/>
        <v>2</v>
      </c>
      <c r="P548" s="2" t="str">
        <f t="shared" si="174"/>
        <v>muted cyan bag</v>
      </c>
      <c r="Q548" t="str">
        <f t="shared" si="175"/>
        <v/>
      </c>
      <c r="R548">
        <f t="shared" si="176"/>
        <v>1</v>
      </c>
      <c r="S548" s="2" t="str">
        <f t="shared" si="177"/>
        <v/>
      </c>
      <c r="T548" s="2" t="str">
        <f t="shared" si="178"/>
        <v/>
      </c>
      <c r="U548" t="str">
        <f t="shared" si="179"/>
        <v/>
      </c>
    </row>
    <row r="549" spans="1:21" x14ac:dyDescent="0.3">
      <c r="A549" s="1" t="s">
        <v>548</v>
      </c>
      <c r="B549">
        <f t="shared" si="160"/>
        <v>13</v>
      </c>
      <c r="C549" s="2" t="str">
        <f t="shared" si="161"/>
        <v>clear black bag</v>
      </c>
      <c r="D549">
        <f t="shared" si="162"/>
        <v>18</v>
      </c>
      <c r="E549" t="str">
        <f t="shared" si="163"/>
        <v>4 drab turquoise bags, 1 plaid lime bag</v>
      </c>
      <c r="F549">
        <f t="shared" si="164"/>
        <v>22</v>
      </c>
      <c r="G549" s="2" t="str">
        <f t="shared" si="165"/>
        <v>4</v>
      </c>
      <c r="H549" s="2" t="str">
        <f t="shared" si="166"/>
        <v>drab turquoise bag</v>
      </c>
      <c r="I549" t="str">
        <f t="shared" si="167"/>
        <v>1 plaid lime bag</v>
      </c>
      <c r="J549">
        <f t="shared" si="168"/>
        <v>17</v>
      </c>
      <c r="K549" s="2" t="str">
        <f t="shared" si="169"/>
        <v>1</v>
      </c>
      <c r="L549" s="2" t="str">
        <f t="shared" si="170"/>
        <v>plaid lime bag</v>
      </c>
      <c r="M549" t="str">
        <f t="shared" si="171"/>
        <v/>
      </c>
      <c r="N549">
        <f t="shared" si="172"/>
        <v>1</v>
      </c>
      <c r="O549" s="2" t="str">
        <f t="shared" si="173"/>
        <v/>
      </c>
      <c r="P549" s="2" t="str">
        <f t="shared" si="174"/>
        <v/>
      </c>
      <c r="Q549" t="str">
        <f t="shared" si="175"/>
        <v/>
      </c>
      <c r="R549">
        <f t="shared" si="176"/>
        <v>1</v>
      </c>
      <c r="S549" s="2" t="str">
        <f t="shared" si="177"/>
        <v/>
      </c>
      <c r="T549" s="2" t="str">
        <f t="shared" si="178"/>
        <v/>
      </c>
      <c r="U549" t="str">
        <f t="shared" si="179"/>
        <v/>
      </c>
    </row>
    <row r="550" spans="1:21" x14ac:dyDescent="0.3">
      <c r="A550" s="1" t="s">
        <v>549</v>
      </c>
      <c r="B550">
        <f t="shared" si="160"/>
        <v>11</v>
      </c>
      <c r="C550" s="2" t="str">
        <f t="shared" si="161"/>
        <v>dim olive bag</v>
      </c>
      <c r="D550">
        <f t="shared" si="162"/>
        <v>16</v>
      </c>
      <c r="E550" t="str">
        <f t="shared" si="163"/>
        <v>5 bright chartreuse bags, 3 striped silver bags</v>
      </c>
      <c r="F550">
        <f t="shared" si="164"/>
        <v>25</v>
      </c>
      <c r="G550" s="2" t="str">
        <f t="shared" si="165"/>
        <v>5</v>
      </c>
      <c r="H550" s="2" t="str">
        <f t="shared" si="166"/>
        <v>bright chartreuse bag</v>
      </c>
      <c r="I550" t="str">
        <f t="shared" si="167"/>
        <v>3 striped silver bags</v>
      </c>
      <c r="J550">
        <f t="shared" si="168"/>
        <v>22</v>
      </c>
      <c r="K550" s="2" t="str">
        <f t="shared" si="169"/>
        <v>3</v>
      </c>
      <c r="L550" s="2" t="str">
        <f t="shared" si="170"/>
        <v>striped silver bag</v>
      </c>
      <c r="M550" t="str">
        <f t="shared" si="171"/>
        <v/>
      </c>
      <c r="N550">
        <f t="shared" si="172"/>
        <v>1</v>
      </c>
      <c r="O550" s="2" t="str">
        <f t="shared" si="173"/>
        <v/>
      </c>
      <c r="P550" s="2" t="str">
        <f t="shared" si="174"/>
        <v/>
      </c>
      <c r="Q550" t="str">
        <f t="shared" si="175"/>
        <v/>
      </c>
      <c r="R550">
        <f t="shared" si="176"/>
        <v>1</v>
      </c>
      <c r="S550" s="2" t="str">
        <f t="shared" si="177"/>
        <v/>
      </c>
      <c r="T550" s="2" t="str">
        <f t="shared" si="178"/>
        <v/>
      </c>
      <c r="U550" t="str">
        <f t="shared" si="179"/>
        <v/>
      </c>
    </row>
    <row r="551" spans="1:21" x14ac:dyDescent="0.3">
      <c r="A551" s="1" t="s">
        <v>550</v>
      </c>
      <c r="B551">
        <f t="shared" si="160"/>
        <v>14</v>
      </c>
      <c r="C551" s="2" t="str">
        <f t="shared" si="161"/>
        <v>mirrored tan bag</v>
      </c>
      <c r="D551">
        <f t="shared" si="162"/>
        <v>19</v>
      </c>
      <c r="E551" t="str">
        <f t="shared" si="163"/>
        <v>2 striped indigo bags, 3 wavy gray bags, 3 clear tan bags</v>
      </c>
      <c r="F551">
        <f t="shared" si="164"/>
        <v>22</v>
      </c>
      <c r="G551" s="2" t="str">
        <f t="shared" si="165"/>
        <v>2</v>
      </c>
      <c r="H551" s="2" t="str">
        <f t="shared" si="166"/>
        <v>striped indigo bag</v>
      </c>
      <c r="I551" t="str">
        <f t="shared" si="167"/>
        <v>3 wavy gray bags, 3 clear tan bags</v>
      </c>
      <c r="J551">
        <f t="shared" si="168"/>
        <v>17</v>
      </c>
      <c r="K551" s="2" t="str">
        <f t="shared" si="169"/>
        <v>3</v>
      </c>
      <c r="L551" s="2" t="str">
        <f t="shared" si="170"/>
        <v>wavy gray bag</v>
      </c>
      <c r="M551" t="str">
        <f t="shared" si="171"/>
        <v>3 clear tan bags</v>
      </c>
      <c r="N551">
        <f t="shared" si="172"/>
        <v>17</v>
      </c>
      <c r="O551" s="2" t="str">
        <f t="shared" si="173"/>
        <v>3</v>
      </c>
      <c r="P551" s="2" t="str">
        <f t="shared" si="174"/>
        <v>clear tan bag</v>
      </c>
      <c r="Q551" t="str">
        <f t="shared" si="175"/>
        <v/>
      </c>
      <c r="R551">
        <f t="shared" si="176"/>
        <v>1</v>
      </c>
      <c r="S551" s="2" t="str">
        <f t="shared" si="177"/>
        <v/>
      </c>
      <c r="T551" s="2" t="str">
        <f t="shared" si="178"/>
        <v/>
      </c>
      <c r="U551" t="str">
        <f t="shared" si="179"/>
        <v/>
      </c>
    </row>
    <row r="552" spans="1:21" x14ac:dyDescent="0.3">
      <c r="A552" s="1" t="s">
        <v>551</v>
      </c>
      <c r="B552">
        <f t="shared" si="160"/>
        <v>17</v>
      </c>
      <c r="C552" s="2" t="str">
        <f t="shared" si="161"/>
        <v>mirrored yellow bag</v>
      </c>
      <c r="D552">
        <f t="shared" si="162"/>
        <v>22</v>
      </c>
      <c r="E552" t="str">
        <f t="shared" si="163"/>
        <v>2 plaid plum bags, 3 striped salmon bags, 4 dim maroon bags</v>
      </c>
      <c r="F552">
        <f t="shared" si="164"/>
        <v>18</v>
      </c>
      <c r="G552" s="2" t="str">
        <f t="shared" si="165"/>
        <v>2</v>
      </c>
      <c r="H552" s="2" t="str">
        <f t="shared" si="166"/>
        <v>plaid plum bag</v>
      </c>
      <c r="I552" t="str">
        <f t="shared" si="167"/>
        <v>3 striped salmon bags, 4 dim maroon bags</v>
      </c>
      <c r="J552">
        <f t="shared" si="168"/>
        <v>22</v>
      </c>
      <c r="K552" s="2" t="str">
        <f t="shared" si="169"/>
        <v>3</v>
      </c>
      <c r="L552" s="2" t="str">
        <f t="shared" si="170"/>
        <v>striped salmon bag</v>
      </c>
      <c r="M552" t="str">
        <f t="shared" si="171"/>
        <v>4 dim maroon bags</v>
      </c>
      <c r="N552">
        <f t="shared" si="172"/>
        <v>18</v>
      </c>
      <c r="O552" s="2" t="str">
        <f t="shared" si="173"/>
        <v>4</v>
      </c>
      <c r="P552" s="2" t="str">
        <f t="shared" si="174"/>
        <v>dim maroon bag</v>
      </c>
      <c r="Q552" t="str">
        <f t="shared" si="175"/>
        <v/>
      </c>
      <c r="R552">
        <f t="shared" si="176"/>
        <v>1</v>
      </c>
      <c r="S552" s="2" t="str">
        <f t="shared" si="177"/>
        <v/>
      </c>
      <c r="T552" s="2" t="str">
        <f t="shared" si="178"/>
        <v/>
      </c>
      <c r="U552" t="str">
        <f t="shared" si="179"/>
        <v/>
      </c>
    </row>
    <row r="553" spans="1:21" x14ac:dyDescent="0.3">
      <c r="A553" s="1" t="s">
        <v>552</v>
      </c>
      <c r="B553">
        <f t="shared" si="160"/>
        <v>14</v>
      </c>
      <c r="C553" s="2" t="str">
        <f t="shared" si="161"/>
        <v>shiny salmon bag</v>
      </c>
      <c r="D553">
        <f t="shared" si="162"/>
        <v>19</v>
      </c>
      <c r="E553" t="str">
        <f t="shared" si="163"/>
        <v>5 dotted plum bags, 5 pale crimson bags</v>
      </c>
      <c r="F553">
        <f t="shared" si="164"/>
        <v>19</v>
      </c>
      <c r="G553" s="2" t="str">
        <f t="shared" si="165"/>
        <v>5</v>
      </c>
      <c r="H553" s="2" t="str">
        <f t="shared" si="166"/>
        <v>dotted plum bag</v>
      </c>
      <c r="I553" t="str">
        <f t="shared" si="167"/>
        <v>5 pale crimson bags</v>
      </c>
      <c r="J553">
        <f t="shared" si="168"/>
        <v>20</v>
      </c>
      <c r="K553" s="2" t="str">
        <f t="shared" si="169"/>
        <v>5</v>
      </c>
      <c r="L553" s="2" t="str">
        <f t="shared" si="170"/>
        <v>pale crimson bag</v>
      </c>
      <c r="M553" t="str">
        <f t="shared" si="171"/>
        <v/>
      </c>
      <c r="N553">
        <f t="shared" si="172"/>
        <v>1</v>
      </c>
      <c r="O553" s="2" t="str">
        <f t="shared" si="173"/>
        <v/>
      </c>
      <c r="P553" s="2" t="str">
        <f t="shared" si="174"/>
        <v/>
      </c>
      <c r="Q553" t="str">
        <f t="shared" si="175"/>
        <v/>
      </c>
      <c r="R553">
        <f t="shared" si="176"/>
        <v>1</v>
      </c>
      <c r="S553" s="2" t="str">
        <f t="shared" si="177"/>
        <v/>
      </c>
      <c r="T553" s="2" t="str">
        <f t="shared" si="178"/>
        <v/>
      </c>
      <c r="U553" t="str">
        <f t="shared" si="179"/>
        <v/>
      </c>
    </row>
    <row r="554" spans="1:21" x14ac:dyDescent="0.3">
      <c r="A554" s="1" t="s">
        <v>553</v>
      </c>
      <c r="B554">
        <f t="shared" si="160"/>
        <v>16</v>
      </c>
      <c r="C554" s="2" t="str">
        <f t="shared" si="161"/>
        <v>dotted crimson bag</v>
      </c>
      <c r="D554">
        <f t="shared" si="162"/>
        <v>21</v>
      </c>
      <c r="E554" t="str">
        <f t="shared" si="163"/>
        <v>3 dull yellow bags</v>
      </c>
      <c r="F554">
        <f t="shared" si="164"/>
        <v>19</v>
      </c>
      <c r="G554" s="2" t="str">
        <f t="shared" si="165"/>
        <v>3</v>
      </c>
      <c r="H554" s="2" t="str">
        <f t="shared" si="166"/>
        <v>dull yellow bag</v>
      </c>
      <c r="I554" t="str">
        <f t="shared" si="167"/>
        <v/>
      </c>
      <c r="J554">
        <f t="shared" si="168"/>
        <v>1</v>
      </c>
      <c r="K554" s="2" t="str">
        <f t="shared" si="169"/>
        <v/>
      </c>
      <c r="L554" s="2" t="str">
        <f t="shared" si="170"/>
        <v/>
      </c>
      <c r="M554" t="str">
        <f t="shared" si="171"/>
        <v/>
      </c>
      <c r="N554">
        <f t="shared" si="172"/>
        <v>1</v>
      </c>
      <c r="O554" s="2" t="str">
        <f t="shared" si="173"/>
        <v/>
      </c>
      <c r="P554" s="2" t="str">
        <f t="shared" si="174"/>
        <v/>
      </c>
      <c r="Q554" t="str">
        <f t="shared" si="175"/>
        <v/>
      </c>
      <c r="R554">
        <f t="shared" si="176"/>
        <v>1</v>
      </c>
      <c r="S554" s="2" t="str">
        <f t="shared" si="177"/>
        <v/>
      </c>
      <c r="T554" s="2" t="str">
        <f t="shared" si="178"/>
        <v/>
      </c>
      <c r="U554" t="str">
        <f t="shared" si="179"/>
        <v/>
      </c>
    </row>
    <row r="555" spans="1:21" x14ac:dyDescent="0.3">
      <c r="A555" s="1" t="s">
        <v>554</v>
      </c>
      <c r="B555">
        <f t="shared" si="160"/>
        <v>15</v>
      </c>
      <c r="C555" s="2" t="str">
        <f t="shared" si="161"/>
        <v>shiny fuchsia bag</v>
      </c>
      <c r="D555">
        <f t="shared" si="162"/>
        <v>20</v>
      </c>
      <c r="E555" t="str">
        <f t="shared" si="163"/>
        <v>5 plaid lime bags</v>
      </c>
      <c r="F555">
        <f t="shared" si="164"/>
        <v>18</v>
      </c>
      <c r="G555" s="2" t="str">
        <f t="shared" si="165"/>
        <v>5</v>
      </c>
      <c r="H555" s="2" t="str">
        <f t="shared" si="166"/>
        <v>plaid lime bag</v>
      </c>
      <c r="I555" t="str">
        <f t="shared" si="167"/>
        <v/>
      </c>
      <c r="J555">
        <f t="shared" si="168"/>
        <v>1</v>
      </c>
      <c r="K555" s="2" t="str">
        <f t="shared" si="169"/>
        <v/>
      </c>
      <c r="L555" s="2" t="str">
        <f t="shared" si="170"/>
        <v/>
      </c>
      <c r="M555" t="str">
        <f t="shared" si="171"/>
        <v/>
      </c>
      <c r="N555">
        <f t="shared" si="172"/>
        <v>1</v>
      </c>
      <c r="O555" s="2" t="str">
        <f t="shared" si="173"/>
        <v/>
      </c>
      <c r="P555" s="2" t="str">
        <f t="shared" si="174"/>
        <v/>
      </c>
      <c r="Q555" t="str">
        <f t="shared" si="175"/>
        <v/>
      </c>
      <c r="R555">
        <f t="shared" si="176"/>
        <v>1</v>
      </c>
      <c r="S555" s="2" t="str">
        <f t="shared" si="177"/>
        <v/>
      </c>
      <c r="T555" s="2" t="str">
        <f t="shared" si="178"/>
        <v/>
      </c>
      <c r="U555" t="str">
        <f t="shared" si="179"/>
        <v/>
      </c>
    </row>
    <row r="556" spans="1:21" x14ac:dyDescent="0.3">
      <c r="A556" s="1" t="s">
        <v>555</v>
      </c>
      <c r="B556">
        <f t="shared" si="160"/>
        <v>16</v>
      </c>
      <c r="C556" s="2" t="str">
        <f t="shared" si="161"/>
        <v>drab turquoise bag</v>
      </c>
      <c r="D556">
        <f t="shared" si="162"/>
        <v>21</v>
      </c>
      <c r="E556" t="str">
        <f t="shared" si="163"/>
        <v>2 dull crimson bags</v>
      </c>
      <c r="F556">
        <f t="shared" si="164"/>
        <v>20</v>
      </c>
      <c r="G556" s="2" t="str">
        <f t="shared" si="165"/>
        <v>2</v>
      </c>
      <c r="H556" s="2" t="str">
        <f t="shared" si="166"/>
        <v>dull crimson bag</v>
      </c>
      <c r="I556" t="str">
        <f t="shared" si="167"/>
        <v/>
      </c>
      <c r="J556">
        <f t="shared" si="168"/>
        <v>1</v>
      </c>
      <c r="K556" s="2" t="str">
        <f t="shared" si="169"/>
        <v/>
      </c>
      <c r="L556" s="2" t="str">
        <f t="shared" si="170"/>
        <v/>
      </c>
      <c r="M556" t="str">
        <f t="shared" si="171"/>
        <v/>
      </c>
      <c r="N556">
        <f t="shared" si="172"/>
        <v>1</v>
      </c>
      <c r="O556" s="2" t="str">
        <f t="shared" si="173"/>
        <v/>
      </c>
      <c r="P556" s="2" t="str">
        <f t="shared" si="174"/>
        <v/>
      </c>
      <c r="Q556" t="str">
        <f t="shared" si="175"/>
        <v/>
      </c>
      <c r="R556">
        <f t="shared" si="176"/>
        <v>1</v>
      </c>
      <c r="S556" s="2" t="str">
        <f t="shared" si="177"/>
        <v/>
      </c>
      <c r="T556" s="2" t="str">
        <f t="shared" si="178"/>
        <v/>
      </c>
      <c r="U556" t="str">
        <f t="shared" si="179"/>
        <v/>
      </c>
    </row>
    <row r="557" spans="1:21" x14ac:dyDescent="0.3">
      <c r="A557" s="1" t="s">
        <v>556</v>
      </c>
      <c r="B557">
        <f t="shared" si="160"/>
        <v>15</v>
      </c>
      <c r="C557" s="2" t="str">
        <f t="shared" si="161"/>
        <v>mirrored cyan bag</v>
      </c>
      <c r="D557">
        <f t="shared" si="162"/>
        <v>20</v>
      </c>
      <c r="E557" t="str">
        <f t="shared" si="163"/>
        <v>3 posh green bags, 5 striped olive bags, 5 vibrant red bags</v>
      </c>
      <c r="F557">
        <f t="shared" si="164"/>
        <v>18</v>
      </c>
      <c r="G557" s="2" t="str">
        <f t="shared" si="165"/>
        <v>3</v>
      </c>
      <c r="H557" s="2" t="str">
        <f t="shared" si="166"/>
        <v>posh green bag</v>
      </c>
      <c r="I557" t="str">
        <f t="shared" si="167"/>
        <v>5 striped olive bags, 5 vibrant red bags</v>
      </c>
      <c r="J557">
        <f t="shared" si="168"/>
        <v>21</v>
      </c>
      <c r="K557" s="2" t="str">
        <f t="shared" si="169"/>
        <v>5</v>
      </c>
      <c r="L557" s="2" t="str">
        <f t="shared" si="170"/>
        <v>striped olive bag</v>
      </c>
      <c r="M557" t="str">
        <f t="shared" si="171"/>
        <v>5 vibrant red bags</v>
      </c>
      <c r="N557">
        <f t="shared" si="172"/>
        <v>19</v>
      </c>
      <c r="O557" s="2" t="str">
        <f t="shared" si="173"/>
        <v>5</v>
      </c>
      <c r="P557" s="2" t="str">
        <f t="shared" si="174"/>
        <v>vibrant red bag</v>
      </c>
      <c r="Q557" t="str">
        <f t="shared" si="175"/>
        <v/>
      </c>
      <c r="R557">
        <f t="shared" si="176"/>
        <v>1</v>
      </c>
      <c r="S557" s="2" t="str">
        <f t="shared" si="177"/>
        <v/>
      </c>
      <c r="T557" s="2" t="str">
        <f t="shared" si="178"/>
        <v/>
      </c>
      <c r="U557" t="str">
        <f t="shared" si="179"/>
        <v/>
      </c>
    </row>
    <row r="558" spans="1:21" x14ac:dyDescent="0.3">
      <c r="A558" s="1" t="s">
        <v>557</v>
      </c>
      <c r="B558">
        <f t="shared" si="160"/>
        <v>15</v>
      </c>
      <c r="C558" s="2" t="str">
        <f t="shared" si="161"/>
        <v>faded crimson bag</v>
      </c>
      <c r="D558">
        <f t="shared" si="162"/>
        <v>20</v>
      </c>
      <c r="E558" t="str">
        <f t="shared" si="163"/>
        <v>3 muted silver bags, 4 shiny olive bags</v>
      </c>
      <c r="F558">
        <f t="shared" si="164"/>
        <v>20</v>
      </c>
      <c r="G558" s="2" t="str">
        <f t="shared" si="165"/>
        <v>3</v>
      </c>
      <c r="H558" s="2" t="str">
        <f t="shared" si="166"/>
        <v>muted silver bag</v>
      </c>
      <c r="I558" t="str">
        <f t="shared" si="167"/>
        <v>4 shiny olive bags</v>
      </c>
      <c r="J558">
        <f t="shared" si="168"/>
        <v>19</v>
      </c>
      <c r="K558" s="2" t="str">
        <f t="shared" si="169"/>
        <v>4</v>
      </c>
      <c r="L558" s="2" t="str">
        <f t="shared" si="170"/>
        <v>shiny olive bag</v>
      </c>
      <c r="M558" t="str">
        <f t="shared" si="171"/>
        <v/>
      </c>
      <c r="N558">
        <f t="shared" si="172"/>
        <v>1</v>
      </c>
      <c r="O558" s="2" t="str">
        <f t="shared" si="173"/>
        <v/>
      </c>
      <c r="P558" s="2" t="str">
        <f t="shared" si="174"/>
        <v/>
      </c>
      <c r="Q558" t="str">
        <f t="shared" si="175"/>
        <v/>
      </c>
      <c r="R558">
        <f t="shared" si="176"/>
        <v>1</v>
      </c>
      <c r="S558" s="2" t="str">
        <f t="shared" si="177"/>
        <v/>
      </c>
      <c r="T558" s="2" t="str">
        <f t="shared" si="178"/>
        <v/>
      </c>
      <c r="U558" t="str">
        <f t="shared" si="179"/>
        <v/>
      </c>
    </row>
    <row r="559" spans="1:21" x14ac:dyDescent="0.3">
      <c r="A559" s="1" t="s">
        <v>558</v>
      </c>
      <c r="B559">
        <f t="shared" si="160"/>
        <v>15</v>
      </c>
      <c r="C559" s="2" t="str">
        <f t="shared" si="161"/>
        <v>light magenta bag</v>
      </c>
      <c r="D559">
        <f t="shared" si="162"/>
        <v>20</v>
      </c>
      <c r="E559" t="str">
        <f t="shared" si="163"/>
        <v>3 posh crimson bags, 5 pale purple bags</v>
      </c>
      <c r="F559">
        <f t="shared" si="164"/>
        <v>20</v>
      </c>
      <c r="G559" s="2" t="str">
        <f t="shared" si="165"/>
        <v>3</v>
      </c>
      <c r="H559" s="2" t="str">
        <f t="shared" si="166"/>
        <v>posh crimson bag</v>
      </c>
      <c r="I559" t="str">
        <f t="shared" si="167"/>
        <v>5 pale purple bags</v>
      </c>
      <c r="J559">
        <f t="shared" si="168"/>
        <v>19</v>
      </c>
      <c r="K559" s="2" t="str">
        <f t="shared" si="169"/>
        <v>5</v>
      </c>
      <c r="L559" s="2" t="str">
        <f t="shared" si="170"/>
        <v>pale purple bag</v>
      </c>
      <c r="M559" t="str">
        <f t="shared" si="171"/>
        <v/>
      </c>
      <c r="N559">
        <f t="shared" si="172"/>
        <v>1</v>
      </c>
      <c r="O559" s="2" t="str">
        <f t="shared" si="173"/>
        <v/>
      </c>
      <c r="P559" s="2" t="str">
        <f t="shared" si="174"/>
        <v/>
      </c>
      <c r="Q559" t="str">
        <f t="shared" si="175"/>
        <v/>
      </c>
      <c r="R559">
        <f t="shared" si="176"/>
        <v>1</v>
      </c>
      <c r="S559" s="2" t="str">
        <f t="shared" si="177"/>
        <v/>
      </c>
      <c r="T559" s="2" t="str">
        <f t="shared" si="178"/>
        <v/>
      </c>
      <c r="U559" t="str">
        <f t="shared" si="179"/>
        <v/>
      </c>
    </row>
    <row r="560" spans="1:21" x14ac:dyDescent="0.3">
      <c r="A560" s="1" t="s">
        <v>559</v>
      </c>
      <c r="B560">
        <f t="shared" si="160"/>
        <v>14</v>
      </c>
      <c r="C560" s="2" t="str">
        <f t="shared" si="161"/>
        <v>faded violet bag</v>
      </c>
      <c r="D560">
        <f t="shared" si="162"/>
        <v>19</v>
      </c>
      <c r="E560" t="str">
        <f t="shared" si="163"/>
        <v>3 vibrant lime bags, 1 dim magenta bag, 1 dull lime bag</v>
      </c>
      <c r="F560">
        <f t="shared" si="164"/>
        <v>20</v>
      </c>
      <c r="G560" s="2" t="str">
        <f t="shared" si="165"/>
        <v>3</v>
      </c>
      <c r="H560" s="2" t="str">
        <f t="shared" si="166"/>
        <v>vibrant lime bag</v>
      </c>
      <c r="I560" t="str">
        <f t="shared" si="167"/>
        <v>1 dim magenta bag, 1 dull lime bag</v>
      </c>
      <c r="J560">
        <f t="shared" si="168"/>
        <v>18</v>
      </c>
      <c r="K560" s="2" t="str">
        <f t="shared" si="169"/>
        <v>1</v>
      </c>
      <c r="L560" s="2" t="str">
        <f t="shared" si="170"/>
        <v>dim magenta bag</v>
      </c>
      <c r="M560" t="str">
        <f t="shared" si="171"/>
        <v>1 dull lime bag</v>
      </c>
      <c r="N560">
        <f t="shared" si="172"/>
        <v>16</v>
      </c>
      <c r="O560" s="2" t="str">
        <f t="shared" si="173"/>
        <v>1</v>
      </c>
      <c r="P560" s="2" t="str">
        <f t="shared" si="174"/>
        <v>dull lime bag</v>
      </c>
      <c r="Q560" t="str">
        <f t="shared" si="175"/>
        <v/>
      </c>
      <c r="R560">
        <f t="shared" si="176"/>
        <v>1</v>
      </c>
      <c r="S560" s="2" t="str">
        <f t="shared" si="177"/>
        <v/>
      </c>
      <c r="T560" s="2" t="str">
        <f t="shared" si="178"/>
        <v/>
      </c>
      <c r="U560" t="str">
        <f t="shared" si="179"/>
        <v/>
      </c>
    </row>
    <row r="561" spans="1:21" x14ac:dyDescent="0.3">
      <c r="A561" s="1" t="s">
        <v>560</v>
      </c>
      <c r="B561">
        <f t="shared" si="160"/>
        <v>14</v>
      </c>
      <c r="C561" s="2" t="str">
        <f t="shared" si="161"/>
        <v>dotted black bag</v>
      </c>
      <c r="D561">
        <f t="shared" si="162"/>
        <v>19</v>
      </c>
      <c r="E561" t="str">
        <f t="shared" si="163"/>
        <v>2 light gold bags, 2 dim bronze bags, 4 wavy turquoise bags</v>
      </c>
      <c r="F561">
        <f t="shared" si="164"/>
        <v>18</v>
      </c>
      <c r="G561" s="2" t="str">
        <f t="shared" si="165"/>
        <v>2</v>
      </c>
      <c r="H561" s="2" t="str">
        <f t="shared" si="166"/>
        <v>light gold bag</v>
      </c>
      <c r="I561" t="str">
        <f t="shared" si="167"/>
        <v>2 dim bronze bags, 4 wavy turquoise bags</v>
      </c>
      <c r="J561">
        <f t="shared" si="168"/>
        <v>18</v>
      </c>
      <c r="K561" s="2" t="str">
        <f t="shared" si="169"/>
        <v>2</v>
      </c>
      <c r="L561" s="2" t="str">
        <f t="shared" si="170"/>
        <v>dim bronze bag</v>
      </c>
      <c r="M561" t="str">
        <f t="shared" si="171"/>
        <v>4 wavy turquoise bags</v>
      </c>
      <c r="N561">
        <f t="shared" si="172"/>
        <v>22</v>
      </c>
      <c r="O561" s="2" t="str">
        <f t="shared" si="173"/>
        <v>4</v>
      </c>
      <c r="P561" s="2" t="str">
        <f t="shared" si="174"/>
        <v>wavy turquoise bag</v>
      </c>
      <c r="Q561" t="str">
        <f t="shared" si="175"/>
        <v/>
      </c>
      <c r="R561">
        <f t="shared" si="176"/>
        <v>1</v>
      </c>
      <c r="S561" s="2" t="str">
        <f t="shared" si="177"/>
        <v/>
      </c>
      <c r="T561" s="2" t="str">
        <f t="shared" si="178"/>
        <v/>
      </c>
      <c r="U561" t="str">
        <f t="shared" si="179"/>
        <v/>
      </c>
    </row>
    <row r="562" spans="1:21" x14ac:dyDescent="0.3">
      <c r="A562" s="1" t="s">
        <v>561</v>
      </c>
      <c r="B562">
        <f t="shared" si="160"/>
        <v>14</v>
      </c>
      <c r="C562" s="2" t="str">
        <f t="shared" si="161"/>
        <v>bright beige bag</v>
      </c>
      <c r="D562">
        <f t="shared" si="162"/>
        <v>19</v>
      </c>
      <c r="E562" t="str">
        <f t="shared" si="163"/>
        <v>4 vibrant orange bags, 4 dark chartreuse bags, 1 muted gray bag, 2 bright tomato bags</v>
      </c>
      <c r="F562">
        <f t="shared" si="164"/>
        <v>22</v>
      </c>
      <c r="G562" s="2" t="str">
        <f t="shared" si="165"/>
        <v>4</v>
      </c>
      <c r="H562" s="2" t="str">
        <f t="shared" si="166"/>
        <v>vibrant orange bag</v>
      </c>
      <c r="I562" t="str">
        <f t="shared" si="167"/>
        <v>4 dark chartreuse bags, 1 muted gray bag, 2 bright tomato bags</v>
      </c>
      <c r="J562">
        <f t="shared" si="168"/>
        <v>23</v>
      </c>
      <c r="K562" s="2" t="str">
        <f t="shared" si="169"/>
        <v>4</v>
      </c>
      <c r="L562" s="2" t="str">
        <f t="shared" si="170"/>
        <v>dark chartreuse bag</v>
      </c>
      <c r="M562" t="str">
        <f t="shared" si="171"/>
        <v>1 muted gray bag, 2 bright tomato bags</v>
      </c>
      <c r="N562">
        <f t="shared" si="172"/>
        <v>17</v>
      </c>
      <c r="O562" s="2" t="str">
        <f t="shared" si="173"/>
        <v>1</v>
      </c>
      <c r="P562" s="2" t="str">
        <f t="shared" si="174"/>
        <v>muted gray bag</v>
      </c>
      <c r="Q562" t="str">
        <f t="shared" si="175"/>
        <v>2 bright tomato bags</v>
      </c>
      <c r="R562">
        <f t="shared" si="176"/>
        <v>21</v>
      </c>
      <c r="S562" s="2" t="str">
        <f t="shared" si="177"/>
        <v>2</v>
      </c>
      <c r="T562" s="2" t="str">
        <f t="shared" si="178"/>
        <v>bright tomato bag</v>
      </c>
      <c r="U562" t="str">
        <f t="shared" si="179"/>
        <v/>
      </c>
    </row>
    <row r="563" spans="1:21" x14ac:dyDescent="0.3">
      <c r="A563" s="1" t="s">
        <v>562</v>
      </c>
      <c r="B563">
        <f t="shared" si="160"/>
        <v>15</v>
      </c>
      <c r="C563" s="2" t="str">
        <f t="shared" si="161"/>
        <v>striped green bag</v>
      </c>
      <c r="D563">
        <f t="shared" si="162"/>
        <v>20</v>
      </c>
      <c r="E563" t="str">
        <f t="shared" si="163"/>
        <v>3 pale beige bags, 1 pale brown bag, 2 posh brown bags, 5 striped olive bags</v>
      </c>
      <c r="F563">
        <f t="shared" si="164"/>
        <v>18</v>
      </c>
      <c r="G563" s="2" t="str">
        <f t="shared" si="165"/>
        <v>3</v>
      </c>
      <c r="H563" s="2" t="str">
        <f t="shared" si="166"/>
        <v>pale beige bag</v>
      </c>
      <c r="I563" t="str">
        <f t="shared" si="167"/>
        <v>1 pale brown bag, 2 posh brown bags, 5 striped olive bags</v>
      </c>
      <c r="J563">
        <f t="shared" si="168"/>
        <v>17</v>
      </c>
      <c r="K563" s="2" t="str">
        <f t="shared" si="169"/>
        <v>1</v>
      </c>
      <c r="L563" s="2" t="str">
        <f t="shared" si="170"/>
        <v>pale brown bag</v>
      </c>
      <c r="M563" t="str">
        <f t="shared" si="171"/>
        <v>2 posh brown bags, 5 striped olive bags</v>
      </c>
      <c r="N563">
        <f t="shared" si="172"/>
        <v>18</v>
      </c>
      <c r="O563" s="2" t="str">
        <f t="shared" si="173"/>
        <v>2</v>
      </c>
      <c r="P563" s="2" t="str">
        <f t="shared" si="174"/>
        <v>posh brown bag</v>
      </c>
      <c r="Q563" t="str">
        <f t="shared" si="175"/>
        <v>5 striped olive bags</v>
      </c>
      <c r="R563">
        <f t="shared" si="176"/>
        <v>21</v>
      </c>
      <c r="S563" s="2" t="str">
        <f t="shared" si="177"/>
        <v>5</v>
      </c>
      <c r="T563" s="2" t="str">
        <f t="shared" si="178"/>
        <v>striped olive bag</v>
      </c>
      <c r="U563" t="str">
        <f t="shared" si="179"/>
        <v/>
      </c>
    </row>
    <row r="564" spans="1:21" x14ac:dyDescent="0.3">
      <c r="A564" s="1" t="s">
        <v>563</v>
      </c>
      <c r="B564">
        <f t="shared" si="160"/>
        <v>12</v>
      </c>
      <c r="C564" s="2" t="str">
        <f t="shared" si="161"/>
        <v>dotted red bag</v>
      </c>
      <c r="D564">
        <f t="shared" si="162"/>
        <v>17</v>
      </c>
      <c r="E564" t="str">
        <f t="shared" si="163"/>
        <v>4 vibrant orange bags, 2 pale gold bags</v>
      </c>
      <c r="F564">
        <f t="shared" si="164"/>
        <v>22</v>
      </c>
      <c r="G564" s="2" t="str">
        <f t="shared" si="165"/>
        <v>4</v>
      </c>
      <c r="H564" s="2" t="str">
        <f t="shared" si="166"/>
        <v>vibrant orange bag</v>
      </c>
      <c r="I564" t="str">
        <f t="shared" si="167"/>
        <v>2 pale gold bags</v>
      </c>
      <c r="J564">
        <f t="shared" si="168"/>
        <v>17</v>
      </c>
      <c r="K564" s="2" t="str">
        <f t="shared" si="169"/>
        <v>2</v>
      </c>
      <c r="L564" s="2" t="str">
        <f t="shared" si="170"/>
        <v>pale gold bag</v>
      </c>
      <c r="M564" t="str">
        <f t="shared" si="171"/>
        <v/>
      </c>
      <c r="N564">
        <f t="shared" si="172"/>
        <v>1</v>
      </c>
      <c r="O564" s="2" t="str">
        <f t="shared" si="173"/>
        <v/>
      </c>
      <c r="P564" s="2" t="str">
        <f t="shared" si="174"/>
        <v/>
      </c>
      <c r="Q564" t="str">
        <f t="shared" si="175"/>
        <v/>
      </c>
      <c r="R564">
        <f t="shared" si="176"/>
        <v>1</v>
      </c>
      <c r="S564" s="2" t="str">
        <f t="shared" si="177"/>
        <v/>
      </c>
      <c r="T564" s="2" t="str">
        <f t="shared" si="178"/>
        <v/>
      </c>
      <c r="U564" t="str">
        <f t="shared" si="179"/>
        <v/>
      </c>
    </row>
    <row r="565" spans="1:21" x14ac:dyDescent="0.3">
      <c r="A565" s="1" t="s">
        <v>564</v>
      </c>
      <c r="B565">
        <f t="shared" si="160"/>
        <v>15</v>
      </c>
      <c r="C565" s="2" t="str">
        <f t="shared" si="161"/>
        <v>plaid fuchsia bag</v>
      </c>
      <c r="D565">
        <f t="shared" si="162"/>
        <v>20</v>
      </c>
      <c r="E565" t="str">
        <f t="shared" si="163"/>
        <v>5 pale teal bags, 5 pale fuchsia bags, 4 faded gray bags</v>
      </c>
      <c r="F565">
        <f t="shared" si="164"/>
        <v>17</v>
      </c>
      <c r="G565" s="2" t="str">
        <f t="shared" si="165"/>
        <v>5</v>
      </c>
      <c r="H565" s="2" t="str">
        <f t="shared" si="166"/>
        <v>pale teal bag</v>
      </c>
      <c r="I565" t="str">
        <f t="shared" si="167"/>
        <v>5 pale fuchsia bags, 4 faded gray bags</v>
      </c>
      <c r="J565">
        <f t="shared" si="168"/>
        <v>20</v>
      </c>
      <c r="K565" s="2" t="str">
        <f t="shared" si="169"/>
        <v>5</v>
      </c>
      <c r="L565" s="2" t="str">
        <f t="shared" si="170"/>
        <v>pale fuchsia bag</v>
      </c>
      <c r="M565" t="str">
        <f t="shared" si="171"/>
        <v>4 faded gray bags</v>
      </c>
      <c r="N565">
        <f t="shared" si="172"/>
        <v>18</v>
      </c>
      <c r="O565" s="2" t="str">
        <f t="shared" si="173"/>
        <v>4</v>
      </c>
      <c r="P565" s="2" t="str">
        <f t="shared" si="174"/>
        <v>faded gray bag</v>
      </c>
      <c r="Q565" t="str">
        <f t="shared" si="175"/>
        <v/>
      </c>
      <c r="R565">
        <f t="shared" si="176"/>
        <v>1</v>
      </c>
      <c r="S565" s="2" t="str">
        <f t="shared" si="177"/>
        <v/>
      </c>
      <c r="T565" s="2" t="str">
        <f t="shared" si="178"/>
        <v/>
      </c>
      <c r="U565" t="str">
        <f t="shared" si="179"/>
        <v/>
      </c>
    </row>
    <row r="566" spans="1:21" x14ac:dyDescent="0.3">
      <c r="A566" s="1" t="s">
        <v>565</v>
      </c>
      <c r="B566">
        <f t="shared" si="160"/>
        <v>13</v>
      </c>
      <c r="C566" s="2" t="str">
        <f t="shared" si="161"/>
        <v>light beige bag</v>
      </c>
      <c r="D566">
        <f t="shared" si="162"/>
        <v>18</v>
      </c>
      <c r="E566" t="str">
        <f t="shared" si="163"/>
        <v>1 muted red bag, 5 dotted purple bags, 3 striped salmon bags</v>
      </c>
      <c r="F566">
        <f t="shared" si="164"/>
        <v>16</v>
      </c>
      <c r="G566" s="2" t="str">
        <f t="shared" si="165"/>
        <v>1</v>
      </c>
      <c r="H566" s="2" t="str">
        <f t="shared" si="166"/>
        <v>muted red bag</v>
      </c>
      <c r="I566" t="str">
        <f t="shared" si="167"/>
        <v>5 dotted purple bags, 3 striped salmon bags</v>
      </c>
      <c r="J566">
        <f t="shared" si="168"/>
        <v>21</v>
      </c>
      <c r="K566" s="2" t="str">
        <f t="shared" si="169"/>
        <v>5</v>
      </c>
      <c r="L566" s="2" t="str">
        <f t="shared" si="170"/>
        <v>dotted purple bag</v>
      </c>
      <c r="M566" t="str">
        <f t="shared" si="171"/>
        <v>3 striped salmon bags</v>
      </c>
      <c r="N566">
        <f t="shared" si="172"/>
        <v>22</v>
      </c>
      <c r="O566" s="2" t="str">
        <f t="shared" si="173"/>
        <v>3</v>
      </c>
      <c r="P566" s="2" t="str">
        <f t="shared" si="174"/>
        <v>striped salmon bag</v>
      </c>
      <c r="Q566" t="str">
        <f t="shared" si="175"/>
        <v/>
      </c>
      <c r="R566">
        <f t="shared" si="176"/>
        <v>1</v>
      </c>
      <c r="S566" s="2" t="str">
        <f t="shared" si="177"/>
        <v/>
      </c>
      <c r="T566" s="2" t="str">
        <f t="shared" si="178"/>
        <v/>
      </c>
      <c r="U566" t="str">
        <f t="shared" si="179"/>
        <v/>
      </c>
    </row>
    <row r="567" spans="1:21" x14ac:dyDescent="0.3">
      <c r="A567" s="1" t="s">
        <v>566</v>
      </c>
      <c r="B567">
        <f t="shared" si="160"/>
        <v>16</v>
      </c>
      <c r="C567" s="2" t="str">
        <f t="shared" si="161"/>
        <v>dim chartreuse bag</v>
      </c>
      <c r="D567">
        <f t="shared" si="162"/>
        <v>21</v>
      </c>
      <c r="E567" t="str">
        <f t="shared" si="163"/>
        <v>5 muted maroon bags, 4 wavy maroon bags</v>
      </c>
      <c r="F567">
        <f t="shared" si="164"/>
        <v>20</v>
      </c>
      <c r="G567" s="2" t="str">
        <f t="shared" si="165"/>
        <v>5</v>
      </c>
      <c r="H567" s="2" t="str">
        <f t="shared" si="166"/>
        <v>muted maroon bag</v>
      </c>
      <c r="I567" t="str">
        <f t="shared" si="167"/>
        <v>4 wavy maroon bags</v>
      </c>
      <c r="J567">
        <f t="shared" si="168"/>
        <v>19</v>
      </c>
      <c r="K567" s="2" t="str">
        <f t="shared" si="169"/>
        <v>4</v>
      </c>
      <c r="L567" s="2" t="str">
        <f t="shared" si="170"/>
        <v>wavy maroon bag</v>
      </c>
      <c r="M567" t="str">
        <f t="shared" si="171"/>
        <v/>
      </c>
      <c r="N567">
        <f t="shared" si="172"/>
        <v>1</v>
      </c>
      <c r="O567" s="2" t="str">
        <f t="shared" si="173"/>
        <v/>
      </c>
      <c r="P567" s="2" t="str">
        <f t="shared" si="174"/>
        <v/>
      </c>
      <c r="Q567" t="str">
        <f t="shared" si="175"/>
        <v/>
      </c>
      <c r="R567">
        <f t="shared" si="176"/>
        <v>1</v>
      </c>
      <c r="S567" s="2" t="str">
        <f t="shared" si="177"/>
        <v/>
      </c>
      <c r="T567" s="2" t="str">
        <f t="shared" si="178"/>
        <v/>
      </c>
      <c r="U567" t="str">
        <f t="shared" si="179"/>
        <v/>
      </c>
    </row>
    <row r="568" spans="1:21" x14ac:dyDescent="0.3">
      <c r="A568" s="1" t="s">
        <v>567</v>
      </c>
      <c r="B568">
        <f t="shared" si="160"/>
        <v>18</v>
      </c>
      <c r="C568" s="2" t="str">
        <f t="shared" si="161"/>
        <v>clear chartreuse bag</v>
      </c>
      <c r="D568">
        <f t="shared" si="162"/>
        <v>23</v>
      </c>
      <c r="E568" t="str">
        <f t="shared" si="163"/>
        <v>3 striped lavender bags, 2 clear blue bags</v>
      </c>
      <c r="F568">
        <f t="shared" si="164"/>
        <v>24</v>
      </c>
      <c r="G568" s="2" t="str">
        <f t="shared" si="165"/>
        <v>3</v>
      </c>
      <c r="H568" s="2" t="str">
        <f t="shared" si="166"/>
        <v>striped lavender bag</v>
      </c>
      <c r="I568" t="str">
        <f t="shared" si="167"/>
        <v>2 clear blue bags</v>
      </c>
      <c r="J568">
        <f t="shared" si="168"/>
        <v>18</v>
      </c>
      <c r="K568" s="2" t="str">
        <f t="shared" si="169"/>
        <v>2</v>
      </c>
      <c r="L568" s="2" t="str">
        <f t="shared" si="170"/>
        <v>clear blue bag</v>
      </c>
      <c r="M568" t="str">
        <f t="shared" si="171"/>
        <v/>
      </c>
      <c r="N568">
        <f t="shared" si="172"/>
        <v>1</v>
      </c>
      <c r="O568" s="2" t="str">
        <f t="shared" si="173"/>
        <v/>
      </c>
      <c r="P568" s="2" t="str">
        <f t="shared" si="174"/>
        <v/>
      </c>
      <c r="Q568" t="str">
        <f t="shared" si="175"/>
        <v/>
      </c>
      <c r="R568">
        <f t="shared" si="176"/>
        <v>1</v>
      </c>
      <c r="S568" s="2" t="str">
        <f t="shared" si="177"/>
        <v/>
      </c>
      <c r="T568" s="2" t="str">
        <f t="shared" si="178"/>
        <v/>
      </c>
      <c r="U568" t="str">
        <f t="shared" si="179"/>
        <v/>
      </c>
    </row>
    <row r="569" spans="1:21" x14ac:dyDescent="0.3">
      <c r="A569" s="1" t="s">
        <v>568</v>
      </c>
      <c r="B569">
        <f t="shared" si="160"/>
        <v>13</v>
      </c>
      <c r="C569" s="2" t="str">
        <f t="shared" si="161"/>
        <v>pale silver bag</v>
      </c>
      <c r="D569">
        <f t="shared" si="162"/>
        <v>18</v>
      </c>
      <c r="E569" t="str">
        <f t="shared" si="163"/>
        <v>2 dark teal bags</v>
      </c>
      <c r="F569">
        <f t="shared" si="164"/>
        <v>17</v>
      </c>
      <c r="G569" s="2" t="str">
        <f t="shared" si="165"/>
        <v>2</v>
      </c>
      <c r="H569" s="2" t="str">
        <f t="shared" si="166"/>
        <v>dark teal bag</v>
      </c>
      <c r="I569" t="str">
        <f t="shared" si="167"/>
        <v/>
      </c>
      <c r="J569">
        <f t="shared" si="168"/>
        <v>1</v>
      </c>
      <c r="K569" s="2" t="str">
        <f t="shared" si="169"/>
        <v/>
      </c>
      <c r="L569" s="2" t="str">
        <f t="shared" si="170"/>
        <v/>
      </c>
      <c r="M569" t="str">
        <f t="shared" si="171"/>
        <v/>
      </c>
      <c r="N569">
        <f t="shared" si="172"/>
        <v>1</v>
      </c>
      <c r="O569" s="2" t="str">
        <f t="shared" si="173"/>
        <v/>
      </c>
      <c r="P569" s="2" t="str">
        <f t="shared" si="174"/>
        <v/>
      </c>
      <c r="Q569" t="str">
        <f t="shared" si="175"/>
        <v/>
      </c>
      <c r="R569">
        <f t="shared" si="176"/>
        <v>1</v>
      </c>
      <c r="S569" s="2" t="str">
        <f t="shared" si="177"/>
        <v/>
      </c>
      <c r="T569" s="2" t="str">
        <f t="shared" si="178"/>
        <v/>
      </c>
      <c r="U569" t="str">
        <f t="shared" si="179"/>
        <v/>
      </c>
    </row>
    <row r="570" spans="1:21" x14ac:dyDescent="0.3">
      <c r="A570" s="1" t="s">
        <v>569</v>
      </c>
      <c r="B570">
        <f t="shared" si="160"/>
        <v>13</v>
      </c>
      <c r="C570" s="2" t="str">
        <f t="shared" si="161"/>
        <v>faded olive bag</v>
      </c>
      <c r="D570">
        <f t="shared" si="162"/>
        <v>18</v>
      </c>
      <c r="E570" t="str">
        <f t="shared" si="163"/>
        <v>4 dotted turquoise bags, 4 drab indigo bags, 5 drab violet bags, 3 shiny blue bags</v>
      </c>
      <c r="F570">
        <f t="shared" si="164"/>
        <v>24</v>
      </c>
      <c r="G570" s="2" t="str">
        <f t="shared" si="165"/>
        <v>4</v>
      </c>
      <c r="H570" s="2" t="str">
        <f t="shared" si="166"/>
        <v>dotted turquoise bag</v>
      </c>
      <c r="I570" t="str">
        <f t="shared" si="167"/>
        <v>4 drab indigo bags, 5 drab violet bags, 3 shiny blue bags</v>
      </c>
      <c r="J570">
        <f t="shared" si="168"/>
        <v>19</v>
      </c>
      <c r="K570" s="2" t="str">
        <f t="shared" si="169"/>
        <v>4</v>
      </c>
      <c r="L570" s="2" t="str">
        <f t="shared" si="170"/>
        <v>drab indigo bag</v>
      </c>
      <c r="M570" t="str">
        <f t="shared" si="171"/>
        <v>5 drab violet bags, 3 shiny blue bags</v>
      </c>
      <c r="N570">
        <f t="shared" si="172"/>
        <v>19</v>
      </c>
      <c r="O570" s="2" t="str">
        <f t="shared" si="173"/>
        <v>5</v>
      </c>
      <c r="P570" s="2" t="str">
        <f t="shared" si="174"/>
        <v>drab violet bag</v>
      </c>
      <c r="Q570" t="str">
        <f t="shared" si="175"/>
        <v>3 shiny blue bags</v>
      </c>
      <c r="R570">
        <f t="shared" si="176"/>
        <v>18</v>
      </c>
      <c r="S570" s="2" t="str">
        <f t="shared" si="177"/>
        <v>3</v>
      </c>
      <c r="T570" s="2" t="str">
        <f t="shared" si="178"/>
        <v>shiny blue bag</v>
      </c>
      <c r="U570" t="str">
        <f t="shared" si="179"/>
        <v/>
      </c>
    </row>
    <row r="571" spans="1:21" x14ac:dyDescent="0.3">
      <c r="A571" s="1" t="s">
        <v>570</v>
      </c>
      <c r="B571">
        <f t="shared" si="160"/>
        <v>12</v>
      </c>
      <c r="C571" s="2" t="str">
        <f t="shared" si="161"/>
        <v>clear blue bag</v>
      </c>
      <c r="D571">
        <f t="shared" si="162"/>
        <v>17</v>
      </c>
      <c r="E571" t="str">
        <f t="shared" si="163"/>
        <v>1 muted black bag</v>
      </c>
      <c r="F571">
        <f t="shared" si="164"/>
        <v>18</v>
      </c>
      <c r="G571" s="2" t="str">
        <f t="shared" si="165"/>
        <v>1</v>
      </c>
      <c r="H571" s="2" t="str">
        <f t="shared" si="166"/>
        <v>muted black bag</v>
      </c>
      <c r="I571" t="str">
        <f t="shared" si="167"/>
        <v/>
      </c>
      <c r="J571">
        <f t="shared" si="168"/>
        <v>1</v>
      </c>
      <c r="K571" s="2" t="str">
        <f t="shared" si="169"/>
        <v/>
      </c>
      <c r="L571" s="2" t="str">
        <f t="shared" si="170"/>
        <v/>
      </c>
      <c r="M571" t="str">
        <f t="shared" si="171"/>
        <v/>
      </c>
      <c r="N571">
        <f t="shared" si="172"/>
        <v>1</v>
      </c>
      <c r="O571" s="2" t="str">
        <f t="shared" si="173"/>
        <v/>
      </c>
      <c r="P571" s="2" t="str">
        <f t="shared" si="174"/>
        <v/>
      </c>
      <c r="Q571" t="str">
        <f t="shared" si="175"/>
        <v/>
      </c>
      <c r="R571">
        <f t="shared" si="176"/>
        <v>1</v>
      </c>
      <c r="S571" s="2" t="str">
        <f t="shared" si="177"/>
        <v/>
      </c>
      <c r="T571" s="2" t="str">
        <f t="shared" si="178"/>
        <v/>
      </c>
      <c r="U571" t="str">
        <f t="shared" si="179"/>
        <v/>
      </c>
    </row>
    <row r="572" spans="1:21" x14ac:dyDescent="0.3">
      <c r="A572" s="1" t="s">
        <v>571</v>
      </c>
      <c r="B572">
        <f t="shared" si="160"/>
        <v>10</v>
      </c>
      <c r="C572" s="2" t="str">
        <f t="shared" si="161"/>
        <v>dull tan bag</v>
      </c>
      <c r="D572">
        <f t="shared" si="162"/>
        <v>15</v>
      </c>
      <c r="E572" t="str">
        <f t="shared" si="163"/>
        <v>5 clear crimson bags, 3 dim tomato bags</v>
      </c>
      <c r="F572">
        <f t="shared" si="164"/>
        <v>21</v>
      </c>
      <c r="G572" s="2" t="str">
        <f t="shared" si="165"/>
        <v>5</v>
      </c>
      <c r="H572" s="2" t="str">
        <f t="shared" si="166"/>
        <v>clear crimson bag</v>
      </c>
      <c r="I572" t="str">
        <f t="shared" si="167"/>
        <v>3 dim tomato bags</v>
      </c>
      <c r="J572">
        <f t="shared" si="168"/>
        <v>18</v>
      </c>
      <c r="K572" s="2" t="str">
        <f t="shared" si="169"/>
        <v>3</v>
      </c>
      <c r="L572" s="2" t="str">
        <f t="shared" si="170"/>
        <v>dim tomato bag</v>
      </c>
      <c r="M572" t="str">
        <f t="shared" si="171"/>
        <v/>
      </c>
      <c r="N572">
        <f t="shared" si="172"/>
        <v>1</v>
      </c>
      <c r="O572" s="2" t="str">
        <f t="shared" si="173"/>
        <v/>
      </c>
      <c r="P572" s="2" t="str">
        <f t="shared" si="174"/>
        <v/>
      </c>
      <c r="Q572" t="str">
        <f t="shared" si="175"/>
        <v/>
      </c>
      <c r="R572">
        <f t="shared" si="176"/>
        <v>1</v>
      </c>
      <c r="S572" s="2" t="str">
        <f t="shared" si="177"/>
        <v/>
      </c>
      <c r="T572" s="2" t="str">
        <f t="shared" si="178"/>
        <v/>
      </c>
      <c r="U572" t="str">
        <f t="shared" si="179"/>
        <v/>
      </c>
    </row>
    <row r="573" spans="1:21" x14ac:dyDescent="0.3">
      <c r="A573" s="1" t="s">
        <v>572</v>
      </c>
      <c r="B573">
        <f t="shared" si="160"/>
        <v>11</v>
      </c>
      <c r="C573" s="2" t="str">
        <f t="shared" si="161"/>
        <v>dark cyan bag</v>
      </c>
      <c r="D573">
        <f t="shared" si="162"/>
        <v>16</v>
      </c>
      <c r="E573" t="str">
        <f t="shared" si="163"/>
        <v>4 wavy magenta bags, 5 vibrant olive bags, 2 posh gray bags, 5 dull magenta bags</v>
      </c>
      <c r="F573">
        <f t="shared" si="164"/>
        <v>20</v>
      </c>
      <c r="G573" s="2" t="str">
        <f t="shared" si="165"/>
        <v>4</v>
      </c>
      <c r="H573" s="2" t="str">
        <f t="shared" si="166"/>
        <v>wavy magenta bag</v>
      </c>
      <c r="I573" t="str">
        <f t="shared" si="167"/>
        <v>5 vibrant olive bags, 2 posh gray bags, 5 dull magenta bags</v>
      </c>
      <c r="J573">
        <f t="shared" si="168"/>
        <v>21</v>
      </c>
      <c r="K573" s="2" t="str">
        <f t="shared" si="169"/>
        <v>5</v>
      </c>
      <c r="L573" s="2" t="str">
        <f t="shared" si="170"/>
        <v>vibrant olive bag</v>
      </c>
      <c r="M573" t="str">
        <f t="shared" si="171"/>
        <v>2 posh gray bags, 5 dull magenta bags</v>
      </c>
      <c r="N573">
        <f t="shared" si="172"/>
        <v>17</v>
      </c>
      <c r="O573" s="2" t="str">
        <f t="shared" si="173"/>
        <v>2</v>
      </c>
      <c r="P573" s="2" t="str">
        <f t="shared" si="174"/>
        <v>posh gray bag</v>
      </c>
      <c r="Q573" t="str">
        <f t="shared" si="175"/>
        <v>5 dull magenta bags</v>
      </c>
      <c r="R573">
        <f t="shared" si="176"/>
        <v>20</v>
      </c>
      <c r="S573" s="2" t="str">
        <f t="shared" si="177"/>
        <v>5</v>
      </c>
      <c r="T573" s="2" t="str">
        <f t="shared" si="178"/>
        <v>dull magenta bag</v>
      </c>
      <c r="U573" t="str">
        <f t="shared" si="179"/>
        <v/>
      </c>
    </row>
    <row r="574" spans="1:21" x14ac:dyDescent="0.3">
      <c r="A574" s="1" t="s">
        <v>573</v>
      </c>
      <c r="B574">
        <f t="shared" si="160"/>
        <v>14</v>
      </c>
      <c r="C574" s="2" t="str">
        <f t="shared" si="161"/>
        <v>dotted white bag</v>
      </c>
      <c r="D574">
        <f t="shared" si="162"/>
        <v>19</v>
      </c>
      <c r="E574" t="str">
        <f t="shared" si="163"/>
        <v>1 bright magenta bag, 3 pale red bags</v>
      </c>
      <c r="F574">
        <f t="shared" si="164"/>
        <v>21</v>
      </c>
      <c r="G574" s="2" t="str">
        <f t="shared" si="165"/>
        <v>1</v>
      </c>
      <c r="H574" s="2" t="str">
        <f t="shared" si="166"/>
        <v>bright magenta bag</v>
      </c>
      <c r="I574" t="str">
        <f t="shared" si="167"/>
        <v>3 pale red bags</v>
      </c>
      <c r="J574">
        <f t="shared" si="168"/>
        <v>16</v>
      </c>
      <c r="K574" s="2" t="str">
        <f t="shared" si="169"/>
        <v>3</v>
      </c>
      <c r="L574" s="2" t="str">
        <f t="shared" si="170"/>
        <v>pale red bag</v>
      </c>
      <c r="M574" t="str">
        <f t="shared" si="171"/>
        <v/>
      </c>
      <c r="N574">
        <f t="shared" si="172"/>
        <v>1</v>
      </c>
      <c r="O574" s="2" t="str">
        <f t="shared" si="173"/>
        <v/>
      </c>
      <c r="P574" s="2" t="str">
        <f t="shared" si="174"/>
        <v/>
      </c>
      <c r="Q574" t="str">
        <f t="shared" si="175"/>
        <v/>
      </c>
      <c r="R574">
        <f t="shared" si="176"/>
        <v>1</v>
      </c>
      <c r="S574" s="2" t="str">
        <f t="shared" si="177"/>
        <v/>
      </c>
      <c r="T574" s="2" t="str">
        <f t="shared" si="178"/>
        <v/>
      </c>
      <c r="U574" t="str">
        <f t="shared" si="179"/>
        <v/>
      </c>
    </row>
    <row r="575" spans="1:21" x14ac:dyDescent="0.3">
      <c r="A575" s="1" t="s">
        <v>574</v>
      </c>
      <c r="B575">
        <f t="shared" si="160"/>
        <v>12</v>
      </c>
      <c r="C575" s="2" t="str">
        <f t="shared" si="161"/>
        <v>muted teal bag</v>
      </c>
      <c r="D575">
        <f t="shared" si="162"/>
        <v>17</v>
      </c>
      <c r="E575" t="str">
        <f t="shared" si="163"/>
        <v>5 posh fuchsia bags, 4 drab turquoise bags, 4 posh red bags</v>
      </c>
      <c r="F575">
        <f t="shared" si="164"/>
        <v>20</v>
      </c>
      <c r="G575" s="2" t="str">
        <f t="shared" si="165"/>
        <v>5</v>
      </c>
      <c r="H575" s="2" t="str">
        <f t="shared" si="166"/>
        <v>posh fuchsia bag</v>
      </c>
      <c r="I575" t="str">
        <f t="shared" si="167"/>
        <v>4 drab turquoise bags, 4 posh red bags</v>
      </c>
      <c r="J575">
        <f t="shared" si="168"/>
        <v>22</v>
      </c>
      <c r="K575" s="2" t="str">
        <f t="shared" si="169"/>
        <v>4</v>
      </c>
      <c r="L575" s="2" t="str">
        <f t="shared" si="170"/>
        <v>drab turquoise bag</v>
      </c>
      <c r="M575" t="str">
        <f t="shared" si="171"/>
        <v>4 posh red bags</v>
      </c>
      <c r="N575">
        <f t="shared" si="172"/>
        <v>16</v>
      </c>
      <c r="O575" s="2" t="str">
        <f t="shared" si="173"/>
        <v>4</v>
      </c>
      <c r="P575" s="2" t="str">
        <f t="shared" si="174"/>
        <v>posh red bag</v>
      </c>
      <c r="Q575" t="str">
        <f t="shared" si="175"/>
        <v/>
      </c>
      <c r="R575">
        <f t="shared" si="176"/>
        <v>1</v>
      </c>
      <c r="S575" s="2" t="str">
        <f t="shared" si="177"/>
        <v/>
      </c>
      <c r="T575" s="2" t="str">
        <f t="shared" si="178"/>
        <v/>
      </c>
      <c r="U575" t="str">
        <f t="shared" si="179"/>
        <v/>
      </c>
    </row>
    <row r="576" spans="1:21" x14ac:dyDescent="0.3">
      <c r="A576" s="1" t="s">
        <v>575</v>
      </c>
      <c r="B576">
        <f t="shared" si="160"/>
        <v>16</v>
      </c>
      <c r="C576" s="2" t="str">
        <f t="shared" si="161"/>
        <v>mirrored coral bag</v>
      </c>
      <c r="D576">
        <f t="shared" si="162"/>
        <v>21</v>
      </c>
      <c r="E576" t="str">
        <f t="shared" si="163"/>
        <v>1 faded purple bag, 2 bright magenta bags, 5 dark yellow bags, 3 light plum bags</v>
      </c>
      <c r="F576">
        <f t="shared" si="164"/>
        <v>19</v>
      </c>
      <c r="G576" s="2" t="str">
        <f t="shared" si="165"/>
        <v>1</v>
      </c>
      <c r="H576" s="2" t="str">
        <f t="shared" si="166"/>
        <v>faded purple bag</v>
      </c>
      <c r="I576" t="str">
        <f t="shared" si="167"/>
        <v>2 bright magenta bags, 5 dark yellow bags, 3 light plum bags</v>
      </c>
      <c r="J576">
        <f t="shared" si="168"/>
        <v>22</v>
      </c>
      <c r="K576" s="2" t="str">
        <f t="shared" si="169"/>
        <v>2</v>
      </c>
      <c r="L576" s="2" t="str">
        <f t="shared" si="170"/>
        <v>bright magenta bag</v>
      </c>
      <c r="M576" t="str">
        <f t="shared" si="171"/>
        <v>5 dark yellow bags, 3 light plum bags</v>
      </c>
      <c r="N576">
        <f t="shared" si="172"/>
        <v>19</v>
      </c>
      <c r="O576" s="2" t="str">
        <f t="shared" si="173"/>
        <v>5</v>
      </c>
      <c r="P576" s="2" t="str">
        <f t="shared" si="174"/>
        <v>dark yellow bag</v>
      </c>
      <c r="Q576" t="str">
        <f t="shared" si="175"/>
        <v>3 light plum bags</v>
      </c>
      <c r="R576">
        <f t="shared" si="176"/>
        <v>18</v>
      </c>
      <c r="S576" s="2" t="str">
        <f t="shared" si="177"/>
        <v>3</v>
      </c>
      <c r="T576" s="2" t="str">
        <f t="shared" si="178"/>
        <v>light plum bag</v>
      </c>
      <c r="U576" t="str">
        <f t="shared" si="179"/>
        <v/>
      </c>
    </row>
    <row r="577" spans="1:21" x14ac:dyDescent="0.3">
      <c r="A577" s="1" t="s">
        <v>576</v>
      </c>
      <c r="B577">
        <f t="shared" si="160"/>
        <v>13</v>
      </c>
      <c r="C577" s="2" t="str">
        <f t="shared" si="161"/>
        <v>dull orange bag</v>
      </c>
      <c r="D577">
        <f t="shared" si="162"/>
        <v>18</v>
      </c>
      <c r="E577" t="str">
        <f t="shared" si="163"/>
        <v>4 dotted blue bags, 5 clear gray bags, 3 vibrant red bags</v>
      </c>
      <c r="F577">
        <f t="shared" si="164"/>
        <v>19</v>
      </c>
      <c r="G577" s="2" t="str">
        <f t="shared" si="165"/>
        <v>4</v>
      </c>
      <c r="H577" s="2" t="str">
        <f t="shared" si="166"/>
        <v>dotted blue bag</v>
      </c>
      <c r="I577" t="str">
        <f t="shared" si="167"/>
        <v>5 clear gray bags, 3 vibrant red bags</v>
      </c>
      <c r="J577">
        <f t="shared" si="168"/>
        <v>18</v>
      </c>
      <c r="K577" s="2" t="str">
        <f t="shared" si="169"/>
        <v>5</v>
      </c>
      <c r="L577" s="2" t="str">
        <f t="shared" si="170"/>
        <v>clear gray bag</v>
      </c>
      <c r="M577" t="str">
        <f t="shared" si="171"/>
        <v>3 vibrant red bags</v>
      </c>
      <c r="N577">
        <f t="shared" si="172"/>
        <v>19</v>
      </c>
      <c r="O577" s="2" t="str">
        <f t="shared" si="173"/>
        <v>3</v>
      </c>
      <c r="P577" s="2" t="str">
        <f t="shared" si="174"/>
        <v>vibrant red bag</v>
      </c>
      <c r="Q577" t="str">
        <f t="shared" si="175"/>
        <v/>
      </c>
      <c r="R577">
        <f t="shared" si="176"/>
        <v>1</v>
      </c>
      <c r="S577" s="2" t="str">
        <f t="shared" si="177"/>
        <v/>
      </c>
      <c r="T577" s="2" t="str">
        <f t="shared" si="178"/>
        <v/>
      </c>
      <c r="U577" t="str">
        <f t="shared" si="179"/>
        <v/>
      </c>
    </row>
    <row r="578" spans="1:21" x14ac:dyDescent="0.3">
      <c r="A578" s="1" t="s">
        <v>577</v>
      </c>
      <c r="B578">
        <f t="shared" ref="B578:B594" si="180">FIND("bag", A578)</f>
        <v>13</v>
      </c>
      <c r="C578" s="2" t="str">
        <f t="shared" ref="C578:C594" si="181">LEFT(A578,B578+2)</f>
        <v>bright aqua bag</v>
      </c>
      <c r="D578">
        <f t="shared" ref="D578:D594" si="182">FIND("contain", A578)</f>
        <v>18</v>
      </c>
      <c r="E578" t="str">
        <f t="shared" ref="E578:E594" si="183">MID(A578,D578+8,LEN(A578)-D578-8)</f>
        <v>4 muted lime bags, 2 wavy plum bags, 1 shiny olive bag</v>
      </c>
      <c r="F578">
        <f t="shared" ref="F578:F594" si="184">IFERROR(FIND(",",E578),LEN(E578)+1)</f>
        <v>18</v>
      </c>
      <c r="G578" s="2" t="str">
        <f t="shared" ref="G578:G594" si="185">LEFT(E578,1)</f>
        <v>4</v>
      </c>
      <c r="H578" s="2" t="str">
        <f t="shared" ref="H578:H594" si="186">IF(RIGHT(MID(E578,3,F578-3))="s",MID(E578,3,F578-4),MID(E578,3,F578-3))</f>
        <v>muted lime bag</v>
      </c>
      <c r="I578" t="str">
        <f t="shared" ref="I578:I594" si="187">IFERROR(MID(E578,F578+2,LEN(E578)-F578-1), "")</f>
        <v>2 wavy plum bags, 1 shiny olive bag</v>
      </c>
      <c r="J578">
        <f t="shared" ref="J578:J594" si="188">IFERROR(FIND(",",I578),LEN(I578)+1)</f>
        <v>17</v>
      </c>
      <c r="K578" s="2" t="str">
        <f t="shared" ref="K578:K594" si="189">LEFT(I578,1)</f>
        <v>2</v>
      </c>
      <c r="L578" s="2" t="str">
        <f t="shared" ref="L578:L594" si="190">IFERROR(
  IF(RIGHT(MID(I578,3,J578-3))="s",MID(I578,3,J578-4),MID(I578,3,J578-3)),
  "")</f>
        <v>wavy plum bag</v>
      </c>
      <c r="M578" t="str">
        <f t="shared" ref="M578:M594" si="191">IFERROR(MID(I578,J578+2,LEN(I578)-J578-1), "")</f>
        <v>1 shiny olive bag</v>
      </c>
      <c r="N578">
        <f t="shared" ref="N578:N594" si="192">IFERROR(FIND(",",M578),LEN(M578)+1)</f>
        <v>18</v>
      </c>
      <c r="O578" s="2" t="str">
        <f t="shared" ref="O578:O594" si="193">LEFT(M578,1)</f>
        <v>1</v>
      </c>
      <c r="P578" s="2" t="str">
        <f t="shared" ref="P578:P594" si="194">IFERROR(
  IF(RIGHT(MID(M578,3,N578-3))="s",MID(M578,3,N578-4),MID(M578,3,N578-3)),
  "")</f>
        <v>shiny olive bag</v>
      </c>
      <c r="Q578" t="str">
        <f t="shared" ref="Q578:Q594" si="195">IFERROR(MID(M578,N578+2,LEN(M578)-N578-1), "")</f>
        <v/>
      </c>
      <c r="R578">
        <f t="shared" ref="R578:R594" si="196">IFERROR(FIND(",",Q578),LEN(Q578)+1)</f>
        <v>1</v>
      </c>
      <c r="S578" s="2" t="str">
        <f t="shared" ref="S578:S594" si="197">LEFT(Q578,1)</f>
        <v/>
      </c>
      <c r="T578" s="2" t="str">
        <f t="shared" ref="T578:T594" si="198">IFERROR(
  IF(RIGHT(MID(Q578,3,R578-3))="s",MID(Q578,3,R578-4),MID(Q578,3,R578-3)),
  "")</f>
        <v/>
      </c>
      <c r="U578" t="str">
        <f t="shared" ref="U578:U594" si="199">IFERROR(MID(Q578,R578+2,LEN(Q578)-R578-1), "")</f>
        <v/>
      </c>
    </row>
    <row r="579" spans="1:21" x14ac:dyDescent="0.3">
      <c r="A579" s="1" t="s">
        <v>578</v>
      </c>
      <c r="B579">
        <f t="shared" si="180"/>
        <v>14</v>
      </c>
      <c r="C579" s="2" t="str">
        <f t="shared" si="181"/>
        <v>light maroon bag</v>
      </c>
      <c r="D579">
        <f t="shared" si="182"/>
        <v>19</v>
      </c>
      <c r="E579" t="str">
        <f t="shared" si="183"/>
        <v>1 shiny gold bag, 4 light beige bags, 1 drab black bag</v>
      </c>
      <c r="F579">
        <f t="shared" si="184"/>
        <v>17</v>
      </c>
      <c r="G579" s="2" t="str">
        <f t="shared" si="185"/>
        <v>1</v>
      </c>
      <c r="H579" s="2" t="str">
        <f t="shared" si="186"/>
        <v>shiny gold bag</v>
      </c>
      <c r="I579" t="str">
        <f t="shared" si="187"/>
        <v>4 light beige bags, 1 drab black bag</v>
      </c>
      <c r="J579">
        <f t="shared" si="188"/>
        <v>19</v>
      </c>
      <c r="K579" s="2" t="str">
        <f t="shared" si="189"/>
        <v>4</v>
      </c>
      <c r="L579" s="2" t="str">
        <f t="shared" si="190"/>
        <v>light beige bag</v>
      </c>
      <c r="M579" t="str">
        <f t="shared" si="191"/>
        <v>1 drab black bag</v>
      </c>
      <c r="N579">
        <f t="shared" si="192"/>
        <v>17</v>
      </c>
      <c r="O579" s="2" t="str">
        <f t="shared" si="193"/>
        <v>1</v>
      </c>
      <c r="P579" s="2" t="str">
        <f t="shared" si="194"/>
        <v>drab black bag</v>
      </c>
      <c r="Q579" t="str">
        <f t="shared" si="195"/>
        <v/>
      </c>
      <c r="R579">
        <f t="shared" si="196"/>
        <v>1</v>
      </c>
      <c r="S579" s="2" t="str">
        <f t="shared" si="197"/>
        <v/>
      </c>
      <c r="T579" s="2" t="str">
        <f t="shared" si="198"/>
        <v/>
      </c>
      <c r="U579" t="str">
        <f t="shared" si="199"/>
        <v/>
      </c>
    </row>
    <row r="580" spans="1:21" x14ac:dyDescent="0.3">
      <c r="A580" s="1" t="s">
        <v>579</v>
      </c>
      <c r="B580">
        <f t="shared" si="180"/>
        <v>11</v>
      </c>
      <c r="C580" s="2" t="str">
        <f t="shared" si="181"/>
        <v>dim green bag</v>
      </c>
      <c r="D580">
        <f t="shared" si="182"/>
        <v>16</v>
      </c>
      <c r="E580" t="str">
        <f t="shared" si="183"/>
        <v>4 dull brown bags</v>
      </c>
      <c r="F580">
        <f t="shared" si="184"/>
        <v>18</v>
      </c>
      <c r="G580" s="2" t="str">
        <f t="shared" si="185"/>
        <v>4</v>
      </c>
      <c r="H580" s="2" t="str">
        <f t="shared" si="186"/>
        <v>dull brown bag</v>
      </c>
      <c r="I580" t="str">
        <f t="shared" si="187"/>
        <v/>
      </c>
      <c r="J580">
        <f t="shared" si="188"/>
        <v>1</v>
      </c>
      <c r="K580" s="2" t="str">
        <f t="shared" si="189"/>
        <v/>
      </c>
      <c r="L580" s="2" t="str">
        <f t="shared" si="190"/>
        <v/>
      </c>
      <c r="M580" t="str">
        <f t="shared" si="191"/>
        <v/>
      </c>
      <c r="N580">
        <f t="shared" si="192"/>
        <v>1</v>
      </c>
      <c r="O580" s="2" t="str">
        <f t="shared" si="193"/>
        <v/>
      </c>
      <c r="P580" s="2" t="str">
        <f t="shared" si="194"/>
        <v/>
      </c>
      <c r="Q580" t="str">
        <f t="shared" si="195"/>
        <v/>
      </c>
      <c r="R580">
        <f t="shared" si="196"/>
        <v>1</v>
      </c>
      <c r="S580" s="2" t="str">
        <f t="shared" si="197"/>
        <v/>
      </c>
      <c r="T580" s="2" t="str">
        <f t="shared" si="198"/>
        <v/>
      </c>
      <c r="U580" t="str">
        <f t="shared" si="199"/>
        <v/>
      </c>
    </row>
    <row r="581" spans="1:21" x14ac:dyDescent="0.3">
      <c r="A581" s="1" t="s">
        <v>580</v>
      </c>
      <c r="B581">
        <f t="shared" si="180"/>
        <v>15</v>
      </c>
      <c r="C581" s="2" t="str">
        <f t="shared" si="181"/>
        <v>striped black bag</v>
      </c>
      <c r="D581">
        <f t="shared" si="182"/>
        <v>20</v>
      </c>
      <c r="E581" t="str">
        <f t="shared" si="183"/>
        <v>4 dotted crimson bags</v>
      </c>
      <c r="F581">
        <f t="shared" si="184"/>
        <v>22</v>
      </c>
      <c r="G581" s="2" t="str">
        <f t="shared" si="185"/>
        <v>4</v>
      </c>
      <c r="H581" s="2" t="str">
        <f t="shared" si="186"/>
        <v>dotted crimson bag</v>
      </c>
      <c r="I581" t="str">
        <f t="shared" si="187"/>
        <v/>
      </c>
      <c r="J581">
        <f t="shared" si="188"/>
        <v>1</v>
      </c>
      <c r="K581" s="2" t="str">
        <f t="shared" si="189"/>
        <v/>
      </c>
      <c r="L581" s="2" t="str">
        <f t="shared" si="190"/>
        <v/>
      </c>
      <c r="M581" t="str">
        <f t="shared" si="191"/>
        <v/>
      </c>
      <c r="N581">
        <f t="shared" si="192"/>
        <v>1</v>
      </c>
      <c r="O581" s="2" t="str">
        <f t="shared" si="193"/>
        <v/>
      </c>
      <c r="P581" s="2" t="str">
        <f t="shared" si="194"/>
        <v/>
      </c>
      <c r="Q581" t="str">
        <f t="shared" si="195"/>
        <v/>
      </c>
      <c r="R581">
        <f t="shared" si="196"/>
        <v>1</v>
      </c>
      <c r="S581" s="2" t="str">
        <f t="shared" si="197"/>
        <v/>
      </c>
      <c r="T581" s="2" t="str">
        <f t="shared" si="198"/>
        <v/>
      </c>
      <c r="U581" t="str">
        <f t="shared" si="199"/>
        <v/>
      </c>
    </row>
    <row r="582" spans="1:21" x14ac:dyDescent="0.3">
      <c r="A582" s="1" t="s">
        <v>581</v>
      </c>
      <c r="B582">
        <f t="shared" si="180"/>
        <v>17</v>
      </c>
      <c r="C582" s="2" t="str">
        <f t="shared" si="181"/>
        <v>mirrored bronze bag</v>
      </c>
      <c r="D582">
        <f t="shared" si="182"/>
        <v>22</v>
      </c>
      <c r="E582" t="str">
        <f t="shared" si="183"/>
        <v>4 mirrored chartreuse bags, 3 dull lime bags, 3 wavy turquoise bags</v>
      </c>
      <c r="F582">
        <f t="shared" si="184"/>
        <v>27</v>
      </c>
      <c r="G582" s="2" t="str">
        <f t="shared" si="185"/>
        <v>4</v>
      </c>
      <c r="H582" s="2" t="str">
        <f t="shared" si="186"/>
        <v>mirrored chartreuse bag</v>
      </c>
      <c r="I582" t="str">
        <f t="shared" si="187"/>
        <v>3 dull lime bags, 3 wavy turquoise bags</v>
      </c>
      <c r="J582">
        <f t="shared" si="188"/>
        <v>17</v>
      </c>
      <c r="K582" s="2" t="str">
        <f t="shared" si="189"/>
        <v>3</v>
      </c>
      <c r="L582" s="2" t="str">
        <f t="shared" si="190"/>
        <v>dull lime bag</v>
      </c>
      <c r="M582" t="str">
        <f t="shared" si="191"/>
        <v>3 wavy turquoise bags</v>
      </c>
      <c r="N582">
        <f t="shared" si="192"/>
        <v>22</v>
      </c>
      <c r="O582" s="2" t="str">
        <f t="shared" si="193"/>
        <v>3</v>
      </c>
      <c r="P582" s="2" t="str">
        <f t="shared" si="194"/>
        <v>wavy turquoise bag</v>
      </c>
      <c r="Q582" t="str">
        <f t="shared" si="195"/>
        <v/>
      </c>
      <c r="R582">
        <f t="shared" si="196"/>
        <v>1</v>
      </c>
      <c r="S582" s="2" t="str">
        <f t="shared" si="197"/>
        <v/>
      </c>
      <c r="T582" s="2" t="str">
        <f t="shared" si="198"/>
        <v/>
      </c>
      <c r="U582" t="str">
        <f t="shared" si="199"/>
        <v/>
      </c>
    </row>
    <row r="583" spans="1:21" x14ac:dyDescent="0.3">
      <c r="A583" s="1" t="s">
        <v>582</v>
      </c>
      <c r="B583">
        <f t="shared" si="180"/>
        <v>14</v>
      </c>
      <c r="C583" s="2" t="str">
        <f t="shared" si="181"/>
        <v>striped aqua bag</v>
      </c>
      <c r="D583">
        <f t="shared" si="182"/>
        <v>19</v>
      </c>
      <c r="E583" t="str">
        <f t="shared" si="183"/>
        <v>4 dark gray bags, 5 faded beige bags, 2 dull lime bags</v>
      </c>
      <c r="F583">
        <f t="shared" si="184"/>
        <v>17</v>
      </c>
      <c r="G583" s="2" t="str">
        <f t="shared" si="185"/>
        <v>4</v>
      </c>
      <c r="H583" s="2" t="str">
        <f t="shared" si="186"/>
        <v>dark gray bag</v>
      </c>
      <c r="I583" t="str">
        <f t="shared" si="187"/>
        <v>5 faded beige bags, 2 dull lime bags</v>
      </c>
      <c r="J583">
        <f t="shared" si="188"/>
        <v>19</v>
      </c>
      <c r="K583" s="2" t="str">
        <f t="shared" si="189"/>
        <v>5</v>
      </c>
      <c r="L583" s="2" t="str">
        <f t="shared" si="190"/>
        <v>faded beige bag</v>
      </c>
      <c r="M583" t="str">
        <f t="shared" si="191"/>
        <v>2 dull lime bags</v>
      </c>
      <c r="N583">
        <f t="shared" si="192"/>
        <v>17</v>
      </c>
      <c r="O583" s="2" t="str">
        <f t="shared" si="193"/>
        <v>2</v>
      </c>
      <c r="P583" s="2" t="str">
        <f t="shared" si="194"/>
        <v>dull lime bag</v>
      </c>
      <c r="Q583" t="str">
        <f t="shared" si="195"/>
        <v/>
      </c>
      <c r="R583">
        <f t="shared" si="196"/>
        <v>1</v>
      </c>
      <c r="S583" s="2" t="str">
        <f t="shared" si="197"/>
        <v/>
      </c>
      <c r="T583" s="2" t="str">
        <f t="shared" si="198"/>
        <v/>
      </c>
      <c r="U583" t="str">
        <f t="shared" si="199"/>
        <v/>
      </c>
    </row>
    <row r="584" spans="1:21" x14ac:dyDescent="0.3">
      <c r="A584" s="1" t="s">
        <v>583</v>
      </c>
      <c r="B584">
        <f t="shared" si="180"/>
        <v>13</v>
      </c>
      <c r="C584" s="2" t="str">
        <f t="shared" si="181"/>
        <v>shiny coral bag</v>
      </c>
      <c r="D584">
        <f t="shared" si="182"/>
        <v>18</v>
      </c>
      <c r="E584" t="str">
        <f t="shared" si="183"/>
        <v>5 mirrored white bags, 5 shiny blue bags</v>
      </c>
      <c r="F584">
        <f t="shared" si="184"/>
        <v>22</v>
      </c>
      <c r="G584" s="2" t="str">
        <f t="shared" si="185"/>
        <v>5</v>
      </c>
      <c r="H584" s="2" t="str">
        <f t="shared" si="186"/>
        <v>mirrored white bag</v>
      </c>
      <c r="I584" t="str">
        <f t="shared" si="187"/>
        <v>5 shiny blue bags</v>
      </c>
      <c r="J584">
        <f t="shared" si="188"/>
        <v>18</v>
      </c>
      <c r="K584" s="2" t="str">
        <f t="shared" si="189"/>
        <v>5</v>
      </c>
      <c r="L584" s="2" t="str">
        <f t="shared" si="190"/>
        <v>shiny blue bag</v>
      </c>
      <c r="M584" t="str">
        <f t="shared" si="191"/>
        <v/>
      </c>
      <c r="N584">
        <f t="shared" si="192"/>
        <v>1</v>
      </c>
      <c r="O584" s="2" t="str">
        <f t="shared" si="193"/>
        <v/>
      </c>
      <c r="P584" s="2" t="str">
        <f t="shared" si="194"/>
        <v/>
      </c>
      <c r="Q584" t="str">
        <f t="shared" si="195"/>
        <v/>
      </c>
      <c r="R584">
        <f t="shared" si="196"/>
        <v>1</v>
      </c>
      <c r="S584" s="2" t="str">
        <f t="shared" si="197"/>
        <v/>
      </c>
      <c r="T584" s="2" t="str">
        <f t="shared" si="198"/>
        <v/>
      </c>
      <c r="U584" t="str">
        <f t="shared" si="199"/>
        <v/>
      </c>
    </row>
    <row r="585" spans="1:21" x14ac:dyDescent="0.3">
      <c r="A585" s="1" t="s">
        <v>584</v>
      </c>
      <c r="B585">
        <f t="shared" si="180"/>
        <v>16</v>
      </c>
      <c r="C585" s="2" t="str">
        <f t="shared" si="181"/>
        <v>striped orange bag</v>
      </c>
      <c r="D585">
        <f t="shared" si="182"/>
        <v>21</v>
      </c>
      <c r="E585" t="str">
        <f t="shared" si="183"/>
        <v>4 pale silver bags, 4 pale olive bags, 4 shiny olive bags, 2 bright chartreuse bags</v>
      </c>
      <c r="F585">
        <f t="shared" si="184"/>
        <v>19</v>
      </c>
      <c r="G585" s="2" t="str">
        <f t="shared" si="185"/>
        <v>4</v>
      </c>
      <c r="H585" s="2" t="str">
        <f t="shared" si="186"/>
        <v>pale silver bag</v>
      </c>
      <c r="I585" t="str">
        <f t="shared" si="187"/>
        <v>4 pale olive bags, 4 shiny olive bags, 2 bright chartreuse bags</v>
      </c>
      <c r="J585">
        <f t="shared" si="188"/>
        <v>18</v>
      </c>
      <c r="K585" s="2" t="str">
        <f t="shared" si="189"/>
        <v>4</v>
      </c>
      <c r="L585" s="2" t="str">
        <f t="shared" si="190"/>
        <v>pale olive bag</v>
      </c>
      <c r="M585" t="str">
        <f t="shared" si="191"/>
        <v>4 shiny olive bags, 2 bright chartreuse bags</v>
      </c>
      <c r="N585">
        <f t="shared" si="192"/>
        <v>19</v>
      </c>
      <c r="O585" s="2" t="str">
        <f t="shared" si="193"/>
        <v>4</v>
      </c>
      <c r="P585" s="2" t="str">
        <f t="shared" si="194"/>
        <v>shiny olive bag</v>
      </c>
      <c r="Q585" t="str">
        <f t="shared" si="195"/>
        <v>2 bright chartreuse bags</v>
      </c>
      <c r="R585">
        <f t="shared" si="196"/>
        <v>25</v>
      </c>
      <c r="S585" s="2" t="str">
        <f t="shared" si="197"/>
        <v>2</v>
      </c>
      <c r="T585" s="2" t="str">
        <f t="shared" si="198"/>
        <v>bright chartreuse bag</v>
      </c>
      <c r="U585" t="str">
        <f t="shared" si="199"/>
        <v/>
      </c>
    </row>
    <row r="586" spans="1:21" x14ac:dyDescent="0.3">
      <c r="A586" s="1" t="s">
        <v>585</v>
      </c>
      <c r="B586">
        <f t="shared" si="180"/>
        <v>17</v>
      </c>
      <c r="C586" s="2" t="str">
        <f t="shared" si="181"/>
        <v>vibrant crimson bag</v>
      </c>
      <c r="D586">
        <f t="shared" si="182"/>
        <v>22</v>
      </c>
      <c r="E586" t="str">
        <f t="shared" si="183"/>
        <v>5 shiny olive bags, 5 striped violet bags, 2 posh beige bags</v>
      </c>
      <c r="F586">
        <f t="shared" si="184"/>
        <v>19</v>
      </c>
      <c r="G586" s="2" t="str">
        <f t="shared" si="185"/>
        <v>5</v>
      </c>
      <c r="H586" s="2" t="str">
        <f t="shared" si="186"/>
        <v>shiny olive bag</v>
      </c>
      <c r="I586" t="str">
        <f t="shared" si="187"/>
        <v>5 striped violet bags, 2 posh beige bags</v>
      </c>
      <c r="J586">
        <f t="shared" si="188"/>
        <v>22</v>
      </c>
      <c r="K586" s="2" t="str">
        <f t="shared" si="189"/>
        <v>5</v>
      </c>
      <c r="L586" s="2" t="str">
        <f t="shared" si="190"/>
        <v>striped violet bag</v>
      </c>
      <c r="M586" t="str">
        <f t="shared" si="191"/>
        <v>2 posh beige bags</v>
      </c>
      <c r="N586">
        <f t="shared" si="192"/>
        <v>18</v>
      </c>
      <c r="O586" s="2" t="str">
        <f t="shared" si="193"/>
        <v>2</v>
      </c>
      <c r="P586" s="2" t="str">
        <f t="shared" si="194"/>
        <v>posh beige bag</v>
      </c>
      <c r="Q586" t="str">
        <f t="shared" si="195"/>
        <v/>
      </c>
      <c r="R586">
        <f t="shared" si="196"/>
        <v>1</v>
      </c>
      <c r="S586" s="2" t="str">
        <f t="shared" si="197"/>
        <v/>
      </c>
      <c r="T586" s="2" t="str">
        <f t="shared" si="198"/>
        <v/>
      </c>
      <c r="U586" t="str">
        <f t="shared" si="199"/>
        <v/>
      </c>
    </row>
    <row r="587" spans="1:21" x14ac:dyDescent="0.3">
      <c r="A587" s="1" t="s">
        <v>586</v>
      </c>
      <c r="B587">
        <f t="shared" si="180"/>
        <v>19</v>
      </c>
      <c r="C587" s="2" t="str">
        <f t="shared" si="181"/>
        <v>dotted chartreuse bag</v>
      </c>
      <c r="D587">
        <f t="shared" si="182"/>
        <v>24</v>
      </c>
      <c r="E587" t="str">
        <f t="shared" si="183"/>
        <v>5 bright turquoise bags, 5 bright magenta bags</v>
      </c>
      <c r="F587">
        <f t="shared" si="184"/>
        <v>24</v>
      </c>
      <c r="G587" s="2" t="str">
        <f t="shared" si="185"/>
        <v>5</v>
      </c>
      <c r="H587" s="2" t="str">
        <f t="shared" si="186"/>
        <v>bright turquoise bag</v>
      </c>
      <c r="I587" t="str">
        <f t="shared" si="187"/>
        <v>5 bright magenta bags</v>
      </c>
      <c r="J587">
        <f t="shared" si="188"/>
        <v>22</v>
      </c>
      <c r="K587" s="2" t="str">
        <f t="shared" si="189"/>
        <v>5</v>
      </c>
      <c r="L587" s="2" t="str">
        <f t="shared" si="190"/>
        <v>bright magenta bag</v>
      </c>
      <c r="M587" t="str">
        <f t="shared" si="191"/>
        <v/>
      </c>
      <c r="N587">
        <f t="shared" si="192"/>
        <v>1</v>
      </c>
      <c r="O587" s="2" t="str">
        <f t="shared" si="193"/>
        <v/>
      </c>
      <c r="P587" s="2" t="str">
        <f t="shared" si="194"/>
        <v/>
      </c>
      <c r="Q587" t="str">
        <f t="shared" si="195"/>
        <v/>
      </c>
      <c r="R587">
        <f t="shared" si="196"/>
        <v>1</v>
      </c>
      <c r="S587" s="2" t="str">
        <f t="shared" si="197"/>
        <v/>
      </c>
      <c r="T587" s="2" t="str">
        <f t="shared" si="198"/>
        <v/>
      </c>
      <c r="U587" t="str">
        <f t="shared" si="199"/>
        <v/>
      </c>
    </row>
    <row r="588" spans="1:21" x14ac:dyDescent="0.3">
      <c r="A588" s="1" t="s">
        <v>587</v>
      </c>
      <c r="B588">
        <f t="shared" si="180"/>
        <v>16</v>
      </c>
      <c r="C588" s="2" t="str">
        <f t="shared" si="181"/>
        <v>vibrant purple bag</v>
      </c>
      <c r="D588">
        <f t="shared" si="182"/>
        <v>21</v>
      </c>
      <c r="E588" t="str">
        <f t="shared" si="183"/>
        <v>4 posh violet bags</v>
      </c>
      <c r="F588">
        <f t="shared" si="184"/>
        <v>19</v>
      </c>
      <c r="G588" s="2" t="str">
        <f t="shared" si="185"/>
        <v>4</v>
      </c>
      <c r="H588" s="2" t="str">
        <f t="shared" si="186"/>
        <v>posh violet bag</v>
      </c>
      <c r="I588" t="str">
        <f t="shared" si="187"/>
        <v/>
      </c>
      <c r="J588">
        <f t="shared" si="188"/>
        <v>1</v>
      </c>
      <c r="K588" s="2" t="str">
        <f t="shared" si="189"/>
        <v/>
      </c>
      <c r="L588" s="2" t="str">
        <f t="shared" si="190"/>
        <v/>
      </c>
      <c r="M588" t="str">
        <f t="shared" si="191"/>
        <v/>
      </c>
      <c r="N588">
        <f t="shared" si="192"/>
        <v>1</v>
      </c>
      <c r="O588" s="2" t="str">
        <f t="shared" si="193"/>
        <v/>
      </c>
      <c r="P588" s="2" t="str">
        <f t="shared" si="194"/>
        <v/>
      </c>
      <c r="Q588" t="str">
        <f t="shared" si="195"/>
        <v/>
      </c>
      <c r="R588">
        <f t="shared" si="196"/>
        <v>1</v>
      </c>
      <c r="S588" s="2" t="str">
        <f t="shared" si="197"/>
        <v/>
      </c>
      <c r="T588" s="2" t="str">
        <f t="shared" si="198"/>
        <v/>
      </c>
      <c r="U588" t="str">
        <f t="shared" si="199"/>
        <v/>
      </c>
    </row>
    <row r="589" spans="1:21" x14ac:dyDescent="0.3">
      <c r="A589" s="1" t="s">
        <v>588</v>
      </c>
      <c r="B589">
        <f t="shared" si="180"/>
        <v>16</v>
      </c>
      <c r="C589" s="2" t="str">
        <f t="shared" si="181"/>
        <v>vibrant violet bag</v>
      </c>
      <c r="D589">
        <f t="shared" si="182"/>
        <v>21</v>
      </c>
      <c r="E589" t="str">
        <f t="shared" si="183"/>
        <v>5 posh aqua bags, 4 mirrored white bags, 4 dotted tan bags, 4 mirrored purple bags</v>
      </c>
      <c r="F589">
        <f t="shared" si="184"/>
        <v>17</v>
      </c>
      <c r="G589" s="2" t="str">
        <f t="shared" si="185"/>
        <v>5</v>
      </c>
      <c r="H589" s="2" t="str">
        <f t="shared" si="186"/>
        <v>posh aqua bag</v>
      </c>
      <c r="I589" t="str">
        <f t="shared" si="187"/>
        <v>4 mirrored white bags, 4 dotted tan bags, 4 mirrored purple bags</v>
      </c>
      <c r="J589">
        <f t="shared" si="188"/>
        <v>22</v>
      </c>
      <c r="K589" s="2" t="str">
        <f t="shared" si="189"/>
        <v>4</v>
      </c>
      <c r="L589" s="2" t="str">
        <f t="shared" si="190"/>
        <v>mirrored white bag</v>
      </c>
      <c r="M589" t="str">
        <f t="shared" si="191"/>
        <v>4 dotted tan bags, 4 mirrored purple bags</v>
      </c>
      <c r="N589">
        <f t="shared" si="192"/>
        <v>18</v>
      </c>
      <c r="O589" s="2" t="str">
        <f t="shared" si="193"/>
        <v>4</v>
      </c>
      <c r="P589" s="2" t="str">
        <f t="shared" si="194"/>
        <v>dotted tan bag</v>
      </c>
      <c r="Q589" t="str">
        <f t="shared" si="195"/>
        <v>4 mirrored purple bags</v>
      </c>
      <c r="R589">
        <f t="shared" si="196"/>
        <v>23</v>
      </c>
      <c r="S589" s="2" t="str">
        <f t="shared" si="197"/>
        <v>4</v>
      </c>
      <c r="T589" s="2" t="str">
        <f t="shared" si="198"/>
        <v>mirrored purple bag</v>
      </c>
      <c r="U589" t="str">
        <f t="shared" si="199"/>
        <v/>
      </c>
    </row>
    <row r="590" spans="1:21" x14ac:dyDescent="0.3">
      <c r="A590" s="1" t="s">
        <v>589</v>
      </c>
      <c r="B590">
        <f t="shared" si="180"/>
        <v>15</v>
      </c>
      <c r="C590" s="2" t="str">
        <f t="shared" si="181"/>
        <v>dotted violet bag</v>
      </c>
      <c r="D590">
        <f t="shared" si="182"/>
        <v>20</v>
      </c>
      <c r="E590" t="str">
        <f t="shared" si="183"/>
        <v>3 bright brown bags, 3 pale yellow bags, 4 light gray bags, 5 dark green bags</v>
      </c>
      <c r="F590">
        <f t="shared" si="184"/>
        <v>20</v>
      </c>
      <c r="G590" s="2" t="str">
        <f t="shared" si="185"/>
        <v>3</v>
      </c>
      <c r="H590" s="2" t="str">
        <f t="shared" si="186"/>
        <v>bright brown bag</v>
      </c>
      <c r="I590" t="str">
        <f t="shared" si="187"/>
        <v>3 pale yellow bags, 4 light gray bags, 5 dark green bags</v>
      </c>
      <c r="J590">
        <f t="shared" si="188"/>
        <v>19</v>
      </c>
      <c r="K590" s="2" t="str">
        <f t="shared" si="189"/>
        <v>3</v>
      </c>
      <c r="L590" s="2" t="str">
        <f t="shared" si="190"/>
        <v>pale yellow bag</v>
      </c>
      <c r="M590" t="str">
        <f t="shared" si="191"/>
        <v>4 light gray bags, 5 dark green bags</v>
      </c>
      <c r="N590">
        <f t="shared" si="192"/>
        <v>18</v>
      </c>
      <c r="O590" s="2" t="str">
        <f t="shared" si="193"/>
        <v>4</v>
      </c>
      <c r="P590" s="2" t="str">
        <f t="shared" si="194"/>
        <v>light gray bag</v>
      </c>
      <c r="Q590" t="str">
        <f t="shared" si="195"/>
        <v>5 dark green bags</v>
      </c>
      <c r="R590">
        <f t="shared" si="196"/>
        <v>18</v>
      </c>
      <c r="S590" s="2" t="str">
        <f t="shared" si="197"/>
        <v>5</v>
      </c>
      <c r="T590" s="2" t="str">
        <f t="shared" si="198"/>
        <v>dark green bag</v>
      </c>
      <c r="U590" t="str">
        <f t="shared" si="199"/>
        <v/>
      </c>
    </row>
    <row r="591" spans="1:21" x14ac:dyDescent="0.3">
      <c r="A591" s="1" t="s">
        <v>590</v>
      </c>
      <c r="B591">
        <f t="shared" si="180"/>
        <v>13</v>
      </c>
      <c r="C591" s="2" t="str">
        <f t="shared" si="181"/>
        <v>muted black bag</v>
      </c>
      <c r="D591">
        <f t="shared" si="182"/>
        <v>18</v>
      </c>
      <c r="E591" t="str">
        <f t="shared" si="183"/>
        <v>2 light violet bags, 5 muted bronze bags</v>
      </c>
      <c r="F591">
        <f t="shared" si="184"/>
        <v>20</v>
      </c>
      <c r="G591" s="2" t="str">
        <f t="shared" si="185"/>
        <v>2</v>
      </c>
      <c r="H591" s="2" t="str">
        <f t="shared" si="186"/>
        <v>light violet bag</v>
      </c>
      <c r="I591" t="str">
        <f t="shared" si="187"/>
        <v>5 muted bronze bags</v>
      </c>
      <c r="J591">
        <f t="shared" si="188"/>
        <v>20</v>
      </c>
      <c r="K591" s="2" t="str">
        <f t="shared" si="189"/>
        <v>5</v>
      </c>
      <c r="L591" s="2" t="str">
        <f t="shared" si="190"/>
        <v>muted bronze bag</v>
      </c>
      <c r="M591" t="str">
        <f t="shared" si="191"/>
        <v/>
      </c>
      <c r="N591">
        <f t="shared" si="192"/>
        <v>1</v>
      </c>
      <c r="O591" s="2" t="str">
        <f t="shared" si="193"/>
        <v/>
      </c>
      <c r="P591" s="2" t="str">
        <f t="shared" si="194"/>
        <v/>
      </c>
      <c r="Q591" t="str">
        <f t="shared" si="195"/>
        <v/>
      </c>
      <c r="R591">
        <f t="shared" si="196"/>
        <v>1</v>
      </c>
      <c r="S591" s="2" t="str">
        <f t="shared" si="197"/>
        <v/>
      </c>
      <c r="T591" s="2" t="str">
        <f t="shared" si="198"/>
        <v/>
      </c>
      <c r="U591" t="str">
        <f t="shared" si="199"/>
        <v/>
      </c>
    </row>
    <row r="592" spans="1:21" x14ac:dyDescent="0.3">
      <c r="A592" s="1" t="s">
        <v>591</v>
      </c>
      <c r="B592">
        <f t="shared" si="180"/>
        <v>17</v>
      </c>
      <c r="C592" s="2" t="str">
        <f t="shared" si="181"/>
        <v>mirrored orange bag</v>
      </c>
      <c r="D592">
        <f t="shared" si="182"/>
        <v>22</v>
      </c>
      <c r="E592" t="str">
        <f t="shared" si="183"/>
        <v>1 plaid magenta bag, 5 muted red bags, 3 pale lime bags</v>
      </c>
      <c r="F592">
        <f t="shared" si="184"/>
        <v>20</v>
      </c>
      <c r="G592" s="2" t="str">
        <f t="shared" si="185"/>
        <v>1</v>
      </c>
      <c r="H592" s="2" t="str">
        <f t="shared" si="186"/>
        <v>plaid magenta bag</v>
      </c>
      <c r="I592" t="str">
        <f t="shared" si="187"/>
        <v>5 muted red bags, 3 pale lime bags</v>
      </c>
      <c r="J592">
        <f t="shared" si="188"/>
        <v>17</v>
      </c>
      <c r="K592" s="2" t="str">
        <f t="shared" si="189"/>
        <v>5</v>
      </c>
      <c r="L592" s="2" t="str">
        <f t="shared" si="190"/>
        <v>muted red bag</v>
      </c>
      <c r="M592" t="str">
        <f t="shared" si="191"/>
        <v>3 pale lime bags</v>
      </c>
      <c r="N592">
        <f t="shared" si="192"/>
        <v>17</v>
      </c>
      <c r="O592" s="2" t="str">
        <f t="shared" si="193"/>
        <v>3</v>
      </c>
      <c r="P592" s="2" t="str">
        <f t="shared" si="194"/>
        <v>pale lime bag</v>
      </c>
      <c r="Q592" t="str">
        <f t="shared" si="195"/>
        <v/>
      </c>
      <c r="R592">
        <f t="shared" si="196"/>
        <v>1</v>
      </c>
      <c r="S592" s="2" t="str">
        <f t="shared" si="197"/>
        <v/>
      </c>
      <c r="T592" s="2" t="str">
        <f t="shared" si="198"/>
        <v/>
      </c>
      <c r="U592" t="str">
        <f t="shared" si="199"/>
        <v/>
      </c>
    </row>
    <row r="593" spans="1:21" x14ac:dyDescent="0.3">
      <c r="A593" s="1" t="s">
        <v>592</v>
      </c>
      <c r="B593">
        <f t="shared" si="180"/>
        <v>15</v>
      </c>
      <c r="C593" s="2" t="str">
        <f t="shared" si="181"/>
        <v>faded magenta bag</v>
      </c>
      <c r="D593">
        <f t="shared" si="182"/>
        <v>20</v>
      </c>
      <c r="E593" t="str">
        <f t="shared" si="183"/>
        <v>3 striped cyan bags, 4 muted silver bags</v>
      </c>
      <c r="F593">
        <f t="shared" si="184"/>
        <v>20</v>
      </c>
      <c r="G593" s="2" t="str">
        <f t="shared" si="185"/>
        <v>3</v>
      </c>
      <c r="H593" s="2" t="str">
        <f t="shared" si="186"/>
        <v>striped cyan bag</v>
      </c>
      <c r="I593" t="str">
        <f t="shared" si="187"/>
        <v>4 muted silver bags</v>
      </c>
      <c r="J593">
        <f t="shared" si="188"/>
        <v>20</v>
      </c>
      <c r="K593" s="2" t="str">
        <f t="shared" si="189"/>
        <v>4</v>
      </c>
      <c r="L593" s="2" t="str">
        <f t="shared" si="190"/>
        <v>muted silver bag</v>
      </c>
      <c r="M593" t="str">
        <f t="shared" si="191"/>
        <v/>
      </c>
      <c r="N593">
        <f t="shared" si="192"/>
        <v>1</v>
      </c>
      <c r="O593" s="2" t="str">
        <f t="shared" si="193"/>
        <v/>
      </c>
      <c r="P593" s="2" t="str">
        <f t="shared" si="194"/>
        <v/>
      </c>
      <c r="Q593" t="str">
        <f t="shared" si="195"/>
        <v/>
      </c>
      <c r="R593">
        <f t="shared" si="196"/>
        <v>1</v>
      </c>
      <c r="S593" s="2" t="str">
        <f t="shared" si="197"/>
        <v/>
      </c>
      <c r="T593" s="2" t="str">
        <f t="shared" si="198"/>
        <v/>
      </c>
      <c r="U593" t="str">
        <f t="shared" si="199"/>
        <v/>
      </c>
    </row>
    <row r="594" spans="1:21" x14ac:dyDescent="0.3">
      <c r="A594" s="1" t="s">
        <v>593</v>
      </c>
      <c r="B594">
        <f t="shared" si="180"/>
        <v>12</v>
      </c>
      <c r="C594" s="2" t="str">
        <f t="shared" si="181"/>
        <v>clear gray bag</v>
      </c>
      <c r="D594">
        <f t="shared" si="182"/>
        <v>17</v>
      </c>
      <c r="E594" t="str">
        <f t="shared" si="183"/>
        <v>4 muted gray bags, 2 wavy turquoise bags, 3 dotted plum bags</v>
      </c>
      <c r="F594">
        <f t="shared" si="184"/>
        <v>18</v>
      </c>
      <c r="G594" s="2" t="str">
        <f t="shared" si="185"/>
        <v>4</v>
      </c>
      <c r="H594" s="2" t="str">
        <f t="shared" si="186"/>
        <v>muted gray bag</v>
      </c>
      <c r="I594" t="str">
        <f t="shared" si="187"/>
        <v>2 wavy turquoise bags, 3 dotted plum bags</v>
      </c>
      <c r="J594">
        <f t="shared" si="188"/>
        <v>22</v>
      </c>
      <c r="K594" s="2" t="str">
        <f t="shared" si="189"/>
        <v>2</v>
      </c>
      <c r="L594" s="2" t="str">
        <f t="shared" si="190"/>
        <v>wavy turquoise bag</v>
      </c>
      <c r="M594" t="str">
        <f t="shared" si="191"/>
        <v>3 dotted plum bags</v>
      </c>
      <c r="N594">
        <f t="shared" si="192"/>
        <v>19</v>
      </c>
      <c r="O594" s="2" t="str">
        <f t="shared" si="193"/>
        <v>3</v>
      </c>
      <c r="P594" s="2" t="str">
        <f t="shared" si="194"/>
        <v>dotted plum bag</v>
      </c>
      <c r="Q594" t="str">
        <f t="shared" si="195"/>
        <v/>
      </c>
      <c r="R594">
        <f t="shared" si="196"/>
        <v>1</v>
      </c>
      <c r="S594" s="2" t="str">
        <f t="shared" si="197"/>
        <v/>
      </c>
      <c r="T594" s="2" t="str">
        <f t="shared" si="198"/>
        <v/>
      </c>
      <c r="U594" t="str">
        <f t="shared" si="199"/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6"/>
  <sheetViews>
    <sheetView topLeftCell="A556" workbookViewId="0">
      <selection activeCell="C596" sqref="C596"/>
    </sheetView>
  </sheetViews>
  <sheetFormatPr defaultRowHeight="14.4" x14ac:dyDescent="0.3"/>
  <cols>
    <col min="1" max="1" width="20.77734375" bestFit="1" customWidth="1"/>
    <col min="2" max="3" width="10" customWidth="1"/>
  </cols>
  <sheetData>
    <row r="1" spans="1:7" ht="15.6" thickTop="1" thickBot="1" x14ac:dyDescent="0.35">
      <c r="A1" s="4" t="s">
        <v>594</v>
      </c>
      <c r="B1" t="s">
        <v>595</v>
      </c>
      <c r="C1" t="s">
        <v>597</v>
      </c>
      <c r="D1" t="s">
        <v>596</v>
      </c>
      <c r="E1" t="s">
        <v>598</v>
      </c>
      <c r="F1" t="s">
        <v>599</v>
      </c>
      <c r="G1" t="s">
        <v>600</v>
      </c>
    </row>
    <row r="2" spans="1:7" ht="15" thickTop="1" x14ac:dyDescent="0.3">
      <c r="A2" s="3" t="str">
        <f>input!C1</f>
        <v>vibrant salmon bag</v>
      </c>
      <c r="B2" t="b">
        <f>OR(Table1[[#This Row],[literal]],IFERROR(Table1[[#This Row],[ref1]],FALSE),IFERROR(Table1[[#This Row],[ref2]],FALSE),IFERROR(Table1[[#This Row],[ref3]],FALSE),IFERROR(Table1[[#This Row],[ref4]],FALSE))</f>
        <v>1</v>
      </c>
      <c r="C2" t="b">
        <f>OR(input!H1=a!$A$1,input!L1=a!$A$1,input!P1=a!$A$1,input!T1=a!$A$1)</f>
        <v>0</v>
      </c>
      <c r="D2" t="b">
        <f>IF(input!H1="",FALSE,VLOOKUP(input!H1,Table1[[shiny gold bag]:[contains]],2,FALSE))</f>
        <v>1</v>
      </c>
      <c r="E2" t="b">
        <f>IF(input!L1="",FALSE,VLOOKUP(input!L1,Table1[[shiny gold bag]:[contains]],2,FALSE))</f>
        <v>1</v>
      </c>
      <c r="F2" t="b">
        <f>IF(input!P1="",FALSE,VLOOKUP(input!P1,Table1[[shiny gold bag]:[contains]],2,FALSE))</f>
        <v>0</v>
      </c>
      <c r="G2" t="b">
        <f>IF(input!T1="",FALSE,VLOOKUP(input!T1,Table1[[shiny gold bag]:[contains]],2,FALSE))</f>
        <v>0</v>
      </c>
    </row>
    <row r="3" spans="1:7" x14ac:dyDescent="0.3">
      <c r="A3" s="3" t="str">
        <f>input!C2</f>
        <v>dotted plum bag</v>
      </c>
      <c r="B3" t="b">
        <f>OR(Table1[[#This Row],[literal]],IFERROR(Table1[[#This Row],[ref1]],FALSE),IFERROR(Table1[[#This Row],[ref2]],FALSE),IFERROR(Table1[[#This Row],[ref3]],FALSE),IFERROR(Table1[[#This Row],[ref4]],FALSE))</f>
        <v>0</v>
      </c>
      <c r="C3" t="b">
        <f>OR(input!H2=a!$A$1,input!L2=a!$A$1,input!P2=a!$A$1,input!T2=a!$A$1)</f>
        <v>0</v>
      </c>
      <c r="D3" t="b">
        <f>IF(input!H2="",FALSE,VLOOKUP(input!H2,Table1[[shiny gold bag]:[contains]],2,FALSE))</f>
        <v>0</v>
      </c>
      <c r="E3" t="b">
        <f>IF(input!L2="",FALSE,VLOOKUP(input!L2,Table1[[shiny gold bag]:[contains]],2,FALSE))</f>
        <v>0</v>
      </c>
      <c r="F3" t="b">
        <f>IF(input!P2="",FALSE,VLOOKUP(input!P2,Table1[[shiny gold bag]:[contains]],2,FALSE))</f>
        <v>0</v>
      </c>
      <c r="G3" t="b">
        <f>IF(input!T2="",FALSE,VLOOKUP(input!T2,Table1[[shiny gold bag]:[contains]],2,FALSE))</f>
        <v>0</v>
      </c>
    </row>
    <row r="4" spans="1:7" x14ac:dyDescent="0.3">
      <c r="A4" s="3" t="str">
        <f>input!C3</f>
        <v>muted salmon bag</v>
      </c>
      <c r="B4" t="b">
        <f>OR(Table1[[#This Row],[literal]],IFERROR(Table1[[#This Row],[ref1]],FALSE),IFERROR(Table1[[#This Row],[ref2]],FALSE),IFERROR(Table1[[#This Row],[ref3]],FALSE),IFERROR(Table1[[#This Row],[ref4]],FALSE))</f>
        <v>1</v>
      </c>
      <c r="C4" t="b">
        <f>OR(input!H3=a!$A$1,input!L3=a!$A$1,input!P3=a!$A$1,input!T3=a!$A$1)</f>
        <v>0</v>
      </c>
      <c r="D4" t="b">
        <f>IF(input!H3="",FALSE,VLOOKUP(input!H3,Table1[[shiny gold bag]:[contains]],2,FALSE))</f>
        <v>1</v>
      </c>
      <c r="E4" t="b">
        <f>IF(input!L3="",FALSE,VLOOKUP(input!L3,Table1[[shiny gold bag]:[contains]],2,FALSE))</f>
        <v>0</v>
      </c>
      <c r="F4" t="b">
        <f>IF(input!P3="",FALSE,VLOOKUP(input!P3,Table1[[shiny gold bag]:[contains]],2,FALSE))</f>
        <v>0</v>
      </c>
      <c r="G4" t="b">
        <f>IF(input!T3="",FALSE,VLOOKUP(input!T3,Table1[[shiny gold bag]:[contains]],2,FALSE))</f>
        <v>0</v>
      </c>
    </row>
    <row r="5" spans="1:7" x14ac:dyDescent="0.3">
      <c r="A5" s="3" t="str">
        <f>input!C4</f>
        <v>wavy green bag</v>
      </c>
      <c r="B5" t="b">
        <f>OR(Table1[[#This Row],[literal]],IFERROR(Table1[[#This Row],[ref1]],FALSE),IFERROR(Table1[[#This Row],[ref2]],FALSE),IFERROR(Table1[[#This Row],[ref3]],FALSE),IFERROR(Table1[[#This Row],[ref4]],FALSE))</f>
        <v>0</v>
      </c>
      <c r="C5" t="b">
        <f>OR(input!H4=a!$A$1,input!L4=a!$A$1,input!P4=a!$A$1,input!T4=a!$A$1)</f>
        <v>0</v>
      </c>
      <c r="D5" t="b">
        <f>IF(input!H4="",FALSE,VLOOKUP(input!H4,Table1[[shiny gold bag]:[contains]],2,FALSE))</f>
        <v>0</v>
      </c>
      <c r="E5" t="b">
        <f>IF(input!L4="",FALSE,VLOOKUP(input!L4,Table1[[shiny gold bag]:[contains]],2,FALSE))</f>
        <v>0</v>
      </c>
      <c r="F5" t="b">
        <f>IF(input!P4="",FALSE,VLOOKUP(input!P4,Table1[[shiny gold bag]:[contains]],2,FALSE))</f>
        <v>0</v>
      </c>
      <c r="G5" t="b">
        <f>IF(input!T4="",FALSE,VLOOKUP(input!T4,Table1[[shiny gold bag]:[contains]],2,FALSE))</f>
        <v>0</v>
      </c>
    </row>
    <row r="6" spans="1:7" x14ac:dyDescent="0.3">
      <c r="A6" s="3" t="str">
        <f>input!C5</f>
        <v>light salmon bag</v>
      </c>
      <c r="B6" t="b">
        <f>OR(Table1[[#This Row],[literal]],IFERROR(Table1[[#This Row],[ref1]],FALSE),IFERROR(Table1[[#This Row],[ref2]],FALSE),IFERROR(Table1[[#This Row],[ref3]],FALSE),IFERROR(Table1[[#This Row],[ref4]],FALSE))</f>
        <v>0</v>
      </c>
      <c r="C6" t="b">
        <f>OR(input!H5=a!$A$1,input!L5=a!$A$1,input!P5=a!$A$1,input!T5=a!$A$1)</f>
        <v>0</v>
      </c>
      <c r="D6" t="b">
        <f>IF(input!H5="",FALSE,VLOOKUP(input!H5,Table1[[shiny gold bag]:[contains]],2,FALSE))</f>
        <v>0</v>
      </c>
      <c r="E6" t="b">
        <f>IF(input!L5="",FALSE,VLOOKUP(input!L5,Table1[[shiny gold bag]:[contains]],2,FALSE))</f>
        <v>0</v>
      </c>
      <c r="F6" t="b">
        <f>IF(input!P5="",FALSE,VLOOKUP(input!P5,Table1[[shiny gold bag]:[contains]],2,FALSE))</f>
        <v>0</v>
      </c>
      <c r="G6" t="b">
        <f>IF(input!T5="",FALSE,VLOOKUP(input!T5,Table1[[shiny gold bag]:[contains]],2,FALSE))</f>
        <v>0</v>
      </c>
    </row>
    <row r="7" spans="1:7" x14ac:dyDescent="0.3">
      <c r="A7" s="3" t="str">
        <f>input!C6</f>
        <v>dim violet bag</v>
      </c>
      <c r="B7" t="b">
        <f>OR(Table1[[#This Row],[literal]],IFERROR(Table1[[#This Row],[ref1]],FALSE),IFERROR(Table1[[#This Row],[ref2]],FALSE),IFERROR(Table1[[#This Row],[ref3]],FALSE),IFERROR(Table1[[#This Row],[ref4]],FALSE))</f>
        <v>1</v>
      </c>
      <c r="C7" t="b">
        <f>OR(input!H6=a!$A$1,input!L6=a!$A$1,input!P6=a!$A$1,input!T6=a!$A$1)</f>
        <v>0</v>
      </c>
      <c r="D7" t="b">
        <f>IF(input!H6="",FALSE,VLOOKUP(input!H6,Table1[[shiny gold bag]:[contains]],2,FALSE))</f>
        <v>0</v>
      </c>
      <c r="E7" t="b">
        <f>IF(input!L6="",FALSE,VLOOKUP(input!L6,Table1[[shiny gold bag]:[contains]],2,FALSE))</f>
        <v>0</v>
      </c>
      <c r="F7" t="b">
        <f>IF(input!P6="",FALSE,VLOOKUP(input!P6,Table1[[shiny gold bag]:[contains]],2,FALSE))</f>
        <v>1</v>
      </c>
      <c r="G7" t="b">
        <f>IF(input!T6="",FALSE,VLOOKUP(input!T6,Table1[[shiny gold bag]:[contains]],2,FALSE))</f>
        <v>1</v>
      </c>
    </row>
    <row r="8" spans="1:7" x14ac:dyDescent="0.3">
      <c r="A8" s="3" t="str">
        <f>input!C7</f>
        <v>dim black bag</v>
      </c>
      <c r="B8" t="b">
        <f>OR(Table1[[#This Row],[literal]],IFERROR(Table1[[#This Row],[ref1]],FALSE),IFERROR(Table1[[#This Row],[ref2]],FALSE),IFERROR(Table1[[#This Row],[ref3]],FALSE),IFERROR(Table1[[#This Row],[ref4]],FALSE))</f>
        <v>0</v>
      </c>
      <c r="C8" t="b">
        <f>OR(input!H7=a!$A$1,input!L7=a!$A$1,input!P7=a!$A$1,input!T7=a!$A$1)</f>
        <v>0</v>
      </c>
      <c r="D8" t="b">
        <f>IF(input!H7="",FALSE,VLOOKUP(input!H7,Table1[[shiny gold bag]:[contains]],2,FALSE))</f>
        <v>0</v>
      </c>
      <c r="E8" t="b">
        <f>IF(input!L7="",FALSE,VLOOKUP(input!L7,Table1[[shiny gold bag]:[contains]],2,FALSE))</f>
        <v>0</v>
      </c>
      <c r="F8" t="b">
        <f>IF(input!P7="",FALSE,VLOOKUP(input!P7,Table1[[shiny gold bag]:[contains]],2,FALSE))</f>
        <v>0</v>
      </c>
      <c r="G8" t="b">
        <f>IF(input!T7="",FALSE,VLOOKUP(input!T7,Table1[[shiny gold bag]:[contains]],2,FALSE))</f>
        <v>0</v>
      </c>
    </row>
    <row r="9" spans="1:7" x14ac:dyDescent="0.3">
      <c r="A9" s="3" t="str">
        <f>input!C8</f>
        <v>drab indigo bag</v>
      </c>
      <c r="B9" t="b">
        <f>OR(Table1[[#This Row],[literal]],IFERROR(Table1[[#This Row],[ref1]],FALSE),IFERROR(Table1[[#This Row],[ref2]],FALSE),IFERROR(Table1[[#This Row],[ref3]],FALSE),IFERROR(Table1[[#This Row],[ref4]],FALSE))</f>
        <v>0</v>
      </c>
      <c r="C9" t="b">
        <f>OR(input!H8=a!$A$1,input!L8=a!$A$1,input!P8=a!$A$1,input!T8=a!$A$1)</f>
        <v>0</v>
      </c>
      <c r="D9" t="b">
        <f>IF(input!H8="",FALSE,VLOOKUP(input!H8,Table1[[shiny gold bag]:[contains]],2,FALSE))</f>
        <v>0</v>
      </c>
      <c r="E9" t="b">
        <f>IF(input!L8="",FALSE,VLOOKUP(input!L8,Table1[[shiny gold bag]:[contains]],2,FALSE))</f>
        <v>0</v>
      </c>
      <c r="F9" t="b">
        <f>IF(input!P8="",FALSE,VLOOKUP(input!P8,Table1[[shiny gold bag]:[contains]],2,FALSE))</f>
        <v>0</v>
      </c>
      <c r="G9" t="b">
        <f>IF(input!T8="",FALSE,VLOOKUP(input!T8,Table1[[shiny gold bag]:[contains]],2,FALSE))</f>
        <v>0</v>
      </c>
    </row>
    <row r="10" spans="1:7" x14ac:dyDescent="0.3">
      <c r="A10" s="3" t="str">
        <f>input!C9</f>
        <v>clear purple bag</v>
      </c>
      <c r="B10" t="b">
        <f>OR(Table1[[#This Row],[literal]],IFERROR(Table1[[#This Row],[ref1]],FALSE),IFERROR(Table1[[#This Row],[ref2]],FALSE),IFERROR(Table1[[#This Row],[ref3]],FALSE),IFERROR(Table1[[#This Row],[ref4]],FALSE))</f>
        <v>1</v>
      </c>
      <c r="C10" t="b">
        <f>OR(input!H9=a!$A$1,input!L9=a!$A$1,input!P9=a!$A$1,input!T9=a!$A$1)</f>
        <v>0</v>
      </c>
      <c r="D10" t="b">
        <f>IF(input!H9="",FALSE,VLOOKUP(input!H9,Table1[[shiny gold bag]:[contains]],2,FALSE))</f>
        <v>1</v>
      </c>
      <c r="E10" t="b">
        <f>IF(input!L9="",FALSE,VLOOKUP(input!L9,Table1[[shiny gold bag]:[contains]],2,FALSE))</f>
        <v>0</v>
      </c>
      <c r="F10" t="b">
        <f>IF(input!P9="",FALSE,VLOOKUP(input!P9,Table1[[shiny gold bag]:[contains]],2,FALSE))</f>
        <v>0</v>
      </c>
      <c r="G10" t="b">
        <f>IF(input!T9="",FALSE,VLOOKUP(input!T9,Table1[[shiny gold bag]:[contains]],2,FALSE))</f>
        <v>0</v>
      </c>
    </row>
    <row r="11" spans="1:7" x14ac:dyDescent="0.3">
      <c r="A11" s="3" t="str">
        <f>input!C10</f>
        <v>wavy indigo bag</v>
      </c>
      <c r="B11" t="b">
        <f>OR(Table1[[#This Row],[literal]],IFERROR(Table1[[#This Row],[ref1]],FALSE),IFERROR(Table1[[#This Row],[ref2]],FALSE),IFERROR(Table1[[#This Row],[ref3]],FALSE),IFERROR(Table1[[#This Row],[ref4]],FALSE))</f>
        <v>0</v>
      </c>
      <c r="C11" t="b">
        <f>OR(input!H10=a!$A$1,input!L10=a!$A$1,input!P10=a!$A$1,input!T10=a!$A$1)</f>
        <v>0</v>
      </c>
      <c r="D11" t="b">
        <f>IF(input!H10="",FALSE,VLOOKUP(input!H10,Table1[[shiny gold bag]:[contains]],2,FALSE))</f>
        <v>0</v>
      </c>
      <c r="E11" t="b">
        <f>IF(input!L10="",FALSE,VLOOKUP(input!L10,Table1[[shiny gold bag]:[contains]],2,FALSE))</f>
        <v>0</v>
      </c>
      <c r="F11" t="b">
        <f>IF(input!P10="",FALSE,VLOOKUP(input!P10,Table1[[shiny gold bag]:[contains]],2,FALSE))</f>
        <v>0</v>
      </c>
      <c r="G11" t="b">
        <f>IF(input!T10="",FALSE,VLOOKUP(input!T10,Table1[[shiny gold bag]:[contains]],2,FALSE))</f>
        <v>0</v>
      </c>
    </row>
    <row r="12" spans="1:7" x14ac:dyDescent="0.3">
      <c r="A12" s="3" t="str">
        <f>input!C11</f>
        <v>drab olive bag</v>
      </c>
      <c r="B12" t="b">
        <f>OR(Table1[[#This Row],[literal]],IFERROR(Table1[[#This Row],[ref1]],FALSE),IFERROR(Table1[[#This Row],[ref2]],FALSE),IFERROR(Table1[[#This Row],[ref3]],FALSE),IFERROR(Table1[[#This Row],[ref4]],FALSE))</f>
        <v>1</v>
      </c>
      <c r="C12" t="b">
        <f>OR(input!H11=a!$A$1,input!L11=a!$A$1,input!P11=a!$A$1,input!T11=a!$A$1)</f>
        <v>0</v>
      </c>
      <c r="D12" t="b">
        <f>IF(input!H11="",FALSE,VLOOKUP(input!H11,Table1[[shiny gold bag]:[contains]],2,FALSE))</f>
        <v>0</v>
      </c>
      <c r="E12" t="b">
        <f>IF(input!L11="",FALSE,VLOOKUP(input!L11,Table1[[shiny gold bag]:[contains]],2,FALSE))</f>
        <v>1</v>
      </c>
      <c r="F12" t="b">
        <f>IF(input!P11="",FALSE,VLOOKUP(input!P11,Table1[[shiny gold bag]:[contains]],2,FALSE))</f>
        <v>0</v>
      </c>
      <c r="G12" t="b">
        <f>IF(input!T11="",FALSE,VLOOKUP(input!T11,Table1[[shiny gold bag]:[contains]],2,FALSE))</f>
        <v>0</v>
      </c>
    </row>
    <row r="13" spans="1:7" x14ac:dyDescent="0.3">
      <c r="A13" s="3" t="str">
        <f>input!C12</f>
        <v>plaid crimson bag</v>
      </c>
      <c r="B13" t="b">
        <f>OR(Table1[[#This Row],[literal]],IFERROR(Table1[[#This Row],[ref1]],FALSE),IFERROR(Table1[[#This Row],[ref2]],FALSE),IFERROR(Table1[[#This Row],[ref3]],FALSE),IFERROR(Table1[[#This Row],[ref4]],FALSE))</f>
        <v>0</v>
      </c>
      <c r="C13" t="b">
        <f>OR(input!H12=a!$A$1,input!L12=a!$A$1,input!P12=a!$A$1,input!T12=a!$A$1)</f>
        <v>0</v>
      </c>
      <c r="D13" t="b">
        <f>IF(input!H12="",FALSE,VLOOKUP(input!H12,Table1[[shiny gold bag]:[contains]],2,FALSE))</f>
        <v>0</v>
      </c>
      <c r="E13" t="b">
        <f>IF(input!L12="",FALSE,VLOOKUP(input!L12,Table1[[shiny gold bag]:[contains]],2,FALSE))</f>
        <v>0</v>
      </c>
      <c r="F13" t="b">
        <f>IF(input!P12="",FALSE,VLOOKUP(input!P12,Table1[[shiny gold bag]:[contains]],2,FALSE))</f>
        <v>0</v>
      </c>
      <c r="G13" t="b">
        <f>IF(input!T12="",FALSE,VLOOKUP(input!T12,Table1[[shiny gold bag]:[contains]],2,FALSE))</f>
        <v>0</v>
      </c>
    </row>
    <row r="14" spans="1:7" x14ac:dyDescent="0.3">
      <c r="A14" s="3" t="str">
        <f>input!C13</f>
        <v>pale lavender bag</v>
      </c>
      <c r="B14" t="b">
        <f>OR(Table1[[#This Row],[literal]],IFERROR(Table1[[#This Row],[ref1]],FALSE),IFERROR(Table1[[#This Row],[ref2]],FALSE),IFERROR(Table1[[#This Row],[ref3]],FALSE),IFERROR(Table1[[#This Row],[ref4]],FALSE))</f>
        <v>0</v>
      </c>
      <c r="C14" t="b">
        <f>OR(input!H13=a!$A$1,input!L13=a!$A$1,input!P13=a!$A$1,input!T13=a!$A$1)</f>
        <v>0</v>
      </c>
      <c r="D14" t="b">
        <f>IF(input!H13="",FALSE,VLOOKUP(input!H13,Table1[[shiny gold bag]:[contains]],2,FALSE))</f>
        <v>0</v>
      </c>
      <c r="E14" t="b">
        <f>IF(input!L13="",FALSE,VLOOKUP(input!L13,Table1[[shiny gold bag]:[contains]],2,FALSE))</f>
        <v>0</v>
      </c>
      <c r="F14" t="b">
        <f>IF(input!P13="",FALSE,VLOOKUP(input!P13,Table1[[shiny gold bag]:[contains]],2,FALSE))</f>
        <v>0</v>
      </c>
      <c r="G14" t="b">
        <f>IF(input!T13="",FALSE,VLOOKUP(input!T13,Table1[[shiny gold bag]:[contains]],2,FALSE))</f>
        <v>0</v>
      </c>
    </row>
    <row r="15" spans="1:7" x14ac:dyDescent="0.3">
      <c r="A15" s="3" t="str">
        <f>input!C14</f>
        <v>vibrant maroon bag</v>
      </c>
      <c r="B15" t="b">
        <f>OR(Table1[[#This Row],[literal]],IFERROR(Table1[[#This Row],[ref1]],FALSE),IFERROR(Table1[[#This Row],[ref2]],FALSE),IFERROR(Table1[[#This Row],[ref3]],FALSE),IFERROR(Table1[[#This Row],[ref4]],FALSE))</f>
        <v>1</v>
      </c>
      <c r="C15" t="b">
        <f>OR(input!H14=a!$A$1,input!L14=a!$A$1,input!P14=a!$A$1,input!T14=a!$A$1)</f>
        <v>0</v>
      </c>
      <c r="D15" t="b">
        <f>IF(input!H14="",FALSE,VLOOKUP(input!H14,Table1[[shiny gold bag]:[contains]],2,FALSE))</f>
        <v>0</v>
      </c>
      <c r="E15" t="b">
        <f>IF(input!L14="",FALSE,VLOOKUP(input!L14,Table1[[shiny gold bag]:[contains]],2,FALSE))</f>
        <v>1</v>
      </c>
      <c r="F15" t="b">
        <f>IF(input!P14="",FALSE,VLOOKUP(input!P14,Table1[[shiny gold bag]:[contains]],2,FALSE))</f>
        <v>0</v>
      </c>
      <c r="G15" t="b">
        <f>IF(input!T14="",FALSE,VLOOKUP(input!T14,Table1[[shiny gold bag]:[contains]],2,FALSE))</f>
        <v>0</v>
      </c>
    </row>
    <row r="16" spans="1:7" x14ac:dyDescent="0.3">
      <c r="A16" s="3" t="str">
        <f>input!C15</f>
        <v>wavy coral bag</v>
      </c>
      <c r="B16" t="b">
        <f>OR(Table1[[#This Row],[literal]],IFERROR(Table1[[#This Row],[ref1]],FALSE),IFERROR(Table1[[#This Row],[ref2]],FALSE),IFERROR(Table1[[#This Row],[ref3]],FALSE),IFERROR(Table1[[#This Row],[ref4]],FALSE))</f>
        <v>1</v>
      </c>
      <c r="C16" t="b">
        <f>OR(input!H15=a!$A$1,input!L15=a!$A$1,input!P15=a!$A$1,input!T15=a!$A$1)</f>
        <v>0</v>
      </c>
      <c r="D16" t="b">
        <f>IF(input!H15="",FALSE,VLOOKUP(input!H15,Table1[[shiny gold bag]:[contains]],2,FALSE))</f>
        <v>1</v>
      </c>
      <c r="E16" t="b">
        <f>IF(input!L15="",FALSE,VLOOKUP(input!L15,Table1[[shiny gold bag]:[contains]],2,FALSE))</f>
        <v>0</v>
      </c>
      <c r="F16" t="b">
        <f>IF(input!P15="",FALSE,VLOOKUP(input!P15,Table1[[shiny gold bag]:[contains]],2,FALSE))</f>
        <v>0</v>
      </c>
      <c r="G16" t="b">
        <f>IF(input!T15="",FALSE,VLOOKUP(input!T15,Table1[[shiny gold bag]:[contains]],2,FALSE))</f>
        <v>0</v>
      </c>
    </row>
    <row r="17" spans="1:7" x14ac:dyDescent="0.3">
      <c r="A17" s="3" t="str">
        <f>input!C16</f>
        <v>drab salmon bag</v>
      </c>
      <c r="B17" t="b">
        <f>OR(Table1[[#This Row],[literal]],IFERROR(Table1[[#This Row],[ref1]],FALSE),IFERROR(Table1[[#This Row],[ref2]],FALSE),IFERROR(Table1[[#This Row],[ref3]],FALSE),IFERROR(Table1[[#This Row],[ref4]],FALSE))</f>
        <v>1</v>
      </c>
      <c r="C17" t="b">
        <f>OR(input!H16=a!$A$1,input!L16=a!$A$1,input!P16=a!$A$1,input!T16=a!$A$1)</f>
        <v>0</v>
      </c>
      <c r="D17" t="b">
        <f>IF(input!H16="",FALSE,VLOOKUP(input!H16,Table1[[shiny gold bag]:[contains]],2,FALSE))</f>
        <v>1</v>
      </c>
      <c r="E17" t="b">
        <f>IF(input!L16="",FALSE,VLOOKUP(input!L16,Table1[[shiny gold bag]:[contains]],2,FALSE))</f>
        <v>1</v>
      </c>
      <c r="F17" t="b">
        <f>IF(input!P16="",FALSE,VLOOKUP(input!P16,Table1[[shiny gold bag]:[contains]],2,FALSE))</f>
        <v>0</v>
      </c>
      <c r="G17" t="b">
        <f>IF(input!T16="",FALSE,VLOOKUP(input!T16,Table1[[shiny gold bag]:[contains]],2,FALSE))</f>
        <v>0</v>
      </c>
    </row>
    <row r="18" spans="1:7" x14ac:dyDescent="0.3">
      <c r="A18" s="3" t="str">
        <f>input!C17</f>
        <v>light green bag</v>
      </c>
      <c r="B18" t="b">
        <f>OR(Table1[[#This Row],[literal]],IFERROR(Table1[[#This Row],[ref1]],FALSE),IFERROR(Table1[[#This Row],[ref2]],FALSE),IFERROR(Table1[[#This Row],[ref3]],FALSE),IFERROR(Table1[[#This Row],[ref4]],FALSE))</f>
        <v>1</v>
      </c>
      <c r="C18" t="b">
        <f>OR(input!H17=a!$A$1,input!L17=a!$A$1,input!P17=a!$A$1,input!T17=a!$A$1)</f>
        <v>0</v>
      </c>
      <c r="D18" t="b">
        <f>IF(input!H17="",FALSE,VLOOKUP(input!H17,Table1[[shiny gold bag]:[contains]],2,FALSE))</f>
        <v>0</v>
      </c>
      <c r="E18" t="b">
        <f>IF(input!L17="",FALSE,VLOOKUP(input!L17,Table1[[shiny gold bag]:[contains]],2,FALSE))</f>
        <v>1</v>
      </c>
      <c r="F18" t="b">
        <f>IF(input!P17="",FALSE,VLOOKUP(input!P17,Table1[[shiny gold bag]:[contains]],2,FALSE))</f>
        <v>1</v>
      </c>
      <c r="G18" t="b">
        <f>IF(input!T17="",FALSE,VLOOKUP(input!T17,Table1[[shiny gold bag]:[contains]],2,FALSE))</f>
        <v>0</v>
      </c>
    </row>
    <row r="19" spans="1:7" x14ac:dyDescent="0.3">
      <c r="A19" s="3" t="str">
        <f>input!C18</f>
        <v>dark indigo bag</v>
      </c>
      <c r="B19" t="b">
        <f>OR(Table1[[#This Row],[literal]],IFERROR(Table1[[#This Row],[ref1]],FALSE),IFERROR(Table1[[#This Row],[ref2]],FALSE),IFERROR(Table1[[#This Row],[ref3]],FALSE),IFERROR(Table1[[#This Row],[ref4]],FALSE))</f>
        <v>0</v>
      </c>
      <c r="C19" t="b">
        <f>OR(input!H18=a!$A$1,input!L18=a!$A$1,input!P18=a!$A$1,input!T18=a!$A$1)</f>
        <v>0</v>
      </c>
      <c r="D19" t="b">
        <f>IF(input!H18="",FALSE,VLOOKUP(input!H18,Table1[[shiny gold bag]:[contains]],2,FALSE))</f>
        <v>0</v>
      </c>
      <c r="E19" t="b">
        <f>IF(input!L18="",FALSE,VLOOKUP(input!L18,Table1[[shiny gold bag]:[contains]],2,FALSE))</f>
        <v>0</v>
      </c>
      <c r="F19" t="b">
        <f>IF(input!P18="",FALSE,VLOOKUP(input!P18,Table1[[shiny gold bag]:[contains]],2,FALSE))</f>
        <v>0</v>
      </c>
      <c r="G19" t="b">
        <f>IF(input!T18="",FALSE,VLOOKUP(input!T18,Table1[[shiny gold bag]:[contains]],2,FALSE))</f>
        <v>0</v>
      </c>
    </row>
    <row r="20" spans="1:7" x14ac:dyDescent="0.3">
      <c r="A20" s="3" t="str">
        <f>input!C19</f>
        <v>dark blue bag</v>
      </c>
      <c r="B20" t="b">
        <f>OR(Table1[[#This Row],[literal]],IFERROR(Table1[[#This Row],[ref1]],FALSE),IFERROR(Table1[[#This Row],[ref2]],FALSE),IFERROR(Table1[[#This Row],[ref3]],FALSE),IFERROR(Table1[[#This Row],[ref4]],FALSE))</f>
        <v>1</v>
      </c>
      <c r="C20" t="b">
        <f>OR(input!H19=a!$A$1,input!L19=a!$A$1,input!P19=a!$A$1,input!T19=a!$A$1)</f>
        <v>0</v>
      </c>
      <c r="D20" t="b">
        <f>IF(input!H19="",FALSE,VLOOKUP(input!H19,Table1[[shiny gold bag]:[contains]],2,FALSE))</f>
        <v>0</v>
      </c>
      <c r="E20" t="b">
        <f>IF(input!L19="",FALSE,VLOOKUP(input!L19,Table1[[shiny gold bag]:[contains]],2,FALSE))</f>
        <v>0</v>
      </c>
      <c r="F20" t="b">
        <f>IF(input!P19="",FALSE,VLOOKUP(input!P19,Table1[[shiny gold bag]:[contains]],2,FALSE))</f>
        <v>1</v>
      </c>
      <c r="G20" t="b">
        <f>IF(input!T19="",FALSE,VLOOKUP(input!T19,Table1[[shiny gold bag]:[contains]],2,FALSE))</f>
        <v>0</v>
      </c>
    </row>
    <row r="21" spans="1:7" x14ac:dyDescent="0.3">
      <c r="A21" s="3" t="str">
        <f>input!C20</f>
        <v>shiny cyan bag</v>
      </c>
      <c r="B21" t="b">
        <f>OR(Table1[[#This Row],[literal]],IFERROR(Table1[[#This Row],[ref1]],FALSE),IFERROR(Table1[[#This Row],[ref2]],FALSE),IFERROR(Table1[[#This Row],[ref3]],FALSE),IFERROR(Table1[[#This Row],[ref4]],FALSE))</f>
        <v>1</v>
      </c>
      <c r="C21" t="b">
        <f>OR(input!H20=a!$A$1,input!L20=a!$A$1,input!P20=a!$A$1,input!T20=a!$A$1)</f>
        <v>0</v>
      </c>
      <c r="D21" t="b">
        <f>IF(input!H20="",FALSE,VLOOKUP(input!H20,Table1[[shiny gold bag]:[contains]],2,FALSE))</f>
        <v>0</v>
      </c>
      <c r="E21" t="b">
        <f>IF(input!L20="",FALSE,VLOOKUP(input!L20,Table1[[shiny gold bag]:[contains]],2,FALSE))</f>
        <v>0</v>
      </c>
      <c r="F21" t="b">
        <f>IF(input!P20="",FALSE,VLOOKUP(input!P20,Table1[[shiny gold bag]:[contains]],2,FALSE))</f>
        <v>1</v>
      </c>
      <c r="G21" t="b">
        <f>IF(input!T20="",FALSE,VLOOKUP(input!T20,Table1[[shiny gold bag]:[contains]],2,FALSE))</f>
        <v>0</v>
      </c>
    </row>
    <row r="22" spans="1:7" x14ac:dyDescent="0.3">
      <c r="A22" s="3" t="str">
        <f>input!C21</f>
        <v>pale cyan bag</v>
      </c>
      <c r="B22" t="b">
        <f>OR(Table1[[#This Row],[literal]],IFERROR(Table1[[#This Row],[ref1]],FALSE),IFERROR(Table1[[#This Row],[ref2]],FALSE),IFERROR(Table1[[#This Row],[ref3]],FALSE),IFERROR(Table1[[#This Row],[ref4]],FALSE))</f>
        <v>1</v>
      </c>
      <c r="C22" t="b">
        <f>OR(input!H21=a!$A$1,input!L21=a!$A$1,input!P21=a!$A$1,input!T21=a!$A$1)</f>
        <v>0</v>
      </c>
      <c r="D22" t="b">
        <f>IF(input!H21="",FALSE,VLOOKUP(input!H21,Table1[[shiny gold bag]:[contains]],2,FALSE))</f>
        <v>1</v>
      </c>
      <c r="E22" t="b">
        <f>IF(input!L21="",FALSE,VLOOKUP(input!L21,Table1[[shiny gold bag]:[contains]],2,FALSE))</f>
        <v>0</v>
      </c>
      <c r="F22" t="b">
        <f>IF(input!P21="",FALSE,VLOOKUP(input!P21,Table1[[shiny gold bag]:[contains]],2,FALSE))</f>
        <v>0</v>
      </c>
      <c r="G22" t="b">
        <f>IF(input!T21="",FALSE,VLOOKUP(input!T21,Table1[[shiny gold bag]:[contains]],2,FALSE))</f>
        <v>0</v>
      </c>
    </row>
    <row r="23" spans="1:7" x14ac:dyDescent="0.3">
      <c r="A23" s="3" t="str">
        <f>input!C22</f>
        <v>muted lime bag</v>
      </c>
      <c r="B23" t="b">
        <f>OR(Table1[[#This Row],[literal]],IFERROR(Table1[[#This Row],[ref1]],FALSE),IFERROR(Table1[[#This Row],[ref2]],FALSE),IFERROR(Table1[[#This Row],[ref3]],FALSE),IFERROR(Table1[[#This Row],[ref4]],FALSE))</f>
        <v>0</v>
      </c>
      <c r="C23" t="b">
        <f>OR(input!H22=a!$A$1,input!L22=a!$A$1,input!P22=a!$A$1,input!T22=a!$A$1)</f>
        <v>0</v>
      </c>
      <c r="D23" t="b">
        <f>IF(input!H22="",FALSE,VLOOKUP(input!H22,Table1[[shiny gold bag]:[contains]],2,FALSE))</f>
        <v>0</v>
      </c>
      <c r="E23" t="b">
        <f>IF(input!L22="",FALSE,VLOOKUP(input!L22,Table1[[shiny gold bag]:[contains]],2,FALSE))</f>
        <v>0</v>
      </c>
      <c r="F23" t="b">
        <f>IF(input!P22="",FALSE,VLOOKUP(input!P22,Table1[[shiny gold bag]:[contains]],2,FALSE))</f>
        <v>0</v>
      </c>
      <c r="G23" t="b">
        <f>IF(input!T22="",FALSE,VLOOKUP(input!T22,Table1[[shiny gold bag]:[contains]],2,FALSE))</f>
        <v>0</v>
      </c>
    </row>
    <row r="24" spans="1:7" x14ac:dyDescent="0.3">
      <c r="A24" s="3" t="str">
        <f>input!C23</f>
        <v>shiny brown bag</v>
      </c>
      <c r="B24" t="b">
        <f>OR(Table1[[#This Row],[literal]],IFERROR(Table1[[#This Row],[ref1]],FALSE),IFERROR(Table1[[#This Row],[ref2]],FALSE),IFERROR(Table1[[#This Row],[ref3]],FALSE),IFERROR(Table1[[#This Row],[ref4]],FALSE))</f>
        <v>1</v>
      </c>
      <c r="C24" t="b">
        <f>OR(input!H23=a!$A$1,input!L23=a!$A$1,input!P23=a!$A$1,input!T23=a!$A$1)</f>
        <v>0</v>
      </c>
      <c r="D24" t="b">
        <f>IF(input!H23="",FALSE,VLOOKUP(input!H23,Table1[[shiny gold bag]:[contains]],2,FALSE))</f>
        <v>1</v>
      </c>
      <c r="E24" t="b">
        <f>IF(input!L23="",FALSE,VLOOKUP(input!L23,Table1[[shiny gold bag]:[contains]],2,FALSE))</f>
        <v>1</v>
      </c>
      <c r="F24" t="b">
        <f>IF(input!P23="",FALSE,VLOOKUP(input!P23,Table1[[shiny gold bag]:[contains]],2,FALSE))</f>
        <v>0</v>
      </c>
      <c r="G24" t="b">
        <f>IF(input!T23="",FALSE,VLOOKUP(input!T23,Table1[[shiny gold bag]:[contains]],2,FALSE))</f>
        <v>0</v>
      </c>
    </row>
    <row r="25" spans="1:7" x14ac:dyDescent="0.3">
      <c r="A25" s="3" t="str">
        <f>input!C24</f>
        <v>muted purple bag</v>
      </c>
      <c r="B25" t="b">
        <f>OR(Table1[[#This Row],[literal]],IFERROR(Table1[[#This Row],[ref1]],FALSE),IFERROR(Table1[[#This Row],[ref2]],FALSE),IFERROR(Table1[[#This Row],[ref3]],FALSE),IFERROR(Table1[[#This Row],[ref4]],FALSE))</f>
        <v>0</v>
      </c>
      <c r="C25" t="b">
        <f>OR(input!H24=a!$A$1,input!L24=a!$A$1,input!P24=a!$A$1,input!T24=a!$A$1)</f>
        <v>0</v>
      </c>
      <c r="D25" t="b">
        <f>IF(input!H24="",FALSE,VLOOKUP(input!H24,Table1[[shiny gold bag]:[contains]],2,FALSE))</f>
        <v>0</v>
      </c>
      <c r="E25" t="b">
        <f>IF(input!L24="",FALSE,VLOOKUP(input!L24,Table1[[shiny gold bag]:[contains]],2,FALSE))</f>
        <v>0</v>
      </c>
      <c r="F25" t="b">
        <f>IF(input!P24="",FALSE,VLOOKUP(input!P24,Table1[[shiny gold bag]:[contains]],2,FALSE))</f>
        <v>0</v>
      </c>
      <c r="G25" t="b">
        <f>IF(input!T24="",FALSE,VLOOKUP(input!T24,Table1[[shiny gold bag]:[contains]],2,FALSE))</f>
        <v>0</v>
      </c>
    </row>
    <row r="26" spans="1:7" x14ac:dyDescent="0.3">
      <c r="A26" s="3" t="str">
        <f>input!C25</f>
        <v>plaid turquoise bag</v>
      </c>
      <c r="B26" t="b">
        <f>OR(Table1[[#This Row],[literal]],IFERROR(Table1[[#This Row],[ref1]],FALSE),IFERROR(Table1[[#This Row],[ref2]],FALSE),IFERROR(Table1[[#This Row],[ref3]],FALSE),IFERROR(Table1[[#This Row],[ref4]],FALSE))</f>
        <v>1</v>
      </c>
      <c r="C26" t="b">
        <f>OR(input!H25=a!$A$1,input!L25=a!$A$1,input!P25=a!$A$1,input!T25=a!$A$1)</f>
        <v>0</v>
      </c>
      <c r="D26" t="b">
        <f>IF(input!H25="",FALSE,VLOOKUP(input!H25,Table1[[shiny gold bag]:[contains]],2,FALSE))</f>
        <v>0</v>
      </c>
      <c r="E26" t="b">
        <f>IF(input!L25="",FALSE,VLOOKUP(input!L25,Table1[[shiny gold bag]:[contains]],2,FALSE))</f>
        <v>1</v>
      </c>
      <c r="F26" t="b">
        <f>IF(input!P25="",FALSE,VLOOKUP(input!P25,Table1[[shiny gold bag]:[contains]],2,FALSE))</f>
        <v>0</v>
      </c>
      <c r="G26" t="b">
        <f>IF(input!T25="",FALSE,VLOOKUP(input!T25,Table1[[shiny gold bag]:[contains]],2,FALSE))</f>
        <v>0</v>
      </c>
    </row>
    <row r="27" spans="1:7" x14ac:dyDescent="0.3">
      <c r="A27" s="3" t="str">
        <f>input!C26</f>
        <v>clear cyan bag</v>
      </c>
      <c r="B27" t="b">
        <f>OR(Table1[[#This Row],[literal]],IFERROR(Table1[[#This Row],[ref1]],FALSE),IFERROR(Table1[[#This Row],[ref2]],FALSE),IFERROR(Table1[[#This Row],[ref3]],FALSE),IFERROR(Table1[[#This Row],[ref4]],FALSE))</f>
        <v>1</v>
      </c>
      <c r="C27" t="b">
        <f>OR(input!H26=a!$A$1,input!L26=a!$A$1,input!P26=a!$A$1,input!T26=a!$A$1)</f>
        <v>0</v>
      </c>
      <c r="D27" t="b">
        <f>IF(input!H26="",FALSE,VLOOKUP(input!H26,Table1[[shiny gold bag]:[contains]],2,FALSE))</f>
        <v>0</v>
      </c>
      <c r="E27" t="b">
        <f>IF(input!L26="",FALSE,VLOOKUP(input!L26,Table1[[shiny gold bag]:[contains]],2,FALSE))</f>
        <v>1</v>
      </c>
      <c r="F27" t="b">
        <f>IF(input!P26="",FALSE,VLOOKUP(input!P26,Table1[[shiny gold bag]:[contains]],2,FALSE))</f>
        <v>0</v>
      </c>
      <c r="G27" t="b">
        <f>IF(input!T26="",FALSE,VLOOKUP(input!T26,Table1[[shiny gold bag]:[contains]],2,FALSE))</f>
        <v>0</v>
      </c>
    </row>
    <row r="28" spans="1:7" x14ac:dyDescent="0.3">
      <c r="A28" s="3" t="str">
        <f>input!C27</f>
        <v>shiny violet bag</v>
      </c>
      <c r="B28" t="b">
        <f>OR(Table1[[#This Row],[literal]],IFERROR(Table1[[#This Row],[ref1]],FALSE),IFERROR(Table1[[#This Row],[ref2]],FALSE),IFERROR(Table1[[#This Row],[ref3]],FALSE),IFERROR(Table1[[#This Row],[ref4]],FALSE))</f>
        <v>0</v>
      </c>
      <c r="C28" t="b">
        <f>OR(input!H27=a!$A$1,input!L27=a!$A$1,input!P27=a!$A$1,input!T27=a!$A$1)</f>
        <v>0</v>
      </c>
      <c r="D28" t="b">
        <f>IF(input!H27="",FALSE,VLOOKUP(input!H27,Table1[[shiny gold bag]:[contains]],2,FALSE))</f>
        <v>0</v>
      </c>
      <c r="E28" t="b">
        <f>IF(input!L27="",FALSE,VLOOKUP(input!L27,Table1[[shiny gold bag]:[contains]],2,FALSE))</f>
        <v>0</v>
      </c>
      <c r="F28" t="b">
        <f>IF(input!P27="",FALSE,VLOOKUP(input!P27,Table1[[shiny gold bag]:[contains]],2,FALSE))</f>
        <v>0</v>
      </c>
      <c r="G28" t="b">
        <f>IF(input!T27="",FALSE,VLOOKUP(input!T27,Table1[[shiny gold bag]:[contains]],2,FALSE))</f>
        <v>0</v>
      </c>
    </row>
    <row r="29" spans="1:7" x14ac:dyDescent="0.3">
      <c r="A29" s="3" t="str">
        <f>input!C28</f>
        <v>wavy tan bag</v>
      </c>
      <c r="B29" t="b">
        <f>OR(Table1[[#This Row],[literal]],IFERROR(Table1[[#This Row],[ref1]],FALSE),IFERROR(Table1[[#This Row],[ref2]],FALSE),IFERROR(Table1[[#This Row],[ref3]],FALSE),IFERROR(Table1[[#This Row],[ref4]],FALSE))</f>
        <v>1</v>
      </c>
      <c r="C29" t="b">
        <f>OR(input!H28=a!$A$1,input!L28=a!$A$1,input!P28=a!$A$1,input!T28=a!$A$1)</f>
        <v>0</v>
      </c>
      <c r="D29" t="b">
        <f>IF(input!H28="",FALSE,VLOOKUP(input!H28,Table1[[shiny gold bag]:[contains]],2,FALSE))</f>
        <v>1</v>
      </c>
      <c r="E29" t="b">
        <f>IF(input!L28="",FALSE,VLOOKUP(input!L28,Table1[[shiny gold bag]:[contains]],2,FALSE))</f>
        <v>0</v>
      </c>
      <c r="F29" t="b">
        <f>IF(input!P28="",FALSE,VLOOKUP(input!P28,Table1[[shiny gold bag]:[contains]],2,FALSE))</f>
        <v>0</v>
      </c>
      <c r="G29" t="b">
        <f>IF(input!T28="",FALSE,VLOOKUP(input!T28,Table1[[shiny gold bag]:[contains]],2,FALSE))</f>
        <v>0</v>
      </c>
    </row>
    <row r="30" spans="1:7" x14ac:dyDescent="0.3">
      <c r="A30" s="3" t="str">
        <f>input!C29</f>
        <v>mirrored lime bag</v>
      </c>
      <c r="B30" t="b">
        <f>OR(Table1[[#This Row],[literal]],IFERROR(Table1[[#This Row],[ref1]],FALSE),IFERROR(Table1[[#This Row],[ref2]],FALSE),IFERROR(Table1[[#This Row],[ref3]],FALSE),IFERROR(Table1[[#This Row],[ref4]],FALSE))</f>
        <v>1</v>
      </c>
      <c r="C30" t="b">
        <f>OR(input!H29=a!$A$1,input!L29=a!$A$1,input!P29=a!$A$1,input!T29=a!$A$1)</f>
        <v>0</v>
      </c>
      <c r="D30" t="b">
        <f>IF(input!H29="",FALSE,VLOOKUP(input!H29,Table1[[shiny gold bag]:[contains]],2,FALSE))</f>
        <v>0</v>
      </c>
      <c r="E30" t="b">
        <f>IF(input!L29="",FALSE,VLOOKUP(input!L29,Table1[[shiny gold bag]:[contains]],2,FALSE))</f>
        <v>0</v>
      </c>
      <c r="F30" t="b">
        <f>IF(input!P29="",FALSE,VLOOKUP(input!P29,Table1[[shiny gold bag]:[contains]],2,FALSE))</f>
        <v>1</v>
      </c>
      <c r="G30" t="b">
        <f>IF(input!T29="",FALSE,VLOOKUP(input!T29,Table1[[shiny gold bag]:[contains]],2,FALSE))</f>
        <v>0</v>
      </c>
    </row>
    <row r="31" spans="1:7" x14ac:dyDescent="0.3">
      <c r="A31" s="3" t="str">
        <f>input!C30</f>
        <v>wavy purple bag</v>
      </c>
      <c r="B31" t="b">
        <f>OR(Table1[[#This Row],[literal]],IFERROR(Table1[[#This Row],[ref1]],FALSE),IFERROR(Table1[[#This Row],[ref2]],FALSE),IFERROR(Table1[[#This Row],[ref3]],FALSE),IFERROR(Table1[[#This Row],[ref4]],FALSE))</f>
        <v>1</v>
      </c>
      <c r="C31" t="b">
        <f>OR(input!H30=a!$A$1,input!L30=a!$A$1,input!P30=a!$A$1,input!T30=a!$A$1)</f>
        <v>0</v>
      </c>
      <c r="D31" t="b">
        <f>IF(input!H30="",FALSE,VLOOKUP(input!H30,Table1[[shiny gold bag]:[contains]],2,FALSE))</f>
        <v>0</v>
      </c>
      <c r="E31" t="b">
        <f>IF(input!L30="",FALSE,VLOOKUP(input!L30,Table1[[shiny gold bag]:[contains]],2,FALSE))</f>
        <v>1</v>
      </c>
      <c r="F31" t="b">
        <f>IF(input!P30="",FALSE,VLOOKUP(input!P30,Table1[[shiny gold bag]:[contains]],2,FALSE))</f>
        <v>0</v>
      </c>
      <c r="G31" t="b">
        <f>IF(input!T30="",FALSE,VLOOKUP(input!T30,Table1[[shiny gold bag]:[contains]],2,FALSE))</f>
        <v>0</v>
      </c>
    </row>
    <row r="32" spans="1:7" x14ac:dyDescent="0.3">
      <c r="A32" s="3" t="str">
        <f>input!C31</f>
        <v>plaid plum bag</v>
      </c>
      <c r="B32" t="b">
        <f>OR(Table1[[#This Row],[literal]],IFERROR(Table1[[#This Row],[ref1]],FALSE),IFERROR(Table1[[#This Row],[ref2]],FALSE),IFERROR(Table1[[#This Row],[ref3]],FALSE),IFERROR(Table1[[#This Row],[ref4]],FALSE))</f>
        <v>0</v>
      </c>
      <c r="C32" t="b">
        <f>OR(input!H31=a!$A$1,input!L31=a!$A$1,input!P31=a!$A$1,input!T31=a!$A$1)</f>
        <v>0</v>
      </c>
      <c r="D32" t="b">
        <f>IF(input!H31="",FALSE,VLOOKUP(input!H31,Table1[[shiny gold bag]:[contains]],2,FALSE))</f>
        <v>0</v>
      </c>
      <c r="E32" t="b">
        <f>IF(input!L31="",FALSE,VLOOKUP(input!L31,Table1[[shiny gold bag]:[contains]],2,FALSE))</f>
        <v>0</v>
      </c>
      <c r="F32" t="b">
        <f>IF(input!P31="",FALSE,VLOOKUP(input!P31,Table1[[shiny gold bag]:[contains]],2,FALSE))</f>
        <v>0</v>
      </c>
      <c r="G32" t="b">
        <f>IF(input!T31="",FALSE,VLOOKUP(input!T31,Table1[[shiny gold bag]:[contains]],2,FALSE))</f>
        <v>0</v>
      </c>
    </row>
    <row r="33" spans="1:7" x14ac:dyDescent="0.3">
      <c r="A33" s="3" t="str">
        <f>input!C32</f>
        <v>dotted cyan bag</v>
      </c>
      <c r="B33" t="b">
        <f>OR(Table1[[#This Row],[literal]],IFERROR(Table1[[#This Row],[ref1]],FALSE),IFERROR(Table1[[#This Row],[ref2]],FALSE),IFERROR(Table1[[#This Row],[ref3]],FALSE),IFERROR(Table1[[#This Row],[ref4]],FALSE))</f>
        <v>1</v>
      </c>
      <c r="C33" t="b">
        <f>OR(input!H32=a!$A$1,input!L32=a!$A$1,input!P32=a!$A$1,input!T32=a!$A$1)</f>
        <v>0</v>
      </c>
      <c r="D33" t="b">
        <f>IF(input!H32="",FALSE,VLOOKUP(input!H32,Table1[[shiny gold bag]:[contains]],2,FALSE))</f>
        <v>1</v>
      </c>
      <c r="E33" t="b">
        <f>IF(input!L32="",FALSE,VLOOKUP(input!L32,Table1[[shiny gold bag]:[contains]],2,FALSE))</f>
        <v>1</v>
      </c>
      <c r="F33" t="b">
        <f>IF(input!P32="",FALSE,VLOOKUP(input!P32,Table1[[shiny gold bag]:[contains]],2,FALSE))</f>
        <v>0</v>
      </c>
      <c r="G33" t="b">
        <f>IF(input!T32="",FALSE,VLOOKUP(input!T32,Table1[[shiny gold bag]:[contains]],2,FALSE))</f>
        <v>0</v>
      </c>
    </row>
    <row r="34" spans="1:7" x14ac:dyDescent="0.3">
      <c r="A34" s="3" t="str">
        <f>input!C33</f>
        <v>striped white bag</v>
      </c>
      <c r="B34" t="b">
        <f>OR(Table1[[#This Row],[literal]],IFERROR(Table1[[#This Row],[ref1]],FALSE),IFERROR(Table1[[#This Row],[ref2]],FALSE),IFERROR(Table1[[#This Row],[ref3]],FALSE),IFERROR(Table1[[#This Row],[ref4]],FALSE))</f>
        <v>0</v>
      </c>
      <c r="C34" t="b">
        <f>OR(input!H33=a!$A$1,input!L33=a!$A$1,input!P33=a!$A$1,input!T33=a!$A$1)</f>
        <v>0</v>
      </c>
      <c r="D34" t="b">
        <f>IF(input!H33="",FALSE,VLOOKUP(input!H33,Table1[[shiny gold bag]:[contains]],2,FALSE))</f>
        <v>0</v>
      </c>
      <c r="E34" t="b">
        <f>IF(input!L33="",FALSE,VLOOKUP(input!L33,Table1[[shiny gold bag]:[contains]],2,FALSE))</f>
        <v>0</v>
      </c>
      <c r="F34" t="b">
        <f>IF(input!P33="",FALSE,VLOOKUP(input!P33,Table1[[shiny gold bag]:[contains]],2,FALSE))</f>
        <v>0</v>
      </c>
      <c r="G34" t="b">
        <f>IF(input!T33="",FALSE,VLOOKUP(input!T33,Table1[[shiny gold bag]:[contains]],2,FALSE))</f>
        <v>0</v>
      </c>
    </row>
    <row r="35" spans="1:7" x14ac:dyDescent="0.3">
      <c r="A35" s="3" t="str">
        <f>input!C34</f>
        <v>posh black bag</v>
      </c>
      <c r="B35" t="b">
        <f>OR(Table1[[#This Row],[literal]],IFERROR(Table1[[#This Row],[ref1]],FALSE),IFERROR(Table1[[#This Row],[ref2]],FALSE),IFERROR(Table1[[#This Row],[ref3]],FALSE),IFERROR(Table1[[#This Row],[ref4]],FALSE))</f>
        <v>0</v>
      </c>
      <c r="C35" t="b">
        <f>OR(input!H34=a!$A$1,input!L34=a!$A$1,input!P34=a!$A$1,input!T34=a!$A$1)</f>
        <v>0</v>
      </c>
      <c r="D35" t="b">
        <f>IF(input!H34="",FALSE,VLOOKUP(input!H34,Table1[[shiny gold bag]:[contains]],2,FALSE))</f>
        <v>0</v>
      </c>
      <c r="E35" t="b">
        <f>IF(input!L34="",FALSE,VLOOKUP(input!L34,Table1[[shiny gold bag]:[contains]],2,FALSE))</f>
        <v>0</v>
      </c>
      <c r="F35" t="b">
        <f>IF(input!P34="",FALSE,VLOOKUP(input!P34,Table1[[shiny gold bag]:[contains]],2,FALSE))</f>
        <v>0</v>
      </c>
      <c r="G35" t="b">
        <f>IF(input!T34="",FALSE,VLOOKUP(input!T34,Table1[[shiny gold bag]:[contains]],2,FALSE))</f>
        <v>0</v>
      </c>
    </row>
    <row r="36" spans="1:7" x14ac:dyDescent="0.3">
      <c r="A36" s="3" t="str">
        <f>input!C35</f>
        <v>dotted bronze bag</v>
      </c>
      <c r="B36" t="b">
        <f>OR(Table1[[#This Row],[literal]],IFERROR(Table1[[#This Row],[ref1]],FALSE),IFERROR(Table1[[#This Row],[ref2]],FALSE),IFERROR(Table1[[#This Row],[ref3]],FALSE),IFERROR(Table1[[#This Row],[ref4]],FALSE))</f>
        <v>1</v>
      </c>
      <c r="C36" t="b">
        <f>OR(input!H35=a!$A$1,input!L35=a!$A$1,input!P35=a!$A$1,input!T35=a!$A$1)</f>
        <v>0</v>
      </c>
      <c r="D36" t="b">
        <f>IF(input!H35="",FALSE,VLOOKUP(input!H35,Table1[[shiny gold bag]:[contains]],2,FALSE))</f>
        <v>1</v>
      </c>
      <c r="E36" t="b">
        <f>IF(input!L35="",FALSE,VLOOKUP(input!L35,Table1[[shiny gold bag]:[contains]],2,FALSE))</f>
        <v>0</v>
      </c>
      <c r="F36" t="b">
        <f>IF(input!P35="",FALSE,VLOOKUP(input!P35,Table1[[shiny gold bag]:[contains]],2,FALSE))</f>
        <v>0</v>
      </c>
      <c r="G36" t="b">
        <f>IF(input!T35="",FALSE,VLOOKUP(input!T35,Table1[[shiny gold bag]:[contains]],2,FALSE))</f>
        <v>0</v>
      </c>
    </row>
    <row r="37" spans="1:7" x14ac:dyDescent="0.3">
      <c r="A37" s="3" t="str">
        <f>input!C36</f>
        <v>muted gray bag</v>
      </c>
      <c r="B37" t="b">
        <f>OR(Table1[[#This Row],[literal]],IFERROR(Table1[[#This Row],[ref1]],FALSE),IFERROR(Table1[[#This Row],[ref2]],FALSE),IFERROR(Table1[[#This Row],[ref3]],FALSE),IFERROR(Table1[[#This Row],[ref4]],FALSE))</f>
        <v>0</v>
      </c>
      <c r="C37" t="b">
        <f>OR(input!H36=a!$A$1,input!L36=a!$A$1,input!P36=a!$A$1,input!T36=a!$A$1)</f>
        <v>0</v>
      </c>
      <c r="D37" t="b">
        <f>IF(input!H36="",FALSE,VLOOKUP(input!H36,Table1[[shiny gold bag]:[contains]],2,FALSE))</f>
        <v>0</v>
      </c>
      <c r="E37" t="b">
        <f>IF(input!L36="",FALSE,VLOOKUP(input!L36,Table1[[shiny gold bag]:[contains]],2,FALSE))</f>
        <v>0</v>
      </c>
      <c r="F37" t="b">
        <f>IF(input!P36="",FALSE,VLOOKUP(input!P36,Table1[[shiny gold bag]:[contains]],2,FALSE))</f>
        <v>0</v>
      </c>
      <c r="G37" t="b">
        <f>IF(input!T36="",FALSE,VLOOKUP(input!T36,Table1[[shiny gold bag]:[contains]],2,FALSE))</f>
        <v>0</v>
      </c>
    </row>
    <row r="38" spans="1:7" x14ac:dyDescent="0.3">
      <c r="A38" s="3" t="str">
        <f>input!C37</f>
        <v>plaid violet bag</v>
      </c>
      <c r="B38" t="b">
        <f>OR(Table1[[#This Row],[literal]],IFERROR(Table1[[#This Row],[ref1]],FALSE),IFERROR(Table1[[#This Row],[ref2]],FALSE),IFERROR(Table1[[#This Row],[ref3]],FALSE),IFERROR(Table1[[#This Row],[ref4]],FALSE))</f>
        <v>0</v>
      </c>
      <c r="C38" t="b">
        <f>OR(input!H37=a!$A$1,input!L37=a!$A$1,input!P37=a!$A$1,input!T37=a!$A$1)</f>
        <v>0</v>
      </c>
      <c r="D38" t="b">
        <f>IF(input!H37="",FALSE,VLOOKUP(input!H37,Table1[[shiny gold bag]:[contains]],2,FALSE))</f>
        <v>0</v>
      </c>
      <c r="E38" t="b">
        <f>IF(input!L37="",FALSE,VLOOKUP(input!L37,Table1[[shiny gold bag]:[contains]],2,FALSE))</f>
        <v>0</v>
      </c>
      <c r="F38" t="b">
        <f>IF(input!P37="",FALSE,VLOOKUP(input!P37,Table1[[shiny gold bag]:[contains]],2,FALSE))</f>
        <v>0</v>
      </c>
      <c r="G38" t="b">
        <f>IF(input!T37="",FALSE,VLOOKUP(input!T37,Table1[[shiny gold bag]:[contains]],2,FALSE))</f>
        <v>0</v>
      </c>
    </row>
    <row r="39" spans="1:7" x14ac:dyDescent="0.3">
      <c r="A39" s="3" t="str">
        <f>input!C38</f>
        <v>muted green bag</v>
      </c>
      <c r="B39" t="b">
        <f>OR(Table1[[#This Row],[literal]],IFERROR(Table1[[#This Row],[ref1]],FALSE),IFERROR(Table1[[#This Row],[ref2]],FALSE),IFERROR(Table1[[#This Row],[ref3]],FALSE),IFERROR(Table1[[#This Row],[ref4]],FALSE))</f>
        <v>0</v>
      </c>
      <c r="C39" t="b">
        <f>OR(input!H38=a!$A$1,input!L38=a!$A$1,input!P38=a!$A$1,input!T38=a!$A$1)</f>
        <v>0</v>
      </c>
      <c r="D39" t="b">
        <f>IF(input!H38="",FALSE,VLOOKUP(input!H38,Table1[[shiny gold bag]:[contains]],2,FALSE))</f>
        <v>0</v>
      </c>
      <c r="E39" t="b">
        <f>IF(input!L38="",FALSE,VLOOKUP(input!L38,Table1[[shiny gold bag]:[contains]],2,FALSE))</f>
        <v>0</v>
      </c>
      <c r="F39" t="b">
        <f>IF(input!P38="",FALSE,VLOOKUP(input!P38,Table1[[shiny gold bag]:[contains]],2,FALSE))</f>
        <v>0</v>
      </c>
      <c r="G39" t="b">
        <f>IF(input!T38="",FALSE,VLOOKUP(input!T38,Table1[[shiny gold bag]:[contains]],2,FALSE))</f>
        <v>0</v>
      </c>
    </row>
    <row r="40" spans="1:7" x14ac:dyDescent="0.3">
      <c r="A40" s="3" t="str">
        <f>input!C39</f>
        <v>dotted tan bag</v>
      </c>
      <c r="B40" t="b">
        <f>OR(Table1[[#This Row],[literal]],IFERROR(Table1[[#This Row],[ref1]],FALSE),IFERROR(Table1[[#This Row],[ref2]],FALSE),IFERROR(Table1[[#This Row],[ref3]],FALSE),IFERROR(Table1[[#This Row],[ref4]],FALSE))</f>
        <v>0</v>
      </c>
      <c r="C40" t="b">
        <f>OR(input!H39=a!$A$1,input!L39=a!$A$1,input!P39=a!$A$1,input!T39=a!$A$1)</f>
        <v>0</v>
      </c>
      <c r="D40" t="b">
        <f>IF(input!H39="",FALSE,VLOOKUP(input!H39,Table1[[shiny gold bag]:[contains]],2,FALSE))</f>
        <v>0</v>
      </c>
      <c r="E40" t="b">
        <f>IF(input!L39="",FALSE,VLOOKUP(input!L39,Table1[[shiny gold bag]:[contains]],2,FALSE))</f>
        <v>0</v>
      </c>
      <c r="F40" t="b">
        <f>IF(input!P39="",FALSE,VLOOKUP(input!P39,Table1[[shiny gold bag]:[contains]],2,FALSE))</f>
        <v>0</v>
      </c>
      <c r="G40" t="b">
        <f>IF(input!T39="",FALSE,VLOOKUP(input!T39,Table1[[shiny gold bag]:[contains]],2,FALSE))</f>
        <v>0</v>
      </c>
    </row>
    <row r="41" spans="1:7" x14ac:dyDescent="0.3">
      <c r="A41" s="3" t="str">
        <f>input!C40</f>
        <v>dim beige bag</v>
      </c>
      <c r="B41" t="b">
        <f>OR(Table1[[#This Row],[literal]],IFERROR(Table1[[#This Row],[ref1]],FALSE),IFERROR(Table1[[#This Row],[ref2]],FALSE),IFERROR(Table1[[#This Row],[ref3]],FALSE),IFERROR(Table1[[#This Row],[ref4]],FALSE))</f>
        <v>0</v>
      </c>
      <c r="C41" t="b">
        <f>OR(input!H40=a!$A$1,input!L40=a!$A$1,input!P40=a!$A$1,input!T40=a!$A$1)</f>
        <v>0</v>
      </c>
      <c r="D41" t="b">
        <f>IF(input!H40="",FALSE,VLOOKUP(input!H40,Table1[[shiny gold bag]:[contains]],2,FALSE))</f>
        <v>0</v>
      </c>
      <c r="E41" t="b">
        <f>IF(input!L40="",FALSE,VLOOKUP(input!L40,Table1[[shiny gold bag]:[contains]],2,FALSE))</f>
        <v>0</v>
      </c>
      <c r="F41" t="b">
        <f>IF(input!P40="",FALSE,VLOOKUP(input!P40,Table1[[shiny gold bag]:[contains]],2,FALSE))</f>
        <v>0</v>
      </c>
      <c r="G41" t="b">
        <f>IF(input!T40="",FALSE,VLOOKUP(input!T40,Table1[[shiny gold bag]:[contains]],2,FALSE))</f>
        <v>0</v>
      </c>
    </row>
    <row r="42" spans="1:7" x14ac:dyDescent="0.3">
      <c r="A42" s="3" t="str">
        <f>input!C41</f>
        <v>posh magenta bag</v>
      </c>
      <c r="B42" t="b">
        <f>OR(Table1[[#This Row],[literal]],IFERROR(Table1[[#This Row],[ref1]],FALSE),IFERROR(Table1[[#This Row],[ref2]],FALSE),IFERROR(Table1[[#This Row],[ref3]],FALSE),IFERROR(Table1[[#This Row],[ref4]],FALSE))</f>
        <v>1</v>
      </c>
      <c r="C42" t="b">
        <f>OR(input!H41=a!$A$1,input!L41=a!$A$1,input!P41=a!$A$1,input!T41=a!$A$1)</f>
        <v>0</v>
      </c>
      <c r="D42" t="b">
        <f>IF(input!H41="",FALSE,VLOOKUP(input!H41,Table1[[shiny gold bag]:[contains]],2,FALSE))</f>
        <v>1</v>
      </c>
      <c r="E42" t="b">
        <f>IF(input!L41="",FALSE,VLOOKUP(input!L41,Table1[[shiny gold bag]:[contains]],2,FALSE))</f>
        <v>0</v>
      </c>
      <c r="F42" t="b">
        <f>IF(input!P41="",FALSE,VLOOKUP(input!P41,Table1[[shiny gold bag]:[contains]],2,FALSE))</f>
        <v>0</v>
      </c>
      <c r="G42" t="b">
        <f>IF(input!T41="",FALSE,VLOOKUP(input!T41,Table1[[shiny gold bag]:[contains]],2,FALSE))</f>
        <v>0</v>
      </c>
    </row>
    <row r="43" spans="1:7" x14ac:dyDescent="0.3">
      <c r="A43" s="3" t="str">
        <f>input!C42</f>
        <v>bright coral bag</v>
      </c>
      <c r="B43" t="b">
        <f>OR(Table1[[#This Row],[literal]],IFERROR(Table1[[#This Row],[ref1]],FALSE),IFERROR(Table1[[#This Row],[ref2]],FALSE),IFERROR(Table1[[#This Row],[ref3]],FALSE),IFERROR(Table1[[#This Row],[ref4]],FALSE))</f>
        <v>1</v>
      </c>
      <c r="C43" t="b">
        <f>OR(input!H42=a!$A$1,input!L42=a!$A$1,input!P42=a!$A$1,input!T42=a!$A$1)</f>
        <v>0</v>
      </c>
      <c r="D43" t="b">
        <f>IF(input!H42="",FALSE,VLOOKUP(input!H42,Table1[[shiny gold bag]:[contains]],2,FALSE))</f>
        <v>1</v>
      </c>
      <c r="E43" t="b">
        <f>IF(input!L42="",FALSE,VLOOKUP(input!L42,Table1[[shiny gold bag]:[contains]],2,FALSE))</f>
        <v>0</v>
      </c>
      <c r="F43" t="b">
        <f>IF(input!P42="",FALSE,VLOOKUP(input!P42,Table1[[shiny gold bag]:[contains]],2,FALSE))</f>
        <v>0</v>
      </c>
      <c r="G43" t="b">
        <f>IF(input!T42="",FALSE,VLOOKUP(input!T42,Table1[[shiny gold bag]:[contains]],2,FALSE))</f>
        <v>0</v>
      </c>
    </row>
    <row r="44" spans="1:7" x14ac:dyDescent="0.3">
      <c r="A44" s="3" t="str">
        <f>input!C43</f>
        <v>pale bronze bag</v>
      </c>
      <c r="B44" t="b">
        <f>OR(Table1[[#This Row],[literal]],IFERROR(Table1[[#This Row],[ref1]],FALSE),IFERROR(Table1[[#This Row],[ref2]],FALSE),IFERROR(Table1[[#This Row],[ref3]],FALSE),IFERROR(Table1[[#This Row],[ref4]],FALSE))</f>
        <v>1</v>
      </c>
      <c r="C44" t="b">
        <f>OR(input!H43=a!$A$1,input!L43=a!$A$1,input!P43=a!$A$1,input!T43=a!$A$1)</f>
        <v>0</v>
      </c>
      <c r="D44" t="b">
        <f>IF(input!H43="",FALSE,VLOOKUP(input!H43,Table1[[shiny gold bag]:[contains]],2,FALSE))</f>
        <v>1</v>
      </c>
      <c r="E44" t="b">
        <f>IF(input!L43="",FALSE,VLOOKUP(input!L43,Table1[[shiny gold bag]:[contains]],2,FALSE))</f>
        <v>0</v>
      </c>
      <c r="F44" t="b">
        <f>IF(input!P43="",FALSE,VLOOKUP(input!P43,Table1[[shiny gold bag]:[contains]],2,FALSE))</f>
        <v>0</v>
      </c>
      <c r="G44" t="b">
        <f>IF(input!T43="",FALSE,VLOOKUP(input!T43,Table1[[shiny gold bag]:[contains]],2,FALSE))</f>
        <v>0</v>
      </c>
    </row>
    <row r="45" spans="1:7" x14ac:dyDescent="0.3">
      <c r="A45" s="3" t="str">
        <f>input!C44</f>
        <v>dim lime bag</v>
      </c>
      <c r="B45" t="b">
        <f>OR(Table1[[#This Row],[literal]],IFERROR(Table1[[#This Row],[ref1]],FALSE),IFERROR(Table1[[#This Row],[ref2]],FALSE),IFERROR(Table1[[#This Row],[ref3]],FALSE),IFERROR(Table1[[#This Row],[ref4]],FALSE))</f>
        <v>0</v>
      </c>
      <c r="C45" t="b">
        <f>OR(input!H44=a!$A$1,input!L44=a!$A$1,input!P44=a!$A$1,input!T44=a!$A$1)</f>
        <v>0</v>
      </c>
      <c r="D45" t="b">
        <f>IF(input!H44="",FALSE,VLOOKUP(input!H44,Table1[[shiny gold bag]:[contains]],2,FALSE))</f>
        <v>0</v>
      </c>
      <c r="E45" t="b">
        <f>IF(input!L44="",FALSE,VLOOKUP(input!L44,Table1[[shiny gold bag]:[contains]],2,FALSE))</f>
        <v>0</v>
      </c>
      <c r="F45" t="b">
        <f>IF(input!P44="",FALSE,VLOOKUP(input!P44,Table1[[shiny gold bag]:[contains]],2,FALSE))</f>
        <v>0</v>
      </c>
      <c r="G45" t="b">
        <f>IF(input!T44="",FALSE,VLOOKUP(input!T44,Table1[[shiny gold bag]:[contains]],2,FALSE))</f>
        <v>0</v>
      </c>
    </row>
    <row r="46" spans="1:7" x14ac:dyDescent="0.3">
      <c r="A46" s="3" t="str">
        <f>input!C45</f>
        <v>plaid green bag</v>
      </c>
      <c r="B46" t="b">
        <f>OR(Table1[[#This Row],[literal]],IFERROR(Table1[[#This Row],[ref1]],FALSE),IFERROR(Table1[[#This Row],[ref2]],FALSE),IFERROR(Table1[[#This Row],[ref3]],FALSE),IFERROR(Table1[[#This Row],[ref4]],FALSE))</f>
        <v>1</v>
      </c>
      <c r="C46" t="b">
        <f>OR(input!H45=a!$A$1,input!L45=a!$A$1,input!P45=a!$A$1,input!T45=a!$A$1)</f>
        <v>0</v>
      </c>
      <c r="D46" t="b">
        <f>IF(input!H45="",FALSE,VLOOKUP(input!H45,Table1[[shiny gold bag]:[contains]],2,FALSE))</f>
        <v>1</v>
      </c>
      <c r="E46" t="b">
        <f>IF(input!L45="",FALSE,VLOOKUP(input!L45,Table1[[shiny gold bag]:[contains]],2,FALSE))</f>
        <v>0</v>
      </c>
      <c r="F46" t="b">
        <f>IF(input!P45="",FALSE,VLOOKUP(input!P45,Table1[[shiny gold bag]:[contains]],2,FALSE))</f>
        <v>0</v>
      </c>
      <c r="G46" t="b">
        <f>IF(input!T45="",FALSE,VLOOKUP(input!T45,Table1[[shiny gold bag]:[contains]],2,FALSE))</f>
        <v>1</v>
      </c>
    </row>
    <row r="47" spans="1:7" x14ac:dyDescent="0.3">
      <c r="A47" s="3" t="str">
        <f>input!C46</f>
        <v>vibrant cyan bag</v>
      </c>
      <c r="B47" t="b">
        <f>OR(Table1[[#This Row],[literal]],IFERROR(Table1[[#This Row],[ref1]],FALSE),IFERROR(Table1[[#This Row],[ref2]],FALSE),IFERROR(Table1[[#This Row],[ref3]],FALSE),IFERROR(Table1[[#This Row],[ref4]],FALSE))</f>
        <v>1</v>
      </c>
      <c r="C47" t="b">
        <f>OR(input!H46=a!$A$1,input!L46=a!$A$1,input!P46=a!$A$1,input!T46=a!$A$1)</f>
        <v>0</v>
      </c>
      <c r="D47" t="b">
        <f>IF(input!H46="",FALSE,VLOOKUP(input!H46,Table1[[shiny gold bag]:[contains]],2,FALSE))</f>
        <v>0</v>
      </c>
      <c r="E47" t="b">
        <f>IF(input!L46="",FALSE,VLOOKUP(input!L46,Table1[[shiny gold bag]:[contains]],2,FALSE))</f>
        <v>1</v>
      </c>
      <c r="F47" t="b">
        <f>IF(input!P46="",FALSE,VLOOKUP(input!P46,Table1[[shiny gold bag]:[contains]],2,FALSE))</f>
        <v>0</v>
      </c>
      <c r="G47" t="b">
        <f>IF(input!T46="",FALSE,VLOOKUP(input!T46,Table1[[shiny gold bag]:[contains]],2,FALSE))</f>
        <v>0</v>
      </c>
    </row>
    <row r="48" spans="1:7" x14ac:dyDescent="0.3">
      <c r="A48" s="3" t="str">
        <f>input!C47</f>
        <v>dotted fuchsia bag</v>
      </c>
      <c r="B48" t="b">
        <f>OR(Table1[[#This Row],[literal]],IFERROR(Table1[[#This Row],[ref1]],FALSE),IFERROR(Table1[[#This Row],[ref2]],FALSE),IFERROR(Table1[[#This Row],[ref3]],FALSE),IFERROR(Table1[[#This Row],[ref4]],FALSE))</f>
        <v>1</v>
      </c>
      <c r="C48" t="b">
        <f>OR(input!H47=a!$A$1,input!L47=a!$A$1,input!P47=a!$A$1,input!T47=a!$A$1)</f>
        <v>0</v>
      </c>
      <c r="D48" t="b">
        <f>IF(input!H47="",FALSE,VLOOKUP(input!H47,Table1[[shiny gold bag]:[contains]],2,FALSE))</f>
        <v>0</v>
      </c>
      <c r="E48" t="b">
        <f>IF(input!L47="",FALSE,VLOOKUP(input!L47,Table1[[shiny gold bag]:[contains]],2,FALSE))</f>
        <v>1</v>
      </c>
      <c r="F48" t="b">
        <f>IF(input!P47="",FALSE,VLOOKUP(input!P47,Table1[[shiny gold bag]:[contains]],2,FALSE))</f>
        <v>0</v>
      </c>
      <c r="G48" t="b">
        <f>IF(input!T47="",FALSE,VLOOKUP(input!T47,Table1[[shiny gold bag]:[contains]],2,FALSE))</f>
        <v>0</v>
      </c>
    </row>
    <row r="49" spans="1:7" x14ac:dyDescent="0.3">
      <c r="A49" s="3" t="str">
        <f>input!C48</f>
        <v>dim red bag</v>
      </c>
      <c r="B49" t="b">
        <f>OR(Table1[[#This Row],[literal]],IFERROR(Table1[[#This Row],[ref1]],FALSE),IFERROR(Table1[[#This Row],[ref2]],FALSE),IFERROR(Table1[[#This Row],[ref3]],FALSE),IFERROR(Table1[[#This Row],[ref4]],FALSE))</f>
        <v>1</v>
      </c>
      <c r="C49" t="b">
        <f>OR(input!H48=a!$A$1,input!L48=a!$A$1,input!P48=a!$A$1,input!T48=a!$A$1)</f>
        <v>0</v>
      </c>
      <c r="D49" t="b">
        <f>IF(input!H48="",FALSE,VLOOKUP(input!H48,Table1[[shiny gold bag]:[contains]],2,FALSE))</f>
        <v>0</v>
      </c>
      <c r="E49" t="b">
        <f>IF(input!L48="",FALSE,VLOOKUP(input!L48,Table1[[shiny gold bag]:[contains]],2,FALSE))</f>
        <v>1</v>
      </c>
      <c r="F49" t="b">
        <f>IF(input!P48="",FALSE,VLOOKUP(input!P48,Table1[[shiny gold bag]:[contains]],2,FALSE))</f>
        <v>0</v>
      </c>
      <c r="G49" t="b">
        <f>IF(input!T48="",FALSE,VLOOKUP(input!T48,Table1[[shiny gold bag]:[contains]],2,FALSE))</f>
        <v>0</v>
      </c>
    </row>
    <row r="50" spans="1:7" x14ac:dyDescent="0.3">
      <c r="A50" s="3" t="str">
        <f>input!C49</f>
        <v>faded black bag</v>
      </c>
      <c r="B50" t="b">
        <f>OR(Table1[[#This Row],[literal]],IFERROR(Table1[[#This Row],[ref1]],FALSE),IFERROR(Table1[[#This Row],[ref2]],FALSE),IFERROR(Table1[[#This Row],[ref3]],FALSE),IFERROR(Table1[[#This Row],[ref4]],FALSE))</f>
        <v>1</v>
      </c>
      <c r="C50" t="b">
        <f>OR(input!H49=a!$A$1,input!L49=a!$A$1,input!P49=a!$A$1,input!T49=a!$A$1)</f>
        <v>0</v>
      </c>
      <c r="D50" t="b">
        <f>IF(input!H49="",FALSE,VLOOKUP(input!H49,Table1[[shiny gold bag]:[contains]],2,FALSE))</f>
        <v>1</v>
      </c>
      <c r="E50" t="b">
        <f>IF(input!L49="",FALSE,VLOOKUP(input!L49,Table1[[shiny gold bag]:[contains]],2,FALSE))</f>
        <v>0</v>
      </c>
      <c r="F50" t="b">
        <f>IF(input!P49="",FALSE,VLOOKUP(input!P49,Table1[[shiny gold bag]:[contains]],2,FALSE))</f>
        <v>0</v>
      </c>
      <c r="G50" t="b">
        <f>IF(input!T49="",FALSE,VLOOKUP(input!T49,Table1[[shiny gold bag]:[contains]],2,FALSE))</f>
        <v>0</v>
      </c>
    </row>
    <row r="51" spans="1:7" x14ac:dyDescent="0.3">
      <c r="A51" s="3" t="str">
        <f>input!C50</f>
        <v>faded chartreuse bag</v>
      </c>
      <c r="B51" t="b">
        <f>OR(Table1[[#This Row],[literal]],IFERROR(Table1[[#This Row],[ref1]],FALSE),IFERROR(Table1[[#This Row],[ref2]],FALSE),IFERROR(Table1[[#This Row],[ref3]],FALSE),IFERROR(Table1[[#This Row],[ref4]],FALSE))</f>
        <v>1</v>
      </c>
      <c r="C51" t="b">
        <f>OR(input!H50=a!$A$1,input!L50=a!$A$1,input!P50=a!$A$1,input!T50=a!$A$1)</f>
        <v>0</v>
      </c>
      <c r="D51" t="b">
        <f>IF(input!H50="",FALSE,VLOOKUP(input!H50,Table1[[shiny gold bag]:[contains]],2,FALSE))</f>
        <v>1</v>
      </c>
      <c r="E51" t="b">
        <f>IF(input!L50="",FALSE,VLOOKUP(input!L50,Table1[[shiny gold bag]:[contains]],2,FALSE))</f>
        <v>0</v>
      </c>
      <c r="F51" t="b">
        <f>IF(input!P50="",FALSE,VLOOKUP(input!P50,Table1[[shiny gold bag]:[contains]],2,FALSE))</f>
        <v>0</v>
      </c>
      <c r="G51" t="b">
        <f>IF(input!T50="",FALSE,VLOOKUP(input!T50,Table1[[shiny gold bag]:[contains]],2,FALSE))</f>
        <v>0</v>
      </c>
    </row>
    <row r="52" spans="1:7" x14ac:dyDescent="0.3">
      <c r="A52" s="3" t="str">
        <f>input!C51</f>
        <v>plaid blue bag</v>
      </c>
      <c r="B52" t="b">
        <f>OR(Table1[[#This Row],[literal]],IFERROR(Table1[[#This Row],[ref1]],FALSE),IFERROR(Table1[[#This Row],[ref2]],FALSE),IFERROR(Table1[[#This Row],[ref3]],FALSE),IFERROR(Table1[[#This Row],[ref4]],FALSE))</f>
        <v>1</v>
      </c>
      <c r="C52" t="b">
        <f>OR(input!H51=a!$A$1,input!L51=a!$A$1,input!P51=a!$A$1,input!T51=a!$A$1)</f>
        <v>0</v>
      </c>
      <c r="D52" t="b">
        <f>IF(input!H51="",FALSE,VLOOKUP(input!H51,Table1[[shiny gold bag]:[contains]],2,FALSE))</f>
        <v>0</v>
      </c>
      <c r="E52" t="b">
        <f>IF(input!L51="",FALSE,VLOOKUP(input!L51,Table1[[shiny gold bag]:[contains]],2,FALSE))</f>
        <v>1</v>
      </c>
      <c r="F52" t="b">
        <f>IF(input!P51="",FALSE,VLOOKUP(input!P51,Table1[[shiny gold bag]:[contains]],2,FALSE))</f>
        <v>0</v>
      </c>
      <c r="G52" t="b">
        <f>IF(input!T51="",FALSE,VLOOKUP(input!T51,Table1[[shiny gold bag]:[contains]],2,FALSE))</f>
        <v>0</v>
      </c>
    </row>
    <row r="53" spans="1:7" x14ac:dyDescent="0.3">
      <c r="A53" s="3" t="str">
        <f>input!C52</f>
        <v>plaid teal bag</v>
      </c>
      <c r="B53" t="b">
        <f>OR(Table1[[#This Row],[literal]],IFERROR(Table1[[#This Row],[ref1]],FALSE),IFERROR(Table1[[#This Row],[ref2]],FALSE),IFERROR(Table1[[#This Row],[ref3]],FALSE),IFERROR(Table1[[#This Row],[ref4]],FALSE))</f>
        <v>0</v>
      </c>
      <c r="C53" t="b">
        <f>OR(input!H52=a!$A$1,input!L52=a!$A$1,input!P52=a!$A$1,input!T52=a!$A$1)</f>
        <v>0</v>
      </c>
      <c r="D53" t="b">
        <f>IF(input!H52="",FALSE,VLOOKUP(input!H52,Table1[[shiny gold bag]:[contains]],2,FALSE))</f>
        <v>0</v>
      </c>
      <c r="E53" t="b">
        <f>IF(input!L52="",FALSE,VLOOKUP(input!L52,Table1[[shiny gold bag]:[contains]],2,FALSE))</f>
        <v>0</v>
      </c>
      <c r="F53" t="b">
        <f>IF(input!P52="",FALSE,VLOOKUP(input!P52,Table1[[shiny gold bag]:[contains]],2,FALSE))</f>
        <v>0</v>
      </c>
      <c r="G53" t="b">
        <f>IF(input!T52="",FALSE,VLOOKUP(input!T52,Table1[[shiny gold bag]:[contains]],2,FALSE))</f>
        <v>0</v>
      </c>
    </row>
    <row r="54" spans="1:7" x14ac:dyDescent="0.3">
      <c r="A54" s="3" t="str">
        <f>input!C53</f>
        <v>drab magenta bag</v>
      </c>
      <c r="B54" t="b">
        <f>OR(Table1[[#This Row],[literal]],IFERROR(Table1[[#This Row],[ref1]],FALSE),IFERROR(Table1[[#This Row],[ref2]],FALSE),IFERROR(Table1[[#This Row],[ref3]],FALSE),IFERROR(Table1[[#This Row],[ref4]],FALSE))</f>
        <v>1</v>
      </c>
      <c r="C54" t="b">
        <f>OR(input!H53=a!$A$1,input!L53=a!$A$1,input!P53=a!$A$1,input!T53=a!$A$1)</f>
        <v>0</v>
      </c>
      <c r="D54" t="b">
        <f>IF(input!H53="",FALSE,VLOOKUP(input!H53,Table1[[shiny gold bag]:[contains]],2,FALSE))</f>
        <v>0</v>
      </c>
      <c r="E54" t="b">
        <f>IF(input!L53="",FALSE,VLOOKUP(input!L53,Table1[[shiny gold bag]:[contains]],2,FALSE))</f>
        <v>1</v>
      </c>
      <c r="F54" t="b">
        <f>IF(input!P53="",FALSE,VLOOKUP(input!P53,Table1[[shiny gold bag]:[contains]],2,FALSE))</f>
        <v>0</v>
      </c>
      <c r="G54" t="b">
        <f>IF(input!T53="",FALSE,VLOOKUP(input!T53,Table1[[shiny gold bag]:[contains]],2,FALSE))</f>
        <v>0</v>
      </c>
    </row>
    <row r="55" spans="1:7" x14ac:dyDescent="0.3">
      <c r="A55" s="3" t="str">
        <f>input!C54</f>
        <v>clear violet bag</v>
      </c>
      <c r="B55" t="b">
        <f>OR(Table1[[#This Row],[literal]],IFERROR(Table1[[#This Row],[ref1]],FALSE),IFERROR(Table1[[#This Row],[ref2]],FALSE),IFERROR(Table1[[#This Row],[ref3]],FALSE),IFERROR(Table1[[#This Row],[ref4]],FALSE))</f>
        <v>1</v>
      </c>
      <c r="C55" t="b">
        <f>OR(input!H54=a!$A$1,input!L54=a!$A$1,input!P54=a!$A$1,input!T54=a!$A$1)</f>
        <v>0</v>
      </c>
      <c r="D55" t="b">
        <f>IF(input!H54="",FALSE,VLOOKUP(input!H54,Table1[[shiny gold bag]:[contains]],2,FALSE))</f>
        <v>1</v>
      </c>
      <c r="E55" t="b">
        <f>IF(input!L54="",FALSE,VLOOKUP(input!L54,Table1[[shiny gold bag]:[contains]],2,FALSE))</f>
        <v>1</v>
      </c>
      <c r="F55" t="b">
        <f>IF(input!P54="",FALSE,VLOOKUP(input!P54,Table1[[shiny gold bag]:[contains]],2,FALSE))</f>
        <v>1</v>
      </c>
      <c r="G55" t="b">
        <f>IF(input!T54="",FALSE,VLOOKUP(input!T54,Table1[[shiny gold bag]:[contains]],2,FALSE))</f>
        <v>0</v>
      </c>
    </row>
    <row r="56" spans="1:7" x14ac:dyDescent="0.3">
      <c r="A56" s="3" t="str">
        <f>input!C55</f>
        <v>posh tan bag</v>
      </c>
      <c r="B56" t="b">
        <f>OR(Table1[[#This Row],[literal]],IFERROR(Table1[[#This Row],[ref1]],FALSE),IFERROR(Table1[[#This Row],[ref2]],FALSE),IFERROR(Table1[[#This Row],[ref3]],FALSE),IFERROR(Table1[[#This Row],[ref4]],FALSE))</f>
        <v>1</v>
      </c>
      <c r="C56" t="b">
        <f>OR(input!H55=a!$A$1,input!L55=a!$A$1,input!P55=a!$A$1,input!T55=a!$A$1)</f>
        <v>0</v>
      </c>
      <c r="D56" t="b">
        <f>IF(input!H55="",FALSE,VLOOKUP(input!H55,Table1[[shiny gold bag]:[contains]],2,FALSE))</f>
        <v>1</v>
      </c>
      <c r="E56" t="b">
        <f>IF(input!L55="",FALSE,VLOOKUP(input!L55,Table1[[shiny gold bag]:[contains]],2,FALSE))</f>
        <v>1</v>
      </c>
      <c r="F56" t="b">
        <f>IF(input!P55="",FALSE,VLOOKUP(input!P55,Table1[[shiny gold bag]:[contains]],2,FALSE))</f>
        <v>0</v>
      </c>
      <c r="G56" t="b">
        <f>IF(input!T55="",FALSE,VLOOKUP(input!T55,Table1[[shiny gold bag]:[contains]],2,FALSE))</f>
        <v>0</v>
      </c>
    </row>
    <row r="57" spans="1:7" x14ac:dyDescent="0.3">
      <c r="A57" s="3" t="str">
        <f>input!C56</f>
        <v>posh red bag</v>
      </c>
      <c r="B57" t="b">
        <f>OR(Table1[[#This Row],[literal]],IFERROR(Table1[[#This Row],[ref1]],FALSE),IFERROR(Table1[[#This Row],[ref2]],FALSE),IFERROR(Table1[[#This Row],[ref3]],FALSE),IFERROR(Table1[[#This Row],[ref4]],FALSE))</f>
        <v>0</v>
      </c>
      <c r="C57" t="b">
        <f>OR(input!H56=a!$A$1,input!L56=a!$A$1,input!P56=a!$A$1,input!T56=a!$A$1)</f>
        <v>0</v>
      </c>
      <c r="D57" t="b">
        <f>IF(input!H56="",FALSE,VLOOKUP(input!H56,Table1[[shiny gold bag]:[contains]],2,FALSE))</f>
        <v>0</v>
      </c>
      <c r="E57" t="b">
        <f>IF(input!L56="",FALSE,VLOOKUP(input!L56,Table1[[shiny gold bag]:[contains]],2,FALSE))</f>
        <v>0</v>
      </c>
      <c r="F57" t="b">
        <f>IF(input!P56="",FALSE,VLOOKUP(input!P56,Table1[[shiny gold bag]:[contains]],2,FALSE))</f>
        <v>0</v>
      </c>
      <c r="G57" t="b">
        <f>IF(input!T56="",FALSE,VLOOKUP(input!T56,Table1[[shiny gold bag]:[contains]],2,FALSE))</f>
        <v>0</v>
      </c>
    </row>
    <row r="58" spans="1:7" x14ac:dyDescent="0.3">
      <c r="A58" s="3" t="str">
        <f>input!C57</f>
        <v>striped lavender bag</v>
      </c>
      <c r="B58" t="b">
        <f>OR(Table1[[#This Row],[literal]],IFERROR(Table1[[#This Row],[ref1]],FALSE),IFERROR(Table1[[#This Row],[ref2]],FALSE),IFERROR(Table1[[#This Row],[ref3]],FALSE),IFERROR(Table1[[#This Row],[ref4]],FALSE))</f>
        <v>0</v>
      </c>
      <c r="C58" t="b">
        <f>OR(input!H57=a!$A$1,input!L57=a!$A$1,input!P57=a!$A$1,input!T57=a!$A$1)</f>
        <v>0</v>
      </c>
      <c r="D58" t="b">
        <f>IF(input!H57="",FALSE,VLOOKUP(input!H57,Table1[[shiny gold bag]:[contains]],2,FALSE))</f>
        <v>0</v>
      </c>
      <c r="E58" t="b">
        <f>IF(input!L57="",FALSE,VLOOKUP(input!L57,Table1[[shiny gold bag]:[contains]],2,FALSE))</f>
        <v>0</v>
      </c>
      <c r="F58" t="b">
        <f>IF(input!P57="",FALSE,VLOOKUP(input!P57,Table1[[shiny gold bag]:[contains]],2,FALSE))</f>
        <v>0</v>
      </c>
      <c r="G58" t="b">
        <f>IF(input!T57="",FALSE,VLOOKUP(input!T57,Table1[[shiny gold bag]:[contains]],2,FALSE))</f>
        <v>0</v>
      </c>
    </row>
    <row r="59" spans="1:7" x14ac:dyDescent="0.3">
      <c r="A59" s="3" t="str">
        <f>input!C58</f>
        <v>dull salmon bag</v>
      </c>
      <c r="B59" t="b">
        <f>OR(Table1[[#This Row],[literal]],IFERROR(Table1[[#This Row],[ref1]],FALSE),IFERROR(Table1[[#This Row],[ref2]],FALSE),IFERROR(Table1[[#This Row],[ref3]],FALSE),IFERROR(Table1[[#This Row],[ref4]],FALSE))</f>
        <v>0</v>
      </c>
      <c r="C59" t="b">
        <f>OR(input!H58=a!$A$1,input!L58=a!$A$1,input!P58=a!$A$1,input!T58=a!$A$1)</f>
        <v>0</v>
      </c>
      <c r="D59" t="b">
        <f>IF(input!H58="",FALSE,VLOOKUP(input!H58,Table1[[shiny gold bag]:[contains]],2,FALSE))</f>
        <v>0</v>
      </c>
      <c r="E59" t="b">
        <f>IF(input!L58="",FALSE,VLOOKUP(input!L58,Table1[[shiny gold bag]:[contains]],2,FALSE))</f>
        <v>0</v>
      </c>
      <c r="F59" t="b">
        <f>IF(input!P58="",FALSE,VLOOKUP(input!P58,Table1[[shiny gold bag]:[contains]],2,FALSE))</f>
        <v>0</v>
      </c>
      <c r="G59" t="b">
        <f>IF(input!T58="",FALSE,VLOOKUP(input!T58,Table1[[shiny gold bag]:[contains]],2,FALSE))</f>
        <v>0</v>
      </c>
    </row>
    <row r="60" spans="1:7" x14ac:dyDescent="0.3">
      <c r="A60" s="3" t="str">
        <f>input!C59</f>
        <v>light tan bag</v>
      </c>
      <c r="B60" t="b">
        <f>OR(Table1[[#This Row],[literal]],IFERROR(Table1[[#This Row],[ref1]],FALSE),IFERROR(Table1[[#This Row],[ref2]],FALSE),IFERROR(Table1[[#This Row],[ref3]],FALSE),IFERROR(Table1[[#This Row],[ref4]],FALSE))</f>
        <v>0</v>
      </c>
      <c r="C60" t="b">
        <f>OR(input!H59=a!$A$1,input!L59=a!$A$1,input!P59=a!$A$1,input!T59=a!$A$1)</f>
        <v>0</v>
      </c>
      <c r="D60" t="b">
        <f>IF(input!H59="",FALSE,VLOOKUP(input!H59,Table1[[shiny gold bag]:[contains]],2,FALSE))</f>
        <v>0</v>
      </c>
      <c r="E60" t="b">
        <f>IF(input!L59="",FALSE,VLOOKUP(input!L59,Table1[[shiny gold bag]:[contains]],2,FALSE))</f>
        <v>0</v>
      </c>
      <c r="F60" t="b">
        <f>IF(input!P59="",FALSE,VLOOKUP(input!P59,Table1[[shiny gold bag]:[contains]],2,FALSE))</f>
        <v>0</v>
      </c>
      <c r="G60" t="b">
        <f>IF(input!T59="",FALSE,VLOOKUP(input!T59,Table1[[shiny gold bag]:[contains]],2,FALSE))</f>
        <v>0</v>
      </c>
    </row>
    <row r="61" spans="1:7" x14ac:dyDescent="0.3">
      <c r="A61" s="3" t="str">
        <f>input!C60</f>
        <v>pale orange bag</v>
      </c>
      <c r="B61" t="b">
        <f>OR(Table1[[#This Row],[literal]],IFERROR(Table1[[#This Row],[ref1]],FALSE),IFERROR(Table1[[#This Row],[ref2]],FALSE),IFERROR(Table1[[#This Row],[ref3]],FALSE),IFERROR(Table1[[#This Row],[ref4]],FALSE))</f>
        <v>0</v>
      </c>
      <c r="C61" t="b">
        <f>OR(input!H60=a!$A$1,input!L60=a!$A$1,input!P60=a!$A$1,input!T60=a!$A$1)</f>
        <v>0</v>
      </c>
      <c r="D61" t="b">
        <f>IF(input!H60="",FALSE,VLOOKUP(input!H60,Table1[[shiny gold bag]:[contains]],2,FALSE))</f>
        <v>0</v>
      </c>
      <c r="E61" t="b">
        <f>IF(input!L60="",FALSE,VLOOKUP(input!L60,Table1[[shiny gold bag]:[contains]],2,FALSE))</f>
        <v>0</v>
      </c>
      <c r="F61" t="b">
        <f>IF(input!P60="",FALSE,VLOOKUP(input!P60,Table1[[shiny gold bag]:[contains]],2,FALSE))</f>
        <v>0</v>
      </c>
      <c r="G61" t="b">
        <f>IF(input!T60="",FALSE,VLOOKUP(input!T60,Table1[[shiny gold bag]:[contains]],2,FALSE))</f>
        <v>0</v>
      </c>
    </row>
    <row r="62" spans="1:7" x14ac:dyDescent="0.3">
      <c r="A62" s="3" t="str">
        <f>input!C61</f>
        <v>mirrored green bag</v>
      </c>
      <c r="B62" t="b">
        <f>OR(Table1[[#This Row],[literal]],IFERROR(Table1[[#This Row],[ref1]],FALSE),IFERROR(Table1[[#This Row],[ref2]],FALSE),IFERROR(Table1[[#This Row],[ref3]],FALSE),IFERROR(Table1[[#This Row],[ref4]],FALSE))</f>
        <v>0</v>
      </c>
      <c r="C62" t="b">
        <f>OR(input!H61=a!$A$1,input!L61=a!$A$1,input!P61=a!$A$1,input!T61=a!$A$1)</f>
        <v>0</v>
      </c>
      <c r="D62" t="b">
        <f>IF(input!H61="",FALSE,VLOOKUP(input!H61,Table1[[shiny gold bag]:[contains]],2,FALSE))</f>
        <v>0</v>
      </c>
      <c r="E62" t="b">
        <f>IF(input!L61="",FALSE,VLOOKUP(input!L61,Table1[[shiny gold bag]:[contains]],2,FALSE))</f>
        <v>0</v>
      </c>
      <c r="F62" t="b">
        <f>IF(input!P61="",FALSE,VLOOKUP(input!P61,Table1[[shiny gold bag]:[contains]],2,FALSE))</f>
        <v>0</v>
      </c>
      <c r="G62" t="b">
        <f>IF(input!T61="",FALSE,VLOOKUP(input!T61,Table1[[shiny gold bag]:[contains]],2,FALSE))</f>
        <v>0</v>
      </c>
    </row>
    <row r="63" spans="1:7" x14ac:dyDescent="0.3">
      <c r="A63" s="3" t="str">
        <f>input!C62</f>
        <v>plaid gray bag</v>
      </c>
      <c r="B63" t="b">
        <f>OR(Table1[[#This Row],[literal]],IFERROR(Table1[[#This Row],[ref1]],FALSE),IFERROR(Table1[[#This Row],[ref2]],FALSE),IFERROR(Table1[[#This Row],[ref3]],FALSE),IFERROR(Table1[[#This Row],[ref4]],FALSE))</f>
        <v>1</v>
      </c>
      <c r="C63" t="b">
        <f>OR(input!H62=a!$A$1,input!L62=a!$A$1,input!P62=a!$A$1,input!T62=a!$A$1)</f>
        <v>0</v>
      </c>
      <c r="D63" t="b">
        <f>IF(input!H62="",FALSE,VLOOKUP(input!H62,Table1[[shiny gold bag]:[contains]],2,FALSE))</f>
        <v>1</v>
      </c>
      <c r="E63" t="b">
        <f>IF(input!L62="",FALSE,VLOOKUP(input!L62,Table1[[shiny gold bag]:[contains]],2,FALSE))</f>
        <v>0</v>
      </c>
      <c r="F63" t="b">
        <f>IF(input!P62="",FALSE,VLOOKUP(input!P62,Table1[[shiny gold bag]:[contains]],2,FALSE))</f>
        <v>0</v>
      </c>
      <c r="G63" t="b">
        <f>IF(input!T62="",FALSE,VLOOKUP(input!T62,Table1[[shiny gold bag]:[contains]],2,FALSE))</f>
        <v>0</v>
      </c>
    </row>
    <row r="64" spans="1:7" x14ac:dyDescent="0.3">
      <c r="A64" s="3" t="str">
        <f>input!C63</f>
        <v>dim maroon bag</v>
      </c>
      <c r="B64" t="b">
        <f>OR(Table1[[#This Row],[literal]],IFERROR(Table1[[#This Row],[ref1]],FALSE),IFERROR(Table1[[#This Row],[ref2]],FALSE),IFERROR(Table1[[#This Row],[ref3]],FALSE),IFERROR(Table1[[#This Row],[ref4]],FALSE))</f>
        <v>1</v>
      </c>
      <c r="C64" t="b">
        <f>OR(input!H63=a!$A$1,input!L63=a!$A$1,input!P63=a!$A$1,input!T63=a!$A$1)</f>
        <v>0</v>
      </c>
      <c r="D64" t="b">
        <f>IF(input!H63="",FALSE,VLOOKUP(input!H63,Table1[[shiny gold bag]:[contains]],2,FALSE))</f>
        <v>1</v>
      </c>
      <c r="E64" t="b">
        <f>IF(input!L63="",FALSE,VLOOKUP(input!L63,Table1[[shiny gold bag]:[contains]],2,FALSE))</f>
        <v>0</v>
      </c>
      <c r="F64" t="b">
        <f>IF(input!P63="",FALSE,VLOOKUP(input!P63,Table1[[shiny gold bag]:[contains]],2,FALSE))</f>
        <v>0</v>
      </c>
      <c r="G64" t="b">
        <f>IF(input!T63="",FALSE,VLOOKUP(input!T63,Table1[[shiny gold bag]:[contains]],2,FALSE))</f>
        <v>0</v>
      </c>
    </row>
    <row r="65" spans="1:7" x14ac:dyDescent="0.3">
      <c r="A65" s="3" t="str">
        <f>input!C64</f>
        <v>dull cyan bag</v>
      </c>
      <c r="B65" t="b">
        <f>OR(Table1[[#This Row],[literal]],IFERROR(Table1[[#This Row],[ref1]],FALSE),IFERROR(Table1[[#This Row],[ref2]],FALSE),IFERROR(Table1[[#This Row],[ref3]],FALSE),IFERROR(Table1[[#This Row],[ref4]],FALSE))</f>
        <v>0</v>
      </c>
      <c r="C65" t="b">
        <f>OR(input!H64=a!$A$1,input!L64=a!$A$1,input!P64=a!$A$1,input!T64=a!$A$1)</f>
        <v>0</v>
      </c>
      <c r="D65" t="b">
        <f>IF(input!H64="",FALSE,VLOOKUP(input!H64,Table1[[shiny gold bag]:[contains]],2,FALSE))</f>
        <v>0</v>
      </c>
      <c r="E65" t="b">
        <f>IF(input!L64="",FALSE,VLOOKUP(input!L64,Table1[[shiny gold bag]:[contains]],2,FALSE))</f>
        <v>0</v>
      </c>
      <c r="F65" t="b">
        <f>IF(input!P64="",FALSE,VLOOKUP(input!P64,Table1[[shiny gold bag]:[contains]],2,FALSE))</f>
        <v>0</v>
      </c>
      <c r="G65" t="b">
        <f>IF(input!T64="",FALSE,VLOOKUP(input!T64,Table1[[shiny gold bag]:[contains]],2,FALSE))</f>
        <v>0</v>
      </c>
    </row>
    <row r="66" spans="1:7" x14ac:dyDescent="0.3">
      <c r="A66" s="3" t="str">
        <f>input!C65</f>
        <v>mirrored blue bag</v>
      </c>
      <c r="B66" t="b">
        <f>OR(Table1[[#This Row],[literal]],IFERROR(Table1[[#This Row],[ref1]],FALSE),IFERROR(Table1[[#This Row],[ref2]],FALSE),IFERROR(Table1[[#This Row],[ref3]],FALSE),IFERROR(Table1[[#This Row],[ref4]],FALSE))</f>
        <v>1</v>
      </c>
      <c r="C66" t="b">
        <f>OR(input!H65=a!$A$1,input!L65=a!$A$1,input!P65=a!$A$1,input!T65=a!$A$1)</f>
        <v>0</v>
      </c>
      <c r="D66" t="b">
        <f>IF(input!H65="",FALSE,VLOOKUP(input!H65,Table1[[shiny gold bag]:[contains]],2,FALSE))</f>
        <v>1</v>
      </c>
      <c r="E66" t="b">
        <f>IF(input!L65="",FALSE,VLOOKUP(input!L65,Table1[[shiny gold bag]:[contains]],2,FALSE))</f>
        <v>1</v>
      </c>
      <c r="F66" t="b">
        <f>IF(input!P65="",FALSE,VLOOKUP(input!P65,Table1[[shiny gold bag]:[contains]],2,FALSE))</f>
        <v>0</v>
      </c>
      <c r="G66" t="b">
        <f>IF(input!T65="",FALSE,VLOOKUP(input!T65,Table1[[shiny gold bag]:[contains]],2,FALSE))</f>
        <v>0</v>
      </c>
    </row>
    <row r="67" spans="1:7" x14ac:dyDescent="0.3">
      <c r="A67" s="3" t="str">
        <f>input!C66</f>
        <v>plaid purple bag</v>
      </c>
      <c r="B67" t="b">
        <f>OR(Table1[[#This Row],[literal]],IFERROR(Table1[[#This Row],[ref1]],FALSE),IFERROR(Table1[[#This Row],[ref2]],FALSE),IFERROR(Table1[[#This Row],[ref3]],FALSE),IFERROR(Table1[[#This Row],[ref4]],FALSE))</f>
        <v>1</v>
      </c>
      <c r="C67" t="b">
        <f>OR(input!H66=a!$A$1,input!L66=a!$A$1,input!P66=a!$A$1,input!T66=a!$A$1)</f>
        <v>0</v>
      </c>
      <c r="D67" t="b">
        <f>IF(input!H66="",FALSE,VLOOKUP(input!H66,Table1[[shiny gold bag]:[contains]],2,FALSE))</f>
        <v>1</v>
      </c>
      <c r="E67" t="b">
        <f>IF(input!L66="",FALSE,VLOOKUP(input!L66,Table1[[shiny gold bag]:[contains]],2,FALSE))</f>
        <v>0</v>
      </c>
      <c r="F67" t="b">
        <f>IF(input!P66="",FALSE,VLOOKUP(input!P66,Table1[[shiny gold bag]:[contains]],2,FALSE))</f>
        <v>1</v>
      </c>
      <c r="G67" t="b">
        <f>IF(input!T66="",FALSE,VLOOKUP(input!T66,Table1[[shiny gold bag]:[contains]],2,FALSE))</f>
        <v>0</v>
      </c>
    </row>
    <row r="68" spans="1:7" x14ac:dyDescent="0.3">
      <c r="A68" s="3" t="str">
        <f>input!C67</f>
        <v>vibrant magenta bag</v>
      </c>
      <c r="B68" t="b">
        <f>OR(Table1[[#This Row],[literal]],IFERROR(Table1[[#This Row],[ref1]],FALSE),IFERROR(Table1[[#This Row],[ref2]],FALSE),IFERROR(Table1[[#This Row],[ref3]],FALSE),IFERROR(Table1[[#This Row],[ref4]],FALSE))</f>
        <v>0</v>
      </c>
      <c r="C68" t="b">
        <f>OR(input!H67=a!$A$1,input!L67=a!$A$1,input!P67=a!$A$1,input!T67=a!$A$1)</f>
        <v>0</v>
      </c>
      <c r="D68" t="b">
        <f>IF(input!H67="",FALSE,VLOOKUP(input!H67,Table1[[shiny gold bag]:[contains]],2,FALSE))</f>
        <v>0</v>
      </c>
      <c r="E68" t="b">
        <f>IF(input!L67="",FALSE,VLOOKUP(input!L67,Table1[[shiny gold bag]:[contains]],2,FALSE))</f>
        <v>0</v>
      </c>
      <c r="F68" t="b">
        <f>IF(input!P67="",FALSE,VLOOKUP(input!P67,Table1[[shiny gold bag]:[contains]],2,FALSE))</f>
        <v>0</v>
      </c>
      <c r="G68" t="b">
        <f>IF(input!T67="",FALSE,VLOOKUP(input!T67,Table1[[shiny gold bag]:[contains]],2,FALSE))</f>
        <v>0</v>
      </c>
    </row>
    <row r="69" spans="1:7" x14ac:dyDescent="0.3">
      <c r="A69" s="3" t="str">
        <f>input!C68</f>
        <v>bright indigo bag</v>
      </c>
      <c r="B69" t="b">
        <f>OR(Table1[[#This Row],[literal]],IFERROR(Table1[[#This Row],[ref1]],FALSE),IFERROR(Table1[[#This Row],[ref2]],FALSE),IFERROR(Table1[[#This Row],[ref3]],FALSE),IFERROR(Table1[[#This Row],[ref4]],FALSE))</f>
        <v>0</v>
      </c>
      <c r="C69" t="b">
        <f>OR(input!H68=a!$A$1,input!L68=a!$A$1,input!P68=a!$A$1,input!T68=a!$A$1)</f>
        <v>0</v>
      </c>
      <c r="D69" t="b">
        <f>IF(input!H68="",FALSE,VLOOKUP(input!H68,Table1[[shiny gold bag]:[contains]],2,FALSE))</f>
        <v>0</v>
      </c>
      <c r="E69" t="b">
        <f>IF(input!L68="",FALSE,VLOOKUP(input!L68,Table1[[shiny gold bag]:[contains]],2,FALSE))</f>
        <v>0</v>
      </c>
      <c r="F69" t="b">
        <f>IF(input!P68="",FALSE,VLOOKUP(input!P68,Table1[[shiny gold bag]:[contains]],2,FALSE))</f>
        <v>0</v>
      </c>
      <c r="G69" t="b">
        <f>IF(input!T68="",FALSE,VLOOKUP(input!T68,Table1[[shiny gold bag]:[contains]],2,FALSE))</f>
        <v>0</v>
      </c>
    </row>
    <row r="70" spans="1:7" x14ac:dyDescent="0.3">
      <c r="A70" s="3" t="str">
        <f>input!C69</f>
        <v>bright yellow bag</v>
      </c>
      <c r="B70" t="b">
        <f>OR(Table1[[#This Row],[literal]],IFERROR(Table1[[#This Row],[ref1]],FALSE),IFERROR(Table1[[#This Row],[ref2]],FALSE),IFERROR(Table1[[#This Row],[ref3]],FALSE),IFERROR(Table1[[#This Row],[ref4]],FALSE))</f>
        <v>0</v>
      </c>
      <c r="C70" t="b">
        <f>OR(input!H69=a!$A$1,input!L69=a!$A$1,input!P69=a!$A$1,input!T69=a!$A$1)</f>
        <v>0</v>
      </c>
      <c r="D70" t="b">
        <f>IF(input!H69="",FALSE,VLOOKUP(input!H69,Table1[[shiny gold bag]:[contains]],2,FALSE))</f>
        <v>0</v>
      </c>
      <c r="E70" t="b">
        <f>IF(input!L69="",FALSE,VLOOKUP(input!L69,Table1[[shiny gold bag]:[contains]],2,FALSE))</f>
        <v>0</v>
      </c>
      <c r="F70" t="b">
        <f>IF(input!P69="",FALSE,VLOOKUP(input!P69,Table1[[shiny gold bag]:[contains]],2,FALSE))</f>
        <v>0</v>
      </c>
      <c r="G70" t="b">
        <f>IF(input!T69="",FALSE,VLOOKUP(input!T69,Table1[[shiny gold bag]:[contains]],2,FALSE))</f>
        <v>0</v>
      </c>
    </row>
    <row r="71" spans="1:7" x14ac:dyDescent="0.3">
      <c r="A71" s="3" t="str">
        <f>input!C70</f>
        <v>clear gold bag</v>
      </c>
      <c r="B71" t="b">
        <f>OR(Table1[[#This Row],[literal]],IFERROR(Table1[[#This Row],[ref1]],FALSE),IFERROR(Table1[[#This Row],[ref2]],FALSE),IFERROR(Table1[[#This Row],[ref3]],FALSE),IFERROR(Table1[[#This Row],[ref4]],FALSE))</f>
        <v>0</v>
      </c>
      <c r="C71" t="b">
        <f>OR(input!H70=a!$A$1,input!L70=a!$A$1,input!P70=a!$A$1,input!T70=a!$A$1)</f>
        <v>0</v>
      </c>
      <c r="D71" t="b">
        <f>IF(input!H70="",FALSE,VLOOKUP(input!H70,Table1[[shiny gold bag]:[contains]],2,FALSE))</f>
        <v>0</v>
      </c>
      <c r="E71" t="b">
        <f>IF(input!L70="",FALSE,VLOOKUP(input!L70,Table1[[shiny gold bag]:[contains]],2,FALSE))</f>
        <v>0</v>
      </c>
      <c r="F71" t="b">
        <f>IF(input!P70="",FALSE,VLOOKUP(input!P70,Table1[[shiny gold bag]:[contains]],2,FALSE))</f>
        <v>0</v>
      </c>
      <c r="G71" t="b">
        <f>IF(input!T70="",FALSE,VLOOKUP(input!T70,Table1[[shiny gold bag]:[contains]],2,FALSE))</f>
        <v>0</v>
      </c>
    </row>
    <row r="72" spans="1:7" x14ac:dyDescent="0.3">
      <c r="A72" s="3" t="str">
        <f>input!C71</f>
        <v>wavy red bag</v>
      </c>
      <c r="B72" t="b">
        <f>OR(Table1[[#This Row],[literal]],IFERROR(Table1[[#This Row],[ref1]],FALSE),IFERROR(Table1[[#This Row],[ref2]],FALSE),IFERROR(Table1[[#This Row],[ref3]],FALSE),IFERROR(Table1[[#This Row],[ref4]],FALSE))</f>
        <v>1</v>
      </c>
      <c r="C72" t="b">
        <f>OR(input!H71=a!$A$1,input!L71=a!$A$1,input!P71=a!$A$1,input!T71=a!$A$1)</f>
        <v>0</v>
      </c>
      <c r="D72" t="b">
        <f>IF(input!H71="",FALSE,VLOOKUP(input!H71,Table1[[shiny gold bag]:[contains]],2,FALSE))</f>
        <v>0</v>
      </c>
      <c r="E72" t="b">
        <f>IF(input!L71="",FALSE,VLOOKUP(input!L71,Table1[[shiny gold bag]:[contains]],2,FALSE))</f>
        <v>1</v>
      </c>
      <c r="F72" t="b">
        <f>IF(input!P71="",FALSE,VLOOKUP(input!P71,Table1[[shiny gold bag]:[contains]],2,FALSE))</f>
        <v>0</v>
      </c>
      <c r="G72" t="b">
        <f>IF(input!T71="",FALSE,VLOOKUP(input!T71,Table1[[shiny gold bag]:[contains]],2,FALSE))</f>
        <v>0</v>
      </c>
    </row>
    <row r="73" spans="1:7" x14ac:dyDescent="0.3">
      <c r="A73" s="3" t="str">
        <f>input!C72</f>
        <v>dark coral bag</v>
      </c>
      <c r="B73" t="b">
        <f>OR(Table1[[#This Row],[literal]],IFERROR(Table1[[#This Row],[ref1]],FALSE),IFERROR(Table1[[#This Row],[ref2]],FALSE),IFERROR(Table1[[#This Row],[ref3]],FALSE),IFERROR(Table1[[#This Row],[ref4]],FALSE))</f>
        <v>1</v>
      </c>
      <c r="C73" t="b">
        <f>OR(input!H72=a!$A$1,input!L72=a!$A$1,input!P72=a!$A$1,input!T72=a!$A$1)</f>
        <v>0</v>
      </c>
      <c r="D73" t="b">
        <f>IF(input!H72="",FALSE,VLOOKUP(input!H72,Table1[[shiny gold bag]:[contains]],2,FALSE))</f>
        <v>1</v>
      </c>
      <c r="E73" t="b">
        <f>IF(input!L72="",FALSE,VLOOKUP(input!L72,Table1[[shiny gold bag]:[contains]],2,FALSE))</f>
        <v>1</v>
      </c>
      <c r="F73" t="b">
        <f>IF(input!P72="",FALSE,VLOOKUP(input!P72,Table1[[shiny gold bag]:[contains]],2,FALSE))</f>
        <v>0</v>
      </c>
      <c r="G73" t="b">
        <f>IF(input!T72="",FALSE,VLOOKUP(input!T72,Table1[[shiny gold bag]:[contains]],2,FALSE))</f>
        <v>0</v>
      </c>
    </row>
    <row r="74" spans="1:7" x14ac:dyDescent="0.3">
      <c r="A74" s="3" t="str">
        <f>input!C73</f>
        <v>striped teal bag</v>
      </c>
      <c r="B74" t="b">
        <f>OR(Table1[[#This Row],[literal]],IFERROR(Table1[[#This Row],[ref1]],FALSE),IFERROR(Table1[[#This Row],[ref2]],FALSE),IFERROR(Table1[[#This Row],[ref3]],FALSE),IFERROR(Table1[[#This Row],[ref4]],FALSE))</f>
        <v>1</v>
      </c>
      <c r="C74" t="b">
        <f>OR(input!H73=a!$A$1,input!L73=a!$A$1,input!P73=a!$A$1,input!T73=a!$A$1)</f>
        <v>0</v>
      </c>
      <c r="D74" t="b">
        <f>IF(input!H73="",FALSE,VLOOKUP(input!H73,Table1[[shiny gold bag]:[contains]],2,FALSE))</f>
        <v>1</v>
      </c>
      <c r="E74" t="b">
        <f>IF(input!L73="",FALSE,VLOOKUP(input!L73,Table1[[shiny gold bag]:[contains]],2,FALSE))</f>
        <v>1</v>
      </c>
      <c r="F74" t="b">
        <f>IF(input!P73="",FALSE,VLOOKUP(input!P73,Table1[[shiny gold bag]:[contains]],2,FALSE))</f>
        <v>0</v>
      </c>
      <c r="G74" t="b">
        <f>IF(input!T73="",FALSE,VLOOKUP(input!T73,Table1[[shiny gold bag]:[contains]],2,FALSE))</f>
        <v>1</v>
      </c>
    </row>
    <row r="75" spans="1:7" x14ac:dyDescent="0.3">
      <c r="A75" s="3" t="str">
        <f>input!C74</f>
        <v>pale salmon bag</v>
      </c>
      <c r="B75" t="b">
        <f>OR(Table1[[#This Row],[literal]],IFERROR(Table1[[#This Row],[ref1]],FALSE),IFERROR(Table1[[#This Row],[ref2]],FALSE),IFERROR(Table1[[#This Row],[ref3]],FALSE),IFERROR(Table1[[#This Row],[ref4]],FALSE))</f>
        <v>1</v>
      </c>
      <c r="C75" t="b">
        <f>OR(input!H74=a!$A$1,input!L74=a!$A$1,input!P74=a!$A$1,input!T74=a!$A$1)</f>
        <v>0</v>
      </c>
      <c r="D75" t="b">
        <f>IF(input!H74="",FALSE,VLOOKUP(input!H74,Table1[[shiny gold bag]:[contains]],2,FALSE))</f>
        <v>0</v>
      </c>
      <c r="E75" t="b">
        <f>IF(input!L74="",FALSE,VLOOKUP(input!L74,Table1[[shiny gold bag]:[contains]],2,FALSE))</f>
        <v>1</v>
      </c>
      <c r="F75" t="b">
        <f>IF(input!P74="",FALSE,VLOOKUP(input!P74,Table1[[shiny gold bag]:[contains]],2,FALSE))</f>
        <v>0</v>
      </c>
      <c r="G75" t="b">
        <f>IF(input!T74="",FALSE,VLOOKUP(input!T74,Table1[[shiny gold bag]:[contains]],2,FALSE))</f>
        <v>0</v>
      </c>
    </row>
    <row r="76" spans="1:7" x14ac:dyDescent="0.3">
      <c r="A76" s="3" t="str">
        <f>input!C75</f>
        <v>dull plum bag</v>
      </c>
      <c r="B76" t="b">
        <f>OR(Table1[[#This Row],[literal]],IFERROR(Table1[[#This Row],[ref1]],FALSE),IFERROR(Table1[[#This Row],[ref2]],FALSE),IFERROR(Table1[[#This Row],[ref3]],FALSE),IFERROR(Table1[[#This Row],[ref4]],FALSE))</f>
        <v>1</v>
      </c>
      <c r="C76" t="b">
        <f>OR(input!H75=a!$A$1,input!L75=a!$A$1,input!P75=a!$A$1,input!T75=a!$A$1)</f>
        <v>0</v>
      </c>
      <c r="D76" t="b">
        <f>IF(input!H75="",FALSE,VLOOKUP(input!H75,Table1[[shiny gold bag]:[contains]],2,FALSE))</f>
        <v>0</v>
      </c>
      <c r="E76" t="b">
        <f>IF(input!L75="",FALSE,VLOOKUP(input!L75,Table1[[shiny gold bag]:[contains]],2,FALSE))</f>
        <v>0</v>
      </c>
      <c r="F76" t="b">
        <f>IF(input!P75="",FALSE,VLOOKUP(input!P75,Table1[[shiny gold bag]:[contains]],2,FALSE))</f>
        <v>1</v>
      </c>
      <c r="G76" t="b">
        <f>IF(input!T75="",FALSE,VLOOKUP(input!T75,Table1[[shiny gold bag]:[contains]],2,FALSE))</f>
        <v>1</v>
      </c>
    </row>
    <row r="77" spans="1:7" x14ac:dyDescent="0.3">
      <c r="A77" s="3" t="str">
        <f>input!C76</f>
        <v>plaid indigo bag</v>
      </c>
      <c r="B77" t="b">
        <f>OR(Table1[[#This Row],[literal]],IFERROR(Table1[[#This Row],[ref1]],FALSE),IFERROR(Table1[[#This Row],[ref2]],FALSE),IFERROR(Table1[[#This Row],[ref3]],FALSE),IFERROR(Table1[[#This Row],[ref4]],FALSE))</f>
        <v>1</v>
      </c>
      <c r="C77" t="b">
        <f>OR(input!H76=a!$A$1,input!L76=a!$A$1,input!P76=a!$A$1,input!T76=a!$A$1)</f>
        <v>0</v>
      </c>
      <c r="D77" t="b">
        <f>IF(input!H76="",FALSE,VLOOKUP(input!H76,Table1[[shiny gold bag]:[contains]],2,FALSE))</f>
        <v>0</v>
      </c>
      <c r="E77" t="b">
        <f>IF(input!L76="",FALSE,VLOOKUP(input!L76,Table1[[shiny gold bag]:[contains]],2,FALSE))</f>
        <v>0</v>
      </c>
      <c r="F77" t="b">
        <f>IF(input!P76="",FALSE,VLOOKUP(input!P76,Table1[[shiny gold bag]:[contains]],2,FALSE))</f>
        <v>1</v>
      </c>
      <c r="G77" t="b">
        <f>IF(input!T76="",FALSE,VLOOKUP(input!T76,Table1[[shiny gold bag]:[contains]],2,FALSE))</f>
        <v>1</v>
      </c>
    </row>
    <row r="78" spans="1:7" x14ac:dyDescent="0.3">
      <c r="A78" s="3" t="str">
        <f>input!C77</f>
        <v>shiny orange bag</v>
      </c>
      <c r="B78" t="b">
        <f>OR(Table1[[#This Row],[literal]],IFERROR(Table1[[#This Row],[ref1]],FALSE),IFERROR(Table1[[#This Row],[ref2]],FALSE),IFERROR(Table1[[#This Row],[ref3]],FALSE),IFERROR(Table1[[#This Row],[ref4]],FALSE))</f>
        <v>1</v>
      </c>
      <c r="C78" t="b">
        <f>OR(input!H77=a!$A$1,input!L77=a!$A$1,input!P77=a!$A$1,input!T77=a!$A$1)</f>
        <v>0</v>
      </c>
      <c r="D78" t="b">
        <f>IF(input!H77="",FALSE,VLOOKUP(input!H77,Table1[[shiny gold bag]:[contains]],2,FALSE))</f>
        <v>1</v>
      </c>
      <c r="E78" t="b">
        <f>IF(input!L77="",FALSE,VLOOKUP(input!L77,Table1[[shiny gold bag]:[contains]],2,FALSE))</f>
        <v>1</v>
      </c>
      <c r="F78" t="b">
        <f>IF(input!P77="",FALSE,VLOOKUP(input!P77,Table1[[shiny gold bag]:[contains]],2,FALSE))</f>
        <v>0</v>
      </c>
      <c r="G78" t="b">
        <f>IF(input!T77="",FALSE,VLOOKUP(input!T77,Table1[[shiny gold bag]:[contains]],2,FALSE))</f>
        <v>0</v>
      </c>
    </row>
    <row r="79" spans="1:7" x14ac:dyDescent="0.3">
      <c r="A79" s="3" t="str">
        <f>input!C78</f>
        <v>dotted salmon bag</v>
      </c>
      <c r="B79" t="b">
        <f>OR(Table1[[#This Row],[literal]],IFERROR(Table1[[#This Row],[ref1]],FALSE),IFERROR(Table1[[#This Row],[ref2]],FALSE),IFERROR(Table1[[#This Row],[ref3]],FALSE),IFERROR(Table1[[#This Row],[ref4]],FALSE))</f>
        <v>1</v>
      </c>
      <c r="C79" t="b">
        <f>OR(input!H78=a!$A$1,input!L78=a!$A$1,input!P78=a!$A$1,input!T78=a!$A$1)</f>
        <v>0</v>
      </c>
      <c r="D79" t="b">
        <f>IF(input!H78="",FALSE,VLOOKUP(input!H78,Table1[[shiny gold bag]:[contains]],2,FALSE))</f>
        <v>0</v>
      </c>
      <c r="E79" t="b">
        <f>IF(input!L78="",FALSE,VLOOKUP(input!L78,Table1[[shiny gold bag]:[contains]],2,FALSE))</f>
        <v>1</v>
      </c>
      <c r="F79" t="b">
        <f>IF(input!P78="",FALSE,VLOOKUP(input!P78,Table1[[shiny gold bag]:[contains]],2,FALSE))</f>
        <v>0</v>
      </c>
      <c r="G79" t="b">
        <f>IF(input!T78="",FALSE,VLOOKUP(input!T78,Table1[[shiny gold bag]:[contains]],2,FALSE))</f>
        <v>0</v>
      </c>
    </row>
    <row r="80" spans="1:7" x14ac:dyDescent="0.3">
      <c r="A80" s="3" t="str">
        <f>input!C79</f>
        <v>vibrant aqua bag</v>
      </c>
      <c r="B80" t="b">
        <f>OR(Table1[[#This Row],[literal]],IFERROR(Table1[[#This Row],[ref1]],FALSE),IFERROR(Table1[[#This Row],[ref2]],FALSE),IFERROR(Table1[[#This Row],[ref3]],FALSE),IFERROR(Table1[[#This Row],[ref4]],FALSE))</f>
        <v>0</v>
      </c>
      <c r="C80" t="b">
        <f>OR(input!H79=a!$A$1,input!L79=a!$A$1,input!P79=a!$A$1,input!T79=a!$A$1)</f>
        <v>0</v>
      </c>
      <c r="D80" t="b">
        <f>IF(input!H79="",FALSE,VLOOKUP(input!H79,Table1[[shiny gold bag]:[contains]],2,FALSE))</f>
        <v>0</v>
      </c>
      <c r="E80" t="b">
        <f>IF(input!L79="",FALSE,VLOOKUP(input!L79,Table1[[shiny gold bag]:[contains]],2,FALSE))</f>
        <v>0</v>
      </c>
      <c r="F80" t="b">
        <f>IF(input!P79="",FALSE,VLOOKUP(input!P79,Table1[[shiny gold bag]:[contains]],2,FALSE))</f>
        <v>0</v>
      </c>
      <c r="G80" t="b">
        <f>IF(input!T79="",FALSE,VLOOKUP(input!T79,Table1[[shiny gold bag]:[contains]],2,FALSE))</f>
        <v>0</v>
      </c>
    </row>
    <row r="81" spans="1:7" x14ac:dyDescent="0.3">
      <c r="A81" s="3" t="str">
        <f>input!C80</f>
        <v>shiny bronze bag</v>
      </c>
      <c r="B81" t="b">
        <f>OR(Table1[[#This Row],[literal]],IFERROR(Table1[[#This Row],[ref1]],FALSE),IFERROR(Table1[[#This Row],[ref2]],FALSE),IFERROR(Table1[[#This Row],[ref3]],FALSE),IFERROR(Table1[[#This Row],[ref4]],FALSE))</f>
        <v>1</v>
      </c>
      <c r="C81" t="b">
        <f>OR(input!H80=a!$A$1,input!L80=a!$A$1,input!P80=a!$A$1,input!T80=a!$A$1)</f>
        <v>0</v>
      </c>
      <c r="D81" t="b">
        <f>IF(input!H80="",FALSE,VLOOKUP(input!H80,Table1[[shiny gold bag]:[contains]],2,FALSE))</f>
        <v>1</v>
      </c>
      <c r="E81" t="b">
        <f>IF(input!L80="",FALSE,VLOOKUP(input!L80,Table1[[shiny gold bag]:[contains]],2,FALSE))</f>
        <v>1</v>
      </c>
      <c r="F81" t="b">
        <f>IF(input!P80="",FALSE,VLOOKUP(input!P80,Table1[[shiny gold bag]:[contains]],2,FALSE))</f>
        <v>0</v>
      </c>
      <c r="G81" t="b">
        <f>IF(input!T80="",FALSE,VLOOKUP(input!T80,Table1[[shiny gold bag]:[contains]],2,FALSE))</f>
        <v>0</v>
      </c>
    </row>
    <row r="82" spans="1:7" x14ac:dyDescent="0.3">
      <c r="A82" s="3" t="str">
        <f>input!C81</f>
        <v>dark black bag</v>
      </c>
      <c r="B82" t="b">
        <f>OR(Table1[[#This Row],[literal]],IFERROR(Table1[[#This Row],[ref1]],FALSE),IFERROR(Table1[[#This Row],[ref2]],FALSE),IFERROR(Table1[[#This Row],[ref3]],FALSE),IFERROR(Table1[[#This Row],[ref4]],FALSE))</f>
        <v>0</v>
      </c>
      <c r="C82" t="b">
        <f>OR(input!H81=a!$A$1,input!L81=a!$A$1,input!P81=a!$A$1,input!T81=a!$A$1)</f>
        <v>0</v>
      </c>
      <c r="D82" t="b">
        <f>IF(input!H81="",FALSE,VLOOKUP(input!H81,Table1[[shiny gold bag]:[contains]],2,FALSE))</f>
        <v>0</v>
      </c>
      <c r="E82" t="b">
        <f>IF(input!L81="",FALSE,VLOOKUP(input!L81,Table1[[shiny gold bag]:[contains]],2,FALSE))</f>
        <v>0</v>
      </c>
      <c r="F82" t="b">
        <f>IF(input!P81="",FALSE,VLOOKUP(input!P81,Table1[[shiny gold bag]:[contains]],2,FALSE))</f>
        <v>0</v>
      </c>
      <c r="G82" t="b">
        <f>IF(input!T81="",FALSE,VLOOKUP(input!T81,Table1[[shiny gold bag]:[contains]],2,FALSE))</f>
        <v>0</v>
      </c>
    </row>
    <row r="83" spans="1:7" x14ac:dyDescent="0.3">
      <c r="A83" s="3" t="str">
        <f>input!C82</f>
        <v>muted bronze bag</v>
      </c>
      <c r="B83" t="b">
        <f>OR(Table1[[#This Row],[literal]],IFERROR(Table1[[#This Row],[ref1]],FALSE),IFERROR(Table1[[#This Row],[ref2]],FALSE),IFERROR(Table1[[#This Row],[ref3]],FALSE),IFERROR(Table1[[#This Row],[ref4]],FALSE))</f>
        <v>1</v>
      </c>
      <c r="C83" t="b">
        <f>OR(input!H82=a!$A$1,input!L82=a!$A$1,input!P82=a!$A$1,input!T82=a!$A$1)</f>
        <v>0</v>
      </c>
      <c r="D83" t="b">
        <f>IF(input!H82="",FALSE,VLOOKUP(input!H82,Table1[[shiny gold bag]:[contains]],2,FALSE))</f>
        <v>0</v>
      </c>
      <c r="E83" t="b">
        <f>IF(input!L82="",FALSE,VLOOKUP(input!L82,Table1[[shiny gold bag]:[contains]],2,FALSE))</f>
        <v>1</v>
      </c>
      <c r="F83" t="b">
        <f>IF(input!P82="",FALSE,VLOOKUP(input!P82,Table1[[shiny gold bag]:[contains]],2,FALSE))</f>
        <v>0</v>
      </c>
      <c r="G83" t="b">
        <f>IF(input!T82="",FALSE,VLOOKUP(input!T82,Table1[[shiny gold bag]:[contains]],2,FALSE))</f>
        <v>0</v>
      </c>
    </row>
    <row r="84" spans="1:7" x14ac:dyDescent="0.3">
      <c r="A84" s="3" t="str">
        <f>input!C83</f>
        <v>faded beige bag</v>
      </c>
      <c r="B84" t="b">
        <f>OR(Table1[[#This Row],[literal]],IFERROR(Table1[[#This Row],[ref1]],FALSE),IFERROR(Table1[[#This Row],[ref2]],FALSE),IFERROR(Table1[[#This Row],[ref3]],FALSE),IFERROR(Table1[[#This Row],[ref4]],FALSE))</f>
        <v>0</v>
      </c>
      <c r="C84" t="b">
        <f>OR(input!H83=a!$A$1,input!L83=a!$A$1,input!P83=a!$A$1,input!T83=a!$A$1)</f>
        <v>0</v>
      </c>
      <c r="D84" t="b">
        <f>IF(input!H83="",FALSE,VLOOKUP(input!H83,Table1[[shiny gold bag]:[contains]],2,FALSE))</f>
        <v>0</v>
      </c>
      <c r="E84" t="b">
        <f>IF(input!L83="",FALSE,VLOOKUP(input!L83,Table1[[shiny gold bag]:[contains]],2,FALSE))</f>
        <v>0</v>
      </c>
      <c r="F84" t="b">
        <f>IF(input!P83="",FALSE,VLOOKUP(input!P83,Table1[[shiny gold bag]:[contains]],2,FALSE))</f>
        <v>0</v>
      </c>
      <c r="G84" t="b">
        <f>IF(input!T83="",FALSE,VLOOKUP(input!T83,Table1[[shiny gold bag]:[contains]],2,FALSE))</f>
        <v>0</v>
      </c>
    </row>
    <row r="85" spans="1:7" x14ac:dyDescent="0.3">
      <c r="A85" s="3" t="str">
        <f>input!C84</f>
        <v>pale green bag</v>
      </c>
      <c r="B85" t="b">
        <f>OR(Table1[[#This Row],[literal]],IFERROR(Table1[[#This Row],[ref1]],FALSE),IFERROR(Table1[[#This Row],[ref2]],FALSE),IFERROR(Table1[[#This Row],[ref3]],FALSE),IFERROR(Table1[[#This Row],[ref4]],FALSE))</f>
        <v>0</v>
      </c>
      <c r="C85" t="b">
        <f>OR(input!H84=a!$A$1,input!L84=a!$A$1,input!P84=a!$A$1,input!T84=a!$A$1)</f>
        <v>0</v>
      </c>
      <c r="D85" t="b">
        <f>IF(input!H84="",FALSE,VLOOKUP(input!H84,Table1[[shiny gold bag]:[contains]],2,FALSE))</f>
        <v>0</v>
      </c>
      <c r="E85" t="b">
        <f>IF(input!L84="",FALSE,VLOOKUP(input!L84,Table1[[shiny gold bag]:[contains]],2,FALSE))</f>
        <v>0</v>
      </c>
      <c r="F85" t="b">
        <f>IF(input!P84="",FALSE,VLOOKUP(input!P84,Table1[[shiny gold bag]:[contains]],2,FALSE))</f>
        <v>0</v>
      </c>
      <c r="G85" t="b">
        <f>IF(input!T84="",FALSE,VLOOKUP(input!T84,Table1[[shiny gold bag]:[contains]],2,FALSE))</f>
        <v>0</v>
      </c>
    </row>
    <row r="86" spans="1:7" x14ac:dyDescent="0.3">
      <c r="A86" s="3" t="str">
        <f>input!C85</f>
        <v>vibrant bronze bag</v>
      </c>
      <c r="B86" t="b">
        <f>OR(Table1[[#This Row],[literal]],IFERROR(Table1[[#This Row],[ref1]],FALSE),IFERROR(Table1[[#This Row],[ref2]],FALSE),IFERROR(Table1[[#This Row],[ref3]],FALSE),IFERROR(Table1[[#This Row],[ref4]],FALSE))</f>
        <v>0</v>
      </c>
      <c r="C86" t="b">
        <f>OR(input!H85=a!$A$1,input!L85=a!$A$1,input!P85=a!$A$1,input!T85=a!$A$1)</f>
        <v>0</v>
      </c>
      <c r="D86" t="b">
        <f>IF(input!H85="",FALSE,VLOOKUP(input!H85,Table1[[shiny gold bag]:[contains]],2,FALSE))</f>
        <v>0</v>
      </c>
      <c r="E86" t="b">
        <f>IF(input!L85="",FALSE,VLOOKUP(input!L85,Table1[[shiny gold bag]:[contains]],2,FALSE))</f>
        <v>0</v>
      </c>
      <c r="F86" t="b">
        <f>IF(input!P85="",FALSE,VLOOKUP(input!P85,Table1[[shiny gold bag]:[contains]],2,FALSE))</f>
        <v>0</v>
      </c>
      <c r="G86" t="b">
        <f>IF(input!T85="",FALSE,VLOOKUP(input!T85,Table1[[shiny gold bag]:[contains]],2,FALSE))</f>
        <v>0</v>
      </c>
    </row>
    <row r="87" spans="1:7" x14ac:dyDescent="0.3">
      <c r="A87" s="3" t="str">
        <f>input!C86</f>
        <v>posh salmon bag</v>
      </c>
      <c r="B87" t="b">
        <f>OR(Table1[[#This Row],[literal]],IFERROR(Table1[[#This Row],[ref1]],FALSE),IFERROR(Table1[[#This Row],[ref2]],FALSE),IFERROR(Table1[[#This Row],[ref3]],FALSE),IFERROR(Table1[[#This Row],[ref4]],FALSE))</f>
        <v>1</v>
      </c>
      <c r="C87" t="b">
        <f>OR(input!H86=a!$A$1,input!L86=a!$A$1,input!P86=a!$A$1,input!T86=a!$A$1)</f>
        <v>0</v>
      </c>
      <c r="D87" t="b">
        <f>IF(input!H86="",FALSE,VLOOKUP(input!H86,Table1[[shiny gold bag]:[contains]],2,FALSE))</f>
        <v>0</v>
      </c>
      <c r="E87" t="b">
        <f>IF(input!L86="",FALSE,VLOOKUP(input!L86,Table1[[shiny gold bag]:[contains]],2,FALSE))</f>
        <v>1</v>
      </c>
      <c r="F87" t="b">
        <f>IF(input!P86="",FALSE,VLOOKUP(input!P86,Table1[[shiny gold bag]:[contains]],2,FALSE))</f>
        <v>0</v>
      </c>
      <c r="G87" t="b">
        <f>IF(input!T86="",FALSE,VLOOKUP(input!T86,Table1[[shiny gold bag]:[contains]],2,FALSE))</f>
        <v>0</v>
      </c>
    </row>
    <row r="88" spans="1:7" x14ac:dyDescent="0.3">
      <c r="A88" s="3" t="str">
        <f>input!C87</f>
        <v>dull yellow bag</v>
      </c>
      <c r="B88" t="b">
        <f>OR(Table1[[#This Row],[literal]],IFERROR(Table1[[#This Row],[ref1]],FALSE),IFERROR(Table1[[#This Row],[ref2]],FALSE),IFERROR(Table1[[#This Row],[ref3]],FALSE),IFERROR(Table1[[#This Row],[ref4]],FALSE))</f>
        <v>0</v>
      </c>
      <c r="C88" t="b">
        <f>OR(input!H87=a!$A$1,input!L87=a!$A$1,input!P87=a!$A$1,input!T87=a!$A$1)</f>
        <v>0</v>
      </c>
      <c r="D88" t="b">
        <f>IF(input!H87="",FALSE,VLOOKUP(input!H87,Table1[[shiny gold bag]:[contains]],2,FALSE))</f>
        <v>0</v>
      </c>
      <c r="E88" t="b">
        <f>IF(input!L87="",FALSE,VLOOKUP(input!L87,Table1[[shiny gold bag]:[contains]],2,FALSE))</f>
        <v>0</v>
      </c>
      <c r="F88" t="b">
        <f>IF(input!P87="",FALSE,VLOOKUP(input!P87,Table1[[shiny gold bag]:[contains]],2,FALSE))</f>
        <v>0</v>
      </c>
      <c r="G88" t="b">
        <f>IF(input!T87="",FALSE,VLOOKUP(input!T87,Table1[[shiny gold bag]:[contains]],2,FALSE))</f>
        <v>0</v>
      </c>
    </row>
    <row r="89" spans="1:7" x14ac:dyDescent="0.3">
      <c r="A89" s="3" t="str">
        <f>input!C88</f>
        <v>mirrored indigo bag</v>
      </c>
      <c r="B89" t="b">
        <f>OR(Table1[[#This Row],[literal]],IFERROR(Table1[[#This Row],[ref1]],FALSE),IFERROR(Table1[[#This Row],[ref2]],FALSE),IFERROR(Table1[[#This Row],[ref3]],FALSE),IFERROR(Table1[[#This Row],[ref4]],FALSE))</f>
        <v>1</v>
      </c>
      <c r="C89" t="b">
        <f>OR(input!H88=a!$A$1,input!L88=a!$A$1,input!P88=a!$A$1,input!T88=a!$A$1)</f>
        <v>0</v>
      </c>
      <c r="D89" t="b">
        <f>IF(input!H88="",FALSE,VLOOKUP(input!H88,Table1[[shiny gold bag]:[contains]],2,FALSE))</f>
        <v>0</v>
      </c>
      <c r="E89" t="b">
        <f>IF(input!L88="",FALSE,VLOOKUP(input!L88,Table1[[shiny gold bag]:[contains]],2,FALSE))</f>
        <v>1</v>
      </c>
      <c r="F89" t="b">
        <f>IF(input!P88="",FALSE,VLOOKUP(input!P88,Table1[[shiny gold bag]:[contains]],2,FALSE))</f>
        <v>1</v>
      </c>
      <c r="G89" t="b">
        <f>IF(input!T88="",FALSE,VLOOKUP(input!T88,Table1[[shiny gold bag]:[contains]],2,FALSE))</f>
        <v>0</v>
      </c>
    </row>
    <row r="90" spans="1:7" x14ac:dyDescent="0.3">
      <c r="A90" s="3" t="str">
        <f>input!C89</f>
        <v>muted chartreuse bag</v>
      </c>
      <c r="B90" t="b">
        <f>OR(Table1[[#This Row],[literal]],IFERROR(Table1[[#This Row],[ref1]],FALSE),IFERROR(Table1[[#This Row],[ref2]],FALSE),IFERROR(Table1[[#This Row],[ref3]],FALSE),IFERROR(Table1[[#This Row],[ref4]],FALSE))</f>
        <v>0</v>
      </c>
      <c r="C90" t="b">
        <f>OR(input!H89=a!$A$1,input!L89=a!$A$1,input!P89=a!$A$1,input!T89=a!$A$1)</f>
        <v>0</v>
      </c>
      <c r="D90" t="b">
        <f>IF(input!H89="",FALSE,VLOOKUP(input!H89,Table1[[shiny gold bag]:[contains]],2,FALSE))</f>
        <v>0</v>
      </c>
      <c r="E90" t="b">
        <f>IF(input!L89="",FALSE,VLOOKUP(input!L89,Table1[[shiny gold bag]:[contains]],2,FALSE))</f>
        <v>0</v>
      </c>
      <c r="F90" t="b">
        <f>IF(input!P89="",FALSE,VLOOKUP(input!P89,Table1[[shiny gold bag]:[contains]],2,FALSE))</f>
        <v>0</v>
      </c>
      <c r="G90" t="b">
        <f>IF(input!T89="",FALSE,VLOOKUP(input!T89,Table1[[shiny gold bag]:[contains]],2,FALSE))</f>
        <v>0</v>
      </c>
    </row>
    <row r="91" spans="1:7" x14ac:dyDescent="0.3">
      <c r="A91" s="3" t="str">
        <f>input!C90</f>
        <v>drab bronze bag</v>
      </c>
      <c r="B91" t="b">
        <f>OR(Table1[[#This Row],[literal]],IFERROR(Table1[[#This Row],[ref1]],FALSE),IFERROR(Table1[[#This Row],[ref2]],FALSE),IFERROR(Table1[[#This Row],[ref3]],FALSE),IFERROR(Table1[[#This Row],[ref4]],FALSE))</f>
        <v>0</v>
      </c>
      <c r="C91" t="b">
        <f>OR(input!H90=a!$A$1,input!L90=a!$A$1,input!P90=a!$A$1,input!T90=a!$A$1)</f>
        <v>0</v>
      </c>
      <c r="D91" t="b">
        <f>IF(input!H90="",FALSE,VLOOKUP(input!H90,Table1[[shiny gold bag]:[contains]],2,FALSE))</f>
        <v>0</v>
      </c>
      <c r="E91" t="b">
        <f>IF(input!L90="",FALSE,VLOOKUP(input!L90,Table1[[shiny gold bag]:[contains]],2,FALSE))</f>
        <v>0</v>
      </c>
      <c r="F91" t="b">
        <f>IF(input!P90="",FALSE,VLOOKUP(input!P90,Table1[[shiny gold bag]:[contains]],2,FALSE))</f>
        <v>0</v>
      </c>
      <c r="G91" t="b">
        <f>IF(input!T90="",FALSE,VLOOKUP(input!T90,Table1[[shiny gold bag]:[contains]],2,FALSE))</f>
        <v>0</v>
      </c>
    </row>
    <row r="92" spans="1:7" x14ac:dyDescent="0.3">
      <c r="A92" s="3" t="str">
        <f>input!C91</f>
        <v>dim cyan bag</v>
      </c>
      <c r="B92" t="b">
        <f>OR(Table1[[#This Row],[literal]],IFERROR(Table1[[#This Row],[ref1]],FALSE),IFERROR(Table1[[#This Row],[ref2]],FALSE),IFERROR(Table1[[#This Row],[ref3]],FALSE),IFERROR(Table1[[#This Row],[ref4]],FALSE))</f>
        <v>0</v>
      </c>
      <c r="C92" t="b">
        <f>OR(input!H91=a!$A$1,input!L91=a!$A$1,input!P91=a!$A$1,input!T91=a!$A$1)</f>
        <v>0</v>
      </c>
      <c r="D92" t="b">
        <f>IF(input!H91="",FALSE,VLOOKUP(input!H91,Table1[[shiny gold bag]:[contains]],2,FALSE))</f>
        <v>0</v>
      </c>
      <c r="E92" t="b">
        <f>IF(input!L91="",FALSE,VLOOKUP(input!L91,Table1[[shiny gold bag]:[contains]],2,FALSE))</f>
        <v>0</v>
      </c>
      <c r="F92" t="b">
        <f>IF(input!P91="",FALSE,VLOOKUP(input!P91,Table1[[shiny gold bag]:[contains]],2,FALSE))</f>
        <v>0</v>
      </c>
      <c r="G92" t="b">
        <f>IF(input!T91="",FALSE,VLOOKUP(input!T91,Table1[[shiny gold bag]:[contains]],2,FALSE))</f>
        <v>0</v>
      </c>
    </row>
    <row r="93" spans="1:7" x14ac:dyDescent="0.3">
      <c r="A93" s="3" t="str">
        <f>input!C92</f>
        <v>drab purple bag</v>
      </c>
      <c r="B93" t="b">
        <f>OR(Table1[[#This Row],[literal]],IFERROR(Table1[[#This Row],[ref1]],FALSE),IFERROR(Table1[[#This Row],[ref2]],FALSE),IFERROR(Table1[[#This Row],[ref3]],FALSE),IFERROR(Table1[[#This Row],[ref4]],FALSE))</f>
        <v>1</v>
      </c>
      <c r="C93" t="b">
        <f>OR(input!H92=a!$A$1,input!L92=a!$A$1,input!P92=a!$A$1,input!T92=a!$A$1)</f>
        <v>0</v>
      </c>
      <c r="D93" t="b">
        <f>IF(input!H92="",FALSE,VLOOKUP(input!H92,Table1[[shiny gold bag]:[contains]],2,FALSE))</f>
        <v>0</v>
      </c>
      <c r="E93" t="b">
        <f>IF(input!L92="",FALSE,VLOOKUP(input!L92,Table1[[shiny gold bag]:[contains]],2,FALSE))</f>
        <v>1</v>
      </c>
      <c r="F93" t="b">
        <f>IF(input!P92="",FALSE,VLOOKUP(input!P92,Table1[[shiny gold bag]:[contains]],2,FALSE))</f>
        <v>0</v>
      </c>
      <c r="G93" t="b">
        <f>IF(input!T92="",FALSE,VLOOKUP(input!T92,Table1[[shiny gold bag]:[contains]],2,FALSE))</f>
        <v>0</v>
      </c>
    </row>
    <row r="94" spans="1:7" x14ac:dyDescent="0.3">
      <c r="A94" s="3" t="str">
        <f>input!C93</f>
        <v>pale violet bag</v>
      </c>
      <c r="B94" t="b">
        <f>OR(Table1[[#This Row],[literal]],IFERROR(Table1[[#This Row],[ref1]],FALSE),IFERROR(Table1[[#This Row],[ref2]],FALSE),IFERROR(Table1[[#This Row],[ref3]],FALSE),IFERROR(Table1[[#This Row],[ref4]],FALSE))</f>
        <v>1</v>
      </c>
      <c r="C94" t="b">
        <f>OR(input!H93=a!$A$1,input!L93=a!$A$1,input!P93=a!$A$1,input!T93=a!$A$1)</f>
        <v>0</v>
      </c>
      <c r="D94" t="b">
        <f>IF(input!H93="",FALSE,VLOOKUP(input!H93,Table1[[shiny gold bag]:[contains]],2,FALSE))</f>
        <v>1</v>
      </c>
      <c r="E94" t="b">
        <f>IF(input!L93="",FALSE,VLOOKUP(input!L93,Table1[[shiny gold bag]:[contains]],2,FALSE))</f>
        <v>1</v>
      </c>
      <c r="F94" t="b">
        <f>IF(input!P93="",FALSE,VLOOKUP(input!P93,Table1[[shiny gold bag]:[contains]],2,FALSE))</f>
        <v>1</v>
      </c>
      <c r="G94" t="b">
        <f>IF(input!T93="",FALSE,VLOOKUP(input!T93,Table1[[shiny gold bag]:[contains]],2,FALSE))</f>
        <v>0</v>
      </c>
    </row>
    <row r="95" spans="1:7" x14ac:dyDescent="0.3">
      <c r="A95" s="3" t="str">
        <f>input!C94</f>
        <v>wavy maroon bag</v>
      </c>
      <c r="B95" t="b">
        <f>OR(Table1[[#This Row],[literal]],IFERROR(Table1[[#This Row],[ref1]],FALSE),IFERROR(Table1[[#This Row],[ref2]],FALSE),IFERROR(Table1[[#This Row],[ref3]],FALSE),IFERROR(Table1[[#This Row],[ref4]],FALSE))</f>
        <v>0</v>
      </c>
      <c r="C95" t="b">
        <f>OR(input!H94=a!$A$1,input!L94=a!$A$1,input!P94=a!$A$1,input!T94=a!$A$1)</f>
        <v>0</v>
      </c>
      <c r="D95" t="b">
        <f>IF(input!H94="",FALSE,VLOOKUP(input!H94,Table1[[shiny gold bag]:[contains]],2,FALSE))</f>
        <v>0</v>
      </c>
      <c r="E95" t="b">
        <f>IF(input!L94="",FALSE,VLOOKUP(input!L94,Table1[[shiny gold bag]:[contains]],2,FALSE))</f>
        <v>0</v>
      </c>
      <c r="F95" t="b">
        <f>IF(input!P94="",FALSE,VLOOKUP(input!P94,Table1[[shiny gold bag]:[contains]],2,FALSE))</f>
        <v>0</v>
      </c>
      <c r="G95" t="b">
        <f>IF(input!T94="",FALSE,VLOOKUP(input!T94,Table1[[shiny gold bag]:[contains]],2,FALSE))</f>
        <v>0</v>
      </c>
    </row>
    <row r="96" spans="1:7" x14ac:dyDescent="0.3">
      <c r="A96" s="3" t="str">
        <f>input!C95</f>
        <v>vibrant coral bag</v>
      </c>
      <c r="B96" t="b">
        <f>OR(Table1[[#This Row],[literal]],IFERROR(Table1[[#This Row],[ref1]],FALSE),IFERROR(Table1[[#This Row],[ref2]],FALSE),IFERROR(Table1[[#This Row],[ref3]],FALSE),IFERROR(Table1[[#This Row],[ref4]],FALSE))</f>
        <v>0</v>
      </c>
      <c r="C96" t="b">
        <f>OR(input!H95=a!$A$1,input!L95=a!$A$1,input!P95=a!$A$1,input!T95=a!$A$1)</f>
        <v>0</v>
      </c>
      <c r="D96" t="b">
        <f>IF(input!H95="",FALSE,VLOOKUP(input!H95,Table1[[shiny gold bag]:[contains]],2,FALSE))</f>
        <v>0</v>
      </c>
      <c r="E96" t="b">
        <f>IF(input!L95="",FALSE,VLOOKUP(input!L95,Table1[[shiny gold bag]:[contains]],2,FALSE))</f>
        <v>0</v>
      </c>
      <c r="F96" t="b">
        <f>IF(input!P95="",FALSE,VLOOKUP(input!P95,Table1[[shiny gold bag]:[contains]],2,FALSE))</f>
        <v>0</v>
      </c>
      <c r="G96" t="b">
        <f>IF(input!T95="",FALSE,VLOOKUP(input!T95,Table1[[shiny gold bag]:[contains]],2,FALSE))</f>
        <v>0</v>
      </c>
    </row>
    <row r="97" spans="1:7" x14ac:dyDescent="0.3">
      <c r="A97" s="3" t="str">
        <f>input!C96</f>
        <v>vibrant lavender bag</v>
      </c>
      <c r="B97" t="b">
        <f>OR(Table1[[#This Row],[literal]],IFERROR(Table1[[#This Row],[ref1]],FALSE),IFERROR(Table1[[#This Row],[ref2]],FALSE),IFERROR(Table1[[#This Row],[ref3]],FALSE),IFERROR(Table1[[#This Row],[ref4]],FALSE))</f>
        <v>1</v>
      </c>
      <c r="C97" t="b">
        <f>OR(input!H96=a!$A$1,input!L96=a!$A$1,input!P96=a!$A$1,input!T96=a!$A$1)</f>
        <v>0</v>
      </c>
      <c r="D97" t="b">
        <f>IF(input!H96="",FALSE,VLOOKUP(input!H96,Table1[[shiny gold bag]:[contains]],2,FALSE))</f>
        <v>0</v>
      </c>
      <c r="E97" t="b">
        <f>IF(input!L96="",FALSE,VLOOKUP(input!L96,Table1[[shiny gold bag]:[contains]],2,FALSE))</f>
        <v>1</v>
      </c>
      <c r="F97" t="b">
        <f>IF(input!P96="",FALSE,VLOOKUP(input!P96,Table1[[shiny gold bag]:[contains]],2,FALSE))</f>
        <v>0</v>
      </c>
      <c r="G97" t="b">
        <f>IF(input!T96="",FALSE,VLOOKUP(input!T96,Table1[[shiny gold bag]:[contains]],2,FALSE))</f>
        <v>0</v>
      </c>
    </row>
    <row r="98" spans="1:7" x14ac:dyDescent="0.3">
      <c r="A98" s="3" t="str">
        <f>input!C97</f>
        <v>striped fuchsia bag</v>
      </c>
      <c r="B98" t="b">
        <f>OR(Table1[[#This Row],[literal]],IFERROR(Table1[[#This Row],[ref1]],FALSE),IFERROR(Table1[[#This Row],[ref2]],FALSE),IFERROR(Table1[[#This Row],[ref3]],FALSE),IFERROR(Table1[[#This Row],[ref4]],FALSE))</f>
        <v>1</v>
      </c>
      <c r="C98" t="b">
        <f>OR(input!H97=a!$A$1,input!L97=a!$A$1,input!P97=a!$A$1,input!T97=a!$A$1)</f>
        <v>0</v>
      </c>
      <c r="D98" t="b">
        <f>IF(input!H97="",FALSE,VLOOKUP(input!H97,Table1[[shiny gold bag]:[contains]],2,FALSE))</f>
        <v>0</v>
      </c>
      <c r="E98" t="b">
        <f>IF(input!L97="",FALSE,VLOOKUP(input!L97,Table1[[shiny gold bag]:[contains]],2,FALSE))</f>
        <v>1</v>
      </c>
      <c r="F98" t="b">
        <f>IF(input!P97="",FALSE,VLOOKUP(input!P97,Table1[[shiny gold bag]:[contains]],2,FALSE))</f>
        <v>0</v>
      </c>
      <c r="G98" t="b">
        <f>IF(input!T97="",FALSE,VLOOKUP(input!T97,Table1[[shiny gold bag]:[contains]],2,FALSE))</f>
        <v>0</v>
      </c>
    </row>
    <row r="99" spans="1:7" x14ac:dyDescent="0.3">
      <c r="A99" s="3" t="str">
        <f>input!C98</f>
        <v>muted lavender bag</v>
      </c>
      <c r="B99" t="b">
        <f>OR(Table1[[#This Row],[literal]],IFERROR(Table1[[#This Row],[ref1]],FALSE),IFERROR(Table1[[#This Row],[ref2]],FALSE),IFERROR(Table1[[#This Row],[ref3]],FALSE),IFERROR(Table1[[#This Row],[ref4]],FALSE))</f>
        <v>0</v>
      </c>
      <c r="C99" t="b">
        <f>OR(input!H98=a!$A$1,input!L98=a!$A$1,input!P98=a!$A$1,input!T98=a!$A$1)</f>
        <v>0</v>
      </c>
      <c r="D99" t="b">
        <f>IF(input!H98="",FALSE,VLOOKUP(input!H98,Table1[[shiny gold bag]:[contains]],2,FALSE))</f>
        <v>0</v>
      </c>
      <c r="E99" t="b">
        <f>IF(input!L98="",FALSE,VLOOKUP(input!L98,Table1[[shiny gold bag]:[contains]],2,FALSE))</f>
        <v>0</v>
      </c>
      <c r="F99" t="b">
        <f>IF(input!P98="",FALSE,VLOOKUP(input!P98,Table1[[shiny gold bag]:[contains]],2,FALSE))</f>
        <v>0</v>
      </c>
      <c r="G99" t="b">
        <f>IF(input!T98="",FALSE,VLOOKUP(input!T98,Table1[[shiny gold bag]:[contains]],2,FALSE))</f>
        <v>0</v>
      </c>
    </row>
    <row r="100" spans="1:7" x14ac:dyDescent="0.3">
      <c r="A100" s="3" t="str">
        <f>input!C99</f>
        <v>posh tomato bag</v>
      </c>
      <c r="B100" t="b">
        <f>OR(Table1[[#This Row],[literal]],IFERROR(Table1[[#This Row],[ref1]],FALSE),IFERROR(Table1[[#This Row],[ref2]],FALSE),IFERROR(Table1[[#This Row],[ref3]],FALSE),IFERROR(Table1[[#This Row],[ref4]],FALSE))</f>
        <v>0</v>
      </c>
      <c r="C100" t="b">
        <f>OR(input!H99=a!$A$1,input!L99=a!$A$1,input!P99=a!$A$1,input!T99=a!$A$1)</f>
        <v>0</v>
      </c>
      <c r="D100" t="b">
        <f>IF(input!H99="",FALSE,VLOOKUP(input!H99,Table1[[shiny gold bag]:[contains]],2,FALSE))</f>
        <v>0</v>
      </c>
      <c r="E100" t="b">
        <f>IF(input!L99="",FALSE,VLOOKUP(input!L99,Table1[[shiny gold bag]:[contains]],2,FALSE))</f>
        <v>0</v>
      </c>
      <c r="F100" t="b">
        <f>IF(input!P99="",FALSE,VLOOKUP(input!P99,Table1[[shiny gold bag]:[contains]],2,FALSE))</f>
        <v>0</v>
      </c>
      <c r="G100" t="b">
        <f>IF(input!T99="",FALSE,VLOOKUP(input!T99,Table1[[shiny gold bag]:[contains]],2,FALSE))</f>
        <v>0</v>
      </c>
    </row>
    <row r="101" spans="1:7" x14ac:dyDescent="0.3">
      <c r="A101" s="3" t="str">
        <f>input!C100</f>
        <v>dull lavender bag</v>
      </c>
      <c r="B101" t="b">
        <f>OR(Table1[[#This Row],[literal]],IFERROR(Table1[[#This Row],[ref1]],FALSE),IFERROR(Table1[[#This Row],[ref2]],FALSE),IFERROR(Table1[[#This Row],[ref3]],FALSE),IFERROR(Table1[[#This Row],[ref4]],FALSE))</f>
        <v>0</v>
      </c>
      <c r="C101" t="b">
        <f>OR(input!H100=a!$A$1,input!L100=a!$A$1,input!P100=a!$A$1,input!T100=a!$A$1)</f>
        <v>0</v>
      </c>
      <c r="D101" t="b">
        <f>IF(input!H100="",FALSE,VLOOKUP(input!H100,Table1[[shiny gold bag]:[contains]],2,FALSE))</f>
        <v>0</v>
      </c>
      <c r="E101" t="b">
        <f>IF(input!L100="",FALSE,VLOOKUP(input!L100,Table1[[shiny gold bag]:[contains]],2,FALSE))</f>
        <v>0</v>
      </c>
      <c r="F101" t="b">
        <f>IF(input!P100="",FALSE,VLOOKUP(input!P100,Table1[[shiny gold bag]:[contains]],2,FALSE))</f>
        <v>0</v>
      </c>
      <c r="G101" t="b">
        <f>IF(input!T100="",FALSE,VLOOKUP(input!T100,Table1[[shiny gold bag]:[contains]],2,FALSE))</f>
        <v>0</v>
      </c>
    </row>
    <row r="102" spans="1:7" x14ac:dyDescent="0.3">
      <c r="A102" s="3" t="str">
        <f>input!C101</f>
        <v>mirrored violet bag</v>
      </c>
      <c r="B102" t="b">
        <f>OR(Table1[[#This Row],[literal]],IFERROR(Table1[[#This Row],[ref1]],FALSE),IFERROR(Table1[[#This Row],[ref2]],FALSE),IFERROR(Table1[[#This Row],[ref3]],FALSE),IFERROR(Table1[[#This Row],[ref4]],FALSE))</f>
        <v>1</v>
      </c>
      <c r="C102" t="b">
        <f>OR(input!H101=a!$A$1,input!L101=a!$A$1,input!P101=a!$A$1,input!T101=a!$A$1)</f>
        <v>0</v>
      </c>
      <c r="D102" t="b">
        <f>IF(input!H101="",FALSE,VLOOKUP(input!H101,Table1[[shiny gold bag]:[contains]],2,FALSE))</f>
        <v>0</v>
      </c>
      <c r="E102" t="b">
        <f>IF(input!L101="",FALSE,VLOOKUP(input!L101,Table1[[shiny gold bag]:[contains]],2,FALSE))</f>
        <v>0</v>
      </c>
      <c r="F102" t="b">
        <f>IF(input!P101="",FALSE,VLOOKUP(input!P101,Table1[[shiny gold bag]:[contains]],2,FALSE))</f>
        <v>0</v>
      </c>
      <c r="G102" t="b">
        <f>IF(input!T101="",FALSE,VLOOKUP(input!T101,Table1[[shiny gold bag]:[contains]],2,FALSE))</f>
        <v>1</v>
      </c>
    </row>
    <row r="103" spans="1:7" x14ac:dyDescent="0.3">
      <c r="A103" s="3" t="str">
        <f>input!C102</f>
        <v>mirrored chartreuse bag</v>
      </c>
      <c r="B103" t="b">
        <f>OR(Table1[[#This Row],[literal]],IFERROR(Table1[[#This Row],[ref1]],FALSE),IFERROR(Table1[[#This Row],[ref2]],FALSE),IFERROR(Table1[[#This Row],[ref3]],FALSE),IFERROR(Table1[[#This Row],[ref4]],FALSE))</f>
        <v>0</v>
      </c>
      <c r="C103" t="b">
        <f>OR(input!H102=a!$A$1,input!L102=a!$A$1,input!P102=a!$A$1,input!T102=a!$A$1)</f>
        <v>0</v>
      </c>
      <c r="D103" t="b">
        <f>IF(input!H102="",FALSE,VLOOKUP(input!H102,Table1[[shiny gold bag]:[contains]],2,FALSE))</f>
        <v>0</v>
      </c>
      <c r="E103" t="b">
        <f>IF(input!L102="",FALSE,VLOOKUP(input!L102,Table1[[shiny gold bag]:[contains]],2,FALSE))</f>
        <v>0</v>
      </c>
      <c r="F103" t="b">
        <f>IF(input!P102="",FALSE,VLOOKUP(input!P102,Table1[[shiny gold bag]:[contains]],2,FALSE))</f>
        <v>0</v>
      </c>
      <c r="G103" t="b">
        <f>IF(input!T102="",FALSE,VLOOKUP(input!T102,Table1[[shiny gold bag]:[contains]],2,FALSE))</f>
        <v>0</v>
      </c>
    </row>
    <row r="104" spans="1:7" x14ac:dyDescent="0.3">
      <c r="A104" s="3" t="str">
        <f>input!C103</f>
        <v>dim brown bag</v>
      </c>
      <c r="B104" t="b">
        <f>OR(Table1[[#This Row],[literal]],IFERROR(Table1[[#This Row],[ref1]],FALSE),IFERROR(Table1[[#This Row],[ref2]],FALSE),IFERROR(Table1[[#This Row],[ref3]],FALSE),IFERROR(Table1[[#This Row],[ref4]],FALSE))</f>
        <v>1</v>
      </c>
      <c r="C104" t="b">
        <f>OR(input!H103=a!$A$1,input!L103=a!$A$1,input!P103=a!$A$1,input!T103=a!$A$1)</f>
        <v>0</v>
      </c>
      <c r="D104" t="b">
        <f>IF(input!H103="",FALSE,VLOOKUP(input!H103,Table1[[shiny gold bag]:[contains]],2,FALSE))</f>
        <v>1</v>
      </c>
      <c r="E104" t="b">
        <f>IF(input!L103="",FALSE,VLOOKUP(input!L103,Table1[[shiny gold bag]:[contains]],2,FALSE))</f>
        <v>0</v>
      </c>
      <c r="F104" t="b">
        <f>IF(input!P103="",FALSE,VLOOKUP(input!P103,Table1[[shiny gold bag]:[contains]],2,FALSE))</f>
        <v>0</v>
      </c>
      <c r="G104" t="b">
        <f>IF(input!T103="",FALSE,VLOOKUP(input!T103,Table1[[shiny gold bag]:[contains]],2,FALSE))</f>
        <v>0</v>
      </c>
    </row>
    <row r="105" spans="1:7" x14ac:dyDescent="0.3">
      <c r="A105" s="3" t="str">
        <f>input!C104</f>
        <v>striped magenta bag</v>
      </c>
      <c r="B105" t="b">
        <f>OR(Table1[[#This Row],[literal]],IFERROR(Table1[[#This Row],[ref1]],FALSE),IFERROR(Table1[[#This Row],[ref2]],FALSE),IFERROR(Table1[[#This Row],[ref3]],FALSE),IFERROR(Table1[[#This Row],[ref4]],FALSE))</f>
        <v>1</v>
      </c>
      <c r="C105" t="b">
        <f>OR(input!H104=a!$A$1,input!L104=a!$A$1,input!P104=a!$A$1,input!T104=a!$A$1)</f>
        <v>0</v>
      </c>
      <c r="D105" t="b">
        <f>IF(input!H104="",FALSE,VLOOKUP(input!H104,Table1[[shiny gold bag]:[contains]],2,FALSE))</f>
        <v>1</v>
      </c>
      <c r="E105" t="b">
        <f>IF(input!L104="",FALSE,VLOOKUP(input!L104,Table1[[shiny gold bag]:[contains]],2,FALSE))</f>
        <v>1</v>
      </c>
      <c r="F105" t="b">
        <f>IF(input!P104="",FALSE,VLOOKUP(input!P104,Table1[[shiny gold bag]:[contains]],2,FALSE))</f>
        <v>0</v>
      </c>
      <c r="G105" t="b">
        <f>IF(input!T104="",FALSE,VLOOKUP(input!T104,Table1[[shiny gold bag]:[contains]],2,FALSE))</f>
        <v>0</v>
      </c>
    </row>
    <row r="106" spans="1:7" x14ac:dyDescent="0.3">
      <c r="A106" s="3" t="str">
        <f>input!C105</f>
        <v>light red bag</v>
      </c>
      <c r="B106" t="b">
        <f>OR(Table1[[#This Row],[literal]],IFERROR(Table1[[#This Row],[ref1]],FALSE),IFERROR(Table1[[#This Row],[ref2]],FALSE),IFERROR(Table1[[#This Row],[ref3]],FALSE),IFERROR(Table1[[#This Row],[ref4]],FALSE))</f>
        <v>1</v>
      </c>
      <c r="C106" t="b">
        <f>OR(input!H105=a!$A$1,input!L105=a!$A$1,input!P105=a!$A$1,input!T105=a!$A$1)</f>
        <v>0</v>
      </c>
      <c r="D106" t="b">
        <f>IF(input!H105="",FALSE,VLOOKUP(input!H105,Table1[[shiny gold bag]:[contains]],2,FALSE))</f>
        <v>1</v>
      </c>
      <c r="E106" t="b">
        <f>IF(input!L105="",FALSE,VLOOKUP(input!L105,Table1[[shiny gold bag]:[contains]],2,FALSE))</f>
        <v>0</v>
      </c>
      <c r="F106" t="b">
        <f>IF(input!P105="",FALSE,VLOOKUP(input!P105,Table1[[shiny gold bag]:[contains]],2,FALSE))</f>
        <v>0</v>
      </c>
      <c r="G106" t="b">
        <f>IF(input!T105="",FALSE,VLOOKUP(input!T105,Table1[[shiny gold bag]:[contains]],2,FALSE))</f>
        <v>0</v>
      </c>
    </row>
    <row r="107" spans="1:7" x14ac:dyDescent="0.3">
      <c r="A107" s="3" t="str">
        <f>input!C106</f>
        <v>muted olive bag</v>
      </c>
      <c r="B107" t="b">
        <f>OR(Table1[[#This Row],[literal]],IFERROR(Table1[[#This Row],[ref1]],FALSE),IFERROR(Table1[[#This Row],[ref2]],FALSE),IFERROR(Table1[[#This Row],[ref3]],FALSE),IFERROR(Table1[[#This Row],[ref4]],FALSE))</f>
        <v>1</v>
      </c>
      <c r="C107" t="b">
        <f>OR(input!H106=a!$A$1,input!L106=a!$A$1,input!P106=a!$A$1,input!T106=a!$A$1)</f>
        <v>0</v>
      </c>
      <c r="D107" t="b">
        <f>IF(input!H106="",FALSE,VLOOKUP(input!H106,Table1[[shiny gold bag]:[contains]],2,FALSE))</f>
        <v>0</v>
      </c>
      <c r="E107" t="b">
        <f>IF(input!L106="",FALSE,VLOOKUP(input!L106,Table1[[shiny gold bag]:[contains]],2,FALSE))</f>
        <v>0</v>
      </c>
      <c r="F107" t="b">
        <f>IF(input!P106="",FALSE,VLOOKUP(input!P106,Table1[[shiny gold bag]:[contains]],2,FALSE))</f>
        <v>1</v>
      </c>
      <c r="G107" t="b">
        <f>IF(input!T106="",FALSE,VLOOKUP(input!T106,Table1[[shiny gold bag]:[contains]],2,FALSE))</f>
        <v>0</v>
      </c>
    </row>
    <row r="108" spans="1:7" x14ac:dyDescent="0.3">
      <c r="A108" s="3" t="str">
        <f>input!C107</f>
        <v>clear silver bag</v>
      </c>
      <c r="B108" t="b">
        <f>OR(Table1[[#This Row],[literal]],IFERROR(Table1[[#This Row],[ref1]],FALSE),IFERROR(Table1[[#This Row],[ref2]],FALSE),IFERROR(Table1[[#This Row],[ref3]],FALSE),IFERROR(Table1[[#This Row],[ref4]],FALSE))</f>
        <v>0</v>
      </c>
      <c r="C108" t="b">
        <f>OR(input!H107=a!$A$1,input!L107=a!$A$1,input!P107=a!$A$1,input!T107=a!$A$1)</f>
        <v>0</v>
      </c>
      <c r="D108" t="b">
        <f>IF(input!H107="",FALSE,VLOOKUP(input!H107,Table1[[shiny gold bag]:[contains]],2,FALSE))</f>
        <v>0</v>
      </c>
      <c r="E108" t="b">
        <f>IF(input!L107="",FALSE,VLOOKUP(input!L107,Table1[[shiny gold bag]:[contains]],2,FALSE))</f>
        <v>0</v>
      </c>
      <c r="F108" t="b">
        <f>IF(input!P107="",FALSE,VLOOKUP(input!P107,Table1[[shiny gold bag]:[contains]],2,FALSE))</f>
        <v>0</v>
      </c>
      <c r="G108" t="b">
        <f>IF(input!T107="",FALSE,VLOOKUP(input!T107,Table1[[shiny gold bag]:[contains]],2,FALSE))</f>
        <v>0</v>
      </c>
    </row>
    <row r="109" spans="1:7" x14ac:dyDescent="0.3">
      <c r="A109" s="3" t="str">
        <f>input!C108</f>
        <v>faded orange bag</v>
      </c>
      <c r="B109" t="b">
        <f>OR(Table1[[#This Row],[literal]],IFERROR(Table1[[#This Row],[ref1]],FALSE),IFERROR(Table1[[#This Row],[ref2]],FALSE),IFERROR(Table1[[#This Row],[ref3]],FALSE),IFERROR(Table1[[#This Row],[ref4]],FALSE))</f>
        <v>1</v>
      </c>
      <c r="C109" t="b">
        <f>OR(input!H108=a!$A$1,input!L108=a!$A$1,input!P108=a!$A$1,input!T108=a!$A$1)</f>
        <v>0</v>
      </c>
      <c r="D109" t="b">
        <f>IF(input!H108="",FALSE,VLOOKUP(input!H108,Table1[[shiny gold bag]:[contains]],2,FALSE))</f>
        <v>1</v>
      </c>
      <c r="E109" t="b">
        <f>IF(input!L108="",FALSE,VLOOKUP(input!L108,Table1[[shiny gold bag]:[contains]],2,FALSE))</f>
        <v>0</v>
      </c>
      <c r="F109" t="b">
        <f>IF(input!P108="",FALSE,VLOOKUP(input!P108,Table1[[shiny gold bag]:[contains]],2,FALSE))</f>
        <v>0</v>
      </c>
      <c r="G109" t="b">
        <f>IF(input!T108="",FALSE,VLOOKUP(input!T108,Table1[[shiny gold bag]:[contains]],2,FALSE))</f>
        <v>0</v>
      </c>
    </row>
    <row r="110" spans="1:7" x14ac:dyDescent="0.3">
      <c r="A110" s="3" t="str">
        <f>input!C109</f>
        <v>mirrored crimson bag</v>
      </c>
      <c r="B110" t="b">
        <f>OR(Table1[[#This Row],[literal]],IFERROR(Table1[[#This Row],[ref1]],FALSE),IFERROR(Table1[[#This Row],[ref2]],FALSE),IFERROR(Table1[[#This Row],[ref3]],FALSE),IFERROR(Table1[[#This Row],[ref4]],FALSE))</f>
        <v>0</v>
      </c>
      <c r="C110" t="b">
        <f>OR(input!H109=a!$A$1,input!L109=a!$A$1,input!P109=a!$A$1,input!T109=a!$A$1)</f>
        <v>0</v>
      </c>
      <c r="D110" t="b">
        <f>IF(input!H109="",FALSE,VLOOKUP(input!H109,Table1[[shiny gold bag]:[contains]],2,FALSE))</f>
        <v>0</v>
      </c>
      <c r="E110" t="b">
        <f>IF(input!L109="",FALSE,VLOOKUP(input!L109,Table1[[shiny gold bag]:[contains]],2,FALSE))</f>
        <v>0</v>
      </c>
      <c r="F110" t="b">
        <f>IF(input!P109="",FALSE,VLOOKUP(input!P109,Table1[[shiny gold bag]:[contains]],2,FALSE))</f>
        <v>0</v>
      </c>
      <c r="G110" t="b">
        <f>IF(input!T109="",FALSE,VLOOKUP(input!T109,Table1[[shiny gold bag]:[contains]],2,FALSE))</f>
        <v>0</v>
      </c>
    </row>
    <row r="111" spans="1:7" x14ac:dyDescent="0.3">
      <c r="A111" s="3" t="str">
        <f>input!C110</f>
        <v>shiny plum bag</v>
      </c>
      <c r="B111" t="b">
        <f>OR(Table1[[#This Row],[literal]],IFERROR(Table1[[#This Row],[ref1]],FALSE),IFERROR(Table1[[#This Row],[ref2]],FALSE),IFERROR(Table1[[#This Row],[ref3]],FALSE),IFERROR(Table1[[#This Row],[ref4]],FALSE))</f>
        <v>1</v>
      </c>
      <c r="C111" t="b">
        <f>OR(input!H110=a!$A$1,input!L110=a!$A$1,input!P110=a!$A$1,input!T110=a!$A$1)</f>
        <v>0</v>
      </c>
      <c r="D111" t="b">
        <f>IF(input!H110="",FALSE,VLOOKUP(input!H110,Table1[[shiny gold bag]:[contains]],2,FALSE))</f>
        <v>1</v>
      </c>
      <c r="E111" t="b">
        <f>IF(input!L110="",FALSE,VLOOKUP(input!L110,Table1[[shiny gold bag]:[contains]],2,FALSE))</f>
        <v>1</v>
      </c>
      <c r="F111" t="b">
        <f>IF(input!P110="",FALSE,VLOOKUP(input!P110,Table1[[shiny gold bag]:[contains]],2,FALSE))</f>
        <v>0</v>
      </c>
      <c r="G111" t="b">
        <f>IF(input!T110="",FALSE,VLOOKUP(input!T110,Table1[[shiny gold bag]:[contains]],2,FALSE))</f>
        <v>0</v>
      </c>
    </row>
    <row r="112" spans="1:7" x14ac:dyDescent="0.3">
      <c r="A112" s="3" t="str">
        <f>input!C111</f>
        <v>faded green bag</v>
      </c>
      <c r="B112" t="b">
        <f>OR(Table1[[#This Row],[literal]],IFERROR(Table1[[#This Row],[ref1]],FALSE),IFERROR(Table1[[#This Row],[ref2]],FALSE),IFERROR(Table1[[#This Row],[ref3]],FALSE),IFERROR(Table1[[#This Row],[ref4]],FALSE))</f>
        <v>0</v>
      </c>
      <c r="C112" t="b">
        <f>OR(input!H111=a!$A$1,input!L111=a!$A$1,input!P111=a!$A$1,input!T111=a!$A$1)</f>
        <v>0</v>
      </c>
      <c r="D112" t="b">
        <f>IF(input!H111="",FALSE,VLOOKUP(input!H111,Table1[[shiny gold bag]:[contains]],2,FALSE))</f>
        <v>0</v>
      </c>
      <c r="E112" t="b">
        <f>IF(input!L111="",FALSE,VLOOKUP(input!L111,Table1[[shiny gold bag]:[contains]],2,FALSE))</f>
        <v>0</v>
      </c>
      <c r="F112" t="b">
        <f>IF(input!P111="",FALSE,VLOOKUP(input!P111,Table1[[shiny gold bag]:[contains]],2,FALSE))</f>
        <v>0</v>
      </c>
      <c r="G112" t="b">
        <f>IF(input!T111="",FALSE,VLOOKUP(input!T111,Table1[[shiny gold bag]:[contains]],2,FALSE))</f>
        <v>0</v>
      </c>
    </row>
    <row r="113" spans="1:7" x14ac:dyDescent="0.3">
      <c r="A113" s="3" t="str">
        <f>input!C112</f>
        <v>bright orange bag</v>
      </c>
      <c r="B113" t="b">
        <f>OR(Table1[[#This Row],[literal]],IFERROR(Table1[[#This Row],[ref1]],FALSE),IFERROR(Table1[[#This Row],[ref2]],FALSE),IFERROR(Table1[[#This Row],[ref3]],FALSE),IFERROR(Table1[[#This Row],[ref4]],FALSE))</f>
        <v>0</v>
      </c>
      <c r="C113" t="b">
        <f>OR(input!H112=a!$A$1,input!L112=a!$A$1,input!P112=a!$A$1,input!T112=a!$A$1)</f>
        <v>0</v>
      </c>
      <c r="D113" t="b">
        <f>IF(input!H112="",FALSE,VLOOKUP(input!H112,Table1[[shiny gold bag]:[contains]],2,FALSE))</f>
        <v>0</v>
      </c>
      <c r="E113" t="b">
        <f>IF(input!L112="",FALSE,VLOOKUP(input!L112,Table1[[shiny gold bag]:[contains]],2,FALSE))</f>
        <v>0</v>
      </c>
      <c r="F113" t="b">
        <f>IF(input!P112="",FALSE,VLOOKUP(input!P112,Table1[[shiny gold bag]:[contains]],2,FALSE))</f>
        <v>0</v>
      </c>
      <c r="G113" t="b">
        <f>IF(input!T112="",FALSE,VLOOKUP(input!T112,Table1[[shiny gold bag]:[contains]],2,FALSE))</f>
        <v>0</v>
      </c>
    </row>
    <row r="114" spans="1:7" x14ac:dyDescent="0.3">
      <c r="A114" s="3" t="str">
        <f>input!C113</f>
        <v>dim gray bag</v>
      </c>
      <c r="B114" t="b">
        <f>OR(Table1[[#This Row],[literal]],IFERROR(Table1[[#This Row],[ref1]],FALSE),IFERROR(Table1[[#This Row],[ref2]],FALSE),IFERROR(Table1[[#This Row],[ref3]],FALSE),IFERROR(Table1[[#This Row],[ref4]],FALSE))</f>
        <v>0</v>
      </c>
      <c r="C114" t="b">
        <f>OR(input!H113=a!$A$1,input!L113=a!$A$1,input!P113=a!$A$1,input!T113=a!$A$1)</f>
        <v>0</v>
      </c>
      <c r="D114" t="b">
        <f>IF(input!H113="",FALSE,VLOOKUP(input!H113,Table1[[shiny gold bag]:[contains]],2,FALSE))</f>
        <v>0</v>
      </c>
      <c r="E114" t="b">
        <f>IF(input!L113="",FALSE,VLOOKUP(input!L113,Table1[[shiny gold bag]:[contains]],2,FALSE))</f>
        <v>0</v>
      </c>
      <c r="F114" t="b">
        <f>IF(input!P113="",FALSE,VLOOKUP(input!P113,Table1[[shiny gold bag]:[contains]],2,FALSE))</f>
        <v>0</v>
      </c>
      <c r="G114" t="b">
        <f>IF(input!T113="",FALSE,VLOOKUP(input!T113,Table1[[shiny gold bag]:[contains]],2,FALSE))</f>
        <v>0</v>
      </c>
    </row>
    <row r="115" spans="1:7" x14ac:dyDescent="0.3">
      <c r="A115" s="3" t="str">
        <f>input!C114</f>
        <v>mirrored plum bag</v>
      </c>
      <c r="B115" t="b">
        <f>OR(Table1[[#This Row],[literal]],IFERROR(Table1[[#This Row],[ref1]],FALSE),IFERROR(Table1[[#This Row],[ref2]],FALSE),IFERROR(Table1[[#This Row],[ref3]],FALSE),IFERROR(Table1[[#This Row],[ref4]],FALSE))</f>
        <v>0</v>
      </c>
      <c r="C115" t="b">
        <f>OR(input!H114=a!$A$1,input!L114=a!$A$1,input!P114=a!$A$1,input!T114=a!$A$1)</f>
        <v>0</v>
      </c>
      <c r="D115" t="b">
        <f>IF(input!H114="",FALSE,VLOOKUP(input!H114,Table1[[shiny gold bag]:[contains]],2,FALSE))</f>
        <v>0</v>
      </c>
      <c r="E115" t="b">
        <f>IF(input!L114="",FALSE,VLOOKUP(input!L114,Table1[[shiny gold bag]:[contains]],2,FALSE))</f>
        <v>0</v>
      </c>
      <c r="F115" t="b">
        <f>IF(input!P114="",FALSE,VLOOKUP(input!P114,Table1[[shiny gold bag]:[contains]],2,FALSE))</f>
        <v>0</v>
      </c>
      <c r="G115" t="b">
        <f>IF(input!T114="",FALSE,VLOOKUP(input!T114,Table1[[shiny gold bag]:[contains]],2,FALSE))</f>
        <v>0</v>
      </c>
    </row>
    <row r="116" spans="1:7" x14ac:dyDescent="0.3">
      <c r="A116" s="3" t="str">
        <f>input!C115</f>
        <v>posh gold bag</v>
      </c>
      <c r="B116" t="b">
        <f>OR(Table1[[#This Row],[literal]],IFERROR(Table1[[#This Row],[ref1]],FALSE),IFERROR(Table1[[#This Row],[ref2]],FALSE),IFERROR(Table1[[#This Row],[ref3]],FALSE),IFERROR(Table1[[#This Row],[ref4]],FALSE))</f>
        <v>0</v>
      </c>
      <c r="C116" t="b">
        <f>OR(input!H115=a!$A$1,input!L115=a!$A$1,input!P115=a!$A$1,input!T115=a!$A$1)</f>
        <v>0</v>
      </c>
      <c r="D116" t="b">
        <f>IF(input!H115="",FALSE,VLOOKUP(input!H115,Table1[[shiny gold bag]:[contains]],2,FALSE))</f>
        <v>0</v>
      </c>
      <c r="E116" t="b">
        <f>IF(input!L115="",FALSE,VLOOKUP(input!L115,Table1[[shiny gold bag]:[contains]],2,FALSE))</f>
        <v>0</v>
      </c>
      <c r="F116" t="b">
        <f>IF(input!P115="",FALSE,VLOOKUP(input!P115,Table1[[shiny gold bag]:[contains]],2,FALSE))</f>
        <v>0</v>
      </c>
      <c r="G116" t="b">
        <f>IF(input!T115="",FALSE,VLOOKUP(input!T115,Table1[[shiny gold bag]:[contains]],2,FALSE))</f>
        <v>0</v>
      </c>
    </row>
    <row r="117" spans="1:7" x14ac:dyDescent="0.3">
      <c r="A117" s="3" t="str">
        <f>input!C116</f>
        <v>posh silver bag</v>
      </c>
      <c r="B117" t="b">
        <f>OR(Table1[[#This Row],[literal]],IFERROR(Table1[[#This Row],[ref1]],FALSE),IFERROR(Table1[[#This Row],[ref2]],FALSE),IFERROR(Table1[[#This Row],[ref3]],FALSE),IFERROR(Table1[[#This Row],[ref4]],FALSE))</f>
        <v>1</v>
      </c>
      <c r="C117" t="b">
        <f>OR(input!H116=a!$A$1,input!L116=a!$A$1,input!P116=a!$A$1,input!T116=a!$A$1)</f>
        <v>0</v>
      </c>
      <c r="D117" t="b">
        <f>IF(input!H116="",FALSE,VLOOKUP(input!H116,Table1[[shiny gold bag]:[contains]],2,FALSE))</f>
        <v>0</v>
      </c>
      <c r="E117" t="b">
        <f>IF(input!L116="",FALSE,VLOOKUP(input!L116,Table1[[shiny gold bag]:[contains]],2,FALSE))</f>
        <v>0</v>
      </c>
      <c r="F117" t="b">
        <f>IF(input!P116="",FALSE,VLOOKUP(input!P116,Table1[[shiny gold bag]:[contains]],2,FALSE))</f>
        <v>1</v>
      </c>
      <c r="G117" t="b">
        <f>IF(input!T116="",FALSE,VLOOKUP(input!T116,Table1[[shiny gold bag]:[contains]],2,FALSE))</f>
        <v>0</v>
      </c>
    </row>
    <row r="118" spans="1:7" x14ac:dyDescent="0.3">
      <c r="A118" s="3" t="str">
        <f>input!C117</f>
        <v>dull lime bag</v>
      </c>
      <c r="B118" t="b">
        <f>OR(Table1[[#This Row],[literal]],IFERROR(Table1[[#This Row],[ref1]],FALSE),IFERROR(Table1[[#This Row],[ref2]],FALSE),IFERROR(Table1[[#This Row],[ref3]],FALSE),IFERROR(Table1[[#This Row],[ref4]],FALSE))</f>
        <v>0</v>
      </c>
      <c r="C118" t="b">
        <f>OR(input!H117=a!$A$1,input!L117=a!$A$1,input!P117=a!$A$1,input!T117=a!$A$1)</f>
        <v>0</v>
      </c>
      <c r="D118" t="b">
        <f>IF(input!H117="",FALSE,VLOOKUP(input!H117,Table1[[shiny gold bag]:[contains]],2,FALSE))</f>
        <v>0</v>
      </c>
      <c r="E118" t="b">
        <f>IF(input!L117="",FALSE,VLOOKUP(input!L117,Table1[[shiny gold bag]:[contains]],2,FALSE))</f>
        <v>0</v>
      </c>
      <c r="F118" t="b">
        <f>IF(input!P117="",FALSE,VLOOKUP(input!P117,Table1[[shiny gold bag]:[contains]],2,FALSE))</f>
        <v>0</v>
      </c>
      <c r="G118" t="b">
        <f>IF(input!T117="",FALSE,VLOOKUP(input!T117,Table1[[shiny gold bag]:[contains]],2,FALSE))</f>
        <v>0</v>
      </c>
    </row>
    <row r="119" spans="1:7" x14ac:dyDescent="0.3">
      <c r="A119" s="3" t="str">
        <f>input!C118</f>
        <v>faded turquoise bag</v>
      </c>
      <c r="B119" t="b">
        <f>OR(Table1[[#This Row],[literal]],IFERROR(Table1[[#This Row],[ref1]],FALSE),IFERROR(Table1[[#This Row],[ref2]],FALSE),IFERROR(Table1[[#This Row],[ref3]],FALSE),IFERROR(Table1[[#This Row],[ref4]],FALSE))</f>
        <v>1</v>
      </c>
      <c r="C119" t="b">
        <f>OR(input!H118=a!$A$1,input!L118=a!$A$1,input!P118=a!$A$1,input!T118=a!$A$1)</f>
        <v>0</v>
      </c>
      <c r="D119" t="b">
        <f>IF(input!H118="",FALSE,VLOOKUP(input!H118,Table1[[shiny gold bag]:[contains]],2,FALSE))</f>
        <v>1</v>
      </c>
      <c r="E119" t="b">
        <f>IF(input!L118="",FALSE,VLOOKUP(input!L118,Table1[[shiny gold bag]:[contains]],2,FALSE))</f>
        <v>0</v>
      </c>
      <c r="F119" t="b">
        <f>IF(input!P118="",FALSE,VLOOKUP(input!P118,Table1[[shiny gold bag]:[contains]],2,FALSE))</f>
        <v>0</v>
      </c>
      <c r="G119" t="b">
        <f>IF(input!T118="",FALSE,VLOOKUP(input!T118,Table1[[shiny gold bag]:[contains]],2,FALSE))</f>
        <v>0</v>
      </c>
    </row>
    <row r="120" spans="1:7" x14ac:dyDescent="0.3">
      <c r="A120" s="3" t="str">
        <f>input!C119</f>
        <v>bright salmon bag</v>
      </c>
      <c r="B120" t="b">
        <f>OR(Table1[[#This Row],[literal]],IFERROR(Table1[[#This Row],[ref1]],FALSE),IFERROR(Table1[[#This Row],[ref2]],FALSE),IFERROR(Table1[[#This Row],[ref3]],FALSE),IFERROR(Table1[[#This Row],[ref4]],FALSE))</f>
        <v>0</v>
      </c>
      <c r="C120" t="b">
        <f>OR(input!H119=a!$A$1,input!L119=a!$A$1,input!P119=a!$A$1,input!T119=a!$A$1)</f>
        <v>0</v>
      </c>
      <c r="D120" t="b">
        <f>IF(input!H119="",FALSE,VLOOKUP(input!H119,Table1[[shiny gold bag]:[contains]],2,FALSE))</f>
        <v>0</v>
      </c>
      <c r="E120" t="b">
        <f>IF(input!L119="",FALSE,VLOOKUP(input!L119,Table1[[shiny gold bag]:[contains]],2,FALSE))</f>
        <v>0</v>
      </c>
      <c r="F120" t="b">
        <f>IF(input!P119="",FALSE,VLOOKUP(input!P119,Table1[[shiny gold bag]:[contains]],2,FALSE))</f>
        <v>0</v>
      </c>
      <c r="G120" t="b">
        <f>IF(input!T119="",FALSE,VLOOKUP(input!T119,Table1[[shiny gold bag]:[contains]],2,FALSE))</f>
        <v>0</v>
      </c>
    </row>
    <row r="121" spans="1:7" x14ac:dyDescent="0.3">
      <c r="A121" s="3" t="str">
        <f>input!C120</f>
        <v>dim gold bag</v>
      </c>
      <c r="B121" t="b">
        <f>OR(Table1[[#This Row],[literal]],IFERROR(Table1[[#This Row],[ref1]],FALSE),IFERROR(Table1[[#This Row],[ref2]],FALSE),IFERROR(Table1[[#This Row],[ref3]],FALSE),IFERROR(Table1[[#This Row],[ref4]],FALSE))</f>
        <v>1</v>
      </c>
      <c r="C121" t="b">
        <f>OR(input!H120=a!$A$1,input!L120=a!$A$1,input!P120=a!$A$1,input!T120=a!$A$1)</f>
        <v>0</v>
      </c>
      <c r="D121" t="b">
        <f>IF(input!H120="",FALSE,VLOOKUP(input!H120,Table1[[shiny gold bag]:[contains]],2,FALSE))</f>
        <v>1</v>
      </c>
      <c r="E121" t="b">
        <f>IF(input!L120="",FALSE,VLOOKUP(input!L120,Table1[[shiny gold bag]:[contains]],2,FALSE))</f>
        <v>0</v>
      </c>
      <c r="F121" t="b">
        <f>IF(input!P120="",FALSE,VLOOKUP(input!P120,Table1[[shiny gold bag]:[contains]],2,FALSE))</f>
        <v>0</v>
      </c>
      <c r="G121" t="b">
        <f>IF(input!T120="",FALSE,VLOOKUP(input!T120,Table1[[shiny gold bag]:[contains]],2,FALSE))</f>
        <v>0</v>
      </c>
    </row>
    <row r="122" spans="1:7" x14ac:dyDescent="0.3">
      <c r="A122" s="3" t="str">
        <f>input!C121</f>
        <v>dull fuchsia bag</v>
      </c>
      <c r="B122" t="b">
        <f>OR(Table1[[#This Row],[literal]],IFERROR(Table1[[#This Row],[ref1]],FALSE),IFERROR(Table1[[#This Row],[ref2]],FALSE),IFERROR(Table1[[#This Row],[ref3]],FALSE),IFERROR(Table1[[#This Row],[ref4]],FALSE))</f>
        <v>1</v>
      </c>
      <c r="C122" t="b">
        <f>OR(input!H121=a!$A$1,input!L121=a!$A$1,input!P121=a!$A$1,input!T121=a!$A$1)</f>
        <v>0</v>
      </c>
      <c r="D122" t="b">
        <f>IF(input!H121="",FALSE,VLOOKUP(input!H121,Table1[[shiny gold bag]:[contains]],2,FALSE))</f>
        <v>0</v>
      </c>
      <c r="E122" t="b">
        <f>IF(input!L121="",FALSE,VLOOKUP(input!L121,Table1[[shiny gold bag]:[contains]],2,FALSE))</f>
        <v>1</v>
      </c>
      <c r="F122" t="b">
        <f>IF(input!P121="",FALSE,VLOOKUP(input!P121,Table1[[shiny gold bag]:[contains]],2,FALSE))</f>
        <v>0</v>
      </c>
      <c r="G122" t="b">
        <f>IF(input!T121="",FALSE,VLOOKUP(input!T121,Table1[[shiny gold bag]:[contains]],2,FALSE))</f>
        <v>0</v>
      </c>
    </row>
    <row r="123" spans="1:7" x14ac:dyDescent="0.3">
      <c r="A123" s="3" t="str">
        <f>input!C122</f>
        <v>dark beige bag</v>
      </c>
      <c r="B123" t="b">
        <f>OR(Table1[[#This Row],[literal]],IFERROR(Table1[[#This Row],[ref1]],FALSE),IFERROR(Table1[[#This Row],[ref2]],FALSE),IFERROR(Table1[[#This Row],[ref3]],FALSE),IFERROR(Table1[[#This Row],[ref4]],FALSE))</f>
        <v>0</v>
      </c>
      <c r="C123" t="b">
        <f>OR(input!H122=a!$A$1,input!L122=a!$A$1,input!P122=a!$A$1,input!T122=a!$A$1)</f>
        <v>0</v>
      </c>
      <c r="D123" t="b">
        <f>IF(input!H122="",FALSE,VLOOKUP(input!H122,Table1[[shiny gold bag]:[contains]],2,FALSE))</f>
        <v>0</v>
      </c>
      <c r="E123" t="b">
        <f>IF(input!L122="",FALSE,VLOOKUP(input!L122,Table1[[shiny gold bag]:[contains]],2,FALSE))</f>
        <v>0</v>
      </c>
      <c r="F123" t="b">
        <f>IF(input!P122="",FALSE,VLOOKUP(input!P122,Table1[[shiny gold bag]:[contains]],2,FALSE))</f>
        <v>0</v>
      </c>
      <c r="G123" t="b">
        <f>IF(input!T122="",FALSE,VLOOKUP(input!T122,Table1[[shiny gold bag]:[contains]],2,FALSE))</f>
        <v>0</v>
      </c>
    </row>
    <row r="124" spans="1:7" x14ac:dyDescent="0.3">
      <c r="A124" s="3" t="str">
        <f>input!C123</f>
        <v>dotted maroon bag</v>
      </c>
      <c r="B124" t="b">
        <f>OR(Table1[[#This Row],[literal]],IFERROR(Table1[[#This Row],[ref1]],FALSE),IFERROR(Table1[[#This Row],[ref2]],FALSE),IFERROR(Table1[[#This Row],[ref3]],FALSE),IFERROR(Table1[[#This Row],[ref4]],FALSE))</f>
        <v>1</v>
      </c>
      <c r="C124" t="b">
        <f>OR(input!H123=a!$A$1,input!L123=a!$A$1,input!P123=a!$A$1,input!T123=a!$A$1)</f>
        <v>0</v>
      </c>
      <c r="D124" t="b">
        <f>IF(input!H123="",FALSE,VLOOKUP(input!H123,Table1[[shiny gold bag]:[contains]],2,FALSE))</f>
        <v>0</v>
      </c>
      <c r="E124" t="b">
        <f>IF(input!L123="",FALSE,VLOOKUP(input!L123,Table1[[shiny gold bag]:[contains]],2,FALSE))</f>
        <v>1</v>
      </c>
      <c r="F124" t="b">
        <f>IF(input!P123="",FALSE,VLOOKUP(input!P123,Table1[[shiny gold bag]:[contains]],2,FALSE))</f>
        <v>0</v>
      </c>
      <c r="G124" t="b">
        <f>IF(input!T123="",FALSE,VLOOKUP(input!T123,Table1[[shiny gold bag]:[contains]],2,FALSE))</f>
        <v>0</v>
      </c>
    </row>
    <row r="125" spans="1:7" x14ac:dyDescent="0.3">
      <c r="A125" s="3" t="str">
        <f>input!C124</f>
        <v>muted white bag</v>
      </c>
      <c r="B125" t="b">
        <f>OR(Table1[[#This Row],[literal]],IFERROR(Table1[[#This Row],[ref1]],FALSE),IFERROR(Table1[[#This Row],[ref2]],FALSE),IFERROR(Table1[[#This Row],[ref3]],FALSE),IFERROR(Table1[[#This Row],[ref4]],FALSE))</f>
        <v>1</v>
      </c>
      <c r="C125" t="b">
        <f>OR(input!H124=a!$A$1,input!L124=a!$A$1,input!P124=a!$A$1,input!T124=a!$A$1)</f>
        <v>0</v>
      </c>
      <c r="D125" t="b">
        <f>IF(input!H124="",FALSE,VLOOKUP(input!H124,Table1[[shiny gold bag]:[contains]],2,FALSE))</f>
        <v>0</v>
      </c>
      <c r="E125" t="b">
        <f>IF(input!L124="",FALSE,VLOOKUP(input!L124,Table1[[shiny gold bag]:[contains]],2,FALSE))</f>
        <v>0</v>
      </c>
      <c r="F125" t="b">
        <f>IF(input!P124="",FALSE,VLOOKUP(input!P124,Table1[[shiny gold bag]:[contains]],2,FALSE))</f>
        <v>1</v>
      </c>
      <c r="G125" t="b">
        <f>IF(input!T124="",FALSE,VLOOKUP(input!T124,Table1[[shiny gold bag]:[contains]],2,FALSE))</f>
        <v>0</v>
      </c>
    </row>
    <row r="126" spans="1:7" x14ac:dyDescent="0.3">
      <c r="A126" s="3" t="str">
        <f>input!C125</f>
        <v>faded blue bag</v>
      </c>
      <c r="B126" t="b">
        <f>OR(Table1[[#This Row],[literal]],IFERROR(Table1[[#This Row],[ref1]],FALSE),IFERROR(Table1[[#This Row],[ref2]],FALSE),IFERROR(Table1[[#This Row],[ref3]],FALSE),IFERROR(Table1[[#This Row],[ref4]],FALSE))</f>
        <v>1</v>
      </c>
      <c r="C126" t="b">
        <f>OR(input!H125=a!$A$1,input!L125=a!$A$1,input!P125=a!$A$1,input!T125=a!$A$1)</f>
        <v>0</v>
      </c>
      <c r="D126" t="b">
        <f>IF(input!H125="",FALSE,VLOOKUP(input!H125,Table1[[shiny gold bag]:[contains]],2,FALSE))</f>
        <v>0</v>
      </c>
      <c r="E126" t="b">
        <f>IF(input!L125="",FALSE,VLOOKUP(input!L125,Table1[[shiny gold bag]:[contains]],2,FALSE))</f>
        <v>0</v>
      </c>
      <c r="F126" t="b">
        <f>IF(input!P125="",FALSE,VLOOKUP(input!P125,Table1[[shiny gold bag]:[contains]],2,FALSE))</f>
        <v>1</v>
      </c>
      <c r="G126" t="b">
        <f>IF(input!T125="",FALSE,VLOOKUP(input!T125,Table1[[shiny gold bag]:[contains]],2,FALSE))</f>
        <v>0</v>
      </c>
    </row>
    <row r="127" spans="1:7" x14ac:dyDescent="0.3">
      <c r="A127" s="3" t="str">
        <f>input!C126</f>
        <v>clear aqua bag</v>
      </c>
      <c r="B127" t="b">
        <f>OR(Table1[[#This Row],[literal]],IFERROR(Table1[[#This Row],[ref1]],FALSE),IFERROR(Table1[[#This Row],[ref2]],FALSE),IFERROR(Table1[[#This Row],[ref3]],FALSE),IFERROR(Table1[[#This Row],[ref4]],FALSE))</f>
        <v>0</v>
      </c>
      <c r="C127" t="b">
        <f>OR(input!H126=a!$A$1,input!L126=a!$A$1,input!P126=a!$A$1,input!T126=a!$A$1)</f>
        <v>0</v>
      </c>
      <c r="D127" t="b">
        <f>IF(input!H126="",FALSE,VLOOKUP(input!H126,Table1[[shiny gold bag]:[contains]],2,FALSE))</f>
        <v>0</v>
      </c>
      <c r="E127" t="b">
        <f>IF(input!L126="",FALSE,VLOOKUP(input!L126,Table1[[shiny gold bag]:[contains]],2,FALSE))</f>
        <v>0</v>
      </c>
      <c r="F127" t="b">
        <f>IF(input!P126="",FALSE,VLOOKUP(input!P126,Table1[[shiny gold bag]:[contains]],2,FALSE))</f>
        <v>0</v>
      </c>
      <c r="G127" t="b">
        <f>IF(input!T126="",FALSE,VLOOKUP(input!T126,Table1[[shiny gold bag]:[contains]],2,FALSE))</f>
        <v>0</v>
      </c>
    </row>
    <row r="128" spans="1:7" x14ac:dyDescent="0.3">
      <c r="A128" s="3" t="str">
        <f>input!C127</f>
        <v>faded cyan bag</v>
      </c>
      <c r="B128" t="b">
        <f>OR(Table1[[#This Row],[literal]],IFERROR(Table1[[#This Row],[ref1]],FALSE),IFERROR(Table1[[#This Row],[ref2]],FALSE),IFERROR(Table1[[#This Row],[ref3]],FALSE),IFERROR(Table1[[#This Row],[ref4]],FALSE))</f>
        <v>1</v>
      </c>
      <c r="C128" t="b">
        <f>OR(input!H127=a!$A$1,input!L127=a!$A$1,input!P127=a!$A$1,input!T127=a!$A$1)</f>
        <v>0</v>
      </c>
      <c r="D128" t="b">
        <f>IF(input!H127="",FALSE,VLOOKUP(input!H127,Table1[[shiny gold bag]:[contains]],2,FALSE))</f>
        <v>1</v>
      </c>
      <c r="E128" t="b">
        <f>IF(input!L127="",FALSE,VLOOKUP(input!L127,Table1[[shiny gold bag]:[contains]],2,FALSE))</f>
        <v>1</v>
      </c>
      <c r="F128" t="b">
        <f>IF(input!P127="",FALSE,VLOOKUP(input!P127,Table1[[shiny gold bag]:[contains]],2,FALSE))</f>
        <v>0</v>
      </c>
      <c r="G128" t="b">
        <f>IF(input!T127="",FALSE,VLOOKUP(input!T127,Table1[[shiny gold bag]:[contains]],2,FALSE))</f>
        <v>0</v>
      </c>
    </row>
    <row r="129" spans="1:7" x14ac:dyDescent="0.3">
      <c r="A129" s="3" t="str">
        <f>input!C128</f>
        <v>shiny aqua bag</v>
      </c>
      <c r="B129" t="b">
        <f>OR(Table1[[#This Row],[literal]],IFERROR(Table1[[#This Row],[ref1]],FALSE),IFERROR(Table1[[#This Row],[ref2]],FALSE),IFERROR(Table1[[#This Row],[ref3]],FALSE),IFERROR(Table1[[#This Row],[ref4]],FALSE))</f>
        <v>0</v>
      </c>
      <c r="C129" t="b">
        <f>OR(input!H128=a!$A$1,input!L128=a!$A$1,input!P128=a!$A$1,input!T128=a!$A$1)</f>
        <v>0</v>
      </c>
      <c r="D129" t="b">
        <f>IF(input!H128="",FALSE,VLOOKUP(input!H128,Table1[[shiny gold bag]:[contains]],2,FALSE))</f>
        <v>0</v>
      </c>
      <c r="E129" t="b">
        <f>IF(input!L128="",FALSE,VLOOKUP(input!L128,Table1[[shiny gold bag]:[contains]],2,FALSE))</f>
        <v>0</v>
      </c>
      <c r="F129" t="b">
        <f>IF(input!P128="",FALSE,VLOOKUP(input!P128,Table1[[shiny gold bag]:[contains]],2,FALSE))</f>
        <v>0</v>
      </c>
      <c r="G129" t="b">
        <f>IF(input!T128="",FALSE,VLOOKUP(input!T128,Table1[[shiny gold bag]:[contains]],2,FALSE))</f>
        <v>0</v>
      </c>
    </row>
    <row r="130" spans="1:7" x14ac:dyDescent="0.3">
      <c r="A130" s="3" t="str">
        <f>input!C129</f>
        <v>bright gray bag</v>
      </c>
      <c r="B130" t="b">
        <f>OR(Table1[[#This Row],[literal]],IFERROR(Table1[[#This Row],[ref1]],FALSE),IFERROR(Table1[[#This Row],[ref2]],FALSE),IFERROR(Table1[[#This Row],[ref3]],FALSE),IFERROR(Table1[[#This Row],[ref4]],FALSE))</f>
        <v>1</v>
      </c>
      <c r="C130" t="b">
        <f>OR(input!H129=a!$A$1,input!L129=a!$A$1,input!P129=a!$A$1,input!T129=a!$A$1)</f>
        <v>0</v>
      </c>
      <c r="D130" t="b">
        <f>IF(input!H129="",FALSE,VLOOKUP(input!H129,Table1[[shiny gold bag]:[contains]],2,FALSE))</f>
        <v>0</v>
      </c>
      <c r="E130" t="b">
        <f>IF(input!L129="",FALSE,VLOOKUP(input!L129,Table1[[shiny gold bag]:[contains]],2,FALSE))</f>
        <v>1</v>
      </c>
      <c r="F130" t="b">
        <f>IF(input!P129="",FALSE,VLOOKUP(input!P129,Table1[[shiny gold bag]:[contains]],2,FALSE))</f>
        <v>0</v>
      </c>
      <c r="G130" t="b">
        <f>IF(input!T129="",FALSE,VLOOKUP(input!T129,Table1[[shiny gold bag]:[contains]],2,FALSE))</f>
        <v>0</v>
      </c>
    </row>
    <row r="131" spans="1:7" x14ac:dyDescent="0.3">
      <c r="A131" s="3" t="str">
        <f>input!C130</f>
        <v>bright white bag</v>
      </c>
      <c r="B131" t="b">
        <f>OR(Table1[[#This Row],[literal]],IFERROR(Table1[[#This Row],[ref1]],FALSE),IFERROR(Table1[[#This Row],[ref2]],FALSE),IFERROR(Table1[[#This Row],[ref3]],FALSE),IFERROR(Table1[[#This Row],[ref4]],FALSE))</f>
        <v>1</v>
      </c>
      <c r="C131" t="b">
        <f>OR(input!H130=a!$A$1,input!L130=a!$A$1,input!P130=a!$A$1,input!T130=a!$A$1)</f>
        <v>0</v>
      </c>
      <c r="D131" t="b">
        <f>IF(input!H130="",FALSE,VLOOKUP(input!H130,Table1[[shiny gold bag]:[contains]],2,FALSE))</f>
        <v>1</v>
      </c>
      <c r="E131" t="b">
        <f>IF(input!L130="",FALSE,VLOOKUP(input!L130,Table1[[shiny gold bag]:[contains]],2,FALSE))</f>
        <v>0</v>
      </c>
      <c r="F131" t="b">
        <f>IF(input!P130="",FALSE,VLOOKUP(input!P130,Table1[[shiny gold bag]:[contains]],2,FALSE))</f>
        <v>0</v>
      </c>
      <c r="G131" t="b">
        <f>IF(input!T130="",FALSE,VLOOKUP(input!T130,Table1[[shiny gold bag]:[contains]],2,FALSE))</f>
        <v>0</v>
      </c>
    </row>
    <row r="132" spans="1:7" x14ac:dyDescent="0.3">
      <c r="A132" s="3" t="str">
        <f>input!C131</f>
        <v>bright lime bag</v>
      </c>
      <c r="B132" t="b">
        <f>OR(Table1[[#This Row],[literal]],IFERROR(Table1[[#This Row],[ref1]],FALSE),IFERROR(Table1[[#This Row],[ref2]],FALSE),IFERROR(Table1[[#This Row],[ref3]],FALSE),IFERROR(Table1[[#This Row],[ref4]],FALSE))</f>
        <v>1</v>
      </c>
      <c r="C132" t="b">
        <f>OR(input!H131=a!$A$1,input!L131=a!$A$1,input!P131=a!$A$1,input!T131=a!$A$1)</f>
        <v>0</v>
      </c>
      <c r="D132" t="b">
        <f>IF(input!H131="",FALSE,VLOOKUP(input!H131,Table1[[shiny gold bag]:[contains]],2,FALSE))</f>
        <v>0</v>
      </c>
      <c r="E132" t="b">
        <f>IF(input!L131="",FALSE,VLOOKUP(input!L131,Table1[[shiny gold bag]:[contains]],2,FALSE))</f>
        <v>1</v>
      </c>
      <c r="F132" t="b">
        <f>IF(input!P131="",FALSE,VLOOKUP(input!P131,Table1[[shiny gold bag]:[contains]],2,FALSE))</f>
        <v>0</v>
      </c>
      <c r="G132" t="b">
        <f>IF(input!T131="",FALSE,VLOOKUP(input!T131,Table1[[shiny gold bag]:[contains]],2,FALSE))</f>
        <v>0</v>
      </c>
    </row>
    <row r="133" spans="1:7" x14ac:dyDescent="0.3">
      <c r="A133" s="3" t="str">
        <f>input!C132</f>
        <v>dark lavender bag</v>
      </c>
      <c r="B133" t="b">
        <f>OR(Table1[[#This Row],[literal]],IFERROR(Table1[[#This Row],[ref1]],FALSE),IFERROR(Table1[[#This Row],[ref2]],FALSE),IFERROR(Table1[[#This Row],[ref3]],FALSE),IFERROR(Table1[[#This Row],[ref4]],FALSE))</f>
        <v>0</v>
      </c>
      <c r="C133" t="b">
        <f>OR(input!H132=a!$A$1,input!L132=a!$A$1,input!P132=a!$A$1,input!T132=a!$A$1)</f>
        <v>0</v>
      </c>
      <c r="D133" t="b">
        <f>IF(input!H132="",FALSE,VLOOKUP(input!H132,Table1[[shiny gold bag]:[contains]],2,FALSE))</f>
        <v>0</v>
      </c>
      <c r="E133" t="b">
        <f>IF(input!L132="",FALSE,VLOOKUP(input!L132,Table1[[shiny gold bag]:[contains]],2,FALSE))</f>
        <v>0</v>
      </c>
      <c r="F133" t="b">
        <f>IF(input!P132="",FALSE,VLOOKUP(input!P132,Table1[[shiny gold bag]:[contains]],2,FALSE))</f>
        <v>0</v>
      </c>
      <c r="G133" t="b">
        <f>IF(input!T132="",FALSE,VLOOKUP(input!T132,Table1[[shiny gold bag]:[contains]],2,FALSE))</f>
        <v>0</v>
      </c>
    </row>
    <row r="134" spans="1:7" x14ac:dyDescent="0.3">
      <c r="A134" s="3" t="str">
        <f>input!C133</f>
        <v>striped chartreuse bag</v>
      </c>
      <c r="B134" t="b">
        <f>OR(Table1[[#This Row],[literal]],IFERROR(Table1[[#This Row],[ref1]],FALSE),IFERROR(Table1[[#This Row],[ref2]],FALSE),IFERROR(Table1[[#This Row],[ref3]],FALSE),IFERROR(Table1[[#This Row],[ref4]],FALSE))</f>
        <v>1</v>
      </c>
      <c r="C134" t="b">
        <f>OR(input!H133=a!$A$1,input!L133=a!$A$1,input!P133=a!$A$1,input!T133=a!$A$1)</f>
        <v>0</v>
      </c>
      <c r="D134" t="b">
        <f>IF(input!H133="",FALSE,VLOOKUP(input!H133,Table1[[shiny gold bag]:[contains]],2,FALSE))</f>
        <v>1</v>
      </c>
      <c r="E134" t="b">
        <f>IF(input!L133="",FALSE,VLOOKUP(input!L133,Table1[[shiny gold bag]:[contains]],2,FALSE))</f>
        <v>0</v>
      </c>
      <c r="F134" t="b">
        <f>IF(input!P133="",FALSE,VLOOKUP(input!P133,Table1[[shiny gold bag]:[contains]],2,FALSE))</f>
        <v>0</v>
      </c>
      <c r="G134" t="b">
        <f>IF(input!T133="",FALSE,VLOOKUP(input!T133,Table1[[shiny gold bag]:[contains]],2,FALSE))</f>
        <v>0</v>
      </c>
    </row>
    <row r="135" spans="1:7" x14ac:dyDescent="0.3">
      <c r="A135" s="3" t="str">
        <f>input!C134</f>
        <v>muted magenta bag</v>
      </c>
      <c r="B135" t="b">
        <f>OR(Table1[[#This Row],[literal]],IFERROR(Table1[[#This Row],[ref1]],FALSE),IFERROR(Table1[[#This Row],[ref2]],FALSE),IFERROR(Table1[[#This Row],[ref3]],FALSE),IFERROR(Table1[[#This Row],[ref4]],FALSE))</f>
        <v>1</v>
      </c>
      <c r="C135" t="b">
        <f>OR(input!H134=a!$A$1,input!L134=a!$A$1,input!P134=a!$A$1,input!T134=a!$A$1)</f>
        <v>0</v>
      </c>
      <c r="D135" t="b">
        <f>IF(input!H134="",FALSE,VLOOKUP(input!H134,Table1[[shiny gold bag]:[contains]],2,FALSE))</f>
        <v>1</v>
      </c>
      <c r="E135" t="b">
        <f>IF(input!L134="",FALSE,VLOOKUP(input!L134,Table1[[shiny gold bag]:[contains]],2,FALSE))</f>
        <v>0</v>
      </c>
      <c r="F135" t="b">
        <f>IF(input!P134="",FALSE,VLOOKUP(input!P134,Table1[[shiny gold bag]:[contains]],2,FALSE))</f>
        <v>0</v>
      </c>
      <c r="G135" t="b">
        <f>IF(input!T134="",FALSE,VLOOKUP(input!T134,Table1[[shiny gold bag]:[contains]],2,FALSE))</f>
        <v>0</v>
      </c>
    </row>
    <row r="136" spans="1:7" x14ac:dyDescent="0.3">
      <c r="A136" s="3" t="str">
        <f>input!C135</f>
        <v>clear magenta bag</v>
      </c>
      <c r="B136" t="b">
        <f>OR(Table1[[#This Row],[literal]],IFERROR(Table1[[#This Row],[ref1]],FALSE),IFERROR(Table1[[#This Row],[ref2]],FALSE),IFERROR(Table1[[#This Row],[ref3]],FALSE),IFERROR(Table1[[#This Row],[ref4]],FALSE))</f>
        <v>1</v>
      </c>
      <c r="C136" t="b">
        <f>OR(input!H135=a!$A$1,input!L135=a!$A$1,input!P135=a!$A$1,input!T135=a!$A$1)</f>
        <v>0</v>
      </c>
      <c r="D136" t="b">
        <f>IF(input!H135="",FALSE,VLOOKUP(input!H135,Table1[[shiny gold bag]:[contains]],2,FALSE))</f>
        <v>1</v>
      </c>
      <c r="E136" t="b">
        <f>IF(input!L135="",FALSE,VLOOKUP(input!L135,Table1[[shiny gold bag]:[contains]],2,FALSE))</f>
        <v>0</v>
      </c>
      <c r="F136" t="b">
        <f>IF(input!P135="",FALSE,VLOOKUP(input!P135,Table1[[shiny gold bag]:[contains]],2,FALSE))</f>
        <v>0</v>
      </c>
      <c r="G136" t="b">
        <f>IF(input!T135="",FALSE,VLOOKUP(input!T135,Table1[[shiny gold bag]:[contains]],2,FALSE))</f>
        <v>0</v>
      </c>
    </row>
    <row r="137" spans="1:7" x14ac:dyDescent="0.3">
      <c r="A137" s="3" t="str">
        <f>input!C136</f>
        <v>pale yellow bag</v>
      </c>
      <c r="B137" t="b">
        <f>OR(Table1[[#This Row],[literal]],IFERROR(Table1[[#This Row],[ref1]],FALSE),IFERROR(Table1[[#This Row],[ref2]],FALSE),IFERROR(Table1[[#This Row],[ref3]],FALSE),IFERROR(Table1[[#This Row],[ref4]],FALSE))</f>
        <v>1</v>
      </c>
      <c r="C137" t="b">
        <f>OR(input!H136=a!$A$1,input!L136=a!$A$1,input!P136=a!$A$1,input!T136=a!$A$1)</f>
        <v>0</v>
      </c>
      <c r="D137" t="b">
        <f>IF(input!H136="",FALSE,VLOOKUP(input!H136,Table1[[shiny gold bag]:[contains]],2,FALSE))</f>
        <v>0</v>
      </c>
      <c r="E137" t="b">
        <f>IF(input!L136="",FALSE,VLOOKUP(input!L136,Table1[[shiny gold bag]:[contains]],2,FALSE))</f>
        <v>0</v>
      </c>
      <c r="F137" t="b">
        <f>IF(input!P136="",FALSE,VLOOKUP(input!P136,Table1[[shiny gold bag]:[contains]],2,FALSE))</f>
        <v>0</v>
      </c>
      <c r="G137" t="b">
        <f>IF(input!T136="",FALSE,VLOOKUP(input!T136,Table1[[shiny gold bag]:[contains]],2,FALSE))</f>
        <v>1</v>
      </c>
    </row>
    <row r="138" spans="1:7" x14ac:dyDescent="0.3">
      <c r="A138" s="3" t="str">
        <f>input!C137</f>
        <v>dull teal bag</v>
      </c>
      <c r="B138" t="b">
        <f>OR(Table1[[#This Row],[literal]],IFERROR(Table1[[#This Row],[ref1]],FALSE),IFERROR(Table1[[#This Row],[ref2]],FALSE),IFERROR(Table1[[#This Row],[ref3]],FALSE),IFERROR(Table1[[#This Row],[ref4]],FALSE))</f>
        <v>0</v>
      </c>
      <c r="C138" t="b">
        <f>OR(input!H137=a!$A$1,input!L137=a!$A$1,input!P137=a!$A$1,input!T137=a!$A$1)</f>
        <v>0</v>
      </c>
      <c r="D138" t="b">
        <f>IF(input!H137="",FALSE,VLOOKUP(input!H137,Table1[[shiny gold bag]:[contains]],2,FALSE))</f>
        <v>0</v>
      </c>
      <c r="E138" t="b">
        <f>IF(input!L137="",FALSE,VLOOKUP(input!L137,Table1[[shiny gold bag]:[contains]],2,FALSE))</f>
        <v>0</v>
      </c>
      <c r="F138" t="b">
        <f>IF(input!P137="",FALSE,VLOOKUP(input!P137,Table1[[shiny gold bag]:[contains]],2,FALSE))</f>
        <v>0</v>
      </c>
      <c r="G138" t="b">
        <f>IF(input!T137="",FALSE,VLOOKUP(input!T137,Table1[[shiny gold bag]:[contains]],2,FALSE))</f>
        <v>0</v>
      </c>
    </row>
    <row r="139" spans="1:7" x14ac:dyDescent="0.3">
      <c r="A139" s="3" t="str">
        <f>input!C138</f>
        <v>pale brown bag</v>
      </c>
      <c r="B139" t="b">
        <f>OR(Table1[[#This Row],[literal]],IFERROR(Table1[[#This Row],[ref1]],FALSE),IFERROR(Table1[[#This Row],[ref2]],FALSE),IFERROR(Table1[[#This Row],[ref3]],FALSE),IFERROR(Table1[[#This Row],[ref4]],FALSE))</f>
        <v>0</v>
      </c>
      <c r="C139" t="b">
        <f>OR(input!H138=a!$A$1,input!L138=a!$A$1,input!P138=a!$A$1,input!T138=a!$A$1)</f>
        <v>0</v>
      </c>
      <c r="D139" t="b">
        <f>IF(input!H138="",FALSE,VLOOKUP(input!H138,Table1[[shiny gold bag]:[contains]],2,FALSE))</f>
        <v>0</v>
      </c>
      <c r="E139" t="b">
        <f>IF(input!L138="",FALSE,VLOOKUP(input!L138,Table1[[shiny gold bag]:[contains]],2,FALSE))</f>
        <v>0</v>
      </c>
      <c r="F139" t="b">
        <f>IF(input!P138="",FALSE,VLOOKUP(input!P138,Table1[[shiny gold bag]:[contains]],2,FALSE))</f>
        <v>0</v>
      </c>
      <c r="G139" t="b">
        <f>IF(input!T138="",FALSE,VLOOKUP(input!T138,Table1[[shiny gold bag]:[contains]],2,FALSE))</f>
        <v>0</v>
      </c>
    </row>
    <row r="140" spans="1:7" x14ac:dyDescent="0.3">
      <c r="A140" s="3" t="str">
        <f>input!C139</f>
        <v>posh blue bag</v>
      </c>
      <c r="B140" t="b">
        <f>OR(Table1[[#This Row],[literal]],IFERROR(Table1[[#This Row],[ref1]],FALSE),IFERROR(Table1[[#This Row],[ref2]],FALSE),IFERROR(Table1[[#This Row],[ref3]],FALSE),IFERROR(Table1[[#This Row],[ref4]],FALSE))</f>
        <v>0</v>
      </c>
      <c r="C140" t="b">
        <f>OR(input!H139=a!$A$1,input!L139=a!$A$1,input!P139=a!$A$1,input!T139=a!$A$1)</f>
        <v>0</v>
      </c>
      <c r="D140" t="b">
        <f>IF(input!H139="",FALSE,VLOOKUP(input!H139,Table1[[shiny gold bag]:[contains]],2,FALSE))</f>
        <v>0</v>
      </c>
      <c r="E140" t="b">
        <f>IF(input!L139="",FALSE,VLOOKUP(input!L139,Table1[[shiny gold bag]:[contains]],2,FALSE))</f>
        <v>0</v>
      </c>
      <c r="F140" t="b">
        <f>IF(input!P139="",FALSE,VLOOKUP(input!P139,Table1[[shiny gold bag]:[contains]],2,FALSE))</f>
        <v>0</v>
      </c>
      <c r="G140" t="b">
        <f>IF(input!T139="",FALSE,VLOOKUP(input!T139,Table1[[shiny gold bag]:[contains]],2,FALSE))</f>
        <v>0</v>
      </c>
    </row>
    <row r="141" spans="1:7" x14ac:dyDescent="0.3">
      <c r="A141" s="3" t="str">
        <f>input!C140</f>
        <v>pale olive bag</v>
      </c>
      <c r="B141" t="b">
        <f>OR(Table1[[#This Row],[literal]],IFERROR(Table1[[#This Row],[ref1]],FALSE),IFERROR(Table1[[#This Row],[ref2]],FALSE),IFERROR(Table1[[#This Row],[ref3]],FALSE),IFERROR(Table1[[#This Row],[ref4]],FALSE))</f>
        <v>1</v>
      </c>
      <c r="C141" t="b">
        <f>OR(input!H140=a!$A$1,input!L140=a!$A$1,input!P140=a!$A$1,input!T140=a!$A$1)</f>
        <v>0</v>
      </c>
      <c r="D141" t="b">
        <f>IF(input!H140="",FALSE,VLOOKUP(input!H140,Table1[[shiny gold bag]:[contains]],2,FALSE))</f>
        <v>1</v>
      </c>
      <c r="E141" t="b">
        <f>IF(input!L140="",FALSE,VLOOKUP(input!L140,Table1[[shiny gold bag]:[contains]],2,FALSE))</f>
        <v>0</v>
      </c>
      <c r="F141" t="b">
        <f>IF(input!P140="",FALSE,VLOOKUP(input!P140,Table1[[shiny gold bag]:[contains]],2,FALSE))</f>
        <v>0</v>
      </c>
      <c r="G141" t="b">
        <f>IF(input!T140="",FALSE,VLOOKUP(input!T140,Table1[[shiny gold bag]:[contains]],2,FALSE))</f>
        <v>0</v>
      </c>
    </row>
    <row r="142" spans="1:7" x14ac:dyDescent="0.3">
      <c r="A142" s="3" t="str">
        <f>input!C141</f>
        <v>plaid black bag</v>
      </c>
      <c r="B142" t="b">
        <f>OR(Table1[[#This Row],[literal]],IFERROR(Table1[[#This Row],[ref1]],FALSE),IFERROR(Table1[[#This Row],[ref2]],FALSE),IFERROR(Table1[[#This Row],[ref3]],FALSE),IFERROR(Table1[[#This Row],[ref4]],FALSE))</f>
        <v>0</v>
      </c>
      <c r="C142" t="b">
        <f>OR(input!H141=a!$A$1,input!L141=a!$A$1,input!P141=a!$A$1,input!T141=a!$A$1)</f>
        <v>0</v>
      </c>
      <c r="D142" t="b">
        <f>IF(input!H141="",FALSE,VLOOKUP(input!H141,Table1[[shiny gold bag]:[contains]],2,FALSE))</f>
        <v>0</v>
      </c>
      <c r="E142" t="b">
        <f>IF(input!L141="",FALSE,VLOOKUP(input!L141,Table1[[shiny gold bag]:[contains]],2,FALSE))</f>
        <v>0</v>
      </c>
      <c r="F142" t="b">
        <f>IF(input!P141="",FALSE,VLOOKUP(input!P141,Table1[[shiny gold bag]:[contains]],2,FALSE))</f>
        <v>0</v>
      </c>
      <c r="G142" t="b">
        <f>IF(input!T141="",FALSE,VLOOKUP(input!T141,Table1[[shiny gold bag]:[contains]],2,FALSE))</f>
        <v>0</v>
      </c>
    </row>
    <row r="143" spans="1:7" x14ac:dyDescent="0.3">
      <c r="A143" s="3" t="str">
        <f>input!C142</f>
        <v>striped tomato bag</v>
      </c>
      <c r="B143" t="b">
        <f>OR(Table1[[#This Row],[literal]],IFERROR(Table1[[#This Row],[ref1]],FALSE),IFERROR(Table1[[#This Row],[ref2]],FALSE),IFERROR(Table1[[#This Row],[ref3]],FALSE),IFERROR(Table1[[#This Row],[ref4]],FALSE))</f>
        <v>1</v>
      </c>
      <c r="C143" t="b">
        <f>OR(input!H142=a!$A$1,input!L142=a!$A$1,input!P142=a!$A$1,input!T142=a!$A$1)</f>
        <v>0</v>
      </c>
      <c r="D143" t="b">
        <f>IF(input!H142="",FALSE,VLOOKUP(input!H142,Table1[[shiny gold bag]:[contains]],2,FALSE))</f>
        <v>1</v>
      </c>
      <c r="E143" t="b">
        <f>IF(input!L142="",FALSE,VLOOKUP(input!L142,Table1[[shiny gold bag]:[contains]],2,FALSE))</f>
        <v>0</v>
      </c>
      <c r="F143" t="b">
        <f>IF(input!P142="",FALSE,VLOOKUP(input!P142,Table1[[shiny gold bag]:[contains]],2,FALSE))</f>
        <v>0</v>
      </c>
      <c r="G143" t="b">
        <f>IF(input!T142="",FALSE,VLOOKUP(input!T142,Table1[[shiny gold bag]:[contains]],2,FALSE))</f>
        <v>0</v>
      </c>
    </row>
    <row r="144" spans="1:7" x14ac:dyDescent="0.3">
      <c r="A144" s="3" t="str">
        <f>input!C143</f>
        <v>wavy tomato bag</v>
      </c>
      <c r="B144" t="b">
        <f>OR(Table1[[#This Row],[literal]],IFERROR(Table1[[#This Row],[ref1]],FALSE),IFERROR(Table1[[#This Row],[ref2]],FALSE),IFERROR(Table1[[#This Row],[ref3]],FALSE),IFERROR(Table1[[#This Row],[ref4]],FALSE))</f>
        <v>0</v>
      </c>
      <c r="C144" t="b">
        <f>OR(input!H143=a!$A$1,input!L143=a!$A$1,input!P143=a!$A$1,input!T143=a!$A$1)</f>
        <v>0</v>
      </c>
      <c r="D144" t="b">
        <f>IF(input!H143="",FALSE,VLOOKUP(input!H143,Table1[[shiny gold bag]:[contains]],2,FALSE))</f>
        <v>0</v>
      </c>
      <c r="E144" t="b">
        <f>IF(input!L143="",FALSE,VLOOKUP(input!L143,Table1[[shiny gold bag]:[contains]],2,FALSE))</f>
        <v>0</v>
      </c>
      <c r="F144" t="b">
        <f>IF(input!P143="",FALSE,VLOOKUP(input!P143,Table1[[shiny gold bag]:[contains]],2,FALSE))</f>
        <v>0</v>
      </c>
      <c r="G144" t="b">
        <f>IF(input!T143="",FALSE,VLOOKUP(input!T143,Table1[[shiny gold bag]:[contains]],2,FALSE))</f>
        <v>0</v>
      </c>
    </row>
    <row r="145" spans="1:7" x14ac:dyDescent="0.3">
      <c r="A145" s="3" t="str">
        <f>input!C144</f>
        <v>faded plum bag</v>
      </c>
      <c r="B145" t="b">
        <f>OR(Table1[[#This Row],[literal]],IFERROR(Table1[[#This Row],[ref1]],FALSE),IFERROR(Table1[[#This Row],[ref2]],FALSE),IFERROR(Table1[[#This Row],[ref3]],FALSE),IFERROR(Table1[[#This Row],[ref4]],FALSE))</f>
        <v>0</v>
      </c>
      <c r="C145" t="b">
        <f>OR(input!H144=a!$A$1,input!L144=a!$A$1,input!P144=a!$A$1,input!T144=a!$A$1)</f>
        <v>0</v>
      </c>
      <c r="D145" t="b">
        <f>IF(input!H144="",FALSE,VLOOKUP(input!H144,Table1[[shiny gold bag]:[contains]],2,FALSE))</f>
        <v>0</v>
      </c>
      <c r="E145" t="b">
        <f>IF(input!L144="",FALSE,VLOOKUP(input!L144,Table1[[shiny gold bag]:[contains]],2,FALSE))</f>
        <v>0</v>
      </c>
      <c r="F145" t="b">
        <f>IF(input!P144="",FALSE,VLOOKUP(input!P144,Table1[[shiny gold bag]:[contains]],2,FALSE))</f>
        <v>0</v>
      </c>
      <c r="G145" t="b">
        <f>IF(input!T144="",FALSE,VLOOKUP(input!T144,Table1[[shiny gold bag]:[contains]],2,FALSE))</f>
        <v>0</v>
      </c>
    </row>
    <row r="146" spans="1:7" x14ac:dyDescent="0.3">
      <c r="A146" s="3" t="str">
        <f>input!C145</f>
        <v>vibrant turquoise bag</v>
      </c>
      <c r="B146" t="b">
        <f>OR(Table1[[#This Row],[literal]],IFERROR(Table1[[#This Row],[ref1]],FALSE),IFERROR(Table1[[#This Row],[ref2]],FALSE),IFERROR(Table1[[#This Row],[ref3]],FALSE),IFERROR(Table1[[#This Row],[ref4]],FALSE))</f>
        <v>1</v>
      </c>
      <c r="C146" t="b">
        <f>OR(input!H145=a!$A$1,input!L145=a!$A$1,input!P145=a!$A$1,input!T145=a!$A$1)</f>
        <v>0</v>
      </c>
      <c r="D146" t="b">
        <f>IF(input!H145="",FALSE,VLOOKUP(input!H145,Table1[[shiny gold bag]:[contains]],2,FALSE))</f>
        <v>1</v>
      </c>
      <c r="E146" t="b">
        <f>IF(input!L145="",FALSE,VLOOKUP(input!L145,Table1[[shiny gold bag]:[contains]],2,FALSE))</f>
        <v>0</v>
      </c>
      <c r="F146" t="b">
        <f>IF(input!P145="",FALSE,VLOOKUP(input!P145,Table1[[shiny gold bag]:[contains]],2,FALSE))</f>
        <v>0</v>
      </c>
      <c r="G146" t="b">
        <f>IF(input!T145="",FALSE,VLOOKUP(input!T145,Table1[[shiny gold bag]:[contains]],2,FALSE))</f>
        <v>0</v>
      </c>
    </row>
    <row r="147" spans="1:7" x14ac:dyDescent="0.3">
      <c r="A147" s="3" t="str">
        <f>input!C146</f>
        <v>dull white bag</v>
      </c>
      <c r="B147" t="b">
        <f>OR(Table1[[#This Row],[literal]],IFERROR(Table1[[#This Row],[ref1]],FALSE),IFERROR(Table1[[#This Row],[ref2]],FALSE),IFERROR(Table1[[#This Row],[ref3]],FALSE),IFERROR(Table1[[#This Row],[ref4]],FALSE))</f>
        <v>1</v>
      </c>
      <c r="C147" t="b">
        <f>OR(input!H146=a!$A$1,input!L146=a!$A$1,input!P146=a!$A$1,input!T146=a!$A$1)</f>
        <v>0</v>
      </c>
      <c r="D147" t="b">
        <f>IF(input!H146="",FALSE,VLOOKUP(input!H146,Table1[[shiny gold bag]:[contains]],2,FALSE))</f>
        <v>0</v>
      </c>
      <c r="E147" t="b">
        <f>IF(input!L146="",FALSE,VLOOKUP(input!L146,Table1[[shiny gold bag]:[contains]],2,FALSE))</f>
        <v>1</v>
      </c>
      <c r="F147" t="b">
        <f>IF(input!P146="",FALSE,VLOOKUP(input!P146,Table1[[shiny gold bag]:[contains]],2,FALSE))</f>
        <v>0</v>
      </c>
      <c r="G147" t="b">
        <f>IF(input!T146="",FALSE,VLOOKUP(input!T146,Table1[[shiny gold bag]:[contains]],2,FALSE))</f>
        <v>0</v>
      </c>
    </row>
    <row r="148" spans="1:7" x14ac:dyDescent="0.3">
      <c r="A148" s="3" t="str">
        <f>input!C147</f>
        <v>faded purple bag</v>
      </c>
      <c r="B148" t="b">
        <f>OR(Table1[[#This Row],[literal]],IFERROR(Table1[[#This Row],[ref1]],FALSE),IFERROR(Table1[[#This Row],[ref2]],FALSE),IFERROR(Table1[[#This Row],[ref3]],FALSE),IFERROR(Table1[[#This Row],[ref4]],FALSE))</f>
        <v>0</v>
      </c>
      <c r="C148" t="b">
        <f>OR(input!H147=a!$A$1,input!L147=a!$A$1,input!P147=a!$A$1,input!T147=a!$A$1)</f>
        <v>0</v>
      </c>
      <c r="D148" t="b">
        <f>IF(input!H147="",FALSE,VLOOKUP(input!H147,Table1[[shiny gold bag]:[contains]],2,FALSE))</f>
        <v>0</v>
      </c>
      <c r="E148" t="b">
        <f>IF(input!L147="",FALSE,VLOOKUP(input!L147,Table1[[shiny gold bag]:[contains]],2,FALSE))</f>
        <v>0</v>
      </c>
      <c r="F148" t="b">
        <f>IF(input!P147="",FALSE,VLOOKUP(input!P147,Table1[[shiny gold bag]:[contains]],2,FALSE))</f>
        <v>0</v>
      </c>
      <c r="G148" t="b">
        <f>IF(input!T147="",FALSE,VLOOKUP(input!T147,Table1[[shiny gold bag]:[contains]],2,FALSE))</f>
        <v>0</v>
      </c>
    </row>
    <row r="149" spans="1:7" x14ac:dyDescent="0.3">
      <c r="A149" s="3" t="str">
        <f>input!C148</f>
        <v>clear white bag</v>
      </c>
      <c r="B149" t="b">
        <f>OR(Table1[[#This Row],[literal]],IFERROR(Table1[[#This Row],[ref1]],FALSE),IFERROR(Table1[[#This Row],[ref2]],FALSE),IFERROR(Table1[[#This Row],[ref3]],FALSE),IFERROR(Table1[[#This Row],[ref4]],FALSE))</f>
        <v>1</v>
      </c>
      <c r="C149" t="b">
        <f>OR(input!H148=a!$A$1,input!L148=a!$A$1,input!P148=a!$A$1,input!T148=a!$A$1)</f>
        <v>0</v>
      </c>
      <c r="D149" t="b">
        <f>IF(input!H148="",FALSE,VLOOKUP(input!H148,Table1[[shiny gold bag]:[contains]],2,FALSE))</f>
        <v>1</v>
      </c>
      <c r="E149" t="b">
        <f>IF(input!L148="",FALSE,VLOOKUP(input!L148,Table1[[shiny gold bag]:[contains]],2,FALSE))</f>
        <v>1</v>
      </c>
      <c r="F149" t="b">
        <f>IF(input!P148="",FALSE,VLOOKUP(input!P148,Table1[[shiny gold bag]:[contains]],2,FALSE))</f>
        <v>0</v>
      </c>
      <c r="G149" t="b">
        <f>IF(input!T148="",FALSE,VLOOKUP(input!T148,Table1[[shiny gold bag]:[contains]],2,FALSE))</f>
        <v>0</v>
      </c>
    </row>
    <row r="150" spans="1:7" x14ac:dyDescent="0.3">
      <c r="A150" s="3" t="str">
        <f>input!C149</f>
        <v>striped maroon bag</v>
      </c>
      <c r="B150" t="b">
        <f>OR(Table1[[#This Row],[literal]],IFERROR(Table1[[#This Row],[ref1]],FALSE),IFERROR(Table1[[#This Row],[ref2]],FALSE),IFERROR(Table1[[#This Row],[ref3]],FALSE),IFERROR(Table1[[#This Row],[ref4]],FALSE))</f>
        <v>0</v>
      </c>
      <c r="C150" t="b">
        <f>OR(input!H149=a!$A$1,input!L149=a!$A$1,input!P149=a!$A$1,input!T149=a!$A$1)</f>
        <v>0</v>
      </c>
      <c r="D150" t="b">
        <f>IF(input!H149="",FALSE,VLOOKUP(input!H149,Table1[[shiny gold bag]:[contains]],2,FALSE))</f>
        <v>0</v>
      </c>
      <c r="E150" t="b">
        <f>IF(input!L149="",FALSE,VLOOKUP(input!L149,Table1[[shiny gold bag]:[contains]],2,FALSE))</f>
        <v>0</v>
      </c>
      <c r="F150" t="b">
        <f>IF(input!P149="",FALSE,VLOOKUP(input!P149,Table1[[shiny gold bag]:[contains]],2,FALSE))</f>
        <v>0</v>
      </c>
      <c r="G150" t="b">
        <f>IF(input!T149="",FALSE,VLOOKUP(input!T149,Table1[[shiny gold bag]:[contains]],2,FALSE))</f>
        <v>0</v>
      </c>
    </row>
    <row r="151" spans="1:7" x14ac:dyDescent="0.3">
      <c r="A151" s="3" t="str">
        <f>input!C150</f>
        <v>light tomato bag</v>
      </c>
      <c r="B151" t="b">
        <f>OR(Table1[[#This Row],[literal]],IFERROR(Table1[[#This Row],[ref1]],FALSE),IFERROR(Table1[[#This Row],[ref2]],FALSE),IFERROR(Table1[[#This Row],[ref3]],FALSE),IFERROR(Table1[[#This Row],[ref4]],FALSE))</f>
        <v>1</v>
      </c>
      <c r="C151" t="b">
        <f>OR(input!H150=a!$A$1,input!L150=a!$A$1,input!P150=a!$A$1,input!T150=a!$A$1)</f>
        <v>0</v>
      </c>
      <c r="D151" t="b">
        <f>IF(input!H150="",FALSE,VLOOKUP(input!H150,Table1[[shiny gold bag]:[contains]],2,FALSE))</f>
        <v>0</v>
      </c>
      <c r="E151" t="b">
        <f>IF(input!L150="",FALSE,VLOOKUP(input!L150,Table1[[shiny gold bag]:[contains]],2,FALSE))</f>
        <v>1</v>
      </c>
      <c r="F151" t="b">
        <f>IF(input!P150="",FALSE,VLOOKUP(input!P150,Table1[[shiny gold bag]:[contains]],2,FALSE))</f>
        <v>1</v>
      </c>
      <c r="G151" t="b">
        <f>IF(input!T150="",FALSE,VLOOKUP(input!T150,Table1[[shiny gold bag]:[contains]],2,FALSE))</f>
        <v>1</v>
      </c>
    </row>
    <row r="152" spans="1:7" x14ac:dyDescent="0.3">
      <c r="A152" s="3" t="str">
        <f>input!C151</f>
        <v>drab tomato bag</v>
      </c>
      <c r="B152" t="b">
        <f>OR(Table1[[#This Row],[literal]],IFERROR(Table1[[#This Row],[ref1]],FALSE),IFERROR(Table1[[#This Row],[ref2]],FALSE),IFERROR(Table1[[#This Row],[ref3]],FALSE),IFERROR(Table1[[#This Row],[ref4]],FALSE))</f>
        <v>1</v>
      </c>
      <c r="C152" t="b">
        <f>OR(input!H151=a!$A$1,input!L151=a!$A$1,input!P151=a!$A$1,input!T151=a!$A$1)</f>
        <v>0</v>
      </c>
      <c r="D152" t="b">
        <f>IF(input!H151="",FALSE,VLOOKUP(input!H151,Table1[[shiny gold bag]:[contains]],2,FALSE))</f>
        <v>1</v>
      </c>
      <c r="E152" t="b">
        <f>IF(input!L151="",FALSE,VLOOKUP(input!L151,Table1[[shiny gold bag]:[contains]],2,FALSE))</f>
        <v>0</v>
      </c>
      <c r="F152" t="b">
        <f>IF(input!P151="",FALSE,VLOOKUP(input!P151,Table1[[shiny gold bag]:[contains]],2,FALSE))</f>
        <v>0</v>
      </c>
      <c r="G152" t="b">
        <f>IF(input!T151="",FALSE,VLOOKUP(input!T151,Table1[[shiny gold bag]:[contains]],2,FALSE))</f>
        <v>0</v>
      </c>
    </row>
    <row r="153" spans="1:7" x14ac:dyDescent="0.3">
      <c r="A153" s="3" t="str">
        <f>input!C152</f>
        <v>dark aqua bag</v>
      </c>
      <c r="B153" t="b">
        <f>OR(Table1[[#This Row],[literal]],IFERROR(Table1[[#This Row],[ref1]],FALSE),IFERROR(Table1[[#This Row],[ref2]],FALSE),IFERROR(Table1[[#This Row],[ref3]],FALSE),IFERROR(Table1[[#This Row],[ref4]],FALSE))</f>
        <v>1</v>
      </c>
      <c r="C153" t="b">
        <f>OR(input!H152=a!$A$1,input!L152=a!$A$1,input!P152=a!$A$1,input!T152=a!$A$1)</f>
        <v>0</v>
      </c>
      <c r="D153" t="b">
        <f>IF(input!H152="",FALSE,VLOOKUP(input!H152,Table1[[shiny gold bag]:[contains]],2,FALSE))</f>
        <v>0</v>
      </c>
      <c r="E153" t="b">
        <f>IF(input!L152="",FALSE,VLOOKUP(input!L152,Table1[[shiny gold bag]:[contains]],2,FALSE))</f>
        <v>1</v>
      </c>
      <c r="F153" t="b">
        <f>IF(input!P152="",FALSE,VLOOKUP(input!P152,Table1[[shiny gold bag]:[contains]],2,FALSE))</f>
        <v>1</v>
      </c>
      <c r="G153" t="b">
        <f>IF(input!T152="",FALSE,VLOOKUP(input!T152,Table1[[shiny gold bag]:[contains]],2,FALSE))</f>
        <v>0</v>
      </c>
    </row>
    <row r="154" spans="1:7" x14ac:dyDescent="0.3">
      <c r="A154" s="3" t="str">
        <f>input!C153</f>
        <v>plaid bronze bag</v>
      </c>
      <c r="B154" t="b">
        <f>OR(Table1[[#This Row],[literal]],IFERROR(Table1[[#This Row],[ref1]],FALSE),IFERROR(Table1[[#This Row],[ref2]],FALSE),IFERROR(Table1[[#This Row],[ref3]],FALSE),IFERROR(Table1[[#This Row],[ref4]],FALSE))</f>
        <v>1</v>
      </c>
      <c r="C154" t="b">
        <f>OR(input!H153=a!$A$1,input!L153=a!$A$1,input!P153=a!$A$1,input!T153=a!$A$1)</f>
        <v>0</v>
      </c>
      <c r="D154" t="b">
        <f>IF(input!H153="",FALSE,VLOOKUP(input!H153,Table1[[shiny gold bag]:[contains]],2,FALSE))</f>
        <v>1</v>
      </c>
      <c r="E154" t="b">
        <f>IF(input!L153="",FALSE,VLOOKUP(input!L153,Table1[[shiny gold bag]:[contains]],2,FALSE))</f>
        <v>0</v>
      </c>
      <c r="F154" t="b">
        <f>IF(input!P153="",FALSE,VLOOKUP(input!P153,Table1[[shiny gold bag]:[contains]],2,FALSE))</f>
        <v>0</v>
      </c>
      <c r="G154" t="b">
        <f>IF(input!T153="",FALSE,VLOOKUP(input!T153,Table1[[shiny gold bag]:[contains]],2,FALSE))</f>
        <v>0</v>
      </c>
    </row>
    <row r="155" spans="1:7" x14ac:dyDescent="0.3">
      <c r="A155" s="3" t="str">
        <f>input!C154</f>
        <v>dark plum bag</v>
      </c>
      <c r="B155" t="b">
        <f>OR(Table1[[#This Row],[literal]],IFERROR(Table1[[#This Row],[ref1]],FALSE),IFERROR(Table1[[#This Row],[ref2]],FALSE),IFERROR(Table1[[#This Row],[ref3]],FALSE),IFERROR(Table1[[#This Row],[ref4]],FALSE))</f>
        <v>1</v>
      </c>
      <c r="C155" t="b">
        <f>OR(input!H154=a!$A$1,input!L154=a!$A$1,input!P154=a!$A$1,input!T154=a!$A$1)</f>
        <v>0</v>
      </c>
      <c r="D155" t="b">
        <f>IF(input!H154="",FALSE,VLOOKUP(input!H154,Table1[[shiny gold bag]:[contains]],2,FALSE))</f>
        <v>1</v>
      </c>
      <c r="E155" t="b">
        <f>IF(input!L154="",FALSE,VLOOKUP(input!L154,Table1[[shiny gold bag]:[contains]],2,FALSE))</f>
        <v>0</v>
      </c>
      <c r="F155" t="b">
        <f>IF(input!P154="",FALSE,VLOOKUP(input!P154,Table1[[shiny gold bag]:[contains]],2,FALSE))</f>
        <v>0</v>
      </c>
      <c r="G155" t="b">
        <f>IF(input!T154="",FALSE,VLOOKUP(input!T154,Table1[[shiny gold bag]:[contains]],2,FALSE))</f>
        <v>0</v>
      </c>
    </row>
    <row r="156" spans="1:7" x14ac:dyDescent="0.3">
      <c r="A156" s="3" t="str">
        <f>input!C155</f>
        <v>dark purple bag</v>
      </c>
      <c r="B156" t="b">
        <f>OR(Table1[[#This Row],[literal]],IFERROR(Table1[[#This Row],[ref1]],FALSE),IFERROR(Table1[[#This Row],[ref2]],FALSE),IFERROR(Table1[[#This Row],[ref3]],FALSE),IFERROR(Table1[[#This Row],[ref4]],FALSE))</f>
        <v>0</v>
      </c>
      <c r="C156" t="b">
        <f>OR(input!H155=a!$A$1,input!L155=a!$A$1,input!P155=a!$A$1,input!T155=a!$A$1)</f>
        <v>0</v>
      </c>
      <c r="D156" t="b">
        <f>IF(input!H155="",FALSE,VLOOKUP(input!H155,Table1[[shiny gold bag]:[contains]],2,FALSE))</f>
        <v>0</v>
      </c>
      <c r="E156" t="b">
        <f>IF(input!L155="",FALSE,VLOOKUP(input!L155,Table1[[shiny gold bag]:[contains]],2,FALSE))</f>
        <v>0</v>
      </c>
      <c r="F156" t="b">
        <f>IF(input!P155="",FALSE,VLOOKUP(input!P155,Table1[[shiny gold bag]:[contains]],2,FALSE))</f>
        <v>0</v>
      </c>
      <c r="G156" t="b">
        <f>IF(input!T155="",FALSE,VLOOKUP(input!T155,Table1[[shiny gold bag]:[contains]],2,FALSE))</f>
        <v>0</v>
      </c>
    </row>
    <row r="157" spans="1:7" x14ac:dyDescent="0.3">
      <c r="A157" s="3" t="str">
        <f>input!C156</f>
        <v>light teal bag</v>
      </c>
      <c r="B157" t="b">
        <f>OR(Table1[[#This Row],[literal]],IFERROR(Table1[[#This Row],[ref1]],FALSE),IFERROR(Table1[[#This Row],[ref2]],FALSE),IFERROR(Table1[[#This Row],[ref3]],FALSE),IFERROR(Table1[[#This Row],[ref4]],FALSE))</f>
        <v>0</v>
      </c>
      <c r="C157" t="b">
        <f>OR(input!H156=a!$A$1,input!L156=a!$A$1,input!P156=a!$A$1,input!T156=a!$A$1)</f>
        <v>0</v>
      </c>
      <c r="D157" t="b">
        <f>IF(input!H156="",FALSE,VLOOKUP(input!H156,Table1[[shiny gold bag]:[contains]],2,FALSE))</f>
        <v>0</v>
      </c>
      <c r="E157" t="b">
        <f>IF(input!L156="",FALSE,VLOOKUP(input!L156,Table1[[shiny gold bag]:[contains]],2,FALSE))</f>
        <v>0</v>
      </c>
      <c r="F157" t="b">
        <f>IF(input!P156="",FALSE,VLOOKUP(input!P156,Table1[[shiny gold bag]:[contains]],2,FALSE))</f>
        <v>0</v>
      </c>
      <c r="G157" t="b">
        <f>IF(input!T156="",FALSE,VLOOKUP(input!T156,Table1[[shiny gold bag]:[contains]],2,FALSE))</f>
        <v>0</v>
      </c>
    </row>
    <row r="158" spans="1:7" x14ac:dyDescent="0.3">
      <c r="A158" s="3" t="str">
        <f>input!C157</f>
        <v>drab fuchsia bag</v>
      </c>
      <c r="B158" t="b">
        <f>OR(Table1[[#This Row],[literal]],IFERROR(Table1[[#This Row],[ref1]],FALSE),IFERROR(Table1[[#This Row],[ref2]],FALSE),IFERROR(Table1[[#This Row],[ref3]],FALSE),IFERROR(Table1[[#This Row],[ref4]],FALSE))</f>
        <v>1</v>
      </c>
      <c r="C158" t="b">
        <f>OR(input!H157=a!$A$1,input!L157=a!$A$1,input!P157=a!$A$1,input!T157=a!$A$1)</f>
        <v>0</v>
      </c>
      <c r="D158" t="b">
        <f>IF(input!H157="",FALSE,VLOOKUP(input!H157,Table1[[shiny gold bag]:[contains]],2,FALSE))</f>
        <v>1</v>
      </c>
      <c r="E158" t="b">
        <f>IF(input!L157="",FALSE,VLOOKUP(input!L157,Table1[[shiny gold bag]:[contains]],2,FALSE))</f>
        <v>0</v>
      </c>
      <c r="F158" t="b">
        <f>IF(input!P157="",FALSE,VLOOKUP(input!P157,Table1[[shiny gold bag]:[contains]],2,FALSE))</f>
        <v>0</v>
      </c>
      <c r="G158" t="b">
        <f>IF(input!T157="",FALSE,VLOOKUP(input!T157,Table1[[shiny gold bag]:[contains]],2,FALSE))</f>
        <v>0</v>
      </c>
    </row>
    <row r="159" spans="1:7" x14ac:dyDescent="0.3">
      <c r="A159" s="3" t="str">
        <f>input!C158</f>
        <v>light turquoise bag</v>
      </c>
      <c r="B159" t="b">
        <f>OR(Table1[[#This Row],[literal]],IFERROR(Table1[[#This Row],[ref1]],FALSE),IFERROR(Table1[[#This Row],[ref2]],FALSE),IFERROR(Table1[[#This Row],[ref3]],FALSE),IFERROR(Table1[[#This Row],[ref4]],FALSE))</f>
        <v>1</v>
      </c>
      <c r="C159" t="b">
        <f>OR(input!H158=a!$A$1,input!L158=a!$A$1,input!P158=a!$A$1,input!T158=a!$A$1)</f>
        <v>0</v>
      </c>
      <c r="D159" t="b">
        <f>IF(input!H158="",FALSE,VLOOKUP(input!H158,Table1[[shiny gold bag]:[contains]],2,FALSE))</f>
        <v>0</v>
      </c>
      <c r="E159" t="b">
        <f>IF(input!L158="",FALSE,VLOOKUP(input!L158,Table1[[shiny gold bag]:[contains]],2,FALSE))</f>
        <v>1</v>
      </c>
      <c r="F159" t="b">
        <f>IF(input!P158="",FALSE,VLOOKUP(input!P158,Table1[[shiny gold bag]:[contains]],2,FALSE))</f>
        <v>0</v>
      </c>
      <c r="G159" t="b">
        <f>IF(input!T158="",FALSE,VLOOKUP(input!T158,Table1[[shiny gold bag]:[contains]],2,FALSE))</f>
        <v>0</v>
      </c>
    </row>
    <row r="160" spans="1:7" x14ac:dyDescent="0.3">
      <c r="A160" s="3" t="str">
        <f>input!C159</f>
        <v>clear maroon bag</v>
      </c>
      <c r="B160" t="b">
        <f>OR(Table1[[#This Row],[literal]],IFERROR(Table1[[#This Row],[ref1]],FALSE),IFERROR(Table1[[#This Row],[ref2]],FALSE),IFERROR(Table1[[#This Row],[ref3]],FALSE),IFERROR(Table1[[#This Row],[ref4]],FALSE))</f>
        <v>0</v>
      </c>
      <c r="C160" t="b">
        <f>OR(input!H159=a!$A$1,input!L159=a!$A$1,input!P159=a!$A$1,input!T159=a!$A$1)</f>
        <v>0</v>
      </c>
      <c r="D160" t="b">
        <f>IF(input!H159="",FALSE,VLOOKUP(input!H159,Table1[[shiny gold bag]:[contains]],2,FALSE))</f>
        <v>0</v>
      </c>
      <c r="E160" t="b">
        <f>IF(input!L159="",FALSE,VLOOKUP(input!L159,Table1[[shiny gold bag]:[contains]],2,FALSE))</f>
        <v>0</v>
      </c>
      <c r="F160" t="b">
        <f>IF(input!P159="",FALSE,VLOOKUP(input!P159,Table1[[shiny gold bag]:[contains]],2,FALSE))</f>
        <v>0</v>
      </c>
      <c r="G160" t="b">
        <f>IF(input!T159="",FALSE,VLOOKUP(input!T159,Table1[[shiny gold bag]:[contains]],2,FALSE))</f>
        <v>0</v>
      </c>
    </row>
    <row r="161" spans="1:7" x14ac:dyDescent="0.3">
      <c r="A161" s="3" t="str">
        <f>input!C160</f>
        <v>posh maroon bag</v>
      </c>
      <c r="B161" t="b">
        <f>OR(Table1[[#This Row],[literal]],IFERROR(Table1[[#This Row],[ref1]],FALSE),IFERROR(Table1[[#This Row],[ref2]],FALSE),IFERROR(Table1[[#This Row],[ref3]],FALSE),IFERROR(Table1[[#This Row],[ref4]],FALSE))</f>
        <v>1</v>
      </c>
      <c r="C161" t="b">
        <f>OR(input!H160=a!$A$1,input!L160=a!$A$1,input!P160=a!$A$1,input!T160=a!$A$1)</f>
        <v>0</v>
      </c>
      <c r="D161" t="b">
        <f>IF(input!H160="",FALSE,VLOOKUP(input!H160,Table1[[shiny gold bag]:[contains]],2,FALSE))</f>
        <v>0</v>
      </c>
      <c r="E161" t="b">
        <f>IF(input!L160="",FALSE,VLOOKUP(input!L160,Table1[[shiny gold bag]:[contains]],2,FALSE))</f>
        <v>1</v>
      </c>
      <c r="F161" t="b">
        <f>IF(input!P160="",FALSE,VLOOKUP(input!P160,Table1[[shiny gold bag]:[contains]],2,FALSE))</f>
        <v>1</v>
      </c>
      <c r="G161" t="b">
        <f>IF(input!T160="",FALSE,VLOOKUP(input!T160,Table1[[shiny gold bag]:[contains]],2,FALSE))</f>
        <v>0</v>
      </c>
    </row>
    <row r="162" spans="1:7" x14ac:dyDescent="0.3">
      <c r="A162" s="3" t="str">
        <f>input!C161</f>
        <v>dotted blue bag</v>
      </c>
      <c r="B162" t="b">
        <f>OR(Table1[[#This Row],[literal]],IFERROR(Table1[[#This Row],[ref1]],FALSE),IFERROR(Table1[[#This Row],[ref2]],FALSE),IFERROR(Table1[[#This Row],[ref3]],FALSE),IFERROR(Table1[[#This Row],[ref4]],FALSE))</f>
        <v>0</v>
      </c>
      <c r="C162" t="b">
        <f>OR(input!H161=a!$A$1,input!L161=a!$A$1,input!P161=a!$A$1,input!T161=a!$A$1)</f>
        <v>0</v>
      </c>
      <c r="D162" t="b">
        <f>IF(input!H161="",FALSE,VLOOKUP(input!H161,Table1[[shiny gold bag]:[contains]],2,FALSE))</f>
        <v>0</v>
      </c>
      <c r="E162" t="b">
        <f>IF(input!L161="",FALSE,VLOOKUP(input!L161,Table1[[shiny gold bag]:[contains]],2,FALSE))</f>
        <v>0</v>
      </c>
      <c r="F162" t="b">
        <f>IF(input!P161="",FALSE,VLOOKUP(input!P161,Table1[[shiny gold bag]:[contains]],2,FALSE))</f>
        <v>0</v>
      </c>
      <c r="G162" t="b">
        <f>IF(input!T161="",FALSE,VLOOKUP(input!T161,Table1[[shiny gold bag]:[contains]],2,FALSE))</f>
        <v>0</v>
      </c>
    </row>
    <row r="163" spans="1:7" x14ac:dyDescent="0.3">
      <c r="A163" s="3" t="str">
        <f>input!C162</f>
        <v>bright tan bag</v>
      </c>
      <c r="B163" t="b">
        <f>OR(Table1[[#This Row],[literal]],IFERROR(Table1[[#This Row],[ref1]],FALSE),IFERROR(Table1[[#This Row],[ref2]],FALSE),IFERROR(Table1[[#This Row],[ref3]],FALSE),IFERROR(Table1[[#This Row],[ref4]],FALSE))</f>
        <v>1</v>
      </c>
      <c r="C163" t="b">
        <f>OR(input!H162=a!$A$1,input!L162=a!$A$1,input!P162=a!$A$1,input!T162=a!$A$1)</f>
        <v>0</v>
      </c>
      <c r="D163" t="b">
        <f>IF(input!H162="",FALSE,VLOOKUP(input!H162,Table1[[shiny gold bag]:[contains]],2,FALSE))</f>
        <v>1</v>
      </c>
      <c r="E163" t="b">
        <f>IF(input!L162="",FALSE,VLOOKUP(input!L162,Table1[[shiny gold bag]:[contains]],2,FALSE))</f>
        <v>0</v>
      </c>
      <c r="F163" t="b">
        <f>IF(input!P162="",FALSE,VLOOKUP(input!P162,Table1[[shiny gold bag]:[contains]],2,FALSE))</f>
        <v>0</v>
      </c>
      <c r="G163" t="b">
        <f>IF(input!T162="",FALSE,VLOOKUP(input!T162,Table1[[shiny gold bag]:[contains]],2,FALSE))</f>
        <v>0</v>
      </c>
    </row>
    <row r="164" spans="1:7" x14ac:dyDescent="0.3">
      <c r="A164" s="3" t="str">
        <f>input!C163</f>
        <v>dark salmon bag</v>
      </c>
      <c r="B164" t="b">
        <f>OR(Table1[[#This Row],[literal]],IFERROR(Table1[[#This Row],[ref1]],FALSE),IFERROR(Table1[[#This Row],[ref2]],FALSE),IFERROR(Table1[[#This Row],[ref3]],FALSE),IFERROR(Table1[[#This Row],[ref4]],FALSE))</f>
        <v>0</v>
      </c>
      <c r="C164" t="b">
        <f>OR(input!H163=a!$A$1,input!L163=a!$A$1,input!P163=a!$A$1,input!T163=a!$A$1)</f>
        <v>0</v>
      </c>
      <c r="D164" t="b">
        <f>IF(input!H163="",FALSE,VLOOKUP(input!H163,Table1[[shiny gold bag]:[contains]],2,FALSE))</f>
        <v>0</v>
      </c>
      <c r="E164" t="b">
        <f>IF(input!L163="",FALSE,VLOOKUP(input!L163,Table1[[shiny gold bag]:[contains]],2,FALSE))</f>
        <v>0</v>
      </c>
      <c r="F164" t="b">
        <f>IF(input!P163="",FALSE,VLOOKUP(input!P163,Table1[[shiny gold bag]:[contains]],2,FALSE))</f>
        <v>0</v>
      </c>
      <c r="G164" t="b">
        <f>IF(input!T163="",FALSE,VLOOKUP(input!T163,Table1[[shiny gold bag]:[contains]],2,FALSE))</f>
        <v>0</v>
      </c>
    </row>
    <row r="165" spans="1:7" x14ac:dyDescent="0.3">
      <c r="A165" s="3" t="str">
        <f>input!C164</f>
        <v>mirrored fuchsia bag</v>
      </c>
      <c r="B165" t="b">
        <f>OR(Table1[[#This Row],[literal]],IFERROR(Table1[[#This Row],[ref1]],FALSE),IFERROR(Table1[[#This Row],[ref2]],FALSE),IFERROR(Table1[[#This Row],[ref3]],FALSE),IFERROR(Table1[[#This Row],[ref4]],FALSE))</f>
        <v>0</v>
      </c>
      <c r="C165" t="b">
        <f>OR(input!H164=a!$A$1,input!L164=a!$A$1,input!P164=a!$A$1,input!T164=a!$A$1)</f>
        <v>0</v>
      </c>
      <c r="D165" t="b">
        <f>IF(input!H164="",FALSE,VLOOKUP(input!H164,Table1[[shiny gold bag]:[contains]],2,FALSE))</f>
        <v>0</v>
      </c>
      <c r="E165" t="b">
        <f>IF(input!L164="",FALSE,VLOOKUP(input!L164,Table1[[shiny gold bag]:[contains]],2,FALSE))</f>
        <v>0</v>
      </c>
      <c r="F165" t="b">
        <f>IF(input!P164="",FALSE,VLOOKUP(input!P164,Table1[[shiny gold bag]:[contains]],2,FALSE))</f>
        <v>0</v>
      </c>
      <c r="G165" t="b">
        <f>IF(input!T164="",FALSE,VLOOKUP(input!T164,Table1[[shiny gold bag]:[contains]],2,FALSE))</f>
        <v>0</v>
      </c>
    </row>
    <row r="166" spans="1:7" x14ac:dyDescent="0.3">
      <c r="A166" s="3" t="str">
        <f>input!C165</f>
        <v>vibrant green bag</v>
      </c>
      <c r="B166" t="b">
        <f>OR(Table1[[#This Row],[literal]],IFERROR(Table1[[#This Row],[ref1]],FALSE),IFERROR(Table1[[#This Row],[ref2]],FALSE),IFERROR(Table1[[#This Row],[ref3]],FALSE),IFERROR(Table1[[#This Row],[ref4]],FALSE))</f>
        <v>0</v>
      </c>
      <c r="C166" t="b">
        <f>OR(input!H165=a!$A$1,input!L165=a!$A$1,input!P165=a!$A$1,input!T165=a!$A$1)</f>
        <v>0</v>
      </c>
      <c r="D166" t="b">
        <f>IF(input!H165="",FALSE,VLOOKUP(input!H165,Table1[[shiny gold bag]:[contains]],2,FALSE))</f>
        <v>0</v>
      </c>
      <c r="E166" t="b">
        <f>IF(input!L165="",FALSE,VLOOKUP(input!L165,Table1[[shiny gold bag]:[contains]],2,FALSE))</f>
        <v>0</v>
      </c>
      <c r="F166" t="b">
        <f>IF(input!P165="",FALSE,VLOOKUP(input!P165,Table1[[shiny gold bag]:[contains]],2,FALSE))</f>
        <v>0</v>
      </c>
      <c r="G166" t="b">
        <f>IF(input!T165="",FALSE,VLOOKUP(input!T165,Table1[[shiny gold bag]:[contains]],2,FALSE))</f>
        <v>0</v>
      </c>
    </row>
    <row r="167" spans="1:7" x14ac:dyDescent="0.3">
      <c r="A167" s="3" t="str">
        <f>input!C166</f>
        <v>dim white bag</v>
      </c>
      <c r="B167" t="b">
        <f>OR(Table1[[#This Row],[literal]],IFERROR(Table1[[#This Row],[ref1]],FALSE),IFERROR(Table1[[#This Row],[ref2]],FALSE),IFERROR(Table1[[#This Row],[ref3]],FALSE),IFERROR(Table1[[#This Row],[ref4]],FALSE))</f>
        <v>0</v>
      </c>
      <c r="C167" t="b">
        <f>OR(input!H166=a!$A$1,input!L166=a!$A$1,input!P166=a!$A$1,input!T166=a!$A$1)</f>
        <v>0</v>
      </c>
      <c r="D167" t="b">
        <f>IF(input!H166="",FALSE,VLOOKUP(input!H166,Table1[[shiny gold bag]:[contains]],2,FALSE))</f>
        <v>0</v>
      </c>
      <c r="E167" t="b">
        <f>IF(input!L166="",FALSE,VLOOKUP(input!L166,Table1[[shiny gold bag]:[contains]],2,FALSE))</f>
        <v>0</v>
      </c>
      <c r="F167" t="b">
        <f>IF(input!P166="",FALSE,VLOOKUP(input!P166,Table1[[shiny gold bag]:[contains]],2,FALSE))</f>
        <v>0</v>
      </c>
      <c r="G167" t="b">
        <f>IF(input!T166="",FALSE,VLOOKUP(input!T166,Table1[[shiny gold bag]:[contains]],2,FALSE))</f>
        <v>0</v>
      </c>
    </row>
    <row r="168" spans="1:7" x14ac:dyDescent="0.3">
      <c r="A168" s="3" t="str">
        <f>input!C167</f>
        <v>light white bag</v>
      </c>
      <c r="B168" t="b">
        <f>OR(Table1[[#This Row],[literal]],IFERROR(Table1[[#This Row],[ref1]],FALSE),IFERROR(Table1[[#This Row],[ref2]],FALSE),IFERROR(Table1[[#This Row],[ref3]],FALSE),IFERROR(Table1[[#This Row],[ref4]],FALSE))</f>
        <v>0</v>
      </c>
      <c r="C168" t="b">
        <f>OR(input!H167=a!$A$1,input!L167=a!$A$1,input!P167=a!$A$1,input!T167=a!$A$1)</f>
        <v>0</v>
      </c>
      <c r="D168" t="b">
        <f>IF(input!H167="",FALSE,VLOOKUP(input!H167,Table1[[shiny gold bag]:[contains]],2,FALSE))</f>
        <v>0</v>
      </c>
      <c r="E168" t="b">
        <f>IF(input!L167="",FALSE,VLOOKUP(input!L167,Table1[[shiny gold bag]:[contains]],2,FALSE))</f>
        <v>0</v>
      </c>
      <c r="F168" t="b">
        <f>IF(input!P167="",FALSE,VLOOKUP(input!P167,Table1[[shiny gold bag]:[contains]],2,FALSE))</f>
        <v>0</v>
      </c>
      <c r="G168" t="b">
        <f>IF(input!T167="",FALSE,VLOOKUP(input!T167,Table1[[shiny gold bag]:[contains]],2,FALSE))</f>
        <v>0</v>
      </c>
    </row>
    <row r="169" spans="1:7" x14ac:dyDescent="0.3">
      <c r="A169" s="3" t="str">
        <f>input!C168</f>
        <v>dark turquoise bag</v>
      </c>
      <c r="B169" t="b">
        <f>OR(Table1[[#This Row],[literal]],IFERROR(Table1[[#This Row],[ref1]],FALSE),IFERROR(Table1[[#This Row],[ref2]],FALSE),IFERROR(Table1[[#This Row],[ref3]],FALSE),IFERROR(Table1[[#This Row],[ref4]],FALSE))</f>
        <v>1</v>
      </c>
      <c r="C169" t="b">
        <f>OR(input!H168=a!$A$1,input!L168=a!$A$1,input!P168=a!$A$1,input!T168=a!$A$1)</f>
        <v>0</v>
      </c>
      <c r="D169" t="b">
        <f>IF(input!H168="",FALSE,VLOOKUP(input!H168,Table1[[shiny gold bag]:[contains]],2,FALSE))</f>
        <v>1</v>
      </c>
      <c r="E169" t="b">
        <f>IF(input!L168="",FALSE,VLOOKUP(input!L168,Table1[[shiny gold bag]:[contains]],2,FALSE))</f>
        <v>0</v>
      </c>
      <c r="F169" t="b">
        <f>IF(input!P168="",FALSE,VLOOKUP(input!P168,Table1[[shiny gold bag]:[contains]],2,FALSE))</f>
        <v>1</v>
      </c>
      <c r="G169" t="b">
        <f>IF(input!T168="",FALSE,VLOOKUP(input!T168,Table1[[shiny gold bag]:[contains]],2,FALSE))</f>
        <v>0</v>
      </c>
    </row>
    <row r="170" spans="1:7" x14ac:dyDescent="0.3">
      <c r="A170" s="3" t="str">
        <f>input!C169</f>
        <v>light purple bag</v>
      </c>
      <c r="B170" t="b">
        <f>OR(Table1[[#This Row],[literal]],IFERROR(Table1[[#This Row],[ref1]],FALSE),IFERROR(Table1[[#This Row],[ref2]],FALSE),IFERROR(Table1[[#This Row],[ref3]],FALSE),IFERROR(Table1[[#This Row],[ref4]],FALSE))</f>
        <v>1</v>
      </c>
      <c r="C170" t="b">
        <f>OR(input!H169=a!$A$1,input!L169=a!$A$1,input!P169=a!$A$1,input!T169=a!$A$1)</f>
        <v>0</v>
      </c>
      <c r="D170" t="b">
        <f>IF(input!H169="",FALSE,VLOOKUP(input!H169,Table1[[shiny gold bag]:[contains]],2,FALSE))</f>
        <v>0</v>
      </c>
      <c r="E170" t="b">
        <f>IF(input!L169="",FALSE,VLOOKUP(input!L169,Table1[[shiny gold bag]:[contains]],2,FALSE))</f>
        <v>0</v>
      </c>
      <c r="F170" t="b">
        <f>IF(input!P169="",FALSE,VLOOKUP(input!P169,Table1[[shiny gold bag]:[contains]],2,FALSE))</f>
        <v>0</v>
      </c>
      <c r="G170" t="b">
        <f>IF(input!T169="",FALSE,VLOOKUP(input!T169,Table1[[shiny gold bag]:[contains]],2,FALSE))</f>
        <v>1</v>
      </c>
    </row>
    <row r="171" spans="1:7" x14ac:dyDescent="0.3">
      <c r="A171" s="3" t="str">
        <f>input!C170</f>
        <v>posh lavender bag</v>
      </c>
      <c r="B171" t="b">
        <f>OR(Table1[[#This Row],[literal]],IFERROR(Table1[[#This Row],[ref1]],FALSE),IFERROR(Table1[[#This Row],[ref2]],FALSE),IFERROR(Table1[[#This Row],[ref3]],FALSE),IFERROR(Table1[[#This Row],[ref4]],FALSE))</f>
        <v>1</v>
      </c>
      <c r="C171" t="b">
        <f>OR(input!H170=a!$A$1,input!L170=a!$A$1,input!P170=a!$A$1,input!T170=a!$A$1)</f>
        <v>0</v>
      </c>
      <c r="D171" t="b">
        <f>IF(input!H170="",FALSE,VLOOKUP(input!H170,Table1[[shiny gold bag]:[contains]],2,FALSE))</f>
        <v>0</v>
      </c>
      <c r="E171" t="b">
        <f>IF(input!L170="",FALSE,VLOOKUP(input!L170,Table1[[shiny gold bag]:[contains]],2,FALSE))</f>
        <v>0</v>
      </c>
      <c r="F171" t="b">
        <f>IF(input!P170="",FALSE,VLOOKUP(input!P170,Table1[[shiny gold bag]:[contains]],2,FALSE))</f>
        <v>1</v>
      </c>
      <c r="G171" t="b">
        <f>IF(input!T170="",FALSE,VLOOKUP(input!T170,Table1[[shiny gold bag]:[contains]],2,FALSE))</f>
        <v>1</v>
      </c>
    </row>
    <row r="172" spans="1:7" x14ac:dyDescent="0.3">
      <c r="A172" s="3" t="str">
        <f>input!C171</f>
        <v>posh crimson bag</v>
      </c>
      <c r="B172" t="b">
        <f>OR(Table1[[#This Row],[literal]],IFERROR(Table1[[#This Row],[ref1]],FALSE),IFERROR(Table1[[#This Row],[ref2]],FALSE),IFERROR(Table1[[#This Row],[ref3]],FALSE),IFERROR(Table1[[#This Row],[ref4]],FALSE))</f>
        <v>1</v>
      </c>
      <c r="C172" t="b">
        <f>OR(input!H171=a!$A$1,input!L171=a!$A$1,input!P171=a!$A$1,input!T171=a!$A$1)</f>
        <v>0</v>
      </c>
      <c r="D172" t="b">
        <f>IF(input!H171="",FALSE,VLOOKUP(input!H171,Table1[[shiny gold bag]:[contains]],2,FALSE))</f>
        <v>1</v>
      </c>
      <c r="E172" t="b">
        <f>IF(input!L171="",FALSE,VLOOKUP(input!L171,Table1[[shiny gold bag]:[contains]],2,FALSE))</f>
        <v>0</v>
      </c>
      <c r="F172" t="b">
        <f>IF(input!P171="",FALSE,VLOOKUP(input!P171,Table1[[shiny gold bag]:[contains]],2,FALSE))</f>
        <v>0</v>
      </c>
      <c r="G172" t="b">
        <f>IF(input!T171="",FALSE,VLOOKUP(input!T171,Table1[[shiny gold bag]:[contains]],2,FALSE))</f>
        <v>0</v>
      </c>
    </row>
    <row r="173" spans="1:7" x14ac:dyDescent="0.3">
      <c r="A173" s="3" t="str">
        <f>input!C172</f>
        <v>wavy lime bag</v>
      </c>
      <c r="B173" t="b">
        <f>OR(Table1[[#This Row],[literal]],IFERROR(Table1[[#This Row],[ref1]],FALSE),IFERROR(Table1[[#This Row],[ref2]],FALSE),IFERROR(Table1[[#This Row],[ref3]],FALSE),IFERROR(Table1[[#This Row],[ref4]],FALSE))</f>
        <v>1</v>
      </c>
      <c r="C173" t="b">
        <f>OR(input!H172=a!$A$1,input!L172=a!$A$1,input!P172=a!$A$1,input!T172=a!$A$1)</f>
        <v>0</v>
      </c>
      <c r="D173" t="b">
        <f>IF(input!H172="",FALSE,VLOOKUP(input!H172,Table1[[shiny gold bag]:[contains]],2,FALSE))</f>
        <v>1</v>
      </c>
      <c r="E173" t="b">
        <f>IF(input!L172="",FALSE,VLOOKUP(input!L172,Table1[[shiny gold bag]:[contains]],2,FALSE))</f>
        <v>0</v>
      </c>
      <c r="F173" t="b">
        <f>IF(input!P172="",FALSE,VLOOKUP(input!P172,Table1[[shiny gold bag]:[contains]],2,FALSE))</f>
        <v>0</v>
      </c>
      <c r="G173" t="b">
        <f>IF(input!T172="",FALSE,VLOOKUP(input!T172,Table1[[shiny gold bag]:[contains]],2,FALSE))</f>
        <v>0</v>
      </c>
    </row>
    <row r="174" spans="1:7" x14ac:dyDescent="0.3">
      <c r="A174" s="3" t="str">
        <f>input!C173</f>
        <v>wavy black bag</v>
      </c>
      <c r="B174" t="b">
        <f>OR(Table1[[#This Row],[literal]],IFERROR(Table1[[#This Row],[ref1]],FALSE),IFERROR(Table1[[#This Row],[ref2]],FALSE),IFERROR(Table1[[#This Row],[ref3]],FALSE),IFERROR(Table1[[#This Row],[ref4]],FALSE))</f>
        <v>0</v>
      </c>
      <c r="C174" t="b">
        <f>OR(input!H173=a!$A$1,input!L173=a!$A$1,input!P173=a!$A$1,input!T173=a!$A$1)</f>
        <v>0</v>
      </c>
      <c r="D174" t="b">
        <f>IF(input!H173="",FALSE,VLOOKUP(input!H173,Table1[[shiny gold bag]:[contains]],2,FALSE))</f>
        <v>0</v>
      </c>
      <c r="E174" t="b">
        <f>IF(input!L173="",FALSE,VLOOKUP(input!L173,Table1[[shiny gold bag]:[contains]],2,FALSE))</f>
        <v>0</v>
      </c>
      <c r="F174" t="b">
        <f>IF(input!P173="",FALSE,VLOOKUP(input!P173,Table1[[shiny gold bag]:[contains]],2,FALSE))</f>
        <v>0</v>
      </c>
      <c r="G174" t="b">
        <f>IF(input!T173="",FALSE,VLOOKUP(input!T173,Table1[[shiny gold bag]:[contains]],2,FALSE))</f>
        <v>0</v>
      </c>
    </row>
    <row r="175" spans="1:7" x14ac:dyDescent="0.3">
      <c r="A175" s="3" t="str">
        <f>input!C174</f>
        <v>muted red bag</v>
      </c>
      <c r="B175" t="b">
        <f>OR(Table1[[#This Row],[literal]],IFERROR(Table1[[#This Row],[ref1]],FALSE),IFERROR(Table1[[#This Row],[ref2]],FALSE),IFERROR(Table1[[#This Row],[ref3]],FALSE),IFERROR(Table1[[#This Row],[ref4]],FALSE))</f>
        <v>0</v>
      </c>
      <c r="C175" t="b">
        <f>OR(input!H174=a!$A$1,input!L174=a!$A$1,input!P174=a!$A$1,input!T174=a!$A$1)</f>
        <v>0</v>
      </c>
      <c r="D175" t="b">
        <f>IF(input!H174="",FALSE,VLOOKUP(input!H174,Table1[[shiny gold bag]:[contains]],2,FALSE))</f>
        <v>0</v>
      </c>
      <c r="E175" t="b">
        <f>IF(input!L174="",FALSE,VLOOKUP(input!L174,Table1[[shiny gold bag]:[contains]],2,FALSE))</f>
        <v>0</v>
      </c>
      <c r="F175" t="b">
        <f>IF(input!P174="",FALSE,VLOOKUP(input!P174,Table1[[shiny gold bag]:[contains]],2,FALSE))</f>
        <v>0</v>
      </c>
      <c r="G175" t="b">
        <f>IF(input!T174="",FALSE,VLOOKUP(input!T174,Table1[[shiny gold bag]:[contains]],2,FALSE))</f>
        <v>0</v>
      </c>
    </row>
    <row r="176" spans="1:7" x14ac:dyDescent="0.3">
      <c r="A176" s="3" t="str">
        <f>input!C175</f>
        <v>vibrant gold bag</v>
      </c>
      <c r="B176" t="b">
        <f>OR(Table1[[#This Row],[literal]],IFERROR(Table1[[#This Row],[ref1]],FALSE),IFERROR(Table1[[#This Row],[ref2]],FALSE),IFERROR(Table1[[#This Row],[ref3]],FALSE),IFERROR(Table1[[#This Row],[ref4]],FALSE))</f>
        <v>1</v>
      </c>
      <c r="C176" t="b">
        <f>OR(input!H175=a!$A$1,input!L175=a!$A$1,input!P175=a!$A$1,input!T175=a!$A$1)</f>
        <v>0</v>
      </c>
      <c r="D176" t="b">
        <f>IF(input!H175="",FALSE,VLOOKUP(input!H175,Table1[[shiny gold bag]:[contains]],2,FALSE))</f>
        <v>1</v>
      </c>
      <c r="E176" t="b">
        <f>IF(input!L175="",FALSE,VLOOKUP(input!L175,Table1[[shiny gold bag]:[contains]],2,FALSE))</f>
        <v>0</v>
      </c>
      <c r="F176" t="b">
        <f>IF(input!P175="",FALSE,VLOOKUP(input!P175,Table1[[shiny gold bag]:[contains]],2,FALSE))</f>
        <v>0</v>
      </c>
      <c r="G176" t="b">
        <f>IF(input!T175="",FALSE,VLOOKUP(input!T175,Table1[[shiny gold bag]:[contains]],2,FALSE))</f>
        <v>0</v>
      </c>
    </row>
    <row r="177" spans="1:7" x14ac:dyDescent="0.3">
      <c r="A177" s="3" t="str">
        <f>input!C176</f>
        <v>shiny crimson bag</v>
      </c>
      <c r="B177" t="b">
        <f>OR(Table1[[#This Row],[literal]],IFERROR(Table1[[#This Row],[ref1]],FALSE),IFERROR(Table1[[#This Row],[ref2]],FALSE),IFERROR(Table1[[#This Row],[ref3]],FALSE),IFERROR(Table1[[#This Row],[ref4]],FALSE))</f>
        <v>0</v>
      </c>
      <c r="C177" t="b">
        <f>OR(input!H176=a!$A$1,input!L176=a!$A$1,input!P176=a!$A$1,input!T176=a!$A$1)</f>
        <v>0</v>
      </c>
      <c r="D177" t="b">
        <f>IF(input!H176="",FALSE,VLOOKUP(input!H176,Table1[[shiny gold bag]:[contains]],2,FALSE))</f>
        <v>0</v>
      </c>
      <c r="E177" t="b">
        <f>IF(input!L176="",FALSE,VLOOKUP(input!L176,Table1[[shiny gold bag]:[contains]],2,FALSE))</f>
        <v>0</v>
      </c>
      <c r="F177" t="b">
        <f>IF(input!P176="",FALSE,VLOOKUP(input!P176,Table1[[shiny gold bag]:[contains]],2,FALSE))</f>
        <v>0</v>
      </c>
      <c r="G177" t="b">
        <f>IF(input!T176="",FALSE,VLOOKUP(input!T176,Table1[[shiny gold bag]:[contains]],2,FALSE))</f>
        <v>0</v>
      </c>
    </row>
    <row r="178" spans="1:7" x14ac:dyDescent="0.3">
      <c r="A178" s="3" t="str">
        <f>input!C177</f>
        <v>muted turquoise bag</v>
      </c>
      <c r="B178" t="b">
        <f>OR(Table1[[#This Row],[literal]],IFERROR(Table1[[#This Row],[ref1]],FALSE),IFERROR(Table1[[#This Row],[ref2]],FALSE),IFERROR(Table1[[#This Row],[ref3]],FALSE),IFERROR(Table1[[#This Row],[ref4]],FALSE))</f>
        <v>0</v>
      </c>
      <c r="C178" t="b">
        <f>OR(input!H177=a!$A$1,input!L177=a!$A$1,input!P177=a!$A$1,input!T177=a!$A$1)</f>
        <v>0</v>
      </c>
      <c r="D178" t="b">
        <f>IF(input!H177="",FALSE,VLOOKUP(input!H177,Table1[[shiny gold bag]:[contains]],2,FALSE))</f>
        <v>0</v>
      </c>
      <c r="E178" t="b">
        <f>IF(input!L177="",FALSE,VLOOKUP(input!L177,Table1[[shiny gold bag]:[contains]],2,FALSE))</f>
        <v>0</v>
      </c>
      <c r="F178" t="b">
        <f>IF(input!P177="",FALSE,VLOOKUP(input!P177,Table1[[shiny gold bag]:[contains]],2,FALSE))</f>
        <v>0</v>
      </c>
      <c r="G178" t="b">
        <f>IF(input!T177="",FALSE,VLOOKUP(input!T177,Table1[[shiny gold bag]:[contains]],2,FALSE))</f>
        <v>0</v>
      </c>
    </row>
    <row r="179" spans="1:7" x14ac:dyDescent="0.3">
      <c r="A179" s="3" t="str">
        <f>input!C178</f>
        <v>posh orange bag</v>
      </c>
      <c r="B179" t="b">
        <f>OR(Table1[[#This Row],[literal]],IFERROR(Table1[[#This Row],[ref1]],FALSE),IFERROR(Table1[[#This Row],[ref2]],FALSE),IFERROR(Table1[[#This Row],[ref3]],FALSE),IFERROR(Table1[[#This Row],[ref4]],FALSE))</f>
        <v>1</v>
      </c>
      <c r="C179" t="b">
        <f>OR(input!H178=a!$A$1,input!L178=a!$A$1,input!P178=a!$A$1,input!T178=a!$A$1)</f>
        <v>0</v>
      </c>
      <c r="D179" t="b">
        <f>IF(input!H178="",FALSE,VLOOKUP(input!H178,Table1[[shiny gold bag]:[contains]],2,FALSE))</f>
        <v>1</v>
      </c>
      <c r="E179" t="b">
        <f>IF(input!L178="",FALSE,VLOOKUP(input!L178,Table1[[shiny gold bag]:[contains]],2,FALSE))</f>
        <v>0</v>
      </c>
      <c r="F179" t="b">
        <f>IF(input!P178="",FALSE,VLOOKUP(input!P178,Table1[[shiny gold bag]:[contains]],2,FALSE))</f>
        <v>0</v>
      </c>
      <c r="G179" t="b">
        <f>IF(input!T178="",FALSE,VLOOKUP(input!T178,Table1[[shiny gold bag]:[contains]],2,FALSE))</f>
        <v>0</v>
      </c>
    </row>
    <row r="180" spans="1:7" x14ac:dyDescent="0.3">
      <c r="A180" s="3" t="str">
        <f>input!C179</f>
        <v>wavy aqua bag</v>
      </c>
      <c r="B180" t="b">
        <f>OR(Table1[[#This Row],[literal]],IFERROR(Table1[[#This Row],[ref1]],FALSE),IFERROR(Table1[[#This Row],[ref2]],FALSE),IFERROR(Table1[[#This Row],[ref3]],FALSE),IFERROR(Table1[[#This Row],[ref4]],FALSE))</f>
        <v>1</v>
      </c>
      <c r="C180" t="b">
        <f>OR(input!H179=a!$A$1,input!L179=a!$A$1,input!P179=a!$A$1,input!T179=a!$A$1)</f>
        <v>0</v>
      </c>
      <c r="D180" t="b">
        <f>IF(input!H179="",FALSE,VLOOKUP(input!H179,Table1[[shiny gold bag]:[contains]],2,FALSE))</f>
        <v>0</v>
      </c>
      <c r="E180" t="b">
        <f>IF(input!L179="",FALSE,VLOOKUP(input!L179,Table1[[shiny gold bag]:[contains]],2,FALSE))</f>
        <v>1</v>
      </c>
      <c r="F180" t="b">
        <f>IF(input!P179="",FALSE,VLOOKUP(input!P179,Table1[[shiny gold bag]:[contains]],2,FALSE))</f>
        <v>1</v>
      </c>
      <c r="G180" t="b">
        <f>IF(input!T179="",FALSE,VLOOKUP(input!T179,Table1[[shiny gold bag]:[contains]],2,FALSE))</f>
        <v>0</v>
      </c>
    </row>
    <row r="181" spans="1:7" x14ac:dyDescent="0.3">
      <c r="A181" s="3" t="str">
        <f>input!C180</f>
        <v>clear green bag</v>
      </c>
      <c r="B181" t="b">
        <f>OR(Table1[[#This Row],[literal]],IFERROR(Table1[[#This Row],[ref1]],FALSE),IFERROR(Table1[[#This Row],[ref2]],FALSE),IFERROR(Table1[[#This Row],[ref3]],FALSE),IFERROR(Table1[[#This Row],[ref4]],FALSE))</f>
        <v>0</v>
      </c>
      <c r="C181" t="b">
        <f>OR(input!H180=a!$A$1,input!L180=a!$A$1,input!P180=a!$A$1,input!T180=a!$A$1)</f>
        <v>0</v>
      </c>
      <c r="D181" t="b">
        <f>IF(input!H180="",FALSE,VLOOKUP(input!H180,Table1[[shiny gold bag]:[contains]],2,FALSE))</f>
        <v>0</v>
      </c>
      <c r="E181" t="b">
        <f>IF(input!L180="",FALSE,VLOOKUP(input!L180,Table1[[shiny gold bag]:[contains]],2,FALSE))</f>
        <v>0</v>
      </c>
      <c r="F181" t="b">
        <f>IF(input!P180="",FALSE,VLOOKUP(input!P180,Table1[[shiny gold bag]:[contains]],2,FALSE))</f>
        <v>0</v>
      </c>
      <c r="G181" t="b">
        <f>IF(input!T180="",FALSE,VLOOKUP(input!T180,Table1[[shiny gold bag]:[contains]],2,FALSE))</f>
        <v>0</v>
      </c>
    </row>
    <row r="182" spans="1:7" x14ac:dyDescent="0.3">
      <c r="A182" s="3" t="str">
        <f>input!C181</f>
        <v>pale aqua bag</v>
      </c>
      <c r="B182" t="b">
        <f>OR(Table1[[#This Row],[literal]],IFERROR(Table1[[#This Row],[ref1]],FALSE),IFERROR(Table1[[#This Row],[ref2]],FALSE),IFERROR(Table1[[#This Row],[ref3]],FALSE),IFERROR(Table1[[#This Row],[ref4]],FALSE))</f>
        <v>0</v>
      </c>
      <c r="C182" t="b">
        <f>OR(input!H181=a!$A$1,input!L181=a!$A$1,input!P181=a!$A$1,input!T181=a!$A$1)</f>
        <v>0</v>
      </c>
      <c r="D182" t="b">
        <f>IF(input!H181="",FALSE,VLOOKUP(input!H181,Table1[[shiny gold bag]:[contains]],2,FALSE))</f>
        <v>0</v>
      </c>
      <c r="E182" t="b">
        <f>IF(input!L181="",FALSE,VLOOKUP(input!L181,Table1[[shiny gold bag]:[contains]],2,FALSE))</f>
        <v>0</v>
      </c>
      <c r="F182" t="b">
        <f>IF(input!P181="",FALSE,VLOOKUP(input!P181,Table1[[shiny gold bag]:[contains]],2,FALSE))</f>
        <v>0</v>
      </c>
      <c r="G182" t="b">
        <f>IF(input!T181="",FALSE,VLOOKUP(input!T181,Table1[[shiny gold bag]:[contains]],2,FALSE))</f>
        <v>0</v>
      </c>
    </row>
    <row r="183" spans="1:7" x14ac:dyDescent="0.3">
      <c r="A183" s="3" t="str">
        <f>input!C182</f>
        <v>drab maroon bag</v>
      </c>
      <c r="B183" t="b">
        <f>OR(Table1[[#This Row],[literal]],IFERROR(Table1[[#This Row],[ref1]],FALSE),IFERROR(Table1[[#This Row],[ref2]],FALSE),IFERROR(Table1[[#This Row],[ref3]],FALSE),IFERROR(Table1[[#This Row],[ref4]],FALSE))</f>
        <v>0</v>
      </c>
      <c r="C183" t="b">
        <f>OR(input!H182=a!$A$1,input!L182=a!$A$1,input!P182=a!$A$1,input!T182=a!$A$1)</f>
        <v>0</v>
      </c>
      <c r="D183" t="b">
        <f>IF(input!H182="",FALSE,VLOOKUP(input!H182,Table1[[shiny gold bag]:[contains]],2,FALSE))</f>
        <v>0</v>
      </c>
      <c r="E183" t="b">
        <f>IF(input!L182="",FALSE,VLOOKUP(input!L182,Table1[[shiny gold bag]:[contains]],2,FALSE))</f>
        <v>0</v>
      </c>
      <c r="F183" t="b">
        <f>IF(input!P182="",FALSE,VLOOKUP(input!P182,Table1[[shiny gold bag]:[contains]],2,FALSE))</f>
        <v>0</v>
      </c>
      <c r="G183" t="b">
        <f>IF(input!T182="",FALSE,VLOOKUP(input!T182,Table1[[shiny gold bag]:[contains]],2,FALSE))</f>
        <v>0</v>
      </c>
    </row>
    <row r="184" spans="1:7" x14ac:dyDescent="0.3">
      <c r="A184" s="3" t="str">
        <f>input!C183</f>
        <v>vibrant plum bag</v>
      </c>
      <c r="B184" t="b">
        <f>OR(Table1[[#This Row],[literal]],IFERROR(Table1[[#This Row],[ref1]],FALSE),IFERROR(Table1[[#This Row],[ref2]],FALSE),IFERROR(Table1[[#This Row],[ref3]],FALSE),IFERROR(Table1[[#This Row],[ref4]],FALSE))</f>
        <v>1</v>
      </c>
      <c r="C184" t="b">
        <f>OR(input!H183=a!$A$1,input!L183=a!$A$1,input!P183=a!$A$1,input!T183=a!$A$1)</f>
        <v>0</v>
      </c>
      <c r="D184" t="b">
        <f>IF(input!H183="",FALSE,VLOOKUP(input!H183,Table1[[shiny gold bag]:[contains]],2,FALSE))</f>
        <v>1</v>
      </c>
      <c r="E184" t="b">
        <f>IF(input!L183="",FALSE,VLOOKUP(input!L183,Table1[[shiny gold bag]:[contains]],2,FALSE))</f>
        <v>0</v>
      </c>
      <c r="F184" t="b">
        <f>IF(input!P183="",FALSE,VLOOKUP(input!P183,Table1[[shiny gold bag]:[contains]],2,FALSE))</f>
        <v>0</v>
      </c>
      <c r="G184" t="b">
        <f>IF(input!T183="",FALSE,VLOOKUP(input!T183,Table1[[shiny gold bag]:[contains]],2,FALSE))</f>
        <v>0</v>
      </c>
    </row>
    <row r="185" spans="1:7" x14ac:dyDescent="0.3">
      <c r="A185" s="3" t="str">
        <f>input!C184</f>
        <v>posh yellow bag</v>
      </c>
      <c r="B185" t="b">
        <f>OR(Table1[[#This Row],[literal]],IFERROR(Table1[[#This Row],[ref1]],FALSE),IFERROR(Table1[[#This Row],[ref2]],FALSE),IFERROR(Table1[[#This Row],[ref3]],FALSE),IFERROR(Table1[[#This Row],[ref4]],FALSE))</f>
        <v>0</v>
      </c>
      <c r="C185" t="b">
        <f>OR(input!H184=a!$A$1,input!L184=a!$A$1,input!P184=a!$A$1,input!T184=a!$A$1)</f>
        <v>0</v>
      </c>
      <c r="D185" t="b">
        <f>IF(input!H184="",FALSE,VLOOKUP(input!H184,Table1[[shiny gold bag]:[contains]],2,FALSE))</f>
        <v>0</v>
      </c>
      <c r="E185" t="b">
        <f>IF(input!L184="",FALSE,VLOOKUP(input!L184,Table1[[shiny gold bag]:[contains]],2,FALSE))</f>
        <v>0</v>
      </c>
      <c r="F185" t="b">
        <f>IF(input!P184="",FALSE,VLOOKUP(input!P184,Table1[[shiny gold bag]:[contains]],2,FALSE))</f>
        <v>0</v>
      </c>
      <c r="G185" t="b">
        <f>IF(input!T184="",FALSE,VLOOKUP(input!T184,Table1[[shiny gold bag]:[contains]],2,FALSE))</f>
        <v>0</v>
      </c>
    </row>
    <row r="186" spans="1:7" x14ac:dyDescent="0.3">
      <c r="A186" s="3" t="str">
        <f>input!C185</f>
        <v>faded brown bag</v>
      </c>
      <c r="B186" t="b">
        <f>OR(Table1[[#This Row],[literal]],IFERROR(Table1[[#This Row],[ref1]],FALSE),IFERROR(Table1[[#This Row],[ref2]],FALSE),IFERROR(Table1[[#This Row],[ref3]],FALSE),IFERROR(Table1[[#This Row],[ref4]],FALSE))</f>
        <v>1</v>
      </c>
      <c r="C186" t="b">
        <f>OR(input!H185=a!$A$1,input!L185=a!$A$1,input!P185=a!$A$1,input!T185=a!$A$1)</f>
        <v>0</v>
      </c>
      <c r="D186" t="b">
        <f>IF(input!H185="",FALSE,VLOOKUP(input!H185,Table1[[shiny gold bag]:[contains]],2,FALSE))</f>
        <v>1</v>
      </c>
      <c r="E186" t="b">
        <f>IF(input!L185="",FALSE,VLOOKUP(input!L185,Table1[[shiny gold bag]:[contains]],2,FALSE))</f>
        <v>0</v>
      </c>
      <c r="F186" t="b">
        <f>IF(input!P185="",FALSE,VLOOKUP(input!P185,Table1[[shiny gold bag]:[contains]],2,FALSE))</f>
        <v>0</v>
      </c>
      <c r="G186" t="b">
        <f>IF(input!T185="",FALSE,VLOOKUP(input!T185,Table1[[shiny gold bag]:[contains]],2,FALSE))</f>
        <v>0</v>
      </c>
    </row>
    <row r="187" spans="1:7" x14ac:dyDescent="0.3">
      <c r="A187" s="3" t="str">
        <f>input!C186</f>
        <v>drab cyan bag</v>
      </c>
      <c r="B187" t="b">
        <f>OR(Table1[[#This Row],[literal]],IFERROR(Table1[[#This Row],[ref1]],FALSE),IFERROR(Table1[[#This Row],[ref2]],FALSE),IFERROR(Table1[[#This Row],[ref3]],FALSE),IFERROR(Table1[[#This Row],[ref4]],FALSE))</f>
        <v>0</v>
      </c>
      <c r="C187" t="b">
        <f>OR(input!H186=a!$A$1,input!L186=a!$A$1,input!P186=a!$A$1,input!T186=a!$A$1)</f>
        <v>0</v>
      </c>
      <c r="D187" t="b">
        <f>IF(input!H186="",FALSE,VLOOKUP(input!H186,Table1[[shiny gold bag]:[contains]],2,FALSE))</f>
        <v>0</v>
      </c>
      <c r="E187" t="b">
        <f>IF(input!L186="",FALSE,VLOOKUP(input!L186,Table1[[shiny gold bag]:[contains]],2,FALSE))</f>
        <v>0</v>
      </c>
      <c r="F187" t="b">
        <f>IF(input!P186="",FALSE,VLOOKUP(input!P186,Table1[[shiny gold bag]:[contains]],2,FALSE))</f>
        <v>0</v>
      </c>
      <c r="G187" t="b">
        <f>IF(input!T186="",FALSE,VLOOKUP(input!T186,Table1[[shiny gold bag]:[contains]],2,FALSE))</f>
        <v>0</v>
      </c>
    </row>
    <row r="188" spans="1:7" x14ac:dyDescent="0.3">
      <c r="A188" s="3" t="str">
        <f>input!C187</f>
        <v>dark lime bag</v>
      </c>
      <c r="B188" t="b">
        <f>OR(Table1[[#This Row],[literal]],IFERROR(Table1[[#This Row],[ref1]],FALSE),IFERROR(Table1[[#This Row],[ref2]],FALSE),IFERROR(Table1[[#This Row],[ref3]],FALSE),IFERROR(Table1[[#This Row],[ref4]],FALSE))</f>
        <v>1</v>
      </c>
      <c r="C188" t="b">
        <f>OR(input!H187=a!$A$1,input!L187=a!$A$1,input!P187=a!$A$1,input!T187=a!$A$1)</f>
        <v>0</v>
      </c>
      <c r="D188" t="b">
        <f>IF(input!H187="",FALSE,VLOOKUP(input!H187,Table1[[shiny gold bag]:[contains]],2,FALSE))</f>
        <v>1</v>
      </c>
      <c r="E188" t="b">
        <f>IF(input!L187="",FALSE,VLOOKUP(input!L187,Table1[[shiny gold bag]:[contains]],2,FALSE))</f>
        <v>0</v>
      </c>
      <c r="F188" t="b">
        <f>IF(input!P187="",FALSE,VLOOKUP(input!P187,Table1[[shiny gold bag]:[contains]],2,FALSE))</f>
        <v>0</v>
      </c>
      <c r="G188" t="b">
        <f>IF(input!T187="",FALSE,VLOOKUP(input!T187,Table1[[shiny gold bag]:[contains]],2,FALSE))</f>
        <v>0</v>
      </c>
    </row>
    <row r="189" spans="1:7" x14ac:dyDescent="0.3">
      <c r="A189" s="3" t="str">
        <f>input!C188</f>
        <v>faded coral bag</v>
      </c>
      <c r="B189" t="b">
        <f>OR(Table1[[#This Row],[literal]],IFERROR(Table1[[#This Row],[ref1]],FALSE),IFERROR(Table1[[#This Row],[ref2]],FALSE),IFERROR(Table1[[#This Row],[ref3]],FALSE),IFERROR(Table1[[#This Row],[ref4]],FALSE))</f>
        <v>1</v>
      </c>
      <c r="C189" t="b">
        <f>OR(input!H188=a!$A$1,input!L188=a!$A$1,input!P188=a!$A$1,input!T188=a!$A$1)</f>
        <v>0</v>
      </c>
      <c r="D189" t="b">
        <f>IF(input!H188="",FALSE,VLOOKUP(input!H188,Table1[[shiny gold bag]:[contains]],2,FALSE))</f>
        <v>0</v>
      </c>
      <c r="E189" t="b">
        <f>IF(input!L188="",FALSE,VLOOKUP(input!L188,Table1[[shiny gold bag]:[contains]],2,FALSE))</f>
        <v>1</v>
      </c>
      <c r="F189" t="b">
        <f>IF(input!P188="",FALSE,VLOOKUP(input!P188,Table1[[shiny gold bag]:[contains]],2,FALSE))</f>
        <v>1</v>
      </c>
      <c r="G189" t="b">
        <f>IF(input!T188="",FALSE,VLOOKUP(input!T188,Table1[[shiny gold bag]:[contains]],2,FALSE))</f>
        <v>0</v>
      </c>
    </row>
    <row r="190" spans="1:7" x14ac:dyDescent="0.3">
      <c r="A190" s="3" t="str">
        <f>input!C189</f>
        <v>dark orange bag</v>
      </c>
      <c r="B190" t="b">
        <f>OR(Table1[[#This Row],[literal]],IFERROR(Table1[[#This Row],[ref1]],FALSE),IFERROR(Table1[[#This Row],[ref2]],FALSE),IFERROR(Table1[[#This Row],[ref3]],FALSE),IFERROR(Table1[[#This Row],[ref4]],FALSE))</f>
        <v>0</v>
      </c>
      <c r="C190" t="b">
        <f>OR(input!H189=a!$A$1,input!L189=a!$A$1,input!P189=a!$A$1,input!T189=a!$A$1)</f>
        <v>0</v>
      </c>
      <c r="D190" t="b">
        <f>IF(input!H189="",FALSE,VLOOKUP(input!H189,Table1[[shiny gold bag]:[contains]],2,FALSE))</f>
        <v>0</v>
      </c>
      <c r="E190" t="b">
        <f>IF(input!L189="",FALSE,VLOOKUP(input!L189,Table1[[shiny gold bag]:[contains]],2,FALSE))</f>
        <v>0</v>
      </c>
      <c r="F190" t="b">
        <f>IF(input!P189="",FALSE,VLOOKUP(input!P189,Table1[[shiny gold bag]:[contains]],2,FALSE))</f>
        <v>0</v>
      </c>
      <c r="G190" t="b">
        <f>IF(input!T189="",FALSE,VLOOKUP(input!T189,Table1[[shiny gold bag]:[contains]],2,FALSE))</f>
        <v>0</v>
      </c>
    </row>
    <row r="191" spans="1:7" x14ac:dyDescent="0.3">
      <c r="A191" s="3" t="str">
        <f>input!C190</f>
        <v>wavy magenta bag</v>
      </c>
      <c r="B191" t="b">
        <f>OR(Table1[[#This Row],[literal]],IFERROR(Table1[[#This Row],[ref1]],FALSE),IFERROR(Table1[[#This Row],[ref2]],FALSE),IFERROR(Table1[[#This Row],[ref3]],FALSE),IFERROR(Table1[[#This Row],[ref4]],FALSE))</f>
        <v>1</v>
      </c>
      <c r="C191" t="b">
        <f>OR(input!H190=a!$A$1,input!L190=a!$A$1,input!P190=a!$A$1,input!T190=a!$A$1)</f>
        <v>0</v>
      </c>
      <c r="D191" t="b">
        <f>IF(input!H190="",FALSE,VLOOKUP(input!H190,Table1[[shiny gold bag]:[contains]],2,FALSE))</f>
        <v>0</v>
      </c>
      <c r="E191" t="b">
        <f>IF(input!L190="",FALSE,VLOOKUP(input!L190,Table1[[shiny gold bag]:[contains]],2,FALSE))</f>
        <v>1</v>
      </c>
      <c r="F191" t="b">
        <f>IF(input!P190="",FALSE,VLOOKUP(input!P190,Table1[[shiny gold bag]:[contains]],2,FALSE))</f>
        <v>0</v>
      </c>
      <c r="G191" t="b">
        <f>IF(input!T190="",FALSE,VLOOKUP(input!T190,Table1[[shiny gold bag]:[contains]],2,FALSE))</f>
        <v>0</v>
      </c>
    </row>
    <row r="192" spans="1:7" x14ac:dyDescent="0.3">
      <c r="A192" s="3" t="str">
        <f>input!C191</f>
        <v>plaid coral bag</v>
      </c>
      <c r="B192" t="b">
        <f>OR(Table1[[#This Row],[literal]],IFERROR(Table1[[#This Row],[ref1]],FALSE),IFERROR(Table1[[#This Row],[ref2]],FALSE),IFERROR(Table1[[#This Row],[ref3]],FALSE),IFERROR(Table1[[#This Row],[ref4]],FALSE))</f>
        <v>0</v>
      </c>
      <c r="C192" t="b">
        <f>OR(input!H191=a!$A$1,input!L191=a!$A$1,input!P191=a!$A$1,input!T191=a!$A$1)</f>
        <v>0</v>
      </c>
      <c r="D192" t="b">
        <f>IF(input!H191="",FALSE,VLOOKUP(input!H191,Table1[[shiny gold bag]:[contains]],2,FALSE))</f>
        <v>0</v>
      </c>
      <c r="E192" t="b">
        <f>IF(input!L191="",FALSE,VLOOKUP(input!L191,Table1[[shiny gold bag]:[contains]],2,FALSE))</f>
        <v>0</v>
      </c>
      <c r="F192" t="b">
        <f>IF(input!P191="",FALSE,VLOOKUP(input!P191,Table1[[shiny gold bag]:[contains]],2,FALSE))</f>
        <v>0</v>
      </c>
      <c r="G192" t="b">
        <f>IF(input!T191="",FALSE,VLOOKUP(input!T191,Table1[[shiny gold bag]:[contains]],2,FALSE))</f>
        <v>0</v>
      </c>
    </row>
    <row r="193" spans="1:7" x14ac:dyDescent="0.3">
      <c r="A193" s="3" t="str">
        <f>input!C192</f>
        <v>mirrored salmon bag</v>
      </c>
      <c r="B193" t="b">
        <f>OR(Table1[[#This Row],[literal]],IFERROR(Table1[[#This Row],[ref1]],FALSE),IFERROR(Table1[[#This Row],[ref2]],FALSE),IFERROR(Table1[[#This Row],[ref3]],FALSE),IFERROR(Table1[[#This Row],[ref4]],FALSE))</f>
        <v>1</v>
      </c>
      <c r="C193" t="b">
        <f>OR(input!H192=a!$A$1,input!L192=a!$A$1,input!P192=a!$A$1,input!T192=a!$A$1)</f>
        <v>0</v>
      </c>
      <c r="D193" t="b">
        <f>IF(input!H192="",FALSE,VLOOKUP(input!H192,Table1[[shiny gold bag]:[contains]],2,FALSE))</f>
        <v>1</v>
      </c>
      <c r="E193" t="b">
        <f>IF(input!L192="",FALSE,VLOOKUP(input!L192,Table1[[shiny gold bag]:[contains]],2,FALSE))</f>
        <v>0</v>
      </c>
      <c r="F193" t="b">
        <f>IF(input!P192="",FALSE,VLOOKUP(input!P192,Table1[[shiny gold bag]:[contains]],2,FALSE))</f>
        <v>0</v>
      </c>
      <c r="G193" t="b">
        <f>IF(input!T192="",FALSE,VLOOKUP(input!T192,Table1[[shiny gold bag]:[contains]],2,FALSE))</f>
        <v>0</v>
      </c>
    </row>
    <row r="194" spans="1:7" x14ac:dyDescent="0.3">
      <c r="A194" s="3" t="str">
        <f>input!C193</f>
        <v>dim tomato bag</v>
      </c>
      <c r="B194" t="b">
        <f>OR(Table1[[#This Row],[literal]],IFERROR(Table1[[#This Row],[ref1]],FALSE),IFERROR(Table1[[#This Row],[ref2]],FALSE),IFERROR(Table1[[#This Row],[ref3]],FALSE),IFERROR(Table1[[#This Row],[ref4]],FALSE))</f>
        <v>0</v>
      </c>
      <c r="C194" t="b">
        <f>OR(input!H193=a!$A$1,input!L193=a!$A$1,input!P193=a!$A$1,input!T193=a!$A$1)</f>
        <v>0</v>
      </c>
      <c r="D194" t="b">
        <f>IF(input!H193="",FALSE,VLOOKUP(input!H193,Table1[[shiny gold bag]:[contains]],2,FALSE))</f>
        <v>0</v>
      </c>
      <c r="E194" t="b">
        <f>IF(input!L193="",FALSE,VLOOKUP(input!L193,Table1[[shiny gold bag]:[contains]],2,FALSE))</f>
        <v>0</v>
      </c>
      <c r="F194" t="b">
        <f>IF(input!P193="",FALSE,VLOOKUP(input!P193,Table1[[shiny gold bag]:[contains]],2,FALSE))</f>
        <v>0</v>
      </c>
      <c r="G194" t="b">
        <f>IF(input!T193="",FALSE,VLOOKUP(input!T193,Table1[[shiny gold bag]:[contains]],2,FALSE))</f>
        <v>0</v>
      </c>
    </row>
    <row r="195" spans="1:7" x14ac:dyDescent="0.3">
      <c r="A195" s="3" t="str">
        <f>input!C194</f>
        <v>wavy gold bag</v>
      </c>
      <c r="B195" t="b">
        <f>OR(Table1[[#This Row],[literal]],IFERROR(Table1[[#This Row],[ref1]],FALSE),IFERROR(Table1[[#This Row],[ref2]],FALSE),IFERROR(Table1[[#This Row],[ref3]],FALSE),IFERROR(Table1[[#This Row],[ref4]],FALSE))</f>
        <v>1</v>
      </c>
      <c r="C195" t="b">
        <f>OR(input!H194=a!$A$1,input!L194=a!$A$1,input!P194=a!$A$1,input!T194=a!$A$1)</f>
        <v>0</v>
      </c>
      <c r="D195" t="b">
        <f>IF(input!H194="",FALSE,VLOOKUP(input!H194,Table1[[shiny gold bag]:[contains]],2,FALSE))</f>
        <v>1</v>
      </c>
      <c r="E195" t="b">
        <f>IF(input!L194="",FALSE,VLOOKUP(input!L194,Table1[[shiny gold bag]:[contains]],2,FALSE))</f>
        <v>0</v>
      </c>
      <c r="F195" t="b">
        <f>IF(input!P194="",FALSE,VLOOKUP(input!P194,Table1[[shiny gold bag]:[contains]],2,FALSE))</f>
        <v>0</v>
      </c>
      <c r="G195" t="b">
        <f>IF(input!T194="",FALSE,VLOOKUP(input!T194,Table1[[shiny gold bag]:[contains]],2,FALSE))</f>
        <v>0</v>
      </c>
    </row>
    <row r="196" spans="1:7" x14ac:dyDescent="0.3">
      <c r="A196" s="3" t="str">
        <f>input!C195</f>
        <v>light fuchsia bag</v>
      </c>
      <c r="B196" t="b">
        <f>OR(Table1[[#This Row],[literal]],IFERROR(Table1[[#This Row],[ref1]],FALSE),IFERROR(Table1[[#This Row],[ref2]],FALSE),IFERROR(Table1[[#This Row],[ref3]],FALSE),IFERROR(Table1[[#This Row],[ref4]],FALSE))</f>
        <v>0</v>
      </c>
      <c r="C196" t="b">
        <f>OR(input!H195=a!$A$1,input!L195=a!$A$1,input!P195=a!$A$1,input!T195=a!$A$1)</f>
        <v>0</v>
      </c>
      <c r="D196" t="b">
        <f>IF(input!H195="",FALSE,VLOOKUP(input!H195,Table1[[shiny gold bag]:[contains]],2,FALSE))</f>
        <v>0</v>
      </c>
      <c r="E196" t="b">
        <f>IF(input!L195="",FALSE,VLOOKUP(input!L195,Table1[[shiny gold bag]:[contains]],2,FALSE))</f>
        <v>0</v>
      </c>
      <c r="F196" t="b">
        <f>IF(input!P195="",FALSE,VLOOKUP(input!P195,Table1[[shiny gold bag]:[contains]],2,FALSE))</f>
        <v>0</v>
      </c>
      <c r="G196" t="b">
        <f>IF(input!T195="",FALSE,VLOOKUP(input!T195,Table1[[shiny gold bag]:[contains]],2,FALSE))</f>
        <v>0</v>
      </c>
    </row>
    <row r="197" spans="1:7" x14ac:dyDescent="0.3">
      <c r="A197" s="3" t="str">
        <f>input!C196</f>
        <v>pale tomato bag</v>
      </c>
      <c r="B197" t="b">
        <f>OR(Table1[[#This Row],[literal]],IFERROR(Table1[[#This Row],[ref1]],FALSE),IFERROR(Table1[[#This Row],[ref2]],FALSE),IFERROR(Table1[[#This Row],[ref3]],FALSE),IFERROR(Table1[[#This Row],[ref4]],FALSE))</f>
        <v>1</v>
      </c>
      <c r="C197" t="b">
        <f>OR(input!H196=a!$A$1,input!L196=a!$A$1,input!P196=a!$A$1,input!T196=a!$A$1)</f>
        <v>0</v>
      </c>
      <c r="D197" t="b">
        <f>IF(input!H196="",FALSE,VLOOKUP(input!H196,Table1[[shiny gold bag]:[contains]],2,FALSE))</f>
        <v>1</v>
      </c>
      <c r="E197" t="b">
        <f>IF(input!L196="",FALSE,VLOOKUP(input!L196,Table1[[shiny gold bag]:[contains]],2,FALSE))</f>
        <v>1</v>
      </c>
      <c r="F197" t="b">
        <f>IF(input!P196="",FALSE,VLOOKUP(input!P196,Table1[[shiny gold bag]:[contains]],2,FALSE))</f>
        <v>1</v>
      </c>
      <c r="G197" t="b">
        <f>IF(input!T196="",FALSE,VLOOKUP(input!T196,Table1[[shiny gold bag]:[contains]],2,FALSE))</f>
        <v>0</v>
      </c>
    </row>
    <row r="198" spans="1:7" x14ac:dyDescent="0.3">
      <c r="A198" s="3" t="str">
        <f>input!C197</f>
        <v>faded yellow bag</v>
      </c>
      <c r="B198" t="b">
        <f>OR(Table1[[#This Row],[literal]],IFERROR(Table1[[#This Row],[ref1]],FALSE),IFERROR(Table1[[#This Row],[ref2]],FALSE),IFERROR(Table1[[#This Row],[ref3]],FALSE),IFERROR(Table1[[#This Row],[ref4]],FALSE))</f>
        <v>0</v>
      </c>
      <c r="C198" t="b">
        <f>OR(input!H197=a!$A$1,input!L197=a!$A$1,input!P197=a!$A$1,input!T197=a!$A$1)</f>
        <v>0</v>
      </c>
      <c r="D198" t="b">
        <f>IF(input!H197="",FALSE,VLOOKUP(input!H197,Table1[[shiny gold bag]:[contains]],2,FALSE))</f>
        <v>0</v>
      </c>
      <c r="E198" t="b">
        <f>IF(input!L197="",FALSE,VLOOKUP(input!L197,Table1[[shiny gold bag]:[contains]],2,FALSE))</f>
        <v>0</v>
      </c>
      <c r="F198" t="b">
        <f>IF(input!P197="",FALSE,VLOOKUP(input!P197,Table1[[shiny gold bag]:[contains]],2,FALSE))</f>
        <v>0</v>
      </c>
      <c r="G198" t="b">
        <f>IF(input!T197="",FALSE,VLOOKUP(input!T197,Table1[[shiny gold bag]:[contains]],2,FALSE))</f>
        <v>0</v>
      </c>
    </row>
    <row r="199" spans="1:7" x14ac:dyDescent="0.3">
      <c r="A199" s="3" t="str">
        <f>input!C198</f>
        <v>light violet bag</v>
      </c>
      <c r="B199" t="b">
        <f>OR(Table1[[#This Row],[literal]],IFERROR(Table1[[#This Row],[ref1]],FALSE),IFERROR(Table1[[#This Row],[ref2]],FALSE),IFERROR(Table1[[#This Row],[ref3]],FALSE),IFERROR(Table1[[#This Row],[ref4]],FALSE))</f>
        <v>0</v>
      </c>
      <c r="C199" t="b">
        <f>OR(input!H198=a!$A$1,input!L198=a!$A$1,input!P198=a!$A$1,input!T198=a!$A$1)</f>
        <v>0</v>
      </c>
      <c r="D199" t="b">
        <f>IF(input!H198="",FALSE,VLOOKUP(input!H198,Table1[[shiny gold bag]:[contains]],2,FALSE))</f>
        <v>0</v>
      </c>
      <c r="E199" t="b">
        <f>IF(input!L198="",FALSE,VLOOKUP(input!L198,Table1[[shiny gold bag]:[contains]],2,FALSE))</f>
        <v>0</v>
      </c>
      <c r="F199" t="b">
        <f>IF(input!P198="",FALSE,VLOOKUP(input!P198,Table1[[shiny gold bag]:[contains]],2,FALSE))</f>
        <v>0</v>
      </c>
      <c r="G199" t="b">
        <f>IF(input!T198="",FALSE,VLOOKUP(input!T198,Table1[[shiny gold bag]:[contains]],2,FALSE))</f>
        <v>0</v>
      </c>
    </row>
    <row r="200" spans="1:7" x14ac:dyDescent="0.3">
      <c r="A200" s="3" t="str">
        <f>input!C199</f>
        <v>posh lime bag</v>
      </c>
      <c r="B200" t="b">
        <f>OR(Table1[[#This Row],[literal]],IFERROR(Table1[[#This Row],[ref1]],FALSE),IFERROR(Table1[[#This Row],[ref2]],FALSE),IFERROR(Table1[[#This Row],[ref3]],FALSE),IFERROR(Table1[[#This Row],[ref4]],FALSE))</f>
        <v>0</v>
      </c>
      <c r="C200" t="b">
        <f>OR(input!H199=a!$A$1,input!L199=a!$A$1,input!P199=a!$A$1,input!T199=a!$A$1)</f>
        <v>0</v>
      </c>
      <c r="D200" t="b">
        <f>IF(input!H199="",FALSE,VLOOKUP(input!H199,Table1[[shiny gold bag]:[contains]],2,FALSE))</f>
        <v>0</v>
      </c>
      <c r="E200" t="b">
        <f>IF(input!L199="",FALSE,VLOOKUP(input!L199,Table1[[shiny gold bag]:[contains]],2,FALSE))</f>
        <v>0</v>
      </c>
      <c r="F200" t="b">
        <f>IF(input!P199="",FALSE,VLOOKUP(input!P199,Table1[[shiny gold bag]:[contains]],2,FALSE))</f>
        <v>0</v>
      </c>
      <c r="G200" t="b">
        <f>IF(input!T199="",FALSE,VLOOKUP(input!T199,Table1[[shiny gold bag]:[contains]],2,FALSE))</f>
        <v>0</v>
      </c>
    </row>
    <row r="201" spans="1:7" x14ac:dyDescent="0.3">
      <c r="A201" s="3" t="str">
        <f>input!C200</f>
        <v>mirrored silver bag</v>
      </c>
      <c r="B201" t="b">
        <f>OR(Table1[[#This Row],[literal]],IFERROR(Table1[[#This Row],[ref1]],FALSE),IFERROR(Table1[[#This Row],[ref2]],FALSE),IFERROR(Table1[[#This Row],[ref3]],FALSE),IFERROR(Table1[[#This Row],[ref4]],FALSE))</f>
        <v>1</v>
      </c>
      <c r="C201" t="b">
        <f>OR(input!H200=a!$A$1,input!L200=a!$A$1,input!P200=a!$A$1,input!T200=a!$A$1)</f>
        <v>0</v>
      </c>
      <c r="D201" t="b">
        <f>IF(input!H200="",FALSE,VLOOKUP(input!H200,Table1[[shiny gold bag]:[contains]],2,FALSE))</f>
        <v>1</v>
      </c>
      <c r="E201" t="b">
        <f>IF(input!L200="",FALSE,VLOOKUP(input!L200,Table1[[shiny gold bag]:[contains]],2,FALSE))</f>
        <v>0</v>
      </c>
      <c r="F201" t="b">
        <f>IF(input!P200="",FALSE,VLOOKUP(input!P200,Table1[[shiny gold bag]:[contains]],2,FALSE))</f>
        <v>1</v>
      </c>
      <c r="G201" t="b">
        <f>IF(input!T200="",FALSE,VLOOKUP(input!T200,Table1[[shiny gold bag]:[contains]],2,FALSE))</f>
        <v>1</v>
      </c>
    </row>
    <row r="202" spans="1:7" x14ac:dyDescent="0.3">
      <c r="A202" s="3" t="str">
        <f>input!C201</f>
        <v>dark green bag</v>
      </c>
      <c r="B202" t="b">
        <f>OR(Table1[[#This Row],[literal]],IFERROR(Table1[[#This Row],[ref1]],FALSE),IFERROR(Table1[[#This Row],[ref2]],FALSE),IFERROR(Table1[[#This Row],[ref3]],FALSE),IFERROR(Table1[[#This Row],[ref4]],FALSE))</f>
        <v>0</v>
      </c>
      <c r="C202" t="b">
        <f>OR(input!H201=a!$A$1,input!L201=a!$A$1,input!P201=a!$A$1,input!T201=a!$A$1)</f>
        <v>0</v>
      </c>
      <c r="D202" t="b">
        <f>IF(input!H201="",FALSE,VLOOKUP(input!H201,Table1[[shiny gold bag]:[contains]],2,FALSE))</f>
        <v>0</v>
      </c>
      <c r="E202" t="b">
        <f>IF(input!L201="",FALSE,VLOOKUP(input!L201,Table1[[shiny gold bag]:[contains]],2,FALSE))</f>
        <v>0</v>
      </c>
      <c r="F202" t="b">
        <f>IF(input!P201="",FALSE,VLOOKUP(input!P201,Table1[[shiny gold bag]:[contains]],2,FALSE))</f>
        <v>0</v>
      </c>
      <c r="G202" t="b">
        <f>IF(input!T201="",FALSE,VLOOKUP(input!T201,Table1[[shiny gold bag]:[contains]],2,FALSE))</f>
        <v>0</v>
      </c>
    </row>
    <row r="203" spans="1:7" x14ac:dyDescent="0.3">
      <c r="A203" s="3" t="str">
        <f>input!C202</f>
        <v>mirrored olive bag</v>
      </c>
      <c r="B203" t="b">
        <f>OR(Table1[[#This Row],[literal]],IFERROR(Table1[[#This Row],[ref1]],FALSE),IFERROR(Table1[[#This Row],[ref2]],FALSE),IFERROR(Table1[[#This Row],[ref3]],FALSE),IFERROR(Table1[[#This Row],[ref4]],FALSE))</f>
        <v>0</v>
      </c>
      <c r="C203" t="b">
        <f>OR(input!H202=a!$A$1,input!L202=a!$A$1,input!P202=a!$A$1,input!T202=a!$A$1)</f>
        <v>0</v>
      </c>
      <c r="D203" t="b">
        <f>IF(input!H202="",FALSE,VLOOKUP(input!H202,Table1[[shiny gold bag]:[contains]],2,FALSE))</f>
        <v>0</v>
      </c>
      <c r="E203" t="b">
        <f>IF(input!L202="",FALSE,VLOOKUP(input!L202,Table1[[shiny gold bag]:[contains]],2,FALSE))</f>
        <v>0</v>
      </c>
      <c r="F203" t="b">
        <f>IF(input!P202="",FALSE,VLOOKUP(input!P202,Table1[[shiny gold bag]:[contains]],2,FALSE))</f>
        <v>0</v>
      </c>
      <c r="G203" t="b">
        <f>IF(input!T202="",FALSE,VLOOKUP(input!T202,Table1[[shiny gold bag]:[contains]],2,FALSE))</f>
        <v>0</v>
      </c>
    </row>
    <row r="204" spans="1:7" x14ac:dyDescent="0.3">
      <c r="A204" s="3" t="str">
        <f>input!C203</f>
        <v>dark teal bag</v>
      </c>
      <c r="B204" t="b">
        <f>OR(Table1[[#This Row],[literal]],IFERROR(Table1[[#This Row],[ref1]],FALSE),IFERROR(Table1[[#This Row],[ref2]],FALSE),IFERROR(Table1[[#This Row],[ref3]],FALSE),IFERROR(Table1[[#This Row],[ref4]],FALSE))</f>
        <v>0</v>
      </c>
      <c r="C204" t="b">
        <f>OR(input!H203=a!$A$1,input!L203=a!$A$1,input!P203=a!$A$1,input!T203=a!$A$1)</f>
        <v>0</v>
      </c>
      <c r="D204" t="b">
        <f>IF(input!H203="",FALSE,VLOOKUP(input!H203,Table1[[shiny gold bag]:[contains]],2,FALSE))</f>
        <v>0</v>
      </c>
      <c r="E204" t="b">
        <f>IF(input!L203="",FALSE,VLOOKUP(input!L203,Table1[[shiny gold bag]:[contains]],2,FALSE))</f>
        <v>0</v>
      </c>
      <c r="F204" t="b">
        <f>IF(input!P203="",FALSE,VLOOKUP(input!P203,Table1[[shiny gold bag]:[contains]],2,FALSE))</f>
        <v>0</v>
      </c>
      <c r="G204" t="b">
        <f>IF(input!T203="",FALSE,VLOOKUP(input!T203,Table1[[shiny gold bag]:[contains]],2,FALSE))</f>
        <v>0</v>
      </c>
    </row>
    <row r="205" spans="1:7" x14ac:dyDescent="0.3">
      <c r="A205" s="3" t="str">
        <f>input!C204</f>
        <v>pale tan bag</v>
      </c>
      <c r="B205" t="b">
        <f>OR(Table1[[#This Row],[literal]],IFERROR(Table1[[#This Row],[ref1]],FALSE),IFERROR(Table1[[#This Row],[ref2]],FALSE),IFERROR(Table1[[#This Row],[ref3]],FALSE),IFERROR(Table1[[#This Row],[ref4]],FALSE))</f>
        <v>0</v>
      </c>
      <c r="C205" t="b">
        <f>OR(input!H204=a!$A$1,input!L204=a!$A$1,input!P204=a!$A$1,input!T204=a!$A$1)</f>
        <v>0</v>
      </c>
      <c r="D205" t="b">
        <f>IF(input!H204="",FALSE,VLOOKUP(input!H204,Table1[[shiny gold bag]:[contains]],2,FALSE))</f>
        <v>0</v>
      </c>
      <c r="E205" t="b">
        <f>IF(input!L204="",FALSE,VLOOKUP(input!L204,Table1[[shiny gold bag]:[contains]],2,FALSE))</f>
        <v>0</v>
      </c>
      <c r="F205" t="b">
        <f>IF(input!P204="",FALSE,VLOOKUP(input!P204,Table1[[shiny gold bag]:[contains]],2,FALSE))</f>
        <v>0</v>
      </c>
      <c r="G205" t="b">
        <f>IF(input!T204="",FALSE,VLOOKUP(input!T204,Table1[[shiny gold bag]:[contains]],2,FALSE))</f>
        <v>0</v>
      </c>
    </row>
    <row r="206" spans="1:7" x14ac:dyDescent="0.3">
      <c r="A206" s="3" t="str">
        <f>input!C205</f>
        <v>wavy plum bag</v>
      </c>
      <c r="B206" t="b">
        <f>OR(Table1[[#This Row],[literal]],IFERROR(Table1[[#This Row],[ref1]],FALSE),IFERROR(Table1[[#This Row],[ref2]],FALSE),IFERROR(Table1[[#This Row],[ref3]],FALSE),IFERROR(Table1[[#This Row],[ref4]],FALSE))</f>
        <v>0</v>
      </c>
      <c r="C206" t="b">
        <f>OR(input!H205=a!$A$1,input!L205=a!$A$1,input!P205=a!$A$1,input!T205=a!$A$1)</f>
        <v>0</v>
      </c>
      <c r="D206" t="b">
        <f>IF(input!H205="",FALSE,VLOOKUP(input!H205,Table1[[shiny gold bag]:[contains]],2,FALSE))</f>
        <v>0</v>
      </c>
      <c r="E206" t="b">
        <f>IF(input!L205="",FALSE,VLOOKUP(input!L205,Table1[[shiny gold bag]:[contains]],2,FALSE))</f>
        <v>0</v>
      </c>
      <c r="F206" t="b">
        <f>IF(input!P205="",FALSE,VLOOKUP(input!P205,Table1[[shiny gold bag]:[contains]],2,FALSE))</f>
        <v>0</v>
      </c>
      <c r="G206" t="b">
        <f>IF(input!T205="",FALSE,VLOOKUP(input!T205,Table1[[shiny gold bag]:[contains]],2,FALSE))</f>
        <v>0</v>
      </c>
    </row>
    <row r="207" spans="1:7" x14ac:dyDescent="0.3">
      <c r="A207" s="3" t="str">
        <f>input!C206</f>
        <v>light indigo bag</v>
      </c>
      <c r="B207" t="b">
        <f>OR(Table1[[#This Row],[literal]],IFERROR(Table1[[#This Row],[ref1]],FALSE),IFERROR(Table1[[#This Row],[ref2]],FALSE),IFERROR(Table1[[#This Row],[ref3]],FALSE),IFERROR(Table1[[#This Row],[ref4]],FALSE))</f>
        <v>1</v>
      </c>
      <c r="C207" t="b">
        <f>OR(input!H206=a!$A$1,input!L206=a!$A$1,input!P206=a!$A$1,input!T206=a!$A$1)</f>
        <v>0</v>
      </c>
      <c r="D207" t="b">
        <f>IF(input!H206="",FALSE,VLOOKUP(input!H206,Table1[[shiny gold bag]:[contains]],2,FALSE))</f>
        <v>1</v>
      </c>
      <c r="E207" t="b">
        <f>IF(input!L206="",FALSE,VLOOKUP(input!L206,Table1[[shiny gold bag]:[contains]],2,FALSE))</f>
        <v>0</v>
      </c>
      <c r="F207" t="b">
        <f>IF(input!P206="",FALSE,VLOOKUP(input!P206,Table1[[shiny gold bag]:[contains]],2,FALSE))</f>
        <v>0</v>
      </c>
      <c r="G207" t="b">
        <f>IF(input!T206="",FALSE,VLOOKUP(input!T206,Table1[[shiny gold bag]:[contains]],2,FALSE))</f>
        <v>0</v>
      </c>
    </row>
    <row r="208" spans="1:7" x14ac:dyDescent="0.3">
      <c r="A208" s="3" t="str">
        <f>input!C207</f>
        <v>drab lime bag</v>
      </c>
      <c r="B208" t="b">
        <f>OR(Table1[[#This Row],[literal]],IFERROR(Table1[[#This Row],[ref1]],FALSE),IFERROR(Table1[[#This Row],[ref2]],FALSE),IFERROR(Table1[[#This Row],[ref3]],FALSE),IFERROR(Table1[[#This Row],[ref4]],FALSE))</f>
        <v>1</v>
      </c>
      <c r="C208" t="b">
        <f>OR(input!H207=a!$A$1,input!L207=a!$A$1,input!P207=a!$A$1,input!T207=a!$A$1)</f>
        <v>0</v>
      </c>
      <c r="D208" t="b">
        <f>IF(input!H207="",FALSE,VLOOKUP(input!H207,Table1[[shiny gold bag]:[contains]],2,FALSE))</f>
        <v>1</v>
      </c>
      <c r="E208" t="b">
        <f>IF(input!L207="",FALSE,VLOOKUP(input!L207,Table1[[shiny gold bag]:[contains]],2,FALSE))</f>
        <v>1</v>
      </c>
      <c r="F208" t="b">
        <f>IF(input!P207="",FALSE,VLOOKUP(input!P207,Table1[[shiny gold bag]:[contains]],2,FALSE))</f>
        <v>0</v>
      </c>
      <c r="G208" t="b">
        <f>IF(input!T207="",FALSE,VLOOKUP(input!T207,Table1[[shiny gold bag]:[contains]],2,FALSE))</f>
        <v>0</v>
      </c>
    </row>
    <row r="209" spans="1:7" x14ac:dyDescent="0.3">
      <c r="A209" s="3" t="str">
        <f>input!C208</f>
        <v>drab tan bag</v>
      </c>
      <c r="B209" t="b">
        <f>OR(Table1[[#This Row],[literal]],IFERROR(Table1[[#This Row],[ref1]],FALSE),IFERROR(Table1[[#This Row],[ref2]],FALSE),IFERROR(Table1[[#This Row],[ref3]],FALSE),IFERROR(Table1[[#This Row],[ref4]],FALSE))</f>
        <v>0</v>
      </c>
      <c r="C209" t="b">
        <f>OR(input!H208=a!$A$1,input!L208=a!$A$1,input!P208=a!$A$1,input!T208=a!$A$1)</f>
        <v>0</v>
      </c>
      <c r="D209" t="b">
        <f>IF(input!H208="",FALSE,VLOOKUP(input!H208,Table1[[shiny gold bag]:[contains]],2,FALSE))</f>
        <v>0</v>
      </c>
      <c r="E209" t="b">
        <f>IF(input!L208="",FALSE,VLOOKUP(input!L208,Table1[[shiny gold bag]:[contains]],2,FALSE))</f>
        <v>0</v>
      </c>
      <c r="F209" t="b">
        <f>IF(input!P208="",FALSE,VLOOKUP(input!P208,Table1[[shiny gold bag]:[contains]],2,FALSE))</f>
        <v>0</v>
      </c>
      <c r="G209" t="b">
        <f>IF(input!T208="",FALSE,VLOOKUP(input!T208,Table1[[shiny gold bag]:[contains]],2,FALSE))</f>
        <v>0</v>
      </c>
    </row>
    <row r="210" spans="1:7" x14ac:dyDescent="0.3">
      <c r="A210" s="3" t="str">
        <f>input!C209</f>
        <v>vibrant indigo bag</v>
      </c>
      <c r="B210" t="b">
        <f>OR(Table1[[#This Row],[literal]],IFERROR(Table1[[#This Row],[ref1]],FALSE),IFERROR(Table1[[#This Row],[ref2]],FALSE),IFERROR(Table1[[#This Row],[ref3]],FALSE),IFERROR(Table1[[#This Row],[ref4]],FALSE))</f>
        <v>0</v>
      </c>
      <c r="C210" t="b">
        <f>OR(input!H209=a!$A$1,input!L209=a!$A$1,input!P209=a!$A$1,input!T209=a!$A$1)</f>
        <v>0</v>
      </c>
      <c r="D210" t="b">
        <f>IF(input!H209="",FALSE,VLOOKUP(input!H209,Table1[[shiny gold bag]:[contains]],2,FALSE))</f>
        <v>0</v>
      </c>
      <c r="E210" t="b">
        <f>IF(input!L209="",FALSE,VLOOKUP(input!L209,Table1[[shiny gold bag]:[contains]],2,FALSE))</f>
        <v>0</v>
      </c>
      <c r="F210" t="b">
        <f>IF(input!P209="",FALSE,VLOOKUP(input!P209,Table1[[shiny gold bag]:[contains]],2,FALSE))</f>
        <v>0</v>
      </c>
      <c r="G210" t="b">
        <f>IF(input!T209="",FALSE,VLOOKUP(input!T209,Table1[[shiny gold bag]:[contains]],2,FALSE))</f>
        <v>0</v>
      </c>
    </row>
    <row r="211" spans="1:7" x14ac:dyDescent="0.3">
      <c r="A211" s="3" t="str">
        <f>input!C210</f>
        <v>dark bronze bag</v>
      </c>
      <c r="B211" t="b">
        <f>OR(Table1[[#This Row],[literal]],IFERROR(Table1[[#This Row],[ref1]],FALSE),IFERROR(Table1[[#This Row],[ref2]],FALSE),IFERROR(Table1[[#This Row],[ref3]],FALSE),IFERROR(Table1[[#This Row],[ref4]],FALSE))</f>
        <v>0</v>
      </c>
      <c r="C211" t="b">
        <f>OR(input!H210=a!$A$1,input!L210=a!$A$1,input!P210=a!$A$1,input!T210=a!$A$1)</f>
        <v>0</v>
      </c>
      <c r="D211" t="b">
        <f>IF(input!H210="",FALSE,VLOOKUP(input!H210,Table1[[shiny gold bag]:[contains]],2,FALSE))</f>
        <v>0</v>
      </c>
      <c r="E211" t="b">
        <f>IF(input!L210="",FALSE,VLOOKUP(input!L210,Table1[[shiny gold bag]:[contains]],2,FALSE))</f>
        <v>0</v>
      </c>
      <c r="F211" t="b">
        <f>IF(input!P210="",FALSE,VLOOKUP(input!P210,Table1[[shiny gold bag]:[contains]],2,FALSE))</f>
        <v>0</v>
      </c>
      <c r="G211" t="b">
        <f>IF(input!T210="",FALSE,VLOOKUP(input!T210,Table1[[shiny gold bag]:[contains]],2,FALSE))</f>
        <v>0</v>
      </c>
    </row>
    <row r="212" spans="1:7" x14ac:dyDescent="0.3">
      <c r="A212" s="3" t="str">
        <f>input!C211</f>
        <v>shiny red bag</v>
      </c>
      <c r="B212" t="b">
        <f>OR(Table1[[#This Row],[literal]],IFERROR(Table1[[#This Row],[ref1]],FALSE),IFERROR(Table1[[#This Row],[ref2]],FALSE),IFERROR(Table1[[#This Row],[ref3]],FALSE),IFERROR(Table1[[#This Row],[ref4]],FALSE))</f>
        <v>1</v>
      </c>
      <c r="C212" t="b">
        <f>OR(input!H211=a!$A$1,input!L211=a!$A$1,input!P211=a!$A$1,input!T211=a!$A$1)</f>
        <v>0</v>
      </c>
      <c r="D212" t="b">
        <f>IF(input!H211="",FALSE,VLOOKUP(input!H211,Table1[[shiny gold bag]:[contains]],2,FALSE))</f>
        <v>0</v>
      </c>
      <c r="E212" t="b">
        <f>IF(input!L211="",FALSE,VLOOKUP(input!L211,Table1[[shiny gold bag]:[contains]],2,FALSE))</f>
        <v>1</v>
      </c>
      <c r="F212" t="b">
        <f>IF(input!P211="",FALSE,VLOOKUP(input!P211,Table1[[shiny gold bag]:[contains]],2,FALSE))</f>
        <v>0</v>
      </c>
      <c r="G212" t="b">
        <f>IF(input!T211="",FALSE,VLOOKUP(input!T211,Table1[[shiny gold bag]:[contains]],2,FALSE))</f>
        <v>0</v>
      </c>
    </row>
    <row r="213" spans="1:7" x14ac:dyDescent="0.3">
      <c r="A213" s="3" t="str">
        <f>input!C212</f>
        <v>shiny black bag</v>
      </c>
      <c r="B213" t="b">
        <f>OR(Table1[[#This Row],[literal]],IFERROR(Table1[[#This Row],[ref1]],FALSE),IFERROR(Table1[[#This Row],[ref2]],FALSE),IFERROR(Table1[[#This Row],[ref3]],FALSE),IFERROR(Table1[[#This Row],[ref4]],FALSE))</f>
        <v>1</v>
      </c>
      <c r="C213" t="b">
        <f>OR(input!H212=a!$A$1,input!L212=a!$A$1,input!P212=a!$A$1,input!T212=a!$A$1)</f>
        <v>1</v>
      </c>
      <c r="D213" t="b">
        <f>IF(input!H212="",FALSE,VLOOKUP(input!H212,Table1[[shiny gold bag]:[contains]],2,FALSE))</f>
        <v>0</v>
      </c>
      <c r="E213" t="b">
        <f>IF(input!L212="",FALSE,VLOOKUP(input!L212,Table1[[shiny gold bag]:[contains]],2,FALSE))</f>
        <v>0</v>
      </c>
      <c r="F213" t="b">
        <f>IF(input!P212="",FALSE,VLOOKUP(input!P212,Table1[[shiny gold bag]:[contains]],2,FALSE))</f>
        <v>0</v>
      </c>
      <c r="G213" t="b">
        <f>IF(input!T212="",FALSE,VLOOKUP(input!T212,Table1[[shiny gold bag]:[contains]],2,FALSE))</f>
        <v>0</v>
      </c>
    </row>
    <row r="214" spans="1:7" x14ac:dyDescent="0.3">
      <c r="A214" s="3" t="str">
        <f>input!C213</f>
        <v>light gold bag</v>
      </c>
      <c r="B214" t="b">
        <f>OR(Table1[[#This Row],[literal]],IFERROR(Table1[[#This Row],[ref1]],FALSE),IFERROR(Table1[[#This Row],[ref2]],FALSE),IFERROR(Table1[[#This Row],[ref3]],FALSE),IFERROR(Table1[[#This Row],[ref4]],FALSE))</f>
        <v>0</v>
      </c>
      <c r="C214" t="b">
        <f>OR(input!H213=a!$A$1,input!L213=a!$A$1,input!P213=a!$A$1,input!T213=a!$A$1)</f>
        <v>0</v>
      </c>
      <c r="D214" t="b">
        <f>IF(input!H213="",FALSE,VLOOKUP(input!H213,Table1[[shiny gold bag]:[contains]],2,FALSE))</f>
        <v>0</v>
      </c>
      <c r="E214" t="b">
        <f>IF(input!L213="",FALSE,VLOOKUP(input!L213,Table1[[shiny gold bag]:[contains]],2,FALSE))</f>
        <v>0</v>
      </c>
      <c r="F214" t="b">
        <f>IF(input!P213="",FALSE,VLOOKUP(input!P213,Table1[[shiny gold bag]:[contains]],2,FALSE))</f>
        <v>0</v>
      </c>
      <c r="G214" t="b">
        <f>IF(input!T213="",FALSE,VLOOKUP(input!T213,Table1[[shiny gold bag]:[contains]],2,FALSE))</f>
        <v>0</v>
      </c>
    </row>
    <row r="215" spans="1:7" x14ac:dyDescent="0.3">
      <c r="A215" s="3" t="str">
        <f>input!C214</f>
        <v>light plum bag</v>
      </c>
      <c r="B215" t="b">
        <f>OR(Table1[[#This Row],[literal]],IFERROR(Table1[[#This Row],[ref1]],FALSE),IFERROR(Table1[[#This Row],[ref2]],FALSE),IFERROR(Table1[[#This Row],[ref3]],FALSE),IFERROR(Table1[[#This Row],[ref4]],FALSE))</f>
        <v>0</v>
      </c>
      <c r="C215" t="b">
        <f>OR(input!H214=a!$A$1,input!L214=a!$A$1,input!P214=a!$A$1,input!T214=a!$A$1)</f>
        <v>0</v>
      </c>
      <c r="D215" t="b">
        <f>IF(input!H214="",FALSE,VLOOKUP(input!H214,Table1[[shiny gold bag]:[contains]],2,FALSE))</f>
        <v>0</v>
      </c>
      <c r="E215" t="b">
        <f>IF(input!L214="",FALSE,VLOOKUP(input!L214,Table1[[shiny gold bag]:[contains]],2,FALSE))</f>
        <v>0</v>
      </c>
      <c r="F215" t="b">
        <f>IF(input!P214="",FALSE,VLOOKUP(input!P214,Table1[[shiny gold bag]:[contains]],2,FALSE))</f>
        <v>0</v>
      </c>
      <c r="G215" t="b">
        <f>IF(input!T214="",FALSE,VLOOKUP(input!T214,Table1[[shiny gold bag]:[contains]],2,FALSE))</f>
        <v>0</v>
      </c>
    </row>
    <row r="216" spans="1:7" x14ac:dyDescent="0.3">
      <c r="A216" s="3" t="str">
        <f>input!C215</f>
        <v>bright violet bag</v>
      </c>
      <c r="B216" t="b">
        <f>OR(Table1[[#This Row],[literal]],IFERROR(Table1[[#This Row],[ref1]],FALSE),IFERROR(Table1[[#This Row],[ref2]],FALSE),IFERROR(Table1[[#This Row],[ref3]],FALSE),IFERROR(Table1[[#This Row],[ref4]],FALSE))</f>
        <v>1</v>
      </c>
      <c r="C216" t="b">
        <f>OR(input!H215=a!$A$1,input!L215=a!$A$1,input!P215=a!$A$1,input!T215=a!$A$1)</f>
        <v>0</v>
      </c>
      <c r="D216" t="b">
        <f>IF(input!H215="",FALSE,VLOOKUP(input!H215,Table1[[shiny gold bag]:[contains]],2,FALSE))</f>
        <v>1</v>
      </c>
      <c r="E216" t="b">
        <f>IF(input!L215="",FALSE,VLOOKUP(input!L215,Table1[[shiny gold bag]:[contains]],2,FALSE))</f>
        <v>0</v>
      </c>
      <c r="F216" t="b">
        <f>IF(input!P215="",FALSE,VLOOKUP(input!P215,Table1[[shiny gold bag]:[contains]],2,FALSE))</f>
        <v>0</v>
      </c>
      <c r="G216" t="b">
        <f>IF(input!T215="",FALSE,VLOOKUP(input!T215,Table1[[shiny gold bag]:[contains]],2,FALSE))</f>
        <v>0</v>
      </c>
    </row>
    <row r="217" spans="1:7" x14ac:dyDescent="0.3">
      <c r="A217" s="3" t="str">
        <f>input!C216</f>
        <v>faded red bag</v>
      </c>
      <c r="B217" t="b">
        <f>OR(Table1[[#This Row],[literal]],IFERROR(Table1[[#This Row],[ref1]],FALSE),IFERROR(Table1[[#This Row],[ref2]],FALSE),IFERROR(Table1[[#This Row],[ref3]],FALSE),IFERROR(Table1[[#This Row],[ref4]],FALSE))</f>
        <v>1</v>
      </c>
      <c r="C217" t="b">
        <f>OR(input!H216=a!$A$1,input!L216=a!$A$1,input!P216=a!$A$1,input!T216=a!$A$1)</f>
        <v>0</v>
      </c>
      <c r="D217" t="b">
        <f>IF(input!H216="",FALSE,VLOOKUP(input!H216,Table1[[shiny gold bag]:[contains]],2,FALSE))</f>
        <v>0</v>
      </c>
      <c r="E217" t="b">
        <f>IF(input!L216="",FALSE,VLOOKUP(input!L216,Table1[[shiny gold bag]:[contains]],2,FALSE))</f>
        <v>1</v>
      </c>
      <c r="F217" t="b">
        <f>IF(input!P216="",FALSE,VLOOKUP(input!P216,Table1[[shiny gold bag]:[contains]],2,FALSE))</f>
        <v>0</v>
      </c>
      <c r="G217" t="b">
        <f>IF(input!T216="",FALSE,VLOOKUP(input!T216,Table1[[shiny gold bag]:[contains]],2,FALSE))</f>
        <v>0</v>
      </c>
    </row>
    <row r="218" spans="1:7" x14ac:dyDescent="0.3">
      <c r="A218" s="3" t="str">
        <f>input!C217</f>
        <v>muted orange bag</v>
      </c>
      <c r="B218" t="b">
        <f>OR(Table1[[#This Row],[literal]],IFERROR(Table1[[#This Row],[ref1]],FALSE),IFERROR(Table1[[#This Row],[ref2]],FALSE),IFERROR(Table1[[#This Row],[ref3]],FALSE),IFERROR(Table1[[#This Row],[ref4]],FALSE))</f>
        <v>0</v>
      </c>
      <c r="C218" t="b">
        <f>OR(input!H217=a!$A$1,input!L217=a!$A$1,input!P217=a!$A$1,input!T217=a!$A$1)</f>
        <v>0</v>
      </c>
      <c r="D218" t="b">
        <f>IF(input!H217="",FALSE,VLOOKUP(input!H217,Table1[[shiny gold bag]:[contains]],2,FALSE))</f>
        <v>0</v>
      </c>
      <c r="E218" t="b">
        <f>IF(input!L217="",FALSE,VLOOKUP(input!L217,Table1[[shiny gold bag]:[contains]],2,FALSE))</f>
        <v>0</v>
      </c>
      <c r="F218" t="b">
        <f>IF(input!P217="",FALSE,VLOOKUP(input!P217,Table1[[shiny gold bag]:[contains]],2,FALSE))</f>
        <v>0</v>
      </c>
      <c r="G218" t="b">
        <f>IF(input!T217="",FALSE,VLOOKUP(input!T217,Table1[[shiny gold bag]:[contains]],2,FALSE))</f>
        <v>0</v>
      </c>
    </row>
    <row r="219" spans="1:7" x14ac:dyDescent="0.3">
      <c r="A219" s="3" t="str">
        <f>input!C218</f>
        <v>clear coral bag</v>
      </c>
      <c r="B219" t="b">
        <f>OR(Table1[[#This Row],[literal]],IFERROR(Table1[[#This Row],[ref1]],FALSE),IFERROR(Table1[[#This Row],[ref2]],FALSE),IFERROR(Table1[[#This Row],[ref3]],FALSE),IFERROR(Table1[[#This Row],[ref4]],FALSE))</f>
        <v>0</v>
      </c>
      <c r="C219" t="b">
        <f>OR(input!H218=a!$A$1,input!L218=a!$A$1,input!P218=a!$A$1,input!T218=a!$A$1)</f>
        <v>0</v>
      </c>
      <c r="D219" t="b">
        <f>IF(input!H218="",FALSE,VLOOKUP(input!H218,Table1[[shiny gold bag]:[contains]],2,FALSE))</f>
        <v>0</v>
      </c>
      <c r="E219" t="b">
        <f>IF(input!L218="",FALSE,VLOOKUP(input!L218,Table1[[shiny gold bag]:[contains]],2,FALSE))</f>
        <v>0</v>
      </c>
      <c r="F219" t="b">
        <f>IF(input!P218="",FALSE,VLOOKUP(input!P218,Table1[[shiny gold bag]:[contains]],2,FALSE))</f>
        <v>0</v>
      </c>
      <c r="G219" t="b">
        <f>IF(input!T218="",FALSE,VLOOKUP(input!T218,Table1[[shiny gold bag]:[contains]],2,FALSE))</f>
        <v>0</v>
      </c>
    </row>
    <row r="220" spans="1:7" x14ac:dyDescent="0.3">
      <c r="A220" s="3" t="str">
        <f>input!C219</f>
        <v>wavy orange bag</v>
      </c>
      <c r="B220" t="b">
        <f>OR(Table1[[#This Row],[literal]],IFERROR(Table1[[#This Row],[ref1]],FALSE),IFERROR(Table1[[#This Row],[ref2]],FALSE),IFERROR(Table1[[#This Row],[ref3]],FALSE),IFERROR(Table1[[#This Row],[ref4]],FALSE))</f>
        <v>1</v>
      </c>
      <c r="C220" t="b">
        <f>OR(input!H219=a!$A$1,input!L219=a!$A$1,input!P219=a!$A$1,input!T219=a!$A$1)</f>
        <v>0</v>
      </c>
      <c r="D220" t="b">
        <f>IF(input!H219="",FALSE,VLOOKUP(input!H219,Table1[[shiny gold bag]:[contains]],2,FALSE))</f>
        <v>0</v>
      </c>
      <c r="E220" t="b">
        <f>IF(input!L219="",FALSE,VLOOKUP(input!L219,Table1[[shiny gold bag]:[contains]],2,FALSE))</f>
        <v>1</v>
      </c>
      <c r="F220" t="b">
        <f>IF(input!P219="",FALSE,VLOOKUP(input!P219,Table1[[shiny gold bag]:[contains]],2,FALSE))</f>
        <v>1</v>
      </c>
      <c r="G220" t="b">
        <f>IF(input!T219="",FALSE,VLOOKUP(input!T219,Table1[[shiny gold bag]:[contains]],2,FALSE))</f>
        <v>0</v>
      </c>
    </row>
    <row r="221" spans="1:7" x14ac:dyDescent="0.3">
      <c r="A221" s="3" t="str">
        <f>input!C220</f>
        <v>faded fuchsia bag</v>
      </c>
      <c r="B221" t="b">
        <f>OR(Table1[[#This Row],[literal]],IFERROR(Table1[[#This Row],[ref1]],FALSE),IFERROR(Table1[[#This Row],[ref2]],FALSE),IFERROR(Table1[[#This Row],[ref3]],FALSE),IFERROR(Table1[[#This Row],[ref4]],FALSE))</f>
        <v>0</v>
      </c>
      <c r="C221" t="b">
        <f>OR(input!H220=a!$A$1,input!L220=a!$A$1,input!P220=a!$A$1,input!T220=a!$A$1)</f>
        <v>0</v>
      </c>
      <c r="D221" t="b">
        <f>IF(input!H220="",FALSE,VLOOKUP(input!H220,Table1[[shiny gold bag]:[contains]],2,FALSE))</f>
        <v>0</v>
      </c>
      <c r="E221" t="b">
        <f>IF(input!L220="",FALSE,VLOOKUP(input!L220,Table1[[shiny gold bag]:[contains]],2,FALSE))</f>
        <v>0</v>
      </c>
      <c r="F221" t="b">
        <f>IF(input!P220="",FALSE,VLOOKUP(input!P220,Table1[[shiny gold bag]:[contains]],2,FALSE))</f>
        <v>0</v>
      </c>
      <c r="G221" t="b">
        <f>IF(input!T220="",FALSE,VLOOKUP(input!T220,Table1[[shiny gold bag]:[contains]],2,FALSE))</f>
        <v>0</v>
      </c>
    </row>
    <row r="222" spans="1:7" x14ac:dyDescent="0.3">
      <c r="A222" s="3" t="str">
        <f>input!C221</f>
        <v>light brown bag</v>
      </c>
      <c r="B222" t="b">
        <f>OR(Table1[[#This Row],[literal]],IFERROR(Table1[[#This Row],[ref1]],FALSE),IFERROR(Table1[[#This Row],[ref2]],FALSE),IFERROR(Table1[[#This Row],[ref3]],FALSE),IFERROR(Table1[[#This Row],[ref4]],FALSE))</f>
        <v>0</v>
      </c>
      <c r="C222" t="b">
        <f>OR(input!H221=a!$A$1,input!L221=a!$A$1,input!P221=a!$A$1,input!T221=a!$A$1)</f>
        <v>0</v>
      </c>
      <c r="D222" t="b">
        <f>IF(input!H221="",FALSE,VLOOKUP(input!H221,Table1[[shiny gold bag]:[contains]],2,FALSE))</f>
        <v>0</v>
      </c>
      <c r="E222" t="b">
        <f>IF(input!L221="",FALSE,VLOOKUP(input!L221,Table1[[shiny gold bag]:[contains]],2,FALSE))</f>
        <v>0</v>
      </c>
      <c r="F222" t="b">
        <f>IF(input!P221="",FALSE,VLOOKUP(input!P221,Table1[[shiny gold bag]:[contains]],2,FALSE))</f>
        <v>0</v>
      </c>
      <c r="G222" t="b">
        <f>IF(input!T221="",FALSE,VLOOKUP(input!T221,Table1[[shiny gold bag]:[contains]],2,FALSE))</f>
        <v>0</v>
      </c>
    </row>
    <row r="223" spans="1:7" x14ac:dyDescent="0.3">
      <c r="A223" s="3" t="str">
        <f>input!C222</f>
        <v>shiny gray bag</v>
      </c>
      <c r="B223" t="b">
        <f>OR(Table1[[#This Row],[literal]],IFERROR(Table1[[#This Row],[ref1]],FALSE),IFERROR(Table1[[#This Row],[ref2]],FALSE),IFERROR(Table1[[#This Row],[ref3]],FALSE),IFERROR(Table1[[#This Row],[ref4]],FALSE))</f>
        <v>1</v>
      </c>
      <c r="C223" t="b">
        <f>OR(input!H222=a!$A$1,input!L222=a!$A$1,input!P222=a!$A$1,input!T222=a!$A$1)</f>
        <v>0</v>
      </c>
      <c r="D223" t="b">
        <f>IF(input!H222="",FALSE,VLOOKUP(input!H222,Table1[[shiny gold bag]:[contains]],2,FALSE))</f>
        <v>0</v>
      </c>
      <c r="E223" t="b">
        <f>IF(input!L222="",FALSE,VLOOKUP(input!L222,Table1[[shiny gold bag]:[contains]],2,FALSE))</f>
        <v>1</v>
      </c>
      <c r="F223" t="b">
        <f>IF(input!P222="",FALSE,VLOOKUP(input!P222,Table1[[shiny gold bag]:[contains]],2,FALSE))</f>
        <v>1</v>
      </c>
      <c r="G223" t="b">
        <f>IF(input!T222="",FALSE,VLOOKUP(input!T222,Table1[[shiny gold bag]:[contains]],2,FALSE))</f>
        <v>0</v>
      </c>
    </row>
    <row r="224" spans="1:7" x14ac:dyDescent="0.3">
      <c r="A224" s="3" t="str">
        <f>input!C223</f>
        <v>bright brown bag</v>
      </c>
      <c r="B224" t="b">
        <f>OR(Table1[[#This Row],[literal]],IFERROR(Table1[[#This Row],[ref1]],FALSE),IFERROR(Table1[[#This Row],[ref2]],FALSE),IFERROR(Table1[[#This Row],[ref3]],FALSE),IFERROR(Table1[[#This Row],[ref4]],FALSE))</f>
        <v>0</v>
      </c>
      <c r="C224" t="b">
        <f>OR(input!H223=a!$A$1,input!L223=a!$A$1,input!P223=a!$A$1,input!T223=a!$A$1)</f>
        <v>0</v>
      </c>
      <c r="D224" t="b">
        <f>IF(input!H223="",FALSE,VLOOKUP(input!H223,Table1[[shiny gold bag]:[contains]],2,FALSE))</f>
        <v>0</v>
      </c>
      <c r="E224" t="b">
        <f>IF(input!L223="",FALSE,VLOOKUP(input!L223,Table1[[shiny gold bag]:[contains]],2,FALSE))</f>
        <v>0</v>
      </c>
      <c r="F224" t="b">
        <f>IF(input!P223="",FALSE,VLOOKUP(input!P223,Table1[[shiny gold bag]:[contains]],2,FALSE))</f>
        <v>0</v>
      </c>
      <c r="G224" t="b">
        <f>IF(input!T223="",FALSE,VLOOKUP(input!T223,Table1[[shiny gold bag]:[contains]],2,FALSE))</f>
        <v>0</v>
      </c>
    </row>
    <row r="225" spans="1:7" x14ac:dyDescent="0.3">
      <c r="A225" s="3" t="str">
        <f>input!C224</f>
        <v>mirrored white bag</v>
      </c>
      <c r="B225" t="b">
        <f>OR(Table1[[#This Row],[literal]],IFERROR(Table1[[#This Row],[ref1]],FALSE),IFERROR(Table1[[#This Row],[ref2]],FALSE),IFERROR(Table1[[#This Row],[ref3]],FALSE),IFERROR(Table1[[#This Row],[ref4]],FALSE))</f>
        <v>1</v>
      </c>
      <c r="C225" t="b">
        <f>OR(input!H224=a!$A$1,input!L224=a!$A$1,input!P224=a!$A$1,input!T224=a!$A$1)</f>
        <v>0</v>
      </c>
      <c r="D225" t="b">
        <f>IF(input!H224="",FALSE,VLOOKUP(input!H224,Table1[[shiny gold bag]:[contains]],2,FALSE))</f>
        <v>0</v>
      </c>
      <c r="E225" t="b">
        <f>IF(input!L224="",FALSE,VLOOKUP(input!L224,Table1[[shiny gold bag]:[contains]],2,FALSE))</f>
        <v>0</v>
      </c>
      <c r="F225" t="b">
        <f>IF(input!P224="",FALSE,VLOOKUP(input!P224,Table1[[shiny gold bag]:[contains]],2,FALSE))</f>
        <v>1</v>
      </c>
      <c r="G225" t="b">
        <f>IF(input!T224="",FALSE,VLOOKUP(input!T224,Table1[[shiny gold bag]:[contains]],2,FALSE))</f>
        <v>0</v>
      </c>
    </row>
    <row r="226" spans="1:7" x14ac:dyDescent="0.3">
      <c r="A226" s="3" t="str">
        <f>input!C225</f>
        <v>pale magenta bag</v>
      </c>
      <c r="B226" t="b">
        <f>OR(Table1[[#This Row],[literal]],IFERROR(Table1[[#This Row],[ref1]],FALSE),IFERROR(Table1[[#This Row],[ref2]],FALSE),IFERROR(Table1[[#This Row],[ref3]],FALSE),IFERROR(Table1[[#This Row],[ref4]],FALSE))</f>
        <v>0</v>
      </c>
      <c r="C226" t="b">
        <f>OR(input!H225=a!$A$1,input!L225=a!$A$1,input!P225=a!$A$1,input!T225=a!$A$1)</f>
        <v>0</v>
      </c>
      <c r="D226" t="b">
        <f>IF(input!H225="",FALSE,VLOOKUP(input!H225,Table1[[shiny gold bag]:[contains]],2,FALSE))</f>
        <v>0</v>
      </c>
      <c r="E226" t="b">
        <f>IF(input!L225="",FALSE,VLOOKUP(input!L225,Table1[[shiny gold bag]:[contains]],2,FALSE))</f>
        <v>0</v>
      </c>
      <c r="F226" t="b">
        <f>IF(input!P225="",FALSE,VLOOKUP(input!P225,Table1[[shiny gold bag]:[contains]],2,FALSE))</f>
        <v>0</v>
      </c>
      <c r="G226" t="b">
        <f>IF(input!T225="",FALSE,VLOOKUP(input!T225,Table1[[shiny gold bag]:[contains]],2,FALSE))</f>
        <v>0</v>
      </c>
    </row>
    <row r="227" spans="1:7" x14ac:dyDescent="0.3">
      <c r="A227" s="3" t="str">
        <f>input!C226</f>
        <v>bright magenta bag</v>
      </c>
      <c r="B227" t="b">
        <f>OR(Table1[[#This Row],[literal]],IFERROR(Table1[[#This Row],[ref1]],FALSE),IFERROR(Table1[[#This Row],[ref2]],FALSE),IFERROR(Table1[[#This Row],[ref3]],FALSE),IFERROR(Table1[[#This Row],[ref4]],FALSE))</f>
        <v>0</v>
      </c>
      <c r="C227" t="b">
        <f>OR(input!H226=a!$A$1,input!L226=a!$A$1,input!P226=a!$A$1,input!T226=a!$A$1)</f>
        <v>0</v>
      </c>
      <c r="D227" t="b">
        <f>IF(input!H226="",FALSE,VLOOKUP(input!H226,Table1[[shiny gold bag]:[contains]],2,FALSE))</f>
        <v>0</v>
      </c>
      <c r="E227" t="b">
        <f>IF(input!L226="",FALSE,VLOOKUP(input!L226,Table1[[shiny gold bag]:[contains]],2,FALSE))</f>
        <v>0</v>
      </c>
      <c r="F227" t="b">
        <f>IF(input!P226="",FALSE,VLOOKUP(input!P226,Table1[[shiny gold bag]:[contains]],2,FALSE))</f>
        <v>0</v>
      </c>
      <c r="G227" t="b">
        <f>IF(input!T226="",FALSE,VLOOKUP(input!T226,Table1[[shiny gold bag]:[contains]],2,FALSE))</f>
        <v>0</v>
      </c>
    </row>
    <row r="228" spans="1:7" x14ac:dyDescent="0.3">
      <c r="A228" s="3" t="str">
        <f>input!C227</f>
        <v>clear teal bag</v>
      </c>
      <c r="B228" t="b">
        <f>OR(Table1[[#This Row],[literal]],IFERROR(Table1[[#This Row],[ref1]],FALSE),IFERROR(Table1[[#This Row],[ref2]],FALSE),IFERROR(Table1[[#This Row],[ref3]],FALSE),IFERROR(Table1[[#This Row],[ref4]],FALSE))</f>
        <v>0</v>
      </c>
      <c r="C228" t="b">
        <f>OR(input!H227=a!$A$1,input!L227=a!$A$1,input!P227=a!$A$1,input!T227=a!$A$1)</f>
        <v>0</v>
      </c>
      <c r="D228" t="b">
        <f>IF(input!H227="",FALSE,VLOOKUP(input!H227,Table1[[shiny gold bag]:[contains]],2,FALSE))</f>
        <v>0</v>
      </c>
      <c r="E228" t="b">
        <f>IF(input!L227="",FALSE,VLOOKUP(input!L227,Table1[[shiny gold bag]:[contains]],2,FALSE))</f>
        <v>0</v>
      </c>
      <c r="F228" t="b">
        <f>IF(input!P227="",FALSE,VLOOKUP(input!P227,Table1[[shiny gold bag]:[contains]],2,FALSE))</f>
        <v>0</v>
      </c>
      <c r="G228" t="b">
        <f>IF(input!T227="",FALSE,VLOOKUP(input!T227,Table1[[shiny gold bag]:[contains]],2,FALSE))</f>
        <v>0</v>
      </c>
    </row>
    <row r="229" spans="1:7" x14ac:dyDescent="0.3">
      <c r="A229" s="3" t="str">
        <f>input!C228</f>
        <v>light orange bag</v>
      </c>
      <c r="B229" t="b">
        <f>OR(Table1[[#This Row],[literal]],IFERROR(Table1[[#This Row],[ref1]],FALSE),IFERROR(Table1[[#This Row],[ref2]],FALSE),IFERROR(Table1[[#This Row],[ref3]],FALSE),IFERROR(Table1[[#This Row],[ref4]],FALSE))</f>
        <v>1</v>
      </c>
      <c r="C229" t="b">
        <f>OR(input!H228=a!$A$1,input!L228=a!$A$1,input!P228=a!$A$1,input!T228=a!$A$1)</f>
        <v>0</v>
      </c>
      <c r="D229" t="b">
        <f>IF(input!H228="",FALSE,VLOOKUP(input!H228,Table1[[shiny gold bag]:[contains]],2,FALSE))</f>
        <v>0</v>
      </c>
      <c r="E229" t="b">
        <f>IF(input!L228="",FALSE,VLOOKUP(input!L228,Table1[[shiny gold bag]:[contains]],2,FALSE))</f>
        <v>0</v>
      </c>
      <c r="F229" t="b">
        <f>IF(input!P228="",FALSE,VLOOKUP(input!P228,Table1[[shiny gold bag]:[contains]],2,FALSE))</f>
        <v>1</v>
      </c>
      <c r="G229" t="b">
        <f>IF(input!T228="",FALSE,VLOOKUP(input!T228,Table1[[shiny gold bag]:[contains]],2,FALSE))</f>
        <v>0</v>
      </c>
    </row>
    <row r="230" spans="1:7" x14ac:dyDescent="0.3">
      <c r="A230" s="3" t="str">
        <f>input!C229</f>
        <v>plaid cyan bag</v>
      </c>
      <c r="B230" t="b">
        <f>OR(Table1[[#This Row],[literal]],IFERROR(Table1[[#This Row],[ref1]],FALSE),IFERROR(Table1[[#This Row],[ref2]],FALSE),IFERROR(Table1[[#This Row],[ref3]],FALSE),IFERROR(Table1[[#This Row],[ref4]],FALSE))</f>
        <v>0</v>
      </c>
      <c r="C230" t="b">
        <f>OR(input!H229=a!$A$1,input!L229=a!$A$1,input!P229=a!$A$1,input!T229=a!$A$1)</f>
        <v>0</v>
      </c>
      <c r="D230" t="b">
        <f>IF(input!H229="",FALSE,VLOOKUP(input!H229,Table1[[shiny gold bag]:[contains]],2,FALSE))</f>
        <v>0</v>
      </c>
      <c r="E230" t="b">
        <f>IF(input!L229="",FALSE,VLOOKUP(input!L229,Table1[[shiny gold bag]:[contains]],2,FALSE))</f>
        <v>0</v>
      </c>
      <c r="F230" t="b">
        <f>IF(input!P229="",FALSE,VLOOKUP(input!P229,Table1[[shiny gold bag]:[contains]],2,FALSE))</f>
        <v>0</v>
      </c>
      <c r="G230" t="b">
        <f>IF(input!T229="",FALSE,VLOOKUP(input!T229,Table1[[shiny gold bag]:[contains]],2,FALSE))</f>
        <v>0</v>
      </c>
    </row>
    <row r="231" spans="1:7" x14ac:dyDescent="0.3">
      <c r="A231" s="3" t="str">
        <f>input!C230</f>
        <v>wavy chartreuse bag</v>
      </c>
      <c r="B231" t="b">
        <f>OR(Table1[[#This Row],[literal]],IFERROR(Table1[[#This Row],[ref1]],FALSE),IFERROR(Table1[[#This Row],[ref2]],FALSE),IFERROR(Table1[[#This Row],[ref3]],FALSE),IFERROR(Table1[[#This Row],[ref4]],FALSE))</f>
        <v>0</v>
      </c>
      <c r="C231" t="b">
        <f>OR(input!H230=a!$A$1,input!L230=a!$A$1,input!P230=a!$A$1,input!T230=a!$A$1)</f>
        <v>0</v>
      </c>
      <c r="D231" t="b">
        <f>IF(input!H230="",FALSE,VLOOKUP(input!H230,Table1[[shiny gold bag]:[contains]],2,FALSE))</f>
        <v>0</v>
      </c>
      <c r="E231" t="b">
        <f>IF(input!L230="",FALSE,VLOOKUP(input!L230,Table1[[shiny gold bag]:[contains]],2,FALSE))</f>
        <v>0</v>
      </c>
      <c r="F231" t="b">
        <f>IF(input!P230="",FALSE,VLOOKUP(input!P230,Table1[[shiny gold bag]:[contains]],2,FALSE))</f>
        <v>0</v>
      </c>
      <c r="G231" t="b">
        <f>IF(input!T230="",FALSE,VLOOKUP(input!T230,Table1[[shiny gold bag]:[contains]],2,FALSE))</f>
        <v>0</v>
      </c>
    </row>
    <row r="232" spans="1:7" x14ac:dyDescent="0.3">
      <c r="A232" s="3" t="str">
        <f>input!C231</f>
        <v>light coral bag</v>
      </c>
      <c r="B232" t="b">
        <f>OR(Table1[[#This Row],[literal]],IFERROR(Table1[[#This Row],[ref1]],FALSE),IFERROR(Table1[[#This Row],[ref2]],FALSE),IFERROR(Table1[[#This Row],[ref3]],FALSE),IFERROR(Table1[[#This Row],[ref4]],FALSE))</f>
        <v>1</v>
      </c>
      <c r="C232" t="b">
        <f>OR(input!H231=a!$A$1,input!L231=a!$A$1,input!P231=a!$A$1,input!T231=a!$A$1)</f>
        <v>0</v>
      </c>
      <c r="D232" t="b">
        <f>IF(input!H231="",FALSE,VLOOKUP(input!H231,Table1[[shiny gold bag]:[contains]],2,FALSE))</f>
        <v>0</v>
      </c>
      <c r="E232" t="b">
        <f>IF(input!L231="",FALSE,VLOOKUP(input!L231,Table1[[shiny gold bag]:[contains]],2,FALSE))</f>
        <v>0</v>
      </c>
      <c r="F232" t="b">
        <f>IF(input!P231="",FALSE,VLOOKUP(input!P231,Table1[[shiny gold bag]:[contains]],2,FALSE))</f>
        <v>1</v>
      </c>
      <c r="G232" t="b">
        <f>IF(input!T231="",FALSE,VLOOKUP(input!T231,Table1[[shiny gold bag]:[contains]],2,FALSE))</f>
        <v>0</v>
      </c>
    </row>
    <row r="233" spans="1:7" x14ac:dyDescent="0.3">
      <c r="A233" s="3" t="str">
        <f>input!C232</f>
        <v>dull violet bag</v>
      </c>
      <c r="B233" t="b">
        <f>OR(Table1[[#This Row],[literal]],IFERROR(Table1[[#This Row],[ref1]],FALSE),IFERROR(Table1[[#This Row],[ref2]],FALSE),IFERROR(Table1[[#This Row],[ref3]],FALSE),IFERROR(Table1[[#This Row],[ref4]],FALSE))</f>
        <v>1</v>
      </c>
      <c r="C233" t="b">
        <f>OR(input!H232=a!$A$1,input!L232=a!$A$1,input!P232=a!$A$1,input!T232=a!$A$1)</f>
        <v>0</v>
      </c>
      <c r="D233" t="b">
        <f>IF(input!H232="",FALSE,VLOOKUP(input!H232,Table1[[shiny gold bag]:[contains]],2,FALSE))</f>
        <v>0</v>
      </c>
      <c r="E233" t="b">
        <f>IF(input!L232="",FALSE,VLOOKUP(input!L232,Table1[[shiny gold bag]:[contains]],2,FALSE))</f>
        <v>1</v>
      </c>
      <c r="F233" t="b">
        <f>IF(input!P232="",FALSE,VLOOKUP(input!P232,Table1[[shiny gold bag]:[contains]],2,FALSE))</f>
        <v>0</v>
      </c>
      <c r="G233" t="b">
        <f>IF(input!T232="",FALSE,VLOOKUP(input!T232,Table1[[shiny gold bag]:[contains]],2,FALSE))</f>
        <v>0</v>
      </c>
    </row>
    <row r="234" spans="1:7" x14ac:dyDescent="0.3">
      <c r="A234" s="3" t="str">
        <f>input!C233</f>
        <v>bright tomato bag</v>
      </c>
      <c r="B234" t="b">
        <f>OR(Table1[[#This Row],[literal]],IFERROR(Table1[[#This Row],[ref1]],FALSE),IFERROR(Table1[[#This Row],[ref2]],FALSE),IFERROR(Table1[[#This Row],[ref3]],FALSE),IFERROR(Table1[[#This Row],[ref4]],FALSE))</f>
        <v>0</v>
      </c>
      <c r="C234" t="b">
        <f>OR(input!H233=a!$A$1,input!L233=a!$A$1,input!P233=a!$A$1,input!T233=a!$A$1)</f>
        <v>0</v>
      </c>
      <c r="D234" t="b">
        <f>IF(input!H233="",FALSE,VLOOKUP(input!H233,Table1[[shiny gold bag]:[contains]],2,FALSE))</f>
        <v>0</v>
      </c>
      <c r="E234" t="b">
        <f>IF(input!L233="",FALSE,VLOOKUP(input!L233,Table1[[shiny gold bag]:[contains]],2,FALSE))</f>
        <v>0</v>
      </c>
      <c r="F234" t="b">
        <f>IF(input!P233="",FALSE,VLOOKUP(input!P233,Table1[[shiny gold bag]:[contains]],2,FALSE))</f>
        <v>0</v>
      </c>
      <c r="G234" t="b">
        <f>IF(input!T233="",FALSE,VLOOKUP(input!T233,Table1[[shiny gold bag]:[contains]],2,FALSE))</f>
        <v>0</v>
      </c>
    </row>
    <row r="235" spans="1:7" x14ac:dyDescent="0.3">
      <c r="A235" s="3" t="str">
        <f>input!C234</f>
        <v>mirrored magenta bag</v>
      </c>
      <c r="B235" t="b">
        <f>OR(Table1[[#This Row],[literal]],IFERROR(Table1[[#This Row],[ref1]],FALSE),IFERROR(Table1[[#This Row],[ref2]],FALSE),IFERROR(Table1[[#This Row],[ref3]],FALSE),IFERROR(Table1[[#This Row],[ref4]],FALSE))</f>
        <v>1</v>
      </c>
      <c r="C235" t="b">
        <f>OR(input!H234=a!$A$1,input!L234=a!$A$1,input!P234=a!$A$1,input!T234=a!$A$1)</f>
        <v>0</v>
      </c>
      <c r="D235" t="b">
        <f>IF(input!H234="",FALSE,VLOOKUP(input!H234,Table1[[shiny gold bag]:[contains]],2,FALSE))</f>
        <v>1</v>
      </c>
      <c r="E235" t="b">
        <f>IF(input!L234="",FALSE,VLOOKUP(input!L234,Table1[[shiny gold bag]:[contains]],2,FALSE))</f>
        <v>0</v>
      </c>
      <c r="F235" t="b">
        <f>IF(input!P234="",FALSE,VLOOKUP(input!P234,Table1[[shiny gold bag]:[contains]],2,FALSE))</f>
        <v>0</v>
      </c>
      <c r="G235" t="b">
        <f>IF(input!T234="",FALSE,VLOOKUP(input!T234,Table1[[shiny gold bag]:[contains]],2,FALSE))</f>
        <v>0</v>
      </c>
    </row>
    <row r="236" spans="1:7" x14ac:dyDescent="0.3">
      <c r="A236" s="3" t="str">
        <f>input!C235</f>
        <v>muted indigo bag</v>
      </c>
      <c r="B236" t="b">
        <f>OR(Table1[[#This Row],[literal]],IFERROR(Table1[[#This Row],[ref1]],FALSE),IFERROR(Table1[[#This Row],[ref2]],FALSE),IFERROR(Table1[[#This Row],[ref3]],FALSE),IFERROR(Table1[[#This Row],[ref4]],FALSE))</f>
        <v>1</v>
      </c>
      <c r="C236" t="b">
        <f>OR(input!H235=a!$A$1,input!L235=a!$A$1,input!P235=a!$A$1,input!T235=a!$A$1)</f>
        <v>0</v>
      </c>
      <c r="D236" t="b">
        <f>IF(input!H235="",FALSE,VLOOKUP(input!H235,Table1[[shiny gold bag]:[contains]],2,FALSE))</f>
        <v>0</v>
      </c>
      <c r="E236" t="b">
        <f>IF(input!L235="",FALSE,VLOOKUP(input!L235,Table1[[shiny gold bag]:[contains]],2,FALSE))</f>
        <v>0</v>
      </c>
      <c r="F236" t="b">
        <f>IF(input!P235="",FALSE,VLOOKUP(input!P235,Table1[[shiny gold bag]:[contains]],2,FALSE))</f>
        <v>1</v>
      </c>
      <c r="G236" t="b">
        <f>IF(input!T235="",FALSE,VLOOKUP(input!T235,Table1[[shiny gold bag]:[contains]],2,FALSE))</f>
        <v>0</v>
      </c>
    </row>
    <row r="237" spans="1:7" x14ac:dyDescent="0.3">
      <c r="A237" s="3" t="str">
        <f>input!C236</f>
        <v>bright maroon bag</v>
      </c>
      <c r="B237" t="b">
        <f>OR(Table1[[#This Row],[literal]],IFERROR(Table1[[#This Row],[ref1]],FALSE),IFERROR(Table1[[#This Row],[ref2]],FALSE),IFERROR(Table1[[#This Row],[ref3]],FALSE),IFERROR(Table1[[#This Row],[ref4]],FALSE))</f>
        <v>1</v>
      </c>
      <c r="C237" t="b">
        <f>OR(input!H236=a!$A$1,input!L236=a!$A$1,input!P236=a!$A$1,input!T236=a!$A$1)</f>
        <v>0</v>
      </c>
      <c r="D237" t="b">
        <f>IF(input!H236="",FALSE,VLOOKUP(input!H236,Table1[[shiny gold bag]:[contains]],2,FALSE))</f>
        <v>1</v>
      </c>
      <c r="E237" t="b">
        <f>IF(input!L236="",FALSE,VLOOKUP(input!L236,Table1[[shiny gold bag]:[contains]],2,FALSE))</f>
        <v>0</v>
      </c>
      <c r="F237" t="b">
        <f>IF(input!P236="",FALSE,VLOOKUP(input!P236,Table1[[shiny gold bag]:[contains]],2,FALSE))</f>
        <v>0</v>
      </c>
      <c r="G237" t="b">
        <f>IF(input!T236="",FALSE,VLOOKUP(input!T236,Table1[[shiny gold bag]:[contains]],2,FALSE))</f>
        <v>0</v>
      </c>
    </row>
    <row r="238" spans="1:7" x14ac:dyDescent="0.3">
      <c r="A238" s="3" t="str">
        <f>input!C237</f>
        <v>dark tomato bag</v>
      </c>
      <c r="B238" t="b">
        <f>OR(Table1[[#This Row],[literal]],IFERROR(Table1[[#This Row],[ref1]],FALSE),IFERROR(Table1[[#This Row],[ref2]],FALSE),IFERROR(Table1[[#This Row],[ref3]],FALSE),IFERROR(Table1[[#This Row],[ref4]],FALSE))</f>
        <v>0</v>
      </c>
      <c r="C238" t="b">
        <f>OR(input!H237=a!$A$1,input!L237=a!$A$1,input!P237=a!$A$1,input!T237=a!$A$1)</f>
        <v>0</v>
      </c>
      <c r="D238" t="e">
        <f>IF(input!H237="",FALSE,VLOOKUP(input!H237,Table1[[shiny gold bag]:[contains]],2,FALSE))</f>
        <v>#N/A</v>
      </c>
      <c r="E238" t="b">
        <f>IF(input!L237="",FALSE,VLOOKUP(input!L237,Table1[[shiny gold bag]:[contains]],2,FALSE))</f>
        <v>0</v>
      </c>
      <c r="F238" t="b">
        <f>IF(input!P237="",FALSE,VLOOKUP(input!P237,Table1[[shiny gold bag]:[contains]],2,FALSE))</f>
        <v>0</v>
      </c>
      <c r="G238" t="b">
        <f>IF(input!T237="",FALSE,VLOOKUP(input!T237,Table1[[shiny gold bag]:[contains]],2,FALSE))</f>
        <v>0</v>
      </c>
    </row>
    <row r="239" spans="1:7" x14ac:dyDescent="0.3">
      <c r="A239" s="3" t="str">
        <f>input!C238</f>
        <v>pale fuchsia bag</v>
      </c>
      <c r="B239" t="b">
        <f>OR(Table1[[#This Row],[literal]],IFERROR(Table1[[#This Row],[ref1]],FALSE),IFERROR(Table1[[#This Row],[ref2]],FALSE),IFERROR(Table1[[#This Row],[ref3]],FALSE),IFERROR(Table1[[#This Row],[ref4]],FALSE))</f>
        <v>0</v>
      </c>
      <c r="C239" t="b">
        <f>OR(input!H238=a!$A$1,input!L238=a!$A$1,input!P238=a!$A$1,input!T238=a!$A$1)</f>
        <v>0</v>
      </c>
      <c r="D239" t="b">
        <f>IF(input!H238="",FALSE,VLOOKUP(input!H238,Table1[[shiny gold bag]:[contains]],2,FALSE))</f>
        <v>0</v>
      </c>
      <c r="E239" t="b">
        <f>IF(input!L238="",FALSE,VLOOKUP(input!L238,Table1[[shiny gold bag]:[contains]],2,FALSE))</f>
        <v>0</v>
      </c>
      <c r="F239" t="b">
        <f>IF(input!P238="",FALSE,VLOOKUP(input!P238,Table1[[shiny gold bag]:[contains]],2,FALSE))</f>
        <v>0</v>
      </c>
      <c r="G239" t="b">
        <f>IF(input!T238="",FALSE,VLOOKUP(input!T238,Table1[[shiny gold bag]:[contains]],2,FALSE))</f>
        <v>0</v>
      </c>
    </row>
    <row r="240" spans="1:7" x14ac:dyDescent="0.3">
      <c r="A240" s="3" t="str">
        <f>input!C239</f>
        <v>dull black bag</v>
      </c>
      <c r="B240" t="b">
        <f>OR(Table1[[#This Row],[literal]],IFERROR(Table1[[#This Row],[ref1]],FALSE),IFERROR(Table1[[#This Row],[ref2]],FALSE),IFERROR(Table1[[#This Row],[ref3]],FALSE),IFERROR(Table1[[#This Row],[ref4]],FALSE))</f>
        <v>1</v>
      </c>
      <c r="C240" t="b">
        <f>OR(input!H239=a!$A$1,input!L239=a!$A$1,input!P239=a!$A$1,input!T239=a!$A$1)</f>
        <v>0</v>
      </c>
      <c r="D240" t="b">
        <f>IF(input!H239="",FALSE,VLOOKUP(input!H239,Table1[[shiny gold bag]:[contains]],2,FALSE))</f>
        <v>0</v>
      </c>
      <c r="E240" t="b">
        <f>IF(input!L239="",FALSE,VLOOKUP(input!L239,Table1[[shiny gold bag]:[contains]],2,FALSE))</f>
        <v>1</v>
      </c>
      <c r="F240" t="b">
        <f>IF(input!P239="",FALSE,VLOOKUP(input!P239,Table1[[shiny gold bag]:[contains]],2,FALSE))</f>
        <v>0</v>
      </c>
      <c r="G240" t="b">
        <f>IF(input!T239="",FALSE,VLOOKUP(input!T239,Table1[[shiny gold bag]:[contains]],2,FALSE))</f>
        <v>0</v>
      </c>
    </row>
    <row r="241" spans="1:7" x14ac:dyDescent="0.3">
      <c r="A241" s="3" t="str">
        <f>input!C240</f>
        <v>pale white bag</v>
      </c>
      <c r="B241" t="b">
        <f>OR(Table1[[#This Row],[literal]],IFERROR(Table1[[#This Row],[ref1]],FALSE),IFERROR(Table1[[#This Row],[ref2]],FALSE),IFERROR(Table1[[#This Row],[ref3]],FALSE),IFERROR(Table1[[#This Row],[ref4]],FALSE))</f>
        <v>1</v>
      </c>
      <c r="C241" t="b">
        <f>OR(input!H240=a!$A$1,input!L240=a!$A$1,input!P240=a!$A$1,input!T240=a!$A$1)</f>
        <v>0</v>
      </c>
      <c r="D241" t="b">
        <f>IF(input!H240="",FALSE,VLOOKUP(input!H240,Table1[[shiny gold bag]:[contains]],2,FALSE))</f>
        <v>1</v>
      </c>
      <c r="E241" t="b">
        <f>IF(input!L240="",FALSE,VLOOKUP(input!L240,Table1[[shiny gold bag]:[contains]],2,FALSE))</f>
        <v>0</v>
      </c>
      <c r="F241" t="b">
        <f>IF(input!P240="",FALSE,VLOOKUP(input!P240,Table1[[shiny gold bag]:[contains]],2,FALSE))</f>
        <v>0</v>
      </c>
      <c r="G241" t="b">
        <f>IF(input!T240="",FALSE,VLOOKUP(input!T240,Table1[[shiny gold bag]:[contains]],2,FALSE))</f>
        <v>0</v>
      </c>
    </row>
    <row r="242" spans="1:7" x14ac:dyDescent="0.3">
      <c r="A242" s="3" t="str">
        <f>input!C241</f>
        <v>shiny turquoise bag</v>
      </c>
      <c r="B242" t="b">
        <f>OR(Table1[[#This Row],[literal]],IFERROR(Table1[[#This Row],[ref1]],FALSE),IFERROR(Table1[[#This Row],[ref2]],FALSE),IFERROR(Table1[[#This Row],[ref3]],FALSE),IFERROR(Table1[[#This Row],[ref4]],FALSE))</f>
        <v>0</v>
      </c>
      <c r="C242" t="b">
        <f>OR(input!H241=a!$A$1,input!L241=a!$A$1,input!P241=a!$A$1,input!T241=a!$A$1)</f>
        <v>0</v>
      </c>
      <c r="D242" t="b">
        <f>IF(input!H241="",FALSE,VLOOKUP(input!H241,Table1[[shiny gold bag]:[contains]],2,FALSE))</f>
        <v>0</v>
      </c>
      <c r="E242" t="b">
        <f>IF(input!L241="",FALSE,VLOOKUP(input!L241,Table1[[shiny gold bag]:[contains]],2,FALSE))</f>
        <v>0</v>
      </c>
      <c r="F242" t="b">
        <f>IF(input!P241="",FALSE,VLOOKUP(input!P241,Table1[[shiny gold bag]:[contains]],2,FALSE))</f>
        <v>0</v>
      </c>
      <c r="G242" t="b">
        <f>IF(input!T241="",FALSE,VLOOKUP(input!T241,Table1[[shiny gold bag]:[contains]],2,FALSE))</f>
        <v>0</v>
      </c>
    </row>
    <row r="243" spans="1:7" x14ac:dyDescent="0.3">
      <c r="A243" s="3" t="str">
        <f>input!C242</f>
        <v>drab brown bag</v>
      </c>
      <c r="B243" t="b">
        <f>OR(Table1[[#This Row],[literal]],IFERROR(Table1[[#This Row],[ref1]],FALSE),IFERROR(Table1[[#This Row],[ref2]],FALSE),IFERROR(Table1[[#This Row],[ref3]],FALSE),IFERROR(Table1[[#This Row],[ref4]],FALSE))</f>
        <v>0</v>
      </c>
      <c r="C243" t="b">
        <f>OR(input!H242=a!$A$1,input!L242=a!$A$1,input!P242=a!$A$1,input!T242=a!$A$1)</f>
        <v>0</v>
      </c>
      <c r="D243" t="b">
        <f>IF(input!H242="",FALSE,VLOOKUP(input!H242,Table1[[shiny gold bag]:[contains]],2,FALSE))</f>
        <v>0</v>
      </c>
      <c r="E243" t="b">
        <f>IF(input!L242="",FALSE,VLOOKUP(input!L242,Table1[[shiny gold bag]:[contains]],2,FALSE))</f>
        <v>0</v>
      </c>
      <c r="F243" t="b">
        <f>IF(input!P242="",FALSE,VLOOKUP(input!P242,Table1[[shiny gold bag]:[contains]],2,FALSE))</f>
        <v>0</v>
      </c>
      <c r="G243" t="b">
        <f>IF(input!T242="",FALSE,VLOOKUP(input!T242,Table1[[shiny gold bag]:[contains]],2,FALSE))</f>
        <v>0</v>
      </c>
    </row>
    <row r="244" spans="1:7" x14ac:dyDescent="0.3">
      <c r="A244" s="3" t="str">
        <f>input!C243</f>
        <v>bright green bag</v>
      </c>
      <c r="B244" t="b">
        <f>OR(Table1[[#This Row],[literal]],IFERROR(Table1[[#This Row],[ref1]],FALSE),IFERROR(Table1[[#This Row],[ref2]],FALSE),IFERROR(Table1[[#This Row],[ref3]],FALSE),IFERROR(Table1[[#This Row],[ref4]],FALSE))</f>
        <v>0</v>
      </c>
      <c r="C244" t="b">
        <f>OR(input!H243=a!$A$1,input!L243=a!$A$1,input!P243=a!$A$1,input!T243=a!$A$1)</f>
        <v>0</v>
      </c>
      <c r="D244" t="b">
        <f>IF(input!H243="",FALSE,VLOOKUP(input!H243,Table1[[shiny gold bag]:[contains]],2,FALSE))</f>
        <v>0</v>
      </c>
      <c r="E244" t="b">
        <f>IF(input!L243="",FALSE,VLOOKUP(input!L243,Table1[[shiny gold bag]:[contains]],2,FALSE))</f>
        <v>0</v>
      </c>
      <c r="F244" t="b">
        <f>IF(input!P243="",FALSE,VLOOKUP(input!P243,Table1[[shiny gold bag]:[contains]],2,FALSE))</f>
        <v>0</v>
      </c>
      <c r="G244" t="b">
        <f>IF(input!T243="",FALSE,VLOOKUP(input!T243,Table1[[shiny gold bag]:[contains]],2,FALSE))</f>
        <v>0</v>
      </c>
    </row>
    <row r="245" spans="1:7" x14ac:dyDescent="0.3">
      <c r="A245" s="3" t="str">
        <f>input!C244</f>
        <v>wavy blue bag</v>
      </c>
      <c r="B245" t="b">
        <f>OR(Table1[[#This Row],[literal]],IFERROR(Table1[[#This Row],[ref1]],FALSE),IFERROR(Table1[[#This Row],[ref2]],FALSE),IFERROR(Table1[[#This Row],[ref3]],FALSE),IFERROR(Table1[[#This Row],[ref4]],FALSE))</f>
        <v>0</v>
      </c>
      <c r="C245" t="b">
        <f>OR(input!H244=a!$A$1,input!L244=a!$A$1,input!P244=a!$A$1,input!T244=a!$A$1)</f>
        <v>0</v>
      </c>
      <c r="D245" t="b">
        <f>IF(input!H244="",FALSE,VLOOKUP(input!H244,Table1[[shiny gold bag]:[contains]],2,FALSE))</f>
        <v>0</v>
      </c>
      <c r="E245" t="b">
        <f>IF(input!L244="",FALSE,VLOOKUP(input!L244,Table1[[shiny gold bag]:[contains]],2,FALSE))</f>
        <v>0</v>
      </c>
      <c r="F245" t="b">
        <f>IF(input!P244="",FALSE,VLOOKUP(input!P244,Table1[[shiny gold bag]:[contains]],2,FALSE))</f>
        <v>0</v>
      </c>
      <c r="G245" t="b">
        <f>IF(input!T244="",FALSE,VLOOKUP(input!T244,Table1[[shiny gold bag]:[contains]],2,FALSE))</f>
        <v>0</v>
      </c>
    </row>
    <row r="246" spans="1:7" x14ac:dyDescent="0.3">
      <c r="A246" s="3" t="str">
        <f>input!C245</f>
        <v>muted aqua bag</v>
      </c>
      <c r="B246" t="b">
        <f>OR(Table1[[#This Row],[literal]],IFERROR(Table1[[#This Row],[ref1]],FALSE),IFERROR(Table1[[#This Row],[ref2]],FALSE),IFERROR(Table1[[#This Row],[ref3]],FALSE),IFERROR(Table1[[#This Row],[ref4]],FALSE))</f>
        <v>0</v>
      </c>
      <c r="C246" t="b">
        <f>OR(input!H245=a!$A$1,input!L245=a!$A$1,input!P245=a!$A$1,input!T245=a!$A$1)</f>
        <v>0</v>
      </c>
      <c r="D246" t="b">
        <f>IF(input!H245="",FALSE,VLOOKUP(input!H245,Table1[[shiny gold bag]:[contains]],2,FALSE))</f>
        <v>0</v>
      </c>
      <c r="E246" t="b">
        <f>IF(input!L245="",FALSE,VLOOKUP(input!L245,Table1[[shiny gold bag]:[contains]],2,FALSE))</f>
        <v>0</v>
      </c>
      <c r="F246" t="b">
        <f>IF(input!P245="",FALSE,VLOOKUP(input!P245,Table1[[shiny gold bag]:[contains]],2,FALSE))</f>
        <v>0</v>
      </c>
      <c r="G246" t="b">
        <f>IF(input!T245="",FALSE,VLOOKUP(input!T245,Table1[[shiny gold bag]:[contains]],2,FALSE))</f>
        <v>0</v>
      </c>
    </row>
    <row r="247" spans="1:7" x14ac:dyDescent="0.3">
      <c r="A247" s="3" t="str">
        <f>input!C246</f>
        <v>clear yellow bag</v>
      </c>
      <c r="B247" t="b">
        <f>OR(Table1[[#This Row],[literal]],IFERROR(Table1[[#This Row],[ref1]],FALSE),IFERROR(Table1[[#This Row],[ref2]],FALSE),IFERROR(Table1[[#This Row],[ref3]],FALSE),IFERROR(Table1[[#This Row],[ref4]],FALSE))</f>
        <v>1</v>
      </c>
      <c r="C247" t="b">
        <f>OR(input!H246=a!$A$1,input!L246=a!$A$1,input!P246=a!$A$1,input!T246=a!$A$1)</f>
        <v>0</v>
      </c>
      <c r="D247" t="b">
        <f>IF(input!H246="",FALSE,VLOOKUP(input!H246,Table1[[shiny gold bag]:[contains]],2,FALSE))</f>
        <v>1</v>
      </c>
      <c r="E247" t="b">
        <f>IF(input!L246="",FALSE,VLOOKUP(input!L246,Table1[[shiny gold bag]:[contains]],2,FALSE))</f>
        <v>0</v>
      </c>
      <c r="F247" t="b">
        <f>IF(input!P246="",FALSE,VLOOKUP(input!P246,Table1[[shiny gold bag]:[contains]],2,FALSE))</f>
        <v>0</v>
      </c>
      <c r="G247" t="b">
        <f>IF(input!T246="",FALSE,VLOOKUP(input!T246,Table1[[shiny gold bag]:[contains]],2,FALSE))</f>
        <v>0</v>
      </c>
    </row>
    <row r="248" spans="1:7" x14ac:dyDescent="0.3">
      <c r="A248" s="3" t="str">
        <f>input!C247</f>
        <v>mirrored gray bag</v>
      </c>
      <c r="B248" t="b">
        <f>OR(Table1[[#This Row],[literal]],IFERROR(Table1[[#This Row],[ref1]],FALSE),IFERROR(Table1[[#This Row],[ref2]],FALSE),IFERROR(Table1[[#This Row],[ref3]],FALSE),IFERROR(Table1[[#This Row],[ref4]],FALSE))</f>
        <v>0</v>
      </c>
      <c r="C248" t="b">
        <f>OR(input!H247=a!$A$1,input!L247=a!$A$1,input!P247=a!$A$1,input!T247=a!$A$1)</f>
        <v>0</v>
      </c>
      <c r="D248" t="b">
        <f>IF(input!H247="",FALSE,VLOOKUP(input!H247,Table1[[shiny gold bag]:[contains]],2,FALSE))</f>
        <v>0</v>
      </c>
      <c r="E248" t="b">
        <f>IF(input!L247="",FALSE,VLOOKUP(input!L247,Table1[[shiny gold bag]:[contains]],2,FALSE))</f>
        <v>0</v>
      </c>
      <c r="F248" t="b">
        <f>IF(input!P247="",FALSE,VLOOKUP(input!P247,Table1[[shiny gold bag]:[contains]],2,FALSE))</f>
        <v>0</v>
      </c>
      <c r="G248" t="b">
        <f>IF(input!T247="",FALSE,VLOOKUP(input!T247,Table1[[shiny gold bag]:[contains]],2,FALSE))</f>
        <v>0</v>
      </c>
    </row>
    <row r="249" spans="1:7" x14ac:dyDescent="0.3">
      <c r="A249" s="3" t="str">
        <f>input!C248</f>
        <v>dark maroon bag</v>
      </c>
      <c r="B249" t="b">
        <f>OR(Table1[[#This Row],[literal]],IFERROR(Table1[[#This Row],[ref1]],FALSE),IFERROR(Table1[[#This Row],[ref2]],FALSE),IFERROR(Table1[[#This Row],[ref3]],FALSE),IFERROR(Table1[[#This Row],[ref4]],FALSE))</f>
        <v>0</v>
      </c>
      <c r="C249" t="b">
        <f>OR(input!H248=a!$A$1,input!L248=a!$A$1,input!P248=a!$A$1,input!T248=a!$A$1)</f>
        <v>0</v>
      </c>
      <c r="D249" t="b">
        <f>IF(input!H248="",FALSE,VLOOKUP(input!H248,Table1[[shiny gold bag]:[contains]],2,FALSE))</f>
        <v>0</v>
      </c>
      <c r="E249" t="b">
        <f>IF(input!L248="",FALSE,VLOOKUP(input!L248,Table1[[shiny gold bag]:[contains]],2,FALSE))</f>
        <v>0</v>
      </c>
      <c r="F249" t="b">
        <f>IF(input!P248="",FALSE,VLOOKUP(input!P248,Table1[[shiny gold bag]:[contains]],2,FALSE))</f>
        <v>0</v>
      </c>
      <c r="G249" t="b">
        <f>IF(input!T248="",FALSE,VLOOKUP(input!T248,Table1[[shiny gold bag]:[contains]],2,FALSE))</f>
        <v>0</v>
      </c>
    </row>
    <row r="250" spans="1:7" x14ac:dyDescent="0.3">
      <c r="A250" s="3" t="str">
        <f>input!C249</f>
        <v>posh plum bag</v>
      </c>
      <c r="B250" t="b">
        <f>OR(Table1[[#This Row],[literal]],IFERROR(Table1[[#This Row],[ref1]],FALSE),IFERROR(Table1[[#This Row],[ref2]],FALSE),IFERROR(Table1[[#This Row],[ref3]],FALSE),IFERROR(Table1[[#This Row],[ref4]],FALSE))</f>
        <v>1</v>
      </c>
      <c r="C250" t="b">
        <f>OR(input!H249=a!$A$1,input!L249=a!$A$1,input!P249=a!$A$1,input!T249=a!$A$1)</f>
        <v>0</v>
      </c>
      <c r="D250" t="b">
        <f>IF(input!H249="",FALSE,VLOOKUP(input!H249,Table1[[shiny gold bag]:[contains]],2,FALSE))</f>
        <v>0</v>
      </c>
      <c r="E250" t="b">
        <f>IF(input!L249="",FALSE,VLOOKUP(input!L249,Table1[[shiny gold bag]:[contains]],2,FALSE))</f>
        <v>1</v>
      </c>
      <c r="F250" t="b">
        <f>IF(input!P249="",FALSE,VLOOKUP(input!P249,Table1[[shiny gold bag]:[contains]],2,FALSE))</f>
        <v>0</v>
      </c>
      <c r="G250" t="b">
        <f>IF(input!T249="",FALSE,VLOOKUP(input!T249,Table1[[shiny gold bag]:[contains]],2,FALSE))</f>
        <v>0</v>
      </c>
    </row>
    <row r="251" spans="1:7" x14ac:dyDescent="0.3">
      <c r="A251" s="3" t="str">
        <f>input!C250</f>
        <v>bright teal bag</v>
      </c>
      <c r="B251" t="b">
        <f>OR(Table1[[#This Row],[literal]],IFERROR(Table1[[#This Row],[ref1]],FALSE),IFERROR(Table1[[#This Row],[ref2]],FALSE),IFERROR(Table1[[#This Row],[ref3]],FALSE),IFERROR(Table1[[#This Row],[ref4]],FALSE))</f>
        <v>0</v>
      </c>
      <c r="C251" t="b">
        <f>OR(input!H250=a!$A$1,input!L250=a!$A$1,input!P250=a!$A$1,input!T250=a!$A$1)</f>
        <v>0</v>
      </c>
      <c r="D251" t="b">
        <f>IF(input!H250="",FALSE,VLOOKUP(input!H250,Table1[[shiny gold bag]:[contains]],2,FALSE))</f>
        <v>0</v>
      </c>
      <c r="E251" t="b">
        <f>IF(input!L250="",FALSE,VLOOKUP(input!L250,Table1[[shiny gold bag]:[contains]],2,FALSE))</f>
        <v>0</v>
      </c>
      <c r="F251" t="b">
        <f>IF(input!P250="",FALSE,VLOOKUP(input!P250,Table1[[shiny gold bag]:[contains]],2,FALSE))</f>
        <v>0</v>
      </c>
      <c r="G251" t="b">
        <f>IF(input!T250="",FALSE,VLOOKUP(input!T250,Table1[[shiny gold bag]:[contains]],2,FALSE))</f>
        <v>0</v>
      </c>
    </row>
    <row r="252" spans="1:7" x14ac:dyDescent="0.3">
      <c r="A252" s="3" t="str">
        <f>input!C251</f>
        <v>wavy teal bag</v>
      </c>
      <c r="B252" t="b">
        <f>OR(Table1[[#This Row],[literal]],IFERROR(Table1[[#This Row],[ref1]],FALSE),IFERROR(Table1[[#This Row],[ref2]],FALSE),IFERROR(Table1[[#This Row],[ref3]],FALSE),IFERROR(Table1[[#This Row],[ref4]],FALSE))</f>
        <v>1</v>
      </c>
      <c r="C252" t="b">
        <f>OR(input!H251=a!$A$1,input!L251=a!$A$1,input!P251=a!$A$1,input!T251=a!$A$1)</f>
        <v>0</v>
      </c>
      <c r="D252" t="b">
        <f>IF(input!H251="",FALSE,VLOOKUP(input!H251,Table1[[shiny gold bag]:[contains]],2,FALSE))</f>
        <v>0</v>
      </c>
      <c r="E252" t="b">
        <f>IF(input!L251="",FALSE,VLOOKUP(input!L251,Table1[[shiny gold bag]:[contains]],2,FALSE))</f>
        <v>1</v>
      </c>
      <c r="F252" t="b">
        <f>IF(input!P251="",FALSE,VLOOKUP(input!P251,Table1[[shiny gold bag]:[contains]],2,FALSE))</f>
        <v>0</v>
      </c>
      <c r="G252" t="b">
        <f>IF(input!T251="",FALSE,VLOOKUP(input!T251,Table1[[shiny gold bag]:[contains]],2,FALSE))</f>
        <v>0</v>
      </c>
    </row>
    <row r="253" spans="1:7" x14ac:dyDescent="0.3">
      <c r="A253" s="3" t="str">
        <f>input!C252</f>
        <v>dotted magenta bag</v>
      </c>
      <c r="B253" t="b">
        <f>OR(Table1[[#This Row],[literal]],IFERROR(Table1[[#This Row],[ref1]],FALSE),IFERROR(Table1[[#This Row],[ref2]],FALSE),IFERROR(Table1[[#This Row],[ref3]],FALSE),IFERROR(Table1[[#This Row],[ref4]],FALSE))</f>
        <v>1</v>
      </c>
      <c r="C253" t="b">
        <f>OR(input!H252=a!$A$1,input!L252=a!$A$1,input!P252=a!$A$1,input!T252=a!$A$1)</f>
        <v>0</v>
      </c>
      <c r="D253" t="b">
        <f>IF(input!H252="",FALSE,VLOOKUP(input!H252,Table1[[shiny gold bag]:[contains]],2,FALSE))</f>
        <v>0</v>
      </c>
      <c r="E253" t="b">
        <f>IF(input!L252="",FALSE,VLOOKUP(input!L252,Table1[[shiny gold bag]:[contains]],2,FALSE))</f>
        <v>1</v>
      </c>
      <c r="F253" t="b">
        <f>IF(input!P252="",FALSE,VLOOKUP(input!P252,Table1[[shiny gold bag]:[contains]],2,FALSE))</f>
        <v>0</v>
      </c>
      <c r="G253" t="b">
        <f>IF(input!T252="",FALSE,VLOOKUP(input!T252,Table1[[shiny gold bag]:[contains]],2,FALSE))</f>
        <v>0</v>
      </c>
    </row>
    <row r="254" spans="1:7" x14ac:dyDescent="0.3">
      <c r="A254" s="3" t="str">
        <f>input!C253</f>
        <v>faded tomato bag</v>
      </c>
      <c r="B254" t="b">
        <f>OR(Table1[[#This Row],[literal]],IFERROR(Table1[[#This Row],[ref1]],FALSE),IFERROR(Table1[[#This Row],[ref2]],FALSE),IFERROR(Table1[[#This Row],[ref3]],FALSE),IFERROR(Table1[[#This Row],[ref4]],FALSE))</f>
        <v>0</v>
      </c>
      <c r="C254" t="b">
        <f>OR(input!H253=a!$A$1,input!L253=a!$A$1,input!P253=a!$A$1,input!T253=a!$A$1)</f>
        <v>0</v>
      </c>
      <c r="D254" t="b">
        <f>IF(input!H253="",FALSE,VLOOKUP(input!H253,Table1[[shiny gold bag]:[contains]],2,FALSE))</f>
        <v>0</v>
      </c>
      <c r="E254" t="b">
        <f>IF(input!L253="",FALSE,VLOOKUP(input!L253,Table1[[shiny gold bag]:[contains]],2,FALSE))</f>
        <v>0</v>
      </c>
      <c r="F254" t="b">
        <f>IF(input!P253="",FALSE,VLOOKUP(input!P253,Table1[[shiny gold bag]:[contains]],2,FALSE))</f>
        <v>0</v>
      </c>
      <c r="G254" t="b">
        <f>IF(input!T253="",FALSE,VLOOKUP(input!T253,Table1[[shiny gold bag]:[contains]],2,FALSE))</f>
        <v>0</v>
      </c>
    </row>
    <row r="255" spans="1:7" x14ac:dyDescent="0.3">
      <c r="A255" s="3" t="str">
        <f>input!C254</f>
        <v>dull blue bag</v>
      </c>
      <c r="B255" t="b">
        <f>OR(Table1[[#This Row],[literal]],IFERROR(Table1[[#This Row],[ref1]],FALSE),IFERROR(Table1[[#This Row],[ref2]],FALSE),IFERROR(Table1[[#This Row],[ref3]],FALSE),IFERROR(Table1[[#This Row],[ref4]],FALSE))</f>
        <v>1</v>
      </c>
      <c r="C255" t="b">
        <f>OR(input!H254=a!$A$1,input!L254=a!$A$1,input!P254=a!$A$1,input!T254=a!$A$1)</f>
        <v>0</v>
      </c>
      <c r="D255" t="b">
        <f>IF(input!H254="",FALSE,VLOOKUP(input!H254,Table1[[shiny gold bag]:[contains]],2,FALSE))</f>
        <v>1</v>
      </c>
      <c r="E255" t="b">
        <f>IF(input!L254="",FALSE,VLOOKUP(input!L254,Table1[[shiny gold bag]:[contains]],2,FALSE))</f>
        <v>0</v>
      </c>
      <c r="F255" t="b">
        <f>IF(input!P254="",FALSE,VLOOKUP(input!P254,Table1[[shiny gold bag]:[contains]],2,FALSE))</f>
        <v>0</v>
      </c>
      <c r="G255" t="b">
        <f>IF(input!T254="",FALSE,VLOOKUP(input!T254,Table1[[shiny gold bag]:[contains]],2,FALSE))</f>
        <v>0</v>
      </c>
    </row>
    <row r="256" spans="1:7" x14ac:dyDescent="0.3">
      <c r="A256" s="3" t="str">
        <f>input!C255</f>
        <v>posh aqua bag</v>
      </c>
      <c r="B256" t="b">
        <f>OR(Table1[[#This Row],[literal]],IFERROR(Table1[[#This Row],[ref1]],FALSE),IFERROR(Table1[[#This Row],[ref2]],FALSE),IFERROR(Table1[[#This Row],[ref3]],FALSE),IFERROR(Table1[[#This Row],[ref4]],FALSE))</f>
        <v>0</v>
      </c>
      <c r="C256" t="b">
        <f>OR(input!H255=a!$A$1,input!L255=a!$A$1,input!P255=a!$A$1,input!T255=a!$A$1)</f>
        <v>0</v>
      </c>
      <c r="D256" t="b">
        <f>IF(input!H255="",FALSE,VLOOKUP(input!H255,Table1[[shiny gold bag]:[contains]],2,FALSE))</f>
        <v>0</v>
      </c>
      <c r="E256" t="b">
        <f>IF(input!L255="",FALSE,VLOOKUP(input!L255,Table1[[shiny gold bag]:[contains]],2,FALSE))</f>
        <v>0</v>
      </c>
      <c r="F256" t="b">
        <f>IF(input!P255="",FALSE,VLOOKUP(input!P255,Table1[[shiny gold bag]:[contains]],2,FALSE))</f>
        <v>0</v>
      </c>
      <c r="G256" t="b">
        <f>IF(input!T255="",FALSE,VLOOKUP(input!T255,Table1[[shiny gold bag]:[contains]],2,FALSE))</f>
        <v>0</v>
      </c>
    </row>
    <row r="257" spans="1:7" x14ac:dyDescent="0.3">
      <c r="A257" s="3" t="str">
        <f>input!C256</f>
        <v>mirrored black bag</v>
      </c>
      <c r="B257" t="b">
        <f>OR(Table1[[#This Row],[literal]],IFERROR(Table1[[#This Row],[ref1]],FALSE),IFERROR(Table1[[#This Row],[ref2]],FALSE),IFERROR(Table1[[#This Row],[ref3]],FALSE),IFERROR(Table1[[#This Row],[ref4]],FALSE))</f>
        <v>0</v>
      </c>
      <c r="C257" t="b">
        <f>OR(input!H256=a!$A$1,input!L256=a!$A$1,input!P256=a!$A$1,input!T256=a!$A$1)</f>
        <v>0</v>
      </c>
      <c r="D257" t="b">
        <f>IF(input!H256="",FALSE,VLOOKUP(input!H256,Table1[[shiny gold bag]:[contains]],2,FALSE))</f>
        <v>0</v>
      </c>
      <c r="E257" t="b">
        <f>IF(input!L256="",FALSE,VLOOKUP(input!L256,Table1[[shiny gold bag]:[contains]],2,FALSE))</f>
        <v>0</v>
      </c>
      <c r="F257" t="b">
        <f>IF(input!P256="",FALSE,VLOOKUP(input!P256,Table1[[shiny gold bag]:[contains]],2,FALSE))</f>
        <v>0</v>
      </c>
      <c r="G257" t="b">
        <f>IF(input!T256="",FALSE,VLOOKUP(input!T256,Table1[[shiny gold bag]:[contains]],2,FALSE))</f>
        <v>0</v>
      </c>
    </row>
    <row r="258" spans="1:7" x14ac:dyDescent="0.3">
      <c r="A258" s="3" t="str">
        <f>input!C257</f>
        <v>wavy violet bag</v>
      </c>
      <c r="B258" t="b">
        <f>OR(Table1[[#This Row],[literal]],IFERROR(Table1[[#This Row],[ref1]],FALSE),IFERROR(Table1[[#This Row],[ref2]],FALSE),IFERROR(Table1[[#This Row],[ref3]],FALSE),IFERROR(Table1[[#This Row],[ref4]],FALSE))</f>
        <v>0</v>
      </c>
      <c r="C258" t="b">
        <f>OR(input!H257=a!$A$1,input!L257=a!$A$1,input!P257=a!$A$1,input!T257=a!$A$1)</f>
        <v>0</v>
      </c>
      <c r="D258" t="b">
        <f>IF(input!H257="",FALSE,VLOOKUP(input!H257,Table1[[shiny gold bag]:[contains]],2,FALSE))</f>
        <v>0</v>
      </c>
      <c r="E258" t="b">
        <f>IF(input!L257="",FALSE,VLOOKUP(input!L257,Table1[[shiny gold bag]:[contains]],2,FALSE))</f>
        <v>0</v>
      </c>
      <c r="F258" t="b">
        <f>IF(input!P257="",FALSE,VLOOKUP(input!P257,Table1[[shiny gold bag]:[contains]],2,FALSE))</f>
        <v>0</v>
      </c>
      <c r="G258" t="b">
        <f>IF(input!T257="",FALSE,VLOOKUP(input!T257,Table1[[shiny gold bag]:[contains]],2,FALSE))</f>
        <v>0</v>
      </c>
    </row>
    <row r="259" spans="1:7" x14ac:dyDescent="0.3">
      <c r="A259" s="3" t="str">
        <f>input!C258</f>
        <v>vibrant blue bag</v>
      </c>
      <c r="B259" t="b">
        <f>OR(Table1[[#This Row],[literal]],IFERROR(Table1[[#This Row],[ref1]],FALSE),IFERROR(Table1[[#This Row],[ref2]],FALSE),IFERROR(Table1[[#This Row],[ref3]],FALSE),IFERROR(Table1[[#This Row],[ref4]],FALSE))</f>
        <v>1</v>
      </c>
      <c r="C259" t="b">
        <f>OR(input!H258=a!$A$1,input!L258=a!$A$1,input!P258=a!$A$1,input!T258=a!$A$1)</f>
        <v>0</v>
      </c>
      <c r="D259" t="b">
        <f>IF(input!H258="",FALSE,VLOOKUP(input!H258,Table1[[shiny gold bag]:[contains]],2,FALSE))</f>
        <v>0</v>
      </c>
      <c r="E259" t="b">
        <f>IF(input!L258="",FALSE,VLOOKUP(input!L258,Table1[[shiny gold bag]:[contains]],2,FALSE))</f>
        <v>1</v>
      </c>
      <c r="F259" t="b">
        <f>IF(input!P258="",FALSE,VLOOKUP(input!P258,Table1[[shiny gold bag]:[contains]],2,FALSE))</f>
        <v>0</v>
      </c>
      <c r="G259" t="b">
        <f>IF(input!T258="",FALSE,VLOOKUP(input!T258,Table1[[shiny gold bag]:[contains]],2,FALSE))</f>
        <v>0</v>
      </c>
    </row>
    <row r="260" spans="1:7" x14ac:dyDescent="0.3">
      <c r="A260" s="3" t="str">
        <f>input!C259</f>
        <v>dotted green bag</v>
      </c>
      <c r="B260" t="b">
        <f>OR(Table1[[#This Row],[literal]],IFERROR(Table1[[#This Row],[ref1]],FALSE),IFERROR(Table1[[#This Row],[ref2]],FALSE),IFERROR(Table1[[#This Row],[ref3]],FALSE),IFERROR(Table1[[#This Row],[ref4]],FALSE))</f>
        <v>1</v>
      </c>
      <c r="C260" t="b">
        <f>OR(input!H259=a!$A$1,input!L259=a!$A$1,input!P259=a!$A$1,input!T259=a!$A$1)</f>
        <v>0</v>
      </c>
      <c r="D260" t="b">
        <f>IF(input!H259="",FALSE,VLOOKUP(input!H259,Table1[[shiny gold bag]:[contains]],2,FALSE))</f>
        <v>0</v>
      </c>
      <c r="E260" t="b">
        <f>IF(input!L259="",FALSE,VLOOKUP(input!L259,Table1[[shiny gold bag]:[contains]],2,FALSE))</f>
        <v>0</v>
      </c>
      <c r="F260" t="b">
        <f>IF(input!P259="",FALSE,VLOOKUP(input!P259,Table1[[shiny gold bag]:[contains]],2,FALSE))</f>
        <v>1</v>
      </c>
      <c r="G260" t="b">
        <f>IF(input!T259="",FALSE,VLOOKUP(input!T259,Table1[[shiny gold bag]:[contains]],2,FALSE))</f>
        <v>0</v>
      </c>
    </row>
    <row r="261" spans="1:7" x14ac:dyDescent="0.3">
      <c r="A261" s="3" t="str">
        <f>input!C260</f>
        <v>wavy cyan bag</v>
      </c>
      <c r="B261" t="b">
        <f>OR(Table1[[#This Row],[literal]],IFERROR(Table1[[#This Row],[ref1]],FALSE),IFERROR(Table1[[#This Row],[ref2]],FALSE),IFERROR(Table1[[#This Row],[ref3]],FALSE),IFERROR(Table1[[#This Row],[ref4]],FALSE))</f>
        <v>0</v>
      </c>
      <c r="C261" t="b">
        <f>OR(input!H260=a!$A$1,input!L260=a!$A$1,input!P260=a!$A$1,input!T260=a!$A$1)</f>
        <v>0</v>
      </c>
      <c r="D261" t="b">
        <f>IF(input!H260="",FALSE,VLOOKUP(input!H260,Table1[[shiny gold bag]:[contains]],2,FALSE))</f>
        <v>0</v>
      </c>
      <c r="E261" t="b">
        <f>IF(input!L260="",FALSE,VLOOKUP(input!L260,Table1[[shiny gold bag]:[contains]],2,FALSE))</f>
        <v>0</v>
      </c>
      <c r="F261" t="b">
        <f>IF(input!P260="",FALSE,VLOOKUP(input!P260,Table1[[shiny gold bag]:[contains]],2,FALSE))</f>
        <v>0</v>
      </c>
      <c r="G261" t="b">
        <f>IF(input!T260="",FALSE,VLOOKUP(input!T260,Table1[[shiny gold bag]:[contains]],2,FALSE))</f>
        <v>0</v>
      </c>
    </row>
    <row r="262" spans="1:7" x14ac:dyDescent="0.3">
      <c r="A262" s="3" t="str">
        <f>input!C261</f>
        <v>faded maroon bag</v>
      </c>
      <c r="B262" t="b">
        <f>OR(Table1[[#This Row],[literal]],IFERROR(Table1[[#This Row],[ref1]],FALSE),IFERROR(Table1[[#This Row],[ref2]],FALSE),IFERROR(Table1[[#This Row],[ref3]],FALSE),IFERROR(Table1[[#This Row],[ref4]],FALSE))</f>
        <v>1</v>
      </c>
      <c r="C262" t="b">
        <f>OR(input!H261=a!$A$1,input!L261=a!$A$1,input!P261=a!$A$1,input!T261=a!$A$1)</f>
        <v>0</v>
      </c>
      <c r="D262" t="b">
        <f>IF(input!H261="",FALSE,VLOOKUP(input!H261,Table1[[shiny gold bag]:[contains]],2,FALSE))</f>
        <v>0</v>
      </c>
      <c r="E262" t="b">
        <f>IF(input!L261="",FALSE,VLOOKUP(input!L261,Table1[[shiny gold bag]:[contains]],2,FALSE))</f>
        <v>0</v>
      </c>
      <c r="F262" t="b">
        <f>IF(input!P261="",FALSE,VLOOKUP(input!P261,Table1[[shiny gold bag]:[contains]],2,FALSE))</f>
        <v>1</v>
      </c>
      <c r="G262" t="b">
        <f>IF(input!T261="",FALSE,VLOOKUP(input!T261,Table1[[shiny gold bag]:[contains]],2,FALSE))</f>
        <v>0</v>
      </c>
    </row>
    <row r="263" spans="1:7" x14ac:dyDescent="0.3">
      <c r="A263" s="3" t="str">
        <f>input!C262</f>
        <v>dull olive bag</v>
      </c>
      <c r="B263" t="b">
        <f>OR(Table1[[#This Row],[literal]],IFERROR(Table1[[#This Row],[ref1]],FALSE),IFERROR(Table1[[#This Row],[ref2]],FALSE),IFERROR(Table1[[#This Row],[ref3]],FALSE),IFERROR(Table1[[#This Row],[ref4]],FALSE))</f>
        <v>0</v>
      </c>
      <c r="C263" t="b">
        <f>OR(input!H262=a!$A$1,input!L262=a!$A$1,input!P262=a!$A$1,input!T262=a!$A$1)</f>
        <v>0</v>
      </c>
      <c r="D263" t="b">
        <f>IF(input!H262="",FALSE,VLOOKUP(input!H262,Table1[[shiny gold bag]:[contains]],2,FALSE))</f>
        <v>0</v>
      </c>
      <c r="E263" t="b">
        <f>IF(input!L262="",FALSE,VLOOKUP(input!L262,Table1[[shiny gold bag]:[contains]],2,FALSE))</f>
        <v>0</v>
      </c>
      <c r="F263" t="b">
        <f>IF(input!P262="",FALSE,VLOOKUP(input!P262,Table1[[shiny gold bag]:[contains]],2,FALSE))</f>
        <v>0</v>
      </c>
      <c r="G263" t="b">
        <f>IF(input!T262="",FALSE,VLOOKUP(input!T262,Table1[[shiny gold bag]:[contains]],2,FALSE))</f>
        <v>0</v>
      </c>
    </row>
    <row r="264" spans="1:7" x14ac:dyDescent="0.3">
      <c r="A264" s="3" t="str">
        <f>input!C263</f>
        <v>clear lime bag</v>
      </c>
      <c r="B264" t="b">
        <f>OR(Table1[[#This Row],[literal]],IFERROR(Table1[[#This Row],[ref1]],FALSE),IFERROR(Table1[[#This Row],[ref2]],FALSE),IFERROR(Table1[[#This Row],[ref3]],FALSE),IFERROR(Table1[[#This Row],[ref4]],FALSE))</f>
        <v>0</v>
      </c>
      <c r="C264" t="b">
        <f>OR(input!H263=a!$A$1,input!L263=a!$A$1,input!P263=a!$A$1,input!T263=a!$A$1)</f>
        <v>0</v>
      </c>
      <c r="D264" t="b">
        <f>IF(input!H263="",FALSE,VLOOKUP(input!H263,Table1[[shiny gold bag]:[contains]],2,FALSE))</f>
        <v>0</v>
      </c>
      <c r="E264" t="b">
        <f>IF(input!L263="",FALSE,VLOOKUP(input!L263,Table1[[shiny gold bag]:[contains]],2,FALSE))</f>
        <v>0</v>
      </c>
      <c r="F264" t="b">
        <f>IF(input!P263="",FALSE,VLOOKUP(input!P263,Table1[[shiny gold bag]:[contains]],2,FALSE))</f>
        <v>0</v>
      </c>
      <c r="G264" t="b">
        <f>IF(input!T263="",FALSE,VLOOKUP(input!T263,Table1[[shiny gold bag]:[contains]],2,FALSE))</f>
        <v>0</v>
      </c>
    </row>
    <row r="265" spans="1:7" x14ac:dyDescent="0.3">
      <c r="A265" s="3" t="str">
        <f>input!C264</f>
        <v>striped yellow bag</v>
      </c>
      <c r="B265" t="b">
        <f>OR(Table1[[#This Row],[literal]],IFERROR(Table1[[#This Row],[ref1]],FALSE),IFERROR(Table1[[#This Row],[ref2]],FALSE),IFERROR(Table1[[#This Row],[ref3]],FALSE),IFERROR(Table1[[#This Row],[ref4]],FALSE))</f>
        <v>0</v>
      </c>
      <c r="C265" t="b">
        <f>OR(input!H264=a!$A$1,input!L264=a!$A$1,input!P264=a!$A$1,input!T264=a!$A$1)</f>
        <v>0</v>
      </c>
      <c r="D265" t="b">
        <f>IF(input!H264="",FALSE,VLOOKUP(input!H264,Table1[[shiny gold bag]:[contains]],2,FALSE))</f>
        <v>0</v>
      </c>
      <c r="E265" t="b">
        <f>IF(input!L264="",FALSE,VLOOKUP(input!L264,Table1[[shiny gold bag]:[contains]],2,FALSE))</f>
        <v>0</v>
      </c>
      <c r="F265" t="b">
        <f>IF(input!P264="",FALSE,VLOOKUP(input!P264,Table1[[shiny gold bag]:[contains]],2,FALSE))</f>
        <v>0</v>
      </c>
      <c r="G265" t="b">
        <f>IF(input!T264="",FALSE,VLOOKUP(input!T264,Table1[[shiny gold bag]:[contains]],2,FALSE))</f>
        <v>0</v>
      </c>
    </row>
    <row r="266" spans="1:7" x14ac:dyDescent="0.3">
      <c r="A266" s="3" t="str">
        <f>input!C265</f>
        <v>plaid magenta bag</v>
      </c>
      <c r="B266" t="b">
        <f>OR(Table1[[#This Row],[literal]],IFERROR(Table1[[#This Row],[ref1]],FALSE),IFERROR(Table1[[#This Row],[ref2]],FALSE),IFERROR(Table1[[#This Row],[ref3]],FALSE),IFERROR(Table1[[#This Row],[ref4]],FALSE))</f>
        <v>1</v>
      </c>
      <c r="C266" t="b">
        <f>OR(input!H265=a!$A$1,input!L265=a!$A$1,input!P265=a!$A$1,input!T265=a!$A$1)</f>
        <v>0</v>
      </c>
      <c r="D266" t="b">
        <f>IF(input!H265="",FALSE,VLOOKUP(input!H265,Table1[[shiny gold bag]:[contains]],2,FALSE))</f>
        <v>1</v>
      </c>
      <c r="E266" t="b">
        <f>IF(input!L265="",FALSE,VLOOKUP(input!L265,Table1[[shiny gold bag]:[contains]],2,FALSE))</f>
        <v>1</v>
      </c>
      <c r="F266" t="b">
        <f>IF(input!P265="",FALSE,VLOOKUP(input!P265,Table1[[shiny gold bag]:[contains]],2,FALSE))</f>
        <v>1</v>
      </c>
      <c r="G266" t="b">
        <f>IF(input!T265="",FALSE,VLOOKUP(input!T265,Table1[[shiny gold bag]:[contains]],2,FALSE))</f>
        <v>0</v>
      </c>
    </row>
    <row r="267" spans="1:7" x14ac:dyDescent="0.3">
      <c r="A267" s="3" t="str">
        <f>input!C266</f>
        <v>light lime bag</v>
      </c>
      <c r="B267" t="b">
        <f>OR(Table1[[#This Row],[literal]],IFERROR(Table1[[#This Row],[ref1]],FALSE),IFERROR(Table1[[#This Row],[ref2]],FALSE),IFERROR(Table1[[#This Row],[ref3]],FALSE),IFERROR(Table1[[#This Row],[ref4]],FALSE))</f>
        <v>0</v>
      </c>
      <c r="C267" t="b">
        <f>OR(input!H266=a!$A$1,input!L266=a!$A$1,input!P266=a!$A$1,input!T266=a!$A$1)</f>
        <v>0</v>
      </c>
      <c r="D267" t="b">
        <f>IF(input!H266="",FALSE,VLOOKUP(input!H266,Table1[[shiny gold bag]:[contains]],2,FALSE))</f>
        <v>0</v>
      </c>
      <c r="E267" t="b">
        <f>IF(input!L266="",FALSE,VLOOKUP(input!L266,Table1[[shiny gold bag]:[contains]],2,FALSE))</f>
        <v>0</v>
      </c>
      <c r="F267" t="b">
        <f>IF(input!P266="",FALSE,VLOOKUP(input!P266,Table1[[shiny gold bag]:[contains]],2,FALSE))</f>
        <v>0</v>
      </c>
      <c r="G267" t="b">
        <f>IF(input!T266="",FALSE,VLOOKUP(input!T266,Table1[[shiny gold bag]:[contains]],2,FALSE))</f>
        <v>0</v>
      </c>
    </row>
    <row r="268" spans="1:7" x14ac:dyDescent="0.3">
      <c r="A268" s="3" t="str">
        <f>input!C267</f>
        <v>striped brown bag</v>
      </c>
      <c r="B268" t="b">
        <f>OR(Table1[[#This Row],[literal]],IFERROR(Table1[[#This Row],[ref1]],FALSE),IFERROR(Table1[[#This Row],[ref2]],FALSE),IFERROR(Table1[[#This Row],[ref3]],FALSE),IFERROR(Table1[[#This Row],[ref4]],FALSE))</f>
        <v>1</v>
      </c>
      <c r="C268" t="b">
        <f>OR(input!H267=a!$A$1,input!L267=a!$A$1,input!P267=a!$A$1,input!T267=a!$A$1)</f>
        <v>0</v>
      </c>
      <c r="D268" t="b">
        <f>IF(input!H267="",FALSE,VLOOKUP(input!H267,Table1[[shiny gold bag]:[contains]],2,FALSE))</f>
        <v>0</v>
      </c>
      <c r="E268" t="b">
        <f>IF(input!L267="",FALSE,VLOOKUP(input!L267,Table1[[shiny gold bag]:[contains]],2,FALSE))</f>
        <v>1</v>
      </c>
      <c r="F268" t="b">
        <f>IF(input!P267="",FALSE,VLOOKUP(input!P267,Table1[[shiny gold bag]:[contains]],2,FALSE))</f>
        <v>1</v>
      </c>
      <c r="G268" t="b">
        <f>IF(input!T267="",FALSE,VLOOKUP(input!T267,Table1[[shiny gold bag]:[contains]],2,FALSE))</f>
        <v>0</v>
      </c>
    </row>
    <row r="269" spans="1:7" x14ac:dyDescent="0.3">
      <c r="A269" s="3" t="str">
        <f>input!C268</f>
        <v>dotted indigo bag</v>
      </c>
      <c r="B269" t="b">
        <f>OR(Table1[[#This Row],[literal]],IFERROR(Table1[[#This Row],[ref1]],FALSE),IFERROR(Table1[[#This Row],[ref2]],FALSE),IFERROR(Table1[[#This Row],[ref3]],FALSE),IFERROR(Table1[[#This Row],[ref4]],FALSE))</f>
        <v>1</v>
      </c>
      <c r="C269" t="b">
        <f>OR(input!H268=a!$A$1,input!L268=a!$A$1,input!P268=a!$A$1,input!T268=a!$A$1)</f>
        <v>0</v>
      </c>
      <c r="D269" t="b">
        <f>IF(input!H268="",FALSE,VLOOKUP(input!H268,Table1[[shiny gold bag]:[contains]],2,FALSE))</f>
        <v>1</v>
      </c>
      <c r="E269" t="b">
        <f>IF(input!L268="",FALSE,VLOOKUP(input!L268,Table1[[shiny gold bag]:[contains]],2,FALSE))</f>
        <v>0</v>
      </c>
      <c r="F269" t="b">
        <f>IF(input!P268="",FALSE,VLOOKUP(input!P268,Table1[[shiny gold bag]:[contains]],2,FALSE))</f>
        <v>0</v>
      </c>
      <c r="G269" t="b">
        <f>IF(input!T268="",FALSE,VLOOKUP(input!T268,Table1[[shiny gold bag]:[contains]],2,FALSE))</f>
        <v>0</v>
      </c>
    </row>
    <row r="270" spans="1:7" x14ac:dyDescent="0.3">
      <c r="A270" s="3" t="str">
        <f>input!C269</f>
        <v>shiny tan bag</v>
      </c>
      <c r="B270" t="b">
        <f>OR(Table1[[#This Row],[literal]],IFERROR(Table1[[#This Row],[ref1]],FALSE),IFERROR(Table1[[#This Row],[ref2]],FALSE),IFERROR(Table1[[#This Row],[ref3]],FALSE),IFERROR(Table1[[#This Row],[ref4]],FALSE))</f>
        <v>1</v>
      </c>
      <c r="C270" t="b">
        <f>OR(input!H269=a!$A$1,input!L269=a!$A$1,input!P269=a!$A$1,input!T269=a!$A$1)</f>
        <v>0</v>
      </c>
      <c r="D270" t="b">
        <f>IF(input!H269="",FALSE,VLOOKUP(input!H269,Table1[[shiny gold bag]:[contains]],2,FALSE))</f>
        <v>0</v>
      </c>
      <c r="E270" t="b">
        <f>IF(input!L269="",FALSE,VLOOKUP(input!L269,Table1[[shiny gold bag]:[contains]],2,FALSE))</f>
        <v>1</v>
      </c>
      <c r="F270" t="b">
        <f>IF(input!P269="",FALSE,VLOOKUP(input!P269,Table1[[shiny gold bag]:[contains]],2,FALSE))</f>
        <v>0</v>
      </c>
      <c r="G270" t="b">
        <f>IF(input!T269="",FALSE,VLOOKUP(input!T269,Table1[[shiny gold bag]:[contains]],2,FALSE))</f>
        <v>0</v>
      </c>
    </row>
    <row r="271" spans="1:7" x14ac:dyDescent="0.3">
      <c r="A271" s="3" t="str">
        <f>input!C270</f>
        <v>clear olive bag</v>
      </c>
      <c r="B271" t="b">
        <f>OR(Table1[[#This Row],[literal]],IFERROR(Table1[[#This Row],[ref1]],FALSE),IFERROR(Table1[[#This Row],[ref2]],FALSE),IFERROR(Table1[[#This Row],[ref3]],FALSE),IFERROR(Table1[[#This Row],[ref4]],FALSE))</f>
        <v>1</v>
      </c>
      <c r="C271" t="b">
        <f>OR(input!H270=a!$A$1,input!L270=a!$A$1,input!P270=a!$A$1,input!T270=a!$A$1)</f>
        <v>0</v>
      </c>
      <c r="D271" t="b">
        <f>IF(input!H270="",FALSE,VLOOKUP(input!H270,Table1[[shiny gold bag]:[contains]],2,FALSE))</f>
        <v>0</v>
      </c>
      <c r="E271" t="b">
        <f>IF(input!L270="",FALSE,VLOOKUP(input!L270,Table1[[shiny gold bag]:[contains]],2,FALSE))</f>
        <v>0</v>
      </c>
      <c r="F271" t="b">
        <f>IF(input!P270="",FALSE,VLOOKUP(input!P270,Table1[[shiny gold bag]:[contains]],2,FALSE))</f>
        <v>1</v>
      </c>
      <c r="G271" t="b">
        <f>IF(input!T270="",FALSE,VLOOKUP(input!T270,Table1[[shiny gold bag]:[contains]],2,FALSE))</f>
        <v>0</v>
      </c>
    </row>
    <row r="272" spans="1:7" x14ac:dyDescent="0.3">
      <c r="A272" s="3" t="str">
        <f>input!C271</f>
        <v>plaid chartreuse bag</v>
      </c>
      <c r="B272" t="b">
        <f>OR(Table1[[#This Row],[literal]],IFERROR(Table1[[#This Row],[ref1]],FALSE),IFERROR(Table1[[#This Row],[ref2]],FALSE),IFERROR(Table1[[#This Row],[ref3]],FALSE),IFERROR(Table1[[#This Row],[ref4]],FALSE))</f>
        <v>0</v>
      </c>
      <c r="C272" t="b">
        <f>OR(input!H271=a!$A$1,input!L271=a!$A$1,input!P271=a!$A$1,input!T271=a!$A$1)</f>
        <v>0</v>
      </c>
      <c r="D272" t="b">
        <f>IF(input!H271="",FALSE,VLOOKUP(input!H271,Table1[[shiny gold bag]:[contains]],2,FALSE))</f>
        <v>0</v>
      </c>
      <c r="E272" t="b">
        <f>IF(input!L271="",FALSE,VLOOKUP(input!L271,Table1[[shiny gold bag]:[contains]],2,FALSE))</f>
        <v>0</v>
      </c>
      <c r="F272" t="b">
        <f>IF(input!P271="",FALSE,VLOOKUP(input!P271,Table1[[shiny gold bag]:[contains]],2,FALSE))</f>
        <v>0</v>
      </c>
      <c r="G272" t="b">
        <f>IF(input!T271="",FALSE,VLOOKUP(input!T271,Table1[[shiny gold bag]:[contains]],2,FALSE))</f>
        <v>0</v>
      </c>
    </row>
    <row r="273" spans="1:7" x14ac:dyDescent="0.3">
      <c r="A273" s="3" t="str">
        <f>input!C272</f>
        <v>dotted olive bag</v>
      </c>
      <c r="B273" t="b">
        <f>OR(Table1[[#This Row],[literal]],IFERROR(Table1[[#This Row],[ref1]],FALSE),IFERROR(Table1[[#This Row],[ref2]],FALSE),IFERROR(Table1[[#This Row],[ref3]],FALSE),IFERROR(Table1[[#This Row],[ref4]],FALSE))</f>
        <v>0</v>
      </c>
      <c r="C273" t="b">
        <f>OR(input!H272=a!$A$1,input!L272=a!$A$1,input!P272=a!$A$1,input!T272=a!$A$1)</f>
        <v>0</v>
      </c>
      <c r="D273" t="b">
        <f>IF(input!H272="",FALSE,VLOOKUP(input!H272,Table1[[shiny gold bag]:[contains]],2,FALSE))</f>
        <v>0</v>
      </c>
      <c r="E273" t="b">
        <f>IF(input!L272="",FALSE,VLOOKUP(input!L272,Table1[[shiny gold bag]:[contains]],2,FALSE))</f>
        <v>0</v>
      </c>
      <c r="F273" t="b">
        <f>IF(input!P272="",FALSE,VLOOKUP(input!P272,Table1[[shiny gold bag]:[contains]],2,FALSE))</f>
        <v>0</v>
      </c>
      <c r="G273" t="b">
        <f>IF(input!T272="",FALSE,VLOOKUP(input!T272,Table1[[shiny gold bag]:[contains]],2,FALSE))</f>
        <v>0</v>
      </c>
    </row>
    <row r="274" spans="1:7" x14ac:dyDescent="0.3">
      <c r="A274" s="3" t="str">
        <f>input!C273</f>
        <v>faded lime bag</v>
      </c>
      <c r="B274" t="b">
        <f>OR(Table1[[#This Row],[literal]],IFERROR(Table1[[#This Row],[ref1]],FALSE),IFERROR(Table1[[#This Row],[ref2]],FALSE),IFERROR(Table1[[#This Row],[ref3]],FALSE),IFERROR(Table1[[#This Row],[ref4]],FALSE))</f>
        <v>1</v>
      </c>
      <c r="C274" t="b">
        <f>OR(input!H273=a!$A$1,input!L273=a!$A$1,input!P273=a!$A$1,input!T273=a!$A$1)</f>
        <v>0</v>
      </c>
      <c r="D274" t="b">
        <f>IF(input!H273="",FALSE,VLOOKUP(input!H273,Table1[[shiny gold bag]:[contains]],2,FALSE))</f>
        <v>0</v>
      </c>
      <c r="E274" t="b">
        <f>IF(input!L273="",FALSE,VLOOKUP(input!L273,Table1[[shiny gold bag]:[contains]],2,FALSE))</f>
        <v>0</v>
      </c>
      <c r="F274" t="b">
        <f>IF(input!P273="",FALSE,VLOOKUP(input!P273,Table1[[shiny gold bag]:[contains]],2,FALSE))</f>
        <v>1</v>
      </c>
      <c r="G274" t="b">
        <f>IF(input!T273="",FALSE,VLOOKUP(input!T273,Table1[[shiny gold bag]:[contains]],2,FALSE))</f>
        <v>0</v>
      </c>
    </row>
    <row r="275" spans="1:7" x14ac:dyDescent="0.3">
      <c r="A275" s="3" t="str">
        <f>input!C274</f>
        <v>vibrant silver bag</v>
      </c>
      <c r="B275" t="b">
        <f>OR(Table1[[#This Row],[literal]],IFERROR(Table1[[#This Row],[ref1]],FALSE),IFERROR(Table1[[#This Row],[ref2]],FALSE),IFERROR(Table1[[#This Row],[ref3]],FALSE),IFERROR(Table1[[#This Row],[ref4]],FALSE))</f>
        <v>0</v>
      </c>
      <c r="C275" t="b">
        <f>OR(input!H274=a!$A$1,input!L274=a!$A$1,input!P274=a!$A$1,input!T274=a!$A$1)</f>
        <v>0</v>
      </c>
      <c r="D275" t="b">
        <f>IF(input!H274="",FALSE,VLOOKUP(input!H274,Table1[[shiny gold bag]:[contains]],2,FALSE))</f>
        <v>0</v>
      </c>
      <c r="E275" t="b">
        <f>IF(input!L274="",FALSE,VLOOKUP(input!L274,Table1[[shiny gold bag]:[contains]],2,FALSE))</f>
        <v>0</v>
      </c>
      <c r="F275" t="b">
        <f>IF(input!P274="",FALSE,VLOOKUP(input!P274,Table1[[shiny gold bag]:[contains]],2,FALSE))</f>
        <v>0</v>
      </c>
      <c r="G275" t="b">
        <f>IF(input!T274="",FALSE,VLOOKUP(input!T274,Table1[[shiny gold bag]:[contains]],2,FALSE))</f>
        <v>0</v>
      </c>
    </row>
    <row r="276" spans="1:7" x14ac:dyDescent="0.3">
      <c r="A276" s="3" t="str">
        <f>input!C275</f>
        <v>striped beige bag</v>
      </c>
      <c r="B276" t="b">
        <f>OR(Table1[[#This Row],[literal]],IFERROR(Table1[[#This Row],[ref1]],FALSE),IFERROR(Table1[[#This Row],[ref2]],FALSE),IFERROR(Table1[[#This Row],[ref3]],FALSE),IFERROR(Table1[[#This Row],[ref4]],FALSE))</f>
        <v>1</v>
      </c>
      <c r="C276" t="b">
        <f>OR(input!H275=a!$A$1,input!L275=a!$A$1,input!P275=a!$A$1,input!T275=a!$A$1)</f>
        <v>0</v>
      </c>
      <c r="D276" t="b">
        <f>IF(input!H275="",FALSE,VLOOKUP(input!H275,Table1[[shiny gold bag]:[contains]],2,FALSE))</f>
        <v>0</v>
      </c>
      <c r="E276" t="b">
        <f>IF(input!L275="",FALSE,VLOOKUP(input!L275,Table1[[shiny gold bag]:[contains]],2,FALSE))</f>
        <v>0</v>
      </c>
      <c r="F276" t="b">
        <f>IF(input!P275="",FALSE,VLOOKUP(input!P275,Table1[[shiny gold bag]:[contains]],2,FALSE))</f>
        <v>1</v>
      </c>
      <c r="G276" t="b">
        <f>IF(input!T275="",FALSE,VLOOKUP(input!T275,Table1[[shiny gold bag]:[contains]],2,FALSE))</f>
        <v>0</v>
      </c>
    </row>
    <row r="277" spans="1:7" x14ac:dyDescent="0.3">
      <c r="A277" s="3" t="str">
        <f>input!C276</f>
        <v>dim plum bag</v>
      </c>
      <c r="B277" t="b">
        <f>OR(Table1[[#This Row],[literal]],IFERROR(Table1[[#This Row],[ref1]],FALSE),IFERROR(Table1[[#This Row],[ref2]],FALSE),IFERROR(Table1[[#This Row],[ref3]],FALSE),IFERROR(Table1[[#This Row],[ref4]],FALSE))</f>
        <v>1</v>
      </c>
      <c r="C277" t="b">
        <f>OR(input!H276=a!$A$1,input!L276=a!$A$1,input!P276=a!$A$1,input!T276=a!$A$1)</f>
        <v>0</v>
      </c>
      <c r="D277" t="b">
        <f>IF(input!H276="",FALSE,VLOOKUP(input!H276,Table1[[shiny gold bag]:[contains]],2,FALSE))</f>
        <v>1</v>
      </c>
      <c r="E277" t="b">
        <f>IF(input!L276="",FALSE,VLOOKUP(input!L276,Table1[[shiny gold bag]:[contains]],2,FALSE))</f>
        <v>1</v>
      </c>
      <c r="F277" t="b">
        <f>IF(input!P276="",FALSE,VLOOKUP(input!P276,Table1[[shiny gold bag]:[contains]],2,FALSE))</f>
        <v>0</v>
      </c>
      <c r="G277" t="b">
        <f>IF(input!T276="",FALSE,VLOOKUP(input!T276,Table1[[shiny gold bag]:[contains]],2,FALSE))</f>
        <v>0</v>
      </c>
    </row>
    <row r="278" spans="1:7" x14ac:dyDescent="0.3">
      <c r="A278" s="3" t="str">
        <f>input!C277</f>
        <v>clear crimson bag</v>
      </c>
      <c r="B278" t="b">
        <f>OR(Table1[[#This Row],[literal]],IFERROR(Table1[[#This Row],[ref1]],FALSE),IFERROR(Table1[[#This Row],[ref2]],FALSE),IFERROR(Table1[[#This Row],[ref3]],FALSE),IFERROR(Table1[[#This Row],[ref4]],FALSE))</f>
        <v>0</v>
      </c>
      <c r="C278" t="b">
        <f>OR(input!H277=a!$A$1,input!L277=a!$A$1,input!P277=a!$A$1,input!T277=a!$A$1)</f>
        <v>0</v>
      </c>
      <c r="D278" t="b">
        <f>IF(input!H277="",FALSE,VLOOKUP(input!H277,Table1[[shiny gold bag]:[contains]],2,FALSE))</f>
        <v>0</v>
      </c>
      <c r="E278" t="b">
        <f>IF(input!L277="",FALSE,VLOOKUP(input!L277,Table1[[shiny gold bag]:[contains]],2,FALSE))</f>
        <v>0</v>
      </c>
      <c r="F278" t="b">
        <f>IF(input!P277="",FALSE,VLOOKUP(input!P277,Table1[[shiny gold bag]:[contains]],2,FALSE))</f>
        <v>0</v>
      </c>
      <c r="G278" t="b">
        <f>IF(input!T277="",FALSE,VLOOKUP(input!T277,Table1[[shiny gold bag]:[contains]],2,FALSE))</f>
        <v>0</v>
      </c>
    </row>
    <row r="279" spans="1:7" x14ac:dyDescent="0.3">
      <c r="A279" s="3" t="str">
        <f>input!C278</f>
        <v>plaid maroon bag</v>
      </c>
      <c r="B279" t="b">
        <f>OR(Table1[[#This Row],[literal]],IFERROR(Table1[[#This Row],[ref1]],FALSE),IFERROR(Table1[[#This Row],[ref2]],FALSE),IFERROR(Table1[[#This Row],[ref3]],FALSE),IFERROR(Table1[[#This Row],[ref4]],FALSE))</f>
        <v>0</v>
      </c>
      <c r="C279" t="b">
        <f>OR(input!H278=a!$A$1,input!L278=a!$A$1,input!P278=a!$A$1,input!T278=a!$A$1)</f>
        <v>0</v>
      </c>
      <c r="D279" t="b">
        <f>IF(input!H278="",FALSE,VLOOKUP(input!H278,Table1[[shiny gold bag]:[contains]],2,FALSE))</f>
        <v>0</v>
      </c>
      <c r="E279" t="b">
        <f>IF(input!L278="",FALSE,VLOOKUP(input!L278,Table1[[shiny gold bag]:[contains]],2,FALSE))</f>
        <v>0</v>
      </c>
      <c r="F279" t="b">
        <f>IF(input!P278="",FALSE,VLOOKUP(input!P278,Table1[[shiny gold bag]:[contains]],2,FALSE))</f>
        <v>0</v>
      </c>
      <c r="G279" t="b">
        <f>IF(input!T278="",FALSE,VLOOKUP(input!T278,Table1[[shiny gold bag]:[contains]],2,FALSE))</f>
        <v>0</v>
      </c>
    </row>
    <row r="280" spans="1:7" x14ac:dyDescent="0.3">
      <c r="A280" s="3" t="str">
        <f>input!C279</f>
        <v>drab coral bag</v>
      </c>
      <c r="B280" t="b">
        <f>OR(Table1[[#This Row],[literal]],IFERROR(Table1[[#This Row],[ref1]],FALSE),IFERROR(Table1[[#This Row],[ref2]],FALSE),IFERROR(Table1[[#This Row],[ref3]],FALSE),IFERROR(Table1[[#This Row],[ref4]],FALSE))</f>
        <v>0</v>
      </c>
      <c r="C280" t="b">
        <f>OR(input!H279=a!$A$1,input!L279=a!$A$1,input!P279=a!$A$1,input!T279=a!$A$1)</f>
        <v>0</v>
      </c>
      <c r="D280" t="b">
        <f>IF(input!H279="",FALSE,VLOOKUP(input!H279,Table1[[shiny gold bag]:[contains]],2,FALSE))</f>
        <v>0</v>
      </c>
      <c r="E280" t="b">
        <f>IF(input!L279="",FALSE,VLOOKUP(input!L279,Table1[[shiny gold bag]:[contains]],2,FALSE))</f>
        <v>0</v>
      </c>
      <c r="F280" t="b">
        <f>IF(input!P279="",FALSE,VLOOKUP(input!P279,Table1[[shiny gold bag]:[contains]],2,FALSE))</f>
        <v>0</v>
      </c>
      <c r="G280" t="b">
        <f>IF(input!T279="",FALSE,VLOOKUP(input!T279,Table1[[shiny gold bag]:[contains]],2,FALSE))</f>
        <v>0</v>
      </c>
    </row>
    <row r="281" spans="1:7" x14ac:dyDescent="0.3">
      <c r="A281" s="3" t="str">
        <f>input!C280</f>
        <v>dull bronze bag</v>
      </c>
      <c r="B281" t="b">
        <f>OR(Table1[[#This Row],[literal]],IFERROR(Table1[[#This Row],[ref1]],FALSE),IFERROR(Table1[[#This Row],[ref2]],FALSE),IFERROR(Table1[[#This Row],[ref3]],FALSE),IFERROR(Table1[[#This Row],[ref4]],FALSE))</f>
        <v>0</v>
      </c>
      <c r="C281" t="b">
        <f>OR(input!H280=a!$A$1,input!L280=a!$A$1,input!P280=a!$A$1,input!T280=a!$A$1)</f>
        <v>0</v>
      </c>
      <c r="D281" t="b">
        <f>IF(input!H280="",FALSE,VLOOKUP(input!H280,Table1[[shiny gold bag]:[contains]],2,FALSE))</f>
        <v>0</v>
      </c>
      <c r="E281" t="b">
        <f>IF(input!L280="",FALSE,VLOOKUP(input!L280,Table1[[shiny gold bag]:[contains]],2,FALSE))</f>
        <v>0</v>
      </c>
      <c r="F281" t="b">
        <f>IF(input!P280="",FALSE,VLOOKUP(input!P280,Table1[[shiny gold bag]:[contains]],2,FALSE))</f>
        <v>0</v>
      </c>
      <c r="G281" t="b">
        <f>IF(input!T280="",FALSE,VLOOKUP(input!T280,Table1[[shiny gold bag]:[contains]],2,FALSE))</f>
        <v>0</v>
      </c>
    </row>
    <row r="282" spans="1:7" x14ac:dyDescent="0.3">
      <c r="A282" s="3" t="str">
        <f>input!C281</f>
        <v>wavy bronze bag</v>
      </c>
      <c r="B282" t="b">
        <f>OR(Table1[[#This Row],[literal]],IFERROR(Table1[[#This Row],[ref1]],FALSE),IFERROR(Table1[[#This Row],[ref2]],FALSE),IFERROR(Table1[[#This Row],[ref3]],FALSE),IFERROR(Table1[[#This Row],[ref4]],FALSE))</f>
        <v>1</v>
      </c>
      <c r="C282" t="b">
        <f>OR(input!H281=a!$A$1,input!L281=a!$A$1,input!P281=a!$A$1,input!T281=a!$A$1)</f>
        <v>0</v>
      </c>
      <c r="D282" t="b">
        <f>IF(input!H281="",FALSE,VLOOKUP(input!H281,Table1[[shiny gold bag]:[contains]],2,FALSE))</f>
        <v>0</v>
      </c>
      <c r="E282" t="b">
        <f>IF(input!L281="",FALSE,VLOOKUP(input!L281,Table1[[shiny gold bag]:[contains]],2,FALSE))</f>
        <v>1</v>
      </c>
      <c r="F282" t="b">
        <f>IF(input!P281="",FALSE,VLOOKUP(input!P281,Table1[[shiny gold bag]:[contains]],2,FALSE))</f>
        <v>0</v>
      </c>
      <c r="G282" t="b">
        <f>IF(input!T281="",FALSE,VLOOKUP(input!T281,Table1[[shiny gold bag]:[contains]],2,FALSE))</f>
        <v>0</v>
      </c>
    </row>
    <row r="283" spans="1:7" x14ac:dyDescent="0.3">
      <c r="A283" s="3" t="str">
        <f>input!C282</f>
        <v>dull aqua bag</v>
      </c>
      <c r="B283" t="b">
        <f>OR(Table1[[#This Row],[literal]],IFERROR(Table1[[#This Row],[ref1]],FALSE),IFERROR(Table1[[#This Row],[ref2]],FALSE),IFERROR(Table1[[#This Row],[ref3]],FALSE),IFERROR(Table1[[#This Row],[ref4]],FALSE))</f>
        <v>1</v>
      </c>
      <c r="C283" t="b">
        <f>OR(input!H282=a!$A$1,input!L282=a!$A$1,input!P282=a!$A$1,input!T282=a!$A$1)</f>
        <v>0</v>
      </c>
      <c r="D283" t="b">
        <f>IF(input!H282="",FALSE,VLOOKUP(input!H282,Table1[[shiny gold bag]:[contains]],2,FALSE))</f>
        <v>0</v>
      </c>
      <c r="E283" t="b">
        <f>IF(input!L282="",FALSE,VLOOKUP(input!L282,Table1[[shiny gold bag]:[contains]],2,FALSE))</f>
        <v>1</v>
      </c>
      <c r="F283" t="b">
        <f>IF(input!P282="",FALSE,VLOOKUP(input!P282,Table1[[shiny gold bag]:[contains]],2,FALSE))</f>
        <v>0</v>
      </c>
      <c r="G283" t="b">
        <f>IF(input!T282="",FALSE,VLOOKUP(input!T282,Table1[[shiny gold bag]:[contains]],2,FALSE))</f>
        <v>0</v>
      </c>
    </row>
    <row r="284" spans="1:7" x14ac:dyDescent="0.3">
      <c r="A284" s="3" t="str">
        <f>input!C283</f>
        <v>muted plum bag</v>
      </c>
      <c r="B284" t="b">
        <f>OR(Table1[[#This Row],[literal]],IFERROR(Table1[[#This Row],[ref1]],FALSE),IFERROR(Table1[[#This Row],[ref2]],FALSE),IFERROR(Table1[[#This Row],[ref3]],FALSE),IFERROR(Table1[[#This Row],[ref4]],FALSE))</f>
        <v>1</v>
      </c>
      <c r="C284" t="b">
        <f>OR(input!H283=a!$A$1,input!L283=a!$A$1,input!P283=a!$A$1,input!T283=a!$A$1)</f>
        <v>0</v>
      </c>
      <c r="D284" t="b">
        <f>IF(input!H283="",FALSE,VLOOKUP(input!H283,Table1[[shiny gold bag]:[contains]],2,FALSE))</f>
        <v>1</v>
      </c>
      <c r="E284" t="b">
        <f>IF(input!L283="",FALSE,VLOOKUP(input!L283,Table1[[shiny gold bag]:[contains]],2,FALSE))</f>
        <v>0</v>
      </c>
      <c r="F284" t="b">
        <f>IF(input!P283="",FALSE,VLOOKUP(input!P283,Table1[[shiny gold bag]:[contains]],2,FALSE))</f>
        <v>0</v>
      </c>
      <c r="G284" t="b">
        <f>IF(input!T283="",FALSE,VLOOKUP(input!T283,Table1[[shiny gold bag]:[contains]],2,FALSE))</f>
        <v>0</v>
      </c>
    </row>
    <row r="285" spans="1:7" x14ac:dyDescent="0.3">
      <c r="A285" s="3" t="str">
        <f>input!C284</f>
        <v>vibrant tan bag</v>
      </c>
      <c r="B285" t="b">
        <f>OR(Table1[[#This Row],[literal]],IFERROR(Table1[[#This Row],[ref1]],FALSE),IFERROR(Table1[[#This Row],[ref2]],FALSE),IFERROR(Table1[[#This Row],[ref3]],FALSE),IFERROR(Table1[[#This Row],[ref4]],FALSE))</f>
        <v>0</v>
      </c>
      <c r="C285" t="b">
        <f>OR(input!H284=a!$A$1,input!L284=a!$A$1,input!P284=a!$A$1,input!T284=a!$A$1)</f>
        <v>0</v>
      </c>
      <c r="D285" t="b">
        <f>IF(input!H284="",FALSE,VLOOKUP(input!H284,Table1[[shiny gold bag]:[contains]],2,FALSE))</f>
        <v>0</v>
      </c>
      <c r="E285" t="b">
        <f>IF(input!L284="",FALSE,VLOOKUP(input!L284,Table1[[shiny gold bag]:[contains]],2,FALSE))</f>
        <v>0</v>
      </c>
      <c r="F285" t="b">
        <f>IF(input!P284="",FALSE,VLOOKUP(input!P284,Table1[[shiny gold bag]:[contains]],2,FALSE))</f>
        <v>0</v>
      </c>
      <c r="G285" t="b">
        <f>IF(input!T284="",FALSE,VLOOKUP(input!T284,Table1[[shiny gold bag]:[contains]],2,FALSE))</f>
        <v>0</v>
      </c>
    </row>
    <row r="286" spans="1:7" x14ac:dyDescent="0.3">
      <c r="A286" s="3" t="str">
        <f>input!C285</f>
        <v>dull tomato bag</v>
      </c>
      <c r="B286" t="b">
        <f>OR(Table1[[#This Row],[literal]],IFERROR(Table1[[#This Row],[ref1]],FALSE),IFERROR(Table1[[#This Row],[ref2]],FALSE),IFERROR(Table1[[#This Row],[ref3]],FALSE),IFERROR(Table1[[#This Row],[ref4]],FALSE))</f>
        <v>1</v>
      </c>
      <c r="C286" t="b">
        <f>OR(input!H285=a!$A$1,input!L285=a!$A$1,input!P285=a!$A$1,input!T285=a!$A$1)</f>
        <v>0</v>
      </c>
      <c r="D286" t="b">
        <f>IF(input!H285="",FALSE,VLOOKUP(input!H285,Table1[[shiny gold bag]:[contains]],2,FALSE))</f>
        <v>1</v>
      </c>
      <c r="E286" t="b">
        <f>IF(input!L285="",FALSE,VLOOKUP(input!L285,Table1[[shiny gold bag]:[contains]],2,FALSE))</f>
        <v>0</v>
      </c>
      <c r="F286" t="b">
        <f>IF(input!P285="",FALSE,VLOOKUP(input!P285,Table1[[shiny gold bag]:[contains]],2,FALSE))</f>
        <v>0</v>
      </c>
      <c r="G286" t="b">
        <f>IF(input!T285="",FALSE,VLOOKUP(input!T285,Table1[[shiny gold bag]:[contains]],2,FALSE))</f>
        <v>0</v>
      </c>
    </row>
    <row r="287" spans="1:7" x14ac:dyDescent="0.3">
      <c r="A287" s="3" t="str">
        <f>input!C286</f>
        <v>muted yellow bag</v>
      </c>
      <c r="B287" t="b">
        <f>OR(Table1[[#This Row],[literal]],IFERROR(Table1[[#This Row],[ref1]],FALSE),IFERROR(Table1[[#This Row],[ref2]],FALSE),IFERROR(Table1[[#This Row],[ref3]],FALSE),IFERROR(Table1[[#This Row],[ref4]],FALSE))</f>
        <v>0</v>
      </c>
      <c r="C287" t="b">
        <f>OR(input!H286=a!$A$1,input!L286=a!$A$1,input!P286=a!$A$1,input!T286=a!$A$1)</f>
        <v>0</v>
      </c>
      <c r="D287" t="b">
        <f>IF(input!H286="",FALSE,VLOOKUP(input!H286,Table1[[shiny gold bag]:[contains]],2,FALSE))</f>
        <v>0</v>
      </c>
      <c r="E287" t="b">
        <f>IF(input!L286="",FALSE,VLOOKUP(input!L286,Table1[[shiny gold bag]:[contains]],2,FALSE))</f>
        <v>0</v>
      </c>
      <c r="F287" t="b">
        <f>IF(input!P286="",FALSE,VLOOKUP(input!P286,Table1[[shiny gold bag]:[contains]],2,FALSE))</f>
        <v>0</v>
      </c>
      <c r="G287" t="b">
        <f>IF(input!T286="",FALSE,VLOOKUP(input!T286,Table1[[shiny gold bag]:[contains]],2,FALSE))</f>
        <v>0</v>
      </c>
    </row>
    <row r="288" spans="1:7" x14ac:dyDescent="0.3">
      <c r="A288" s="3" t="str">
        <f>input!C287</f>
        <v>shiny white bag</v>
      </c>
      <c r="B288" t="b">
        <f>OR(Table1[[#This Row],[literal]],IFERROR(Table1[[#This Row],[ref1]],FALSE),IFERROR(Table1[[#This Row],[ref2]],FALSE),IFERROR(Table1[[#This Row],[ref3]],FALSE),IFERROR(Table1[[#This Row],[ref4]],FALSE))</f>
        <v>1</v>
      </c>
      <c r="C288" t="b">
        <f>OR(input!H287=a!$A$1,input!L287=a!$A$1,input!P287=a!$A$1,input!T287=a!$A$1)</f>
        <v>0</v>
      </c>
      <c r="D288" t="b">
        <f>IF(input!H287="",FALSE,VLOOKUP(input!H287,Table1[[shiny gold bag]:[contains]],2,FALSE))</f>
        <v>1</v>
      </c>
      <c r="E288" t="b">
        <f>IF(input!L287="",FALSE,VLOOKUP(input!L287,Table1[[shiny gold bag]:[contains]],2,FALSE))</f>
        <v>0</v>
      </c>
      <c r="F288" t="b">
        <f>IF(input!P287="",FALSE,VLOOKUP(input!P287,Table1[[shiny gold bag]:[contains]],2,FALSE))</f>
        <v>0</v>
      </c>
      <c r="G288" t="b">
        <f>IF(input!T287="",FALSE,VLOOKUP(input!T287,Table1[[shiny gold bag]:[contains]],2,FALSE))</f>
        <v>0</v>
      </c>
    </row>
    <row r="289" spans="1:7" x14ac:dyDescent="0.3">
      <c r="A289" s="3" t="str">
        <f>input!C288</f>
        <v>muted crimson bag</v>
      </c>
      <c r="B289" t="b">
        <f>OR(Table1[[#This Row],[literal]],IFERROR(Table1[[#This Row],[ref1]],FALSE),IFERROR(Table1[[#This Row],[ref2]],FALSE),IFERROR(Table1[[#This Row],[ref3]],FALSE),IFERROR(Table1[[#This Row],[ref4]],FALSE))</f>
        <v>0</v>
      </c>
      <c r="C289" t="b">
        <f>OR(input!H288=a!$A$1,input!L288=a!$A$1,input!P288=a!$A$1,input!T288=a!$A$1)</f>
        <v>0</v>
      </c>
      <c r="D289" t="b">
        <f>IF(input!H288="",FALSE,VLOOKUP(input!H288,Table1[[shiny gold bag]:[contains]],2,FALSE))</f>
        <v>0</v>
      </c>
      <c r="E289" t="b">
        <f>IF(input!L288="",FALSE,VLOOKUP(input!L288,Table1[[shiny gold bag]:[contains]],2,FALSE))</f>
        <v>0</v>
      </c>
      <c r="F289" t="b">
        <f>IF(input!P288="",FALSE,VLOOKUP(input!P288,Table1[[shiny gold bag]:[contains]],2,FALSE))</f>
        <v>0</v>
      </c>
      <c r="G289" t="b">
        <f>IF(input!T288="",FALSE,VLOOKUP(input!T288,Table1[[shiny gold bag]:[contains]],2,FALSE))</f>
        <v>0</v>
      </c>
    </row>
    <row r="290" spans="1:7" x14ac:dyDescent="0.3">
      <c r="A290" s="3" t="str">
        <f>input!C289</f>
        <v>muted violet bag</v>
      </c>
      <c r="B290" t="b">
        <f>OR(Table1[[#This Row],[literal]],IFERROR(Table1[[#This Row],[ref1]],FALSE),IFERROR(Table1[[#This Row],[ref2]],FALSE),IFERROR(Table1[[#This Row],[ref3]],FALSE),IFERROR(Table1[[#This Row],[ref4]],FALSE))</f>
        <v>1</v>
      </c>
      <c r="C290" t="b">
        <f>OR(input!H289=a!$A$1,input!L289=a!$A$1,input!P289=a!$A$1,input!T289=a!$A$1)</f>
        <v>0</v>
      </c>
      <c r="D290" t="b">
        <f>IF(input!H289="",FALSE,VLOOKUP(input!H289,Table1[[shiny gold bag]:[contains]],2,FALSE))</f>
        <v>1</v>
      </c>
      <c r="E290" t="b">
        <f>IF(input!L289="",FALSE,VLOOKUP(input!L289,Table1[[shiny gold bag]:[contains]],2,FALSE))</f>
        <v>1</v>
      </c>
      <c r="F290" t="b">
        <f>IF(input!P289="",FALSE,VLOOKUP(input!P289,Table1[[shiny gold bag]:[contains]],2,FALSE))</f>
        <v>0</v>
      </c>
      <c r="G290" t="b">
        <f>IF(input!T289="",FALSE,VLOOKUP(input!T289,Table1[[shiny gold bag]:[contains]],2,FALSE))</f>
        <v>1</v>
      </c>
    </row>
    <row r="291" spans="1:7" x14ac:dyDescent="0.3">
      <c r="A291" s="3" t="str">
        <f>input!C290</f>
        <v>posh white bag</v>
      </c>
      <c r="B291" t="b">
        <f>OR(Table1[[#This Row],[literal]],IFERROR(Table1[[#This Row],[ref1]],FALSE),IFERROR(Table1[[#This Row],[ref2]],FALSE),IFERROR(Table1[[#This Row],[ref3]],FALSE),IFERROR(Table1[[#This Row],[ref4]],FALSE))</f>
        <v>1</v>
      </c>
      <c r="C291" t="b">
        <f>OR(input!H290=a!$A$1,input!L290=a!$A$1,input!P290=a!$A$1,input!T290=a!$A$1)</f>
        <v>0</v>
      </c>
      <c r="D291" t="b">
        <f>IF(input!H290="",FALSE,VLOOKUP(input!H290,Table1[[shiny gold bag]:[contains]],2,FALSE))</f>
        <v>1</v>
      </c>
      <c r="E291" t="b">
        <f>IF(input!L290="",FALSE,VLOOKUP(input!L290,Table1[[shiny gold bag]:[contains]],2,FALSE))</f>
        <v>0</v>
      </c>
      <c r="F291" t="b">
        <f>IF(input!P290="",FALSE,VLOOKUP(input!P290,Table1[[shiny gold bag]:[contains]],2,FALSE))</f>
        <v>0</v>
      </c>
      <c r="G291" t="b">
        <f>IF(input!T290="",FALSE,VLOOKUP(input!T290,Table1[[shiny gold bag]:[contains]],2,FALSE))</f>
        <v>0</v>
      </c>
    </row>
    <row r="292" spans="1:7" x14ac:dyDescent="0.3">
      <c r="A292" s="3" t="str">
        <f>input!C291</f>
        <v>wavy crimson bag</v>
      </c>
      <c r="B292" t="b">
        <f>OR(Table1[[#This Row],[literal]],IFERROR(Table1[[#This Row],[ref1]],FALSE),IFERROR(Table1[[#This Row],[ref2]],FALSE),IFERROR(Table1[[#This Row],[ref3]],FALSE),IFERROR(Table1[[#This Row],[ref4]],FALSE))</f>
        <v>1</v>
      </c>
      <c r="C292" t="b">
        <f>OR(input!H291=a!$A$1,input!L291=a!$A$1,input!P291=a!$A$1,input!T291=a!$A$1)</f>
        <v>0</v>
      </c>
      <c r="D292" t="b">
        <f>IF(input!H291="",FALSE,VLOOKUP(input!H291,Table1[[shiny gold bag]:[contains]],2,FALSE))</f>
        <v>1</v>
      </c>
      <c r="E292" t="b">
        <f>IF(input!L291="",FALSE,VLOOKUP(input!L291,Table1[[shiny gold bag]:[contains]],2,FALSE))</f>
        <v>0</v>
      </c>
      <c r="F292" t="b">
        <f>IF(input!P291="",FALSE,VLOOKUP(input!P291,Table1[[shiny gold bag]:[contains]],2,FALSE))</f>
        <v>0</v>
      </c>
      <c r="G292" t="b">
        <f>IF(input!T291="",FALSE,VLOOKUP(input!T291,Table1[[shiny gold bag]:[contains]],2,FALSE))</f>
        <v>0</v>
      </c>
    </row>
    <row r="293" spans="1:7" x14ac:dyDescent="0.3">
      <c r="A293" s="3" t="str">
        <f>input!C292</f>
        <v>clear salmon bag</v>
      </c>
      <c r="B293" t="b">
        <f>OR(Table1[[#This Row],[literal]],IFERROR(Table1[[#This Row],[ref1]],FALSE),IFERROR(Table1[[#This Row],[ref2]],FALSE),IFERROR(Table1[[#This Row],[ref3]],FALSE),IFERROR(Table1[[#This Row],[ref4]],FALSE))</f>
        <v>1</v>
      </c>
      <c r="C293" t="b">
        <f>OR(input!H292=a!$A$1,input!L292=a!$A$1,input!P292=a!$A$1,input!T292=a!$A$1)</f>
        <v>0</v>
      </c>
      <c r="D293" t="b">
        <f>IF(input!H292="",FALSE,VLOOKUP(input!H292,Table1[[shiny gold bag]:[contains]],2,FALSE))</f>
        <v>1</v>
      </c>
      <c r="E293" t="b">
        <f>IF(input!L292="",FALSE,VLOOKUP(input!L292,Table1[[shiny gold bag]:[contains]],2,FALSE))</f>
        <v>0</v>
      </c>
      <c r="F293" t="b">
        <f>IF(input!P292="",FALSE,VLOOKUP(input!P292,Table1[[shiny gold bag]:[contains]],2,FALSE))</f>
        <v>0</v>
      </c>
      <c r="G293" t="b">
        <f>IF(input!T292="",FALSE,VLOOKUP(input!T292,Table1[[shiny gold bag]:[contains]],2,FALSE))</f>
        <v>0</v>
      </c>
    </row>
    <row r="294" spans="1:7" x14ac:dyDescent="0.3">
      <c r="A294" s="3" t="str">
        <f>input!C293</f>
        <v>pale teal bag</v>
      </c>
      <c r="B294" t="b">
        <f>OR(Table1[[#This Row],[literal]],IFERROR(Table1[[#This Row],[ref1]],FALSE),IFERROR(Table1[[#This Row],[ref2]],FALSE),IFERROR(Table1[[#This Row],[ref3]],FALSE),IFERROR(Table1[[#This Row],[ref4]],FALSE))</f>
        <v>1</v>
      </c>
      <c r="C294" t="b">
        <f>OR(input!H293=a!$A$1,input!L293=a!$A$1,input!P293=a!$A$1,input!T293=a!$A$1)</f>
        <v>0</v>
      </c>
      <c r="D294" t="b">
        <f>IF(input!H293="",FALSE,VLOOKUP(input!H293,Table1[[shiny gold bag]:[contains]],2,FALSE))</f>
        <v>1</v>
      </c>
      <c r="E294" t="b">
        <f>IF(input!L293="",FALSE,VLOOKUP(input!L293,Table1[[shiny gold bag]:[contains]],2,FALSE))</f>
        <v>0</v>
      </c>
      <c r="F294" t="b">
        <f>IF(input!P293="",FALSE,VLOOKUP(input!P293,Table1[[shiny gold bag]:[contains]],2,FALSE))</f>
        <v>0</v>
      </c>
      <c r="G294" t="b">
        <f>IF(input!T293="",FALSE,VLOOKUP(input!T293,Table1[[shiny gold bag]:[contains]],2,FALSE))</f>
        <v>0</v>
      </c>
    </row>
    <row r="295" spans="1:7" x14ac:dyDescent="0.3">
      <c r="A295" s="3" t="str">
        <f>input!C294</f>
        <v>light aqua bag</v>
      </c>
      <c r="B295" t="b">
        <f>OR(Table1[[#This Row],[literal]],IFERROR(Table1[[#This Row],[ref1]],FALSE),IFERROR(Table1[[#This Row],[ref2]],FALSE),IFERROR(Table1[[#This Row],[ref3]],FALSE),IFERROR(Table1[[#This Row],[ref4]],FALSE))</f>
        <v>0</v>
      </c>
      <c r="C295" t="b">
        <f>OR(input!H294=a!$A$1,input!L294=a!$A$1,input!P294=a!$A$1,input!T294=a!$A$1)</f>
        <v>0</v>
      </c>
      <c r="D295" t="b">
        <f>IF(input!H294="",FALSE,VLOOKUP(input!H294,Table1[[shiny gold bag]:[contains]],2,FALSE))</f>
        <v>0</v>
      </c>
      <c r="E295" t="b">
        <f>IF(input!L294="",FALSE,VLOOKUP(input!L294,Table1[[shiny gold bag]:[contains]],2,FALSE))</f>
        <v>0</v>
      </c>
      <c r="F295" t="b">
        <f>IF(input!P294="",FALSE,VLOOKUP(input!P294,Table1[[shiny gold bag]:[contains]],2,FALSE))</f>
        <v>0</v>
      </c>
      <c r="G295" t="b">
        <f>IF(input!T294="",FALSE,VLOOKUP(input!T294,Table1[[shiny gold bag]:[contains]],2,FALSE))</f>
        <v>0</v>
      </c>
    </row>
    <row r="296" spans="1:7" x14ac:dyDescent="0.3">
      <c r="A296" s="3" t="str">
        <f>input!C295</f>
        <v>clear beige bag</v>
      </c>
      <c r="B296" t="b">
        <f>OR(Table1[[#This Row],[literal]],IFERROR(Table1[[#This Row],[ref1]],FALSE),IFERROR(Table1[[#This Row],[ref2]],FALSE),IFERROR(Table1[[#This Row],[ref3]],FALSE),IFERROR(Table1[[#This Row],[ref4]],FALSE))</f>
        <v>0</v>
      </c>
      <c r="C296" t="b">
        <f>OR(input!H295=a!$A$1,input!L295=a!$A$1,input!P295=a!$A$1,input!T295=a!$A$1)</f>
        <v>0</v>
      </c>
      <c r="D296" t="b">
        <f>IF(input!H295="",FALSE,VLOOKUP(input!H295,Table1[[shiny gold bag]:[contains]],2,FALSE))</f>
        <v>0</v>
      </c>
      <c r="E296" t="b">
        <f>IF(input!L295="",FALSE,VLOOKUP(input!L295,Table1[[shiny gold bag]:[contains]],2,FALSE))</f>
        <v>0</v>
      </c>
      <c r="F296" t="b">
        <f>IF(input!P295="",FALSE,VLOOKUP(input!P295,Table1[[shiny gold bag]:[contains]],2,FALSE))</f>
        <v>0</v>
      </c>
      <c r="G296" t="b">
        <f>IF(input!T295="",FALSE,VLOOKUP(input!T295,Table1[[shiny gold bag]:[contains]],2,FALSE))</f>
        <v>0</v>
      </c>
    </row>
    <row r="297" spans="1:7" x14ac:dyDescent="0.3">
      <c r="A297" s="3" t="str">
        <f>input!C296</f>
        <v>vibrant olive bag</v>
      </c>
      <c r="B297" t="b">
        <f>OR(Table1[[#This Row],[literal]],IFERROR(Table1[[#This Row],[ref1]],FALSE),IFERROR(Table1[[#This Row],[ref2]],FALSE),IFERROR(Table1[[#This Row],[ref3]],FALSE),IFERROR(Table1[[#This Row],[ref4]],FALSE))</f>
        <v>0</v>
      </c>
      <c r="C297" t="b">
        <f>OR(input!H296=a!$A$1,input!L296=a!$A$1,input!P296=a!$A$1,input!T296=a!$A$1)</f>
        <v>0</v>
      </c>
      <c r="D297" t="b">
        <f>IF(input!H296="",FALSE,VLOOKUP(input!H296,Table1[[shiny gold bag]:[contains]],2,FALSE))</f>
        <v>0</v>
      </c>
      <c r="E297" t="b">
        <f>IF(input!L296="",FALSE,VLOOKUP(input!L296,Table1[[shiny gold bag]:[contains]],2,FALSE))</f>
        <v>0</v>
      </c>
      <c r="F297" t="b">
        <f>IF(input!P296="",FALSE,VLOOKUP(input!P296,Table1[[shiny gold bag]:[contains]],2,FALSE))</f>
        <v>0</v>
      </c>
      <c r="G297" t="b">
        <f>IF(input!T296="",FALSE,VLOOKUP(input!T296,Table1[[shiny gold bag]:[contains]],2,FALSE))</f>
        <v>0</v>
      </c>
    </row>
    <row r="298" spans="1:7" x14ac:dyDescent="0.3">
      <c r="A298" s="3" t="str">
        <f>input!C297</f>
        <v>plaid brown bag</v>
      </c>
      <c r="B298" t="b">
        <f>OR(Table1[[#This Row],[literal]],IFERROR(Table1[[#This Row],[ref1]],FALSE),IFERROR(Table1[[#This Row],[ref2]],FALSE),IFERROR(Table1[[#This Row],[ref3]],FALSE),IFERROR(Table1[[#This Row],[ref4]],FALSE))</f>
        <v>1</v>
      </c>
      <c r="C298" t="b">
        <f>OR(input!H297=a!$A$1,input!L297=a!$A$1,input!P297=a!$A$1,input!T297=a!$A$1)</f>
        <v>0</v>
      </c>
      <c r="D298" t="b">
        <f>IF(input!H297="",FALSE,VLOOKUP(input!H297,Table1[[shiny gold bag]:[contains]],2,FALSE))</f>
        <v>1</v>
      </c>
      <c r="E298" t="b">
        <f>IF(input!L297="",FALSE,VLOOKUP(input!L297,Table1[[shiny gold bag]:[contains]],2,FALSE))</f>
        <v>0</v>
      </c>
      <c r="F298" t="b">
        <f>IF(input!P297="",FALSE,VLOOKUP(input!P297,Table1[[shiny gold bag]:[contains]],2,FALSE))</f>
        <v>0</v>
      </c>
      <c r="G298" t="b">
        <f>IF(input!T297="",FALSE,VLOOKUP(input!T297,Table1[[shiny gold bag]:[contains]],2,FALSE))</f>
        <v>0</v>
      </c>
    </row>
    <row r="299" spans="1:7" x14ac:dyDescent="0.3">
      <c r="A299" s="3" t="str">
        <f>input!C298</f>
        <v>dim magenta bag</v>
      </c>
      <c r="B299" t="b">
        <f>OR(Table1[[#This Row],[literal]],IFERROR(Table1[[#This Row],[ref1]],FALSE),IFERROR(Table1[[#This Row],[ref2]],FALSE),IFERROR(Table1[[#This Row],[ref3]],FALSE),IFERROR(Table1[[#This Row],[ref4]],FALSE))</f>
        <v>0</v>
      </c>
      <c r="C299" t="b">
        <f>OR(input!H298=a!$A$1,input!L298=a!$A$1,input!P298=a!$A$1,input!T298=a!$A$1)</f>
        <v>0</v>
      </c>
      <c r="D299" t="b">
        <f>IF(input!H298="",FALSE,VLOOKUP(input!H298,Table1[[shiny gold bag]:[contains]],2,FALSE))</f>
        <v>0</v>
      </c>
      <c r="E299" t="b">
        <f>IF(input!L298="",FALSE,VLOOKUP(input!L298,Table1[[shiny gold bag]:[contains]],2,FALSE))</f>
        <v>0</v>
      </c>
      <c r="F299" t="b">
        <f>IF(input!P298="",FALSE,VLOOKUP(input!P298,Table1[[shiny gold bag]:[contains]],2,FALSE))</f>
        <v>0</v>
      </c>
      <c r="G299" t="b">
        <f>IF(input!T298="",FALSE,VLOOKUP(input!T298,Table1[[shiny gold bag]:[contains]],2,FALSE))</f>
        <v>0</v>
      </c>
    </row>
    <row r="300" spans="1:7" x14ac:dyDescent="0.3">
      <c r="A300" s="3" t="str">
        <f>input!C299</f>
        <v>bright purple bag</v>
      </c>
      <c r="B300" t="b">
        <f>OR(Table1[[#This Row],[literal]],IFERROR(Table1[[#This Row],[ref1]],FALSE),IFERROR(Table1[[#This Row],[ref2]],FALSE),IFERROR(Table1[[#This Row],[ref3]],FALSE),IFERROR(Table1[[#This Row],[ref4]],FALSE))</f>
        <v>1</v>
      </c>
      <c r="C300" t="b">
        <f>OR(input!H299=a!$A$1,input!L299=a!$A$1,input!P299=a!$A$1,input!T299=a!$A$1)</f>
        <v>0</v>
      </c>
      <c r="D300" t="b">
        <f>IF(input!H299="",FALSE,VLOOKUP(input!H299,Table1[[shiny gold bag]:[contains]],2,FALSE))</f>
        <v>0</v>
      </c>
      <c r="E300" t="b">
        <f>IF(input!L299="",FALSE,VLOOKUP(input!L299,Table1[[shiny gold bag]:[contains]],2,FALSE))</f>
        <v>1</v>
      </c>
      <c r="F300" t="b">
        <f>IF(input!P299="",FALSE,VLOOKUP(input!P299,Table1[[shiny gold bag]:[contains]],2,FALSE))</f>
        <v>0</v>
      </c>
      <c r="G300" t="b">
        <f>IF(input!T299="",FALSE,VLOOKUP(input!T299,Table1[[shiny gold bag]:[contains]],2,FALSE))</f>
        <v>0</v>
      </c>
    </row>
    <row r="301" spans="1:7" x14ac:dyDescent="0.3">
      <c r="A301" s="3" t="str">
        <f>input!C300</f>
        <v>posh indigo bag</v>
      </c>
      <c r="B301" t="b">
        <f>OR(Table1[[#This Row],[literal]],IFERROR(Table1[[#This Row],[ref1]],FALSE),IFERROR(Table1[[#This Row],[ref2]],FALSE),IFERROR(Table1[[#This Row],[ref3]],FALSE),IFERROR(Table1[[#This Row],[ref4]],FALSE))</f>
        <v>0</v>
      </c>
      <c r="C301" t="b">
        <f>OR(input!H300=a!$A$1,input!L300=a!$A$1,input!P300=a!$A$1,input!T300=a!$A$1)</f>
        <v>0</v>
      </c>
      <c r="D301" t="b">
        <f>IF(input!H300="",FALSE,VLOOKUP(input!H300,Table1[[shiny gold bag]:[contains]],2,FALSE))</f>
        <v>0</v>
      </c>
      <c r="E301" t="b">
        <f>IF(input!L300="",FALSE,VLOOKUP(input!L300,Table1[[shiny gold bag]:[contains]],2,FALSE))</f>
        <v>0</v>
      </c>
      <c r="F301" t="b">
        <f>IF(input!P300="",FALSE,VLOOKUP(input!P300,Table1[[shiny gold bag]:[contains]],2,FALSE))</f>
        <v>0</v>
      </c>
      <c r="G301" t="b">
        <f>IF(input!T300="",FALSE,VLOOKUP(input!T300,Table1[[shiny gold bag]:[contains]],2,FALSE))</f>
        <v>0</v>
      </c>
    </row>
    <row r="302" spans="1:7" x14ac:dyDescent="0.3">
      <c r="A302" s="3" t="str">
        <f>input!C301</f>
        <v>drab lavender bag</v>
      </c>
      <c r="B302" t="b">
        <f>OR(Table1[[#This Row],[literal]],IFERROR(Table1[[#This Row],[ref1]],FALSE),IFERROR(Table1[[#This Row],[ref2]],FALSE),IFERROR(Table1[[#This Row],[ref3]],FALSE),IFERROR(Table1[[#This Row],[ref4]],FALSE))</f>
        <v>0</v>
      </c>
      <c r="C302" t="b">
        <f>OR(input!H301=a!$A$1,input!L301=a!$A$1,input!P301=a!$A$1,input!T301=a!$A$1)</f>
        <v>0</v>
      </c>
      <c r="D302" t="b">
        <f>IF(input!H301="",FALSE,VLOOKUP(input!H301,Table1[[shiny gold bag]:[contains]],2,FALSE))</f>
        <v>0</v>
      </c>
      <c r="E302" t="b">
        <f>IF(input!L301="",FALSE,VLOOKUP(input!L301,Table1[[shiny gold bag]:[contains]],2,FALSE))</f>
        <v>0</v>
      </c>
      <c r="F302" t="b">
        <f>IF(input!P301="",FALSE,VLOOKUP(input!P301,Table1[[shiny gold bag]:[contains]],2,FALSE))</f>
        <v>0</v>
      </c>
      <c r="G302" t="b">
        <f>IF(input!T301="",FALSE,VLOOKUP(input!T301,Table1[[shiny gold bag]:[contains]],2,FALSE))</f>
        <v>0</v>
      </c>
    </row>
    <row r="303" spans="1:7" x14ac:dyDescent="0.3">
      <c r="A303" s="3" t="str">
        <f>input!C302</f>
        <v>pale crimson bag</v>
      </c>
      <c r="B303" t="b">
        <f>OR(Table1[[#This Row],[literal]],IFERROR(Table1[[#This Row],[ref1]],FALSE),IFERROR(Table1[[#This Row],[ref2]],FALSE),IFERROR(Table1[[#This Row],[ref3]],FALSE),IFERROR(Table1[[#This Row],[ref4]],FALSE))</f>
        <v>0</v>
      </c>
      <c r="C303" t="b">
        <f>OR(input!H302=a!$A$1,input!L302=a!$A$1,input!P302=a!$A$1,input!T302=a!$A$1)</f>
        <v>0</v>
      </c>
      <c r="D303" t="e">
        <f>IF(input!H302="",FALSE,VLOOKUP(input!H302,Table1[[shiny gold bag]:[contains]],2,FALSE))</f>
        <v>#N/A</v>
      </c>
      <c r="E303" t="b">
        <f>IF(input!L302="",FALSE,VLOOKUP(input!L302,Table1[[shiny gold bag]:[contains]],2,FALSE))</f>
        <v>0</v>
      </c>
      <c r="F303" t="b">
        <f>IF(input!P302="",FALSE,VLOOKUP(input!P302,Table1[[shiny gold bag]:[contains]],2,FALSE))</f>
        <v>0</v>
      </c>
      <c r="G303" t="b">
        <f>IF(input!T302="",FALSE,VLOOKUP(input!T302,Table1[[shiny gold bag]:[contains]],2,FALSE))</f>
        <v>0</v>
      </c>
    </row>
    <row r="304" spans="1:7" x14ac:dyDescent="0.3">
      <c r="A304" s="3" t="str">
        <f>input!C303</f>
        <v>posh gray bag</v>
      </c>
      <c r="B304" t="b">
        <f>OR(Table1[[#This Row],[literal]],IFERROR(Table1[[#This Row],[ref1]],FALSE),IFERROR(Table1[[#This Row],[ref2]],FALSE),IFERROR(Table1[[#This Row],[ref3]],FALSE),IFERROR(Table1[[#This Row],[ref4]],FALSE))</f>
        <v>0</v>
      </c>
      <c r="C304" t="b">
        <f>OR(input!H303=a!$A$1,input!L303=a!$A$1,input!P303=a!$A$1,input!T303=a!$A$1)</f>
        <v>0</v>
      </c>
      <c r="D304" t="b">
        <f>IF(input!H303="",FALSE,VLOOKUP(input!H303,Table1[[shiny gold bag]:[contains]],2,FALSE))</f>
        <v>0</v>
      </c>
      <c r="E304" t="b">
        <f>IF(input!L303="",FALSE,VLOOKUP(input!L303,Table1[[shiny gold bag]:[contains]],2,FALSE))</f>
        <v>0</v>
      </c>
      <c r="F304" t="b">
        <f>IF(input!P303="",FALSE,VLOOKUP(input!P303,Table1[[shiny gold bag]:[contains]],2,FALSE))</f>
        <v>0</v>
      </c>
      <c r="G304" t="b">
        <f>IF(input!T303="",FALSE,VLOOKUP(input!T303,Table1[[shiny gold bag]:[contains]],2,FALSE))</f>
        <v>0</v>
      </c>
    </row>
    <row r="305" spans="1:7" x14ac:dyDescent="0.3">
      <c r="A305" s="3" t="str">
        <f>input!C304</f>
        <v>shiny lime bag</v>
      </c>
      <c r="B305" t="b">
        <f>OR(Table1[[#This Row],[literal]],IFERROR(Table1[[#This Row],[ref1]],FALSE),IFERROR(Table1[[#This Row],[ref2]],FALSE),IFERROR(Table1[[#This Row],[ref3]],FALSE),IFERROR(Table1[[#This Row],[ref4]],FALSE))</f>
        <v>1</v>
      </c>
      <c r="C305" t="b">
        <f>OR(input!H304=a!$A$1,input!L304=a!$A$1,input!P304=a!$A$1,input!T304=a!$A$1)</f>
        <v>0</v>
      </c>
      <c r="D305" t="b">
        <f>IF(input!H304="",FALSE,VLOOKUP(input!H304,Table1[[shiny gold bag]:[contains]],2,FALSE))</f>
        <v>0</v>
      </c>
      <c r="E305" t="b">
        <f>IF(input!L304="",FALSE,VLOOKUP(input!L304,Table1[[shiny gold bag]:[contains]],2,FALSE))</f>
        <v>1</v>
      </c>
      <c r="F305" t="b">
        <f>IF(input!P304="",FALSE,VLOOKUP(input!P304,Table1[[shiny gold bag]:[contains]],2,FALSE))</f>
        <v>1</v>
      </c>
      <c r="G305" t="b">
        <f>IF(input!T304="",FALSE,VLOOKUP(input!T304,Table1[[shiny gold bag]:[contains]],2,FALSE))</f>
        <v>0</v>
      </c>
    </row>
    <row r="306" spans="1:7" x14ac:dyDescent="0.3">
      <c r="A306" s="3" t="str">
        <f>input!C305</f>
        <v>muted beige bag</v>
      </c>
      <c r="B306" t="b">
        <f>OR(Table1[[#This Row],[literal]],IFERROR(Table1[[#This Row],[ref1]],FALSE),IFERROR(Table1[[#This Row],[ref2]],FALSE),IFERROR(Table1[[#This Row],[ref3]],FALSE),IFERROR(Table1[[#This Row],[ref4]],FALSE))</f>
        <v>1</v>
      </c>
      <c r="C306" t="b">
        <f>OR(input!H305=a!$A$1,input!L305=a!$A$1,input!P305=a!$A$1,input!T305=a!$A$1)</f>
        <v>0</v>
      </c>
      <c r="D306" t="b">
        <f>IF(input!H305="",FALSE,VLOOKUP(input!H305,Table1[[shiny gold bag]:[contains]],2,FALSE))</f>
        <v>1</v>
      </c>
      <c r="E306" t="b">
        <f>IF(input!L305="",FALSE,VLOOKUP(input!L305,Table1[[shiny gold bag]:[contains]],2,FALSE))</f>
        <v>0</v>
      </c>
      <c r="F306" t="b">
        <f>IF(input!P305="",FALSE,VLOOKUP(input!P305,Table1[[shiny gold bag]:[contains]],2,FALSE))</f>
        <v>1</v>
      </c>
      <c r="G306" t="b">
        <f>IF(input!T305="",FALSE,VLOOKUP(input!T305,Table1[[shiny gold bag]:[contains]],2,FALSE))</f>
        <v>0</v>
      </c>
    </row>
    <row r="307" spans="1:7" x14ac:dyDescent="0.3">
      <c r="A307" s="3" t="str">
        <f>input!C306</f>
        <v>light black bag</v>
      </c>
      <c r="B307" t="b">
        <f>OR(Table1[[#This Row],[literal]],IFERROR(Table1[[#This Row],[ref1]],FALSE),IFERROR(Table1[[#This Row],[ref2]],FALSE),IFERROR(Table1[[#This Row],[ref3]],FALSE),IFERROR(Table1[[#This Row],[ref4]],FALSE))</f>
        <v>1</v>
      </c>
      <c r="C307" t="b">
        <f>OR(input!H306=a!$A$1,input!L306=a!$A$1,input!P306=a!$A$1,input!T306=a!$A$1)</f>
        <v>0</v>
      </c>
      <c r="D307" t="b">
        <f>IF(input!H306="",FALSE,VLOOKUP(input!H306,Table1[[shiny gold bag]:[contains]],2,FALSE))</f>
        <v>1</v>
      </c>
      <c r="E307" t="b">
        <f>IF(input!L306="",FALSE,VLOOKUP(input!L306,Table1[[shiny gold bag]:[contains]],2,FALSE))</f>
        <v>1</v>
      </c>
      <c r="F307" t="b">
        <f>IF(input!P306="",FALSE,VLOOKUP(input!P306,Table1[[shiny gold bag]:[contains]],2,FALSE))</f>
        <v>0</v>
      </c>
      <c r="G307" t="b">
        <f>IF(input!T306="",FALSE,VLOOKUP(input!T306,Table1[[shiny gold bag]:[contains]],2,FALSE))</f>
        <v>0</v>
      </c>
    </row>
    <row r="308" spans="1:7" x14ac:dyDescent="0.3">
      <c r="A308" s="3" t="str">
        <f>input!C307</f>
        <v>dark gold bag</v>
      </c>
      <c r="B308" t="b">
        <f>OR(Table1[[#This Row],[literal]],IFERROR(Table1[[#This Row],[ref1]],FALSE),IFERROR(Table1[[#This Row],[ref2]],FALSE),IFERROR(Table1[[#This Row],[ref3]],FALSE),IFERROR(Table1[[#This Row],[ref4]],FALSE))</f>
        <v>0</v>
      </c>
      <c r="C308" t="b">
        <f>OR(input!H307=a!$A$1,input!L307=a!$A$1,input!P307=a!$A$1,input!T307=a!$A$1)</f>
        <v>0</v>
      </c>
      <c r="D308" t="b">
        <f>IF(input!H307="",FALSE,VLOOKUP(input!H307,Table1[[shiny gold bag]:[contains]],2,FALSE))</f>
        <v>0</v>
      </c>
      <c r="E308" t="b">
        <f>IF(input!L307="",FALSE,VLOOKUP(input!L307,Table1[[shiny gold bag]:[contains]],2,FALSE))</f>
        <v>0</v>
      </c>
      <c r="F308" t="b">
        <f>IF(input!P307="",FALSE,VLOOKUP(input!P307,Table1[[shiny gold bag]:[contains]],2,FALSE))</f>
        <v>0</v>
      </c>
      <c r="G308" t="b">
        <f>IF(input!T307="",FALSE,VLOOKUP(input!T307,Table1[[shiny gold bag]:[contains]],2,FALSE))</f>
        <v>0</v>
      </c>
    </row>
    <row r="309" spans="1:7" x14ac:dyDescent="0.3">
      <c r="A309" s="3" t="str">
        <f>input!C308</f>
        <v>light bronze bag</v>
      </c>
      <c r="B309" t="b">
        <f>OR(Table1[[#This Row],[literal]],IFERROR(Table1[[#This Row],[ref1]],FALSE),IFERROR(Table1[[#This Row],[ref2]],FALSE),IFERROR(Table1[[#This Row],[ref3]],FALSE),IFERROR(Table1[[#This Row],[ref4]],FALSE))</f>
        <v>1</v>
      </c>
      <c r="C309" t="b">
        <f>OR(input!H308=a!$A$1,input!L308=a!$A$1,input!P308=a!$A$1,input!T308=a!$A$1)</f>
        <v>0</v>
      </c>
      <c r="D309" t="b">
        <f>IF(input!H308="",FALSE,VLOOKUP(input!H308,Table1[[shiny gold bag]:[contains]],2,FALSE))</f>
        <v>1</v>
      </c>
      <c r="E309" t="b">
        <f>IF(input!L308="",FALSE,VLOOKUP(input!L308,Table1[[shiny gold bag]:[contains]],2,FALSE))</f>
        <v>0</v>
      </c>
      <c r="F309" t="b">
        <f>IF(input!P308="",FALSE,VLOOKUP(input!P308,Table1[[shiny gold bag]:[contains]],2,FALSE))</f>
        <v>0</v>
      </c>
      <c r="G309" t="b">
        <f>IF(input!T308="",FALSE,VLOOKUP(input!T308,Table1[[shiny gold bag]:[contains]],2,FALSE))</f>
        <v>0</v>
      </c>
    </row>
    <row r="310" spans="1:7" x14ac:dyDescent="0.3">
      <c r="A310" s="3" t="str">
        <f>input!C309</f>
        <v>muted blue bag</v>
      </c>
      <c r="B310" t="b">
        <f>OR(Table1[[#This Row],[literal]],IFERROR(Table1[[#This Row],[ref1]],FALSE),IFERROR(Table1[[#This Row],[ref2]],FALSE),IFERROR(Table1[[#This Row],[ref3]],FALSE),IFERROR(Table1[[#This Row],[ref4]],FALSE))</f>
        <v>1</v>
      </c>
      <c r="C310" t="b">
        <f>OR(input!H309=a!$A$1,input!L309=a!$A$1,input!P309=a!$A$1,input!T309=a!$A$1)</f>
        <v>0</v>
      </c>
      <c r="D310" t="b">
        <f>IF(input!H309="",FALSE,VLOOKUP(input!H309,Table1[[shiny gold bag]:[contains]],2,FALSE))</f>
        <v>0</v>
      </c>
      <c r="E310" t="b">
        <f>IF(input!L309="",FALSE,VLOOKUP(input!L309,Table1[[shiny gold bag]:[contains]],2,FALSE))</f>
        <v>1</v>
      </c>
      <c r="F310" t="b">
        <f>IF(input!P309="",FALSE,VLOOKUP(input!P309,Table1[[shiny gold bag]:[contains]],2,FALSE))</f>
        <v>0</v>
      </c>
      <c r="G310" t="b">
        <f>IF(input!T309="",FALSE,VLOOKUP(input!T309,Table1[[shiny gold bag]:[contains]],2,FALSE))</f>
        <v>0</v>
      </c>
    </row>
    <row r="311" spans="1:7" x14ac:dyDescent="0.3">
      <c r="A311" s="3" t="str">
        <f>input!C310</f>
        <v>vibrant orange bag</v>
      </c>
      <c r="B311" t="b">
        <f>OR(Table1[[#This Row],[literal]],IFERROR(Table1[[#This Row],[ref1]],FALSE),IFERROR(Table1[[#This Row],[ref2]],FALSE),IFERROR(Table1[[#This Row],[ref3]],FALSE),IFERROR(Table1[[#This Row],[ref4]],FALSE))</f>
        <v>0</v>
      </c>
      <c r="C311" t="b">
        <f>OR(input!H310=a!$A$1,input!L310=a!$A$1,input!P310=a!$A$1,input!T310=a!$A$1)</f>
        <v>0</v>
      </c>
      <c r="D311" t="e">
        <f>IF(input!H310="",FALSE,VLOOKUP(input!H310,Table1[[shiny gold bag]:[contains]],2,FALSE))</f>
        <v>#N/A</v>
      </c>
      <c r="E311" t="b">
        <f>IF(input!L310="",FALSE,VLOOKUP(input!L310,Table1[[shiny gold bag]:[contains]],2,FALSE))</f>
        <v>0</v>
      </c>
      <c r="F311" t="b">
        <f>IF(input!P310="",FALSE,VLOOKUP(input!P310,Table1[[shiny gold bag]:[contains]],2,FALSE))</f>
        <v>0</v>
      </c>
      <c r="G311" t="b">
        <f>IF(input!T310="",FALSE,VLOOKUP(input!T310,Table1[[shiny gold bag]:[contains]],2,FALSE))</f>
        <v>0</v>
      </c>
    </row>
    <row r="312" spans="1:7" x14ac:dyDescent="0.3">
      <c r="A312" s="3" t="str">
        <f>input!C311</f>
        <v>dim lavender bag</v>
      </c>
      <c r="B312" t="b">
        <f>OR(Table1[[#This Row],[literal]],IFERROR(Table1[[#This Row],[ref1]],FALSE),IFERROR(Table1[[#This Row],[ref2]],FALSE),IFERROR(Table1[[#This Row],[ref3]],FALSE),IFERROR(Table1[[#This Row],[ref4]],FALSE))</f>
        <v>0</v>
      </c>
      <c r="C312" t="b">
        <f>OR(input!H311=a!$A$1,input!L311=a!$A$1,input!P311=a!$A$1,input!T311=a!$A$1)</f>
        <v>0</v>
      </c>
      <c r="D312" t="b">
        <f>IF(input!H311="",FALSE,VLOOKUP(input!H311,Table1[[shiny gold bag]:[contains]],2,FALSE))</f>
        <v>0</v>
      </c>
      <c r="E312" t="b">
        <f>IF(input!L311="",FALSE,VLOOKUP(input!L311,Table1[[shiny gold bag]:[contains]],2,FALSE))</f>
        <v>0</v>
      </c>
      <c r="F312" t="b">
        <f>IF(input!P311="",FALSE,VLOOKUP(input!P311,Table1[[shiny gold bag]:[contains]],2,FALSE))</f>
        <v>0</v>
      </c>
      <c r="G312" t="b">
        <f>IF(input!T311="",FALSE,VLOOKUP(input!T311,Table1[[shiny gold bag]:[contains]],2,FALSE))</f>
        <v>0</v>
      </c>
    </row>
    <row r="313" spans="1:7" x14ac:dyDescent="0.3">
      <c r="A313" s="3" t="str">
        <f>input!C312</f>
        <v>posh fuchsia bag</v>
      </c>
      <c r="B313" t="b">
        <f>OR(Table1[[#This Row],[literal]],IFERROR(Table1[[#This Row],[ref1]],FALSE),IFERROR(Table1[[#This Row],[ref2]],FALSE),IFERROR(Table1[[#This Row],[ref3]],FALSE),IFERROR(Table1[[#This Row],[ref4]],FALSE))</f>
        <v>0</v>
      </c>
      <c r="C313" t="b">
        <f>OR(input!H312=a!$A$1,input!L312=a!$A$1,input!P312=a!$A$1,input!T312=a!$A$1)</f>
        <v>0</v>
      </c>
      <c r="D313" t="b">
        <f>IF(input!H312="",FALSE,VLOOKUP(input!H312,Table1[[shiny gold bag]:[contains]],2,FALSE))</f>
        <v>0</v>
      </c>
      <c r="E313" t="b">
        <f>IF(input!L312="",FALSE,VLOOKUP(input!L312,Table1[[shiny gold bag]:[contains]],2,FALSE))</f>
        <v>0</v>
      </c>
      <c r="F313" t="b">
        <f>IF(input!P312="",FALSE,VLOOKUP(input!P312,Table1[[shiny gold bag]:[contains]],2,FALSE))</f>
        <v>0</v>
      </c>
      <c r="G313" t="b">
        <f>IF(input!T312="",FALSE,VLOOKUP(input!T312,Table1[[shiny gold bag]:[contains]],2,FALSE))</f>
        <v>0</v>
      </c>
    </row>
    <row r="314" spans="1:7" x14ac:dyDescent="0.3">
      <c r="A314" s="3" t="str">
        <f>input!C313</f>
        <v>dim tan bag</v>
      </c>
      <c r="B314" t="b">
        <f>OR(Table1[[#This Row],[literal]],IFERROR(Table1[[#This Row],[ref1]],FALSE),IFERROR(Table1[[#This Row],[ref2]],FALSE),IFERROR(Table1[[#This Row],[ref3]],FALSE),IFERROR(Table1[[#This Row],[ref4]],FALSE))</f>
        <v>1</v>
      </c>
      <c r="C314" t="b">
        <f>OR(input!H313=a!$A$1,input!L313=a!$A$1,input!P313=a!$A$1,input!T313=a!$A$1)</f>
        <v>0</v>
      </c>
      <c r="D314" t="b">
        <f>IF(input!H313="",FALSE,VLOOKUP(input!H313,Table1[[shiny gold bag]:[contains]],2,FALSE))</f>
        <v>0</v>
      </c>
      <c r="E314" t="b">
        <f>IF(input!L313="",FALSE,VLOOKUP(input!L313,Table1[[shiny gold bag]:[contains]],2,FALSE))</f>
        <v>0</v>
      </c>
      <c r="F314" t="b">
        <f>IF(input!P313="",FALSE,VLOOKUP(input!P313,Table1[[shiny gold bag]:[contains]],2,FALSE))</f>
        <v>1</v>
      </c>
      <c r="G314" t="b">
        <f>IF(input!T313="",FALSE,VLOOKUP(input!T313,Table1[[shiny gold bag]:[contains]],2,FALSE))</f>
        <v>0</v>
      </c>
    </row>
    <row r="315" spans="1:7" x14ac:dyDescent="0.3">
      <c r="A315" s="3" t="str">
        <f>input!C314</f>
        <v>pale lime bag</v>
      </c>
      <c r="B315" t="b">
        <f>OR(Table1[[#This Row],[literal]],IFERROR(Table1[[#This Row],[ref1]],FALSE),IFERROR(Table1[[#This Row],[ref2]],FALSE),IFERROR(Table1[[#This Row],[ref3]],FALSE),IFERROR(Table1[[#This Row],[ref4]],FALSE))</f>
        <v>0</v>
      </c>
      <c r="C315" t="b">
        <f>OR(input!H314=a!$A$1,input!L314=a!$A$1,input!P314=a!$A$1,input!T314=a!$A$1)</f>
        <v>0</v>
      </c>
      <c r="D315" t="e">
        <f>IF(input!H314="",FALSE,VLOOKUP(input!H314,Table1[[shiny gold bag]:[contains]],2,FALSE))</f>
        <v>#N/A</v>
      </c>
      <c r="E315" t="b">
        <f>IF(input!L314="",FALSE,VLOOKUP(input!L314,Table1[[shiny gold bag]:[contains]],2,FALSE))</f>
        <v>0</v>
      </c>
      <c r="F315" t="b">
        <f>IF(input!P314="",FALSE,VLOOKUP(input!P314,Table1[[shiny gold bag]:[contains]],2,FALSE))</f>
        <v>0</v>
      </c>
      <c r="G315" t="b">
        <f>IF(input!T314="",FALSE,VLOOKUP(input!T314,Table1[[shiny gold bag]:[contains]],2,FALSE))</f>
        <v>0</v>
      </c>
    </row>
    <row r="316" spans="1:7" x14ac:dyDescent="0.3">
      <c r="A316" s="3" t="str">
        <f>input!C315</f>
        <v>striped blue bag</v>
      </c>
      <c r="B316" t="b">
        <f>OR(Table1[[#This Row],[literal]],IFERROR(Table1[[#This Row],[ref1]],FALSE),IFERROR(Table1[[#This Row],[ref2]],FALSE),IFERROR(Table1[[#This Row],[ref3]],FALSE),IFERROR(Table1[[#This Row],[ref4]],FALSE))</f>
        <v>0</v>
      </c>
      <c r="C316" t="b">
        <f>OR(input!H315=a!$A$1,input!L315=a!$A$1,input!P315=a!$A$1,input!T315=a!$A$1)</f>
        <v>0</v>
      </c>
      <c r="D316" t="b">
        <f>IF(input!H315="",FALSE,VLOOKUP(input!H315,Table1[[shiny gold bag]:[contains]],2,FALSE))</f>
        <v>0</v>
      </c>
      <c r="E316" t="b">
        <f>IF(input!L315="",FALSE,VLOOKUP(input!L315,Table1[[shiny gold bag]:[contains]],2,FALSE))</f>
        <v>0</v>
      </c>
      <c r="F316" t="b">
        <f>IF(input!P315="",FALSE,VLOOKUP(input!P315,Table1[[shiny gold bag]:[contains]],2,FALSE))</f>
        <v>0</v>
      </c>
      <c r="G316" t="b">
        <f>IF(input!T315="",FALSE,VLOOKUP(input!T315,Table1[[shiny gold bag]:[contains]],2,FALSE))</f>
        <v>0</v>
      </c>
    </row>
    <row r="317" spans="1:7" x14ac:dyDescent="0.3">
      <c r="A317" s="3" t="str">
        <f>input!C316</f>
        <v>shiny tomato bag</v>
      </c>
      <c r="B317" t="b">
        <f>OR(Table1[[#This Row],[literal]],IFERROR(Table1[[#This Row],[ref1]],FALSE),IFERROR(Table1[[#This Row],[ref2]],FALSE),IFERROR(Table1[[#This Row],[ref3]],FALSE),IFERROR(Table1[[#This Row],[ref4]],FALSE))</f>
        <v>1</v>
      </c>
      <c r="C317" t="b">
        <f>OR(input!H316=a!$A$1,input!L316=a!$A$1,input!P316=a!$A$1,input!T316=a!$A$1)</f>
        <v>0</v>
      </c>
      <c r="D317" t="b">
        <f>IF(input!H316="",FALSE,VLOOKUP(input!H316,Table1[[shiny gold bag]:[contains]],2,FALSE))</f>
        <v>0</v>
      </c>
      <c r="E317" t="b">
        <f>IF(input!L316="",FALSE,VLOOKUP(input!L316,Table1[[shiny gold bag]:[contains]],2,FALSE))</f>
        <v>1</v>
      </c>
      <c r="F317" t="b">
        <f>IF(input!P316="",FALSE,VLOOKUP(input!P316,Table1[[shiny gold bag]:[contains]],2,FALSE))</f>
        <v>0</v>
      </c>
      <c r="G317" t="b">
        <f>IF(input!T316="",FALSE,VLOOKUP(input!T316,Table1[[shiny gold bag]:[contains]],2,FALSE))</f>
        <v>1</v>
      </c>
    </row>
    <row r="318" spans="1:7" x14ac:dyDescent="0.3">
      <c r="A318" s="3" t="str">
        <f>input!C317</f>
        <v>dotted orange bag</v>
      </c>
      <c r="B318" t="b">
        <f>OR(Table1[[#This Row],[literal]],IFERROR(Table1[[#This Row],[ref1]],FALSE),IFERROR(Table1[[#This Row],[ref2]],FALSE),IFERROR(Table1[[#This Row],[ref3]],FALSE),IFERROR(Table1[[#This Row],[ref4]],FALSE))</f>
        <v>0</v>
      </c>
      <c r="C318" t="b">
        <f>OR(input!H317=a!$A$1,input!L317=a!$A$1,input!P317=a!$A$1,input!T317=a!$A$1)</f>
        <v>0</v>
      </c>
      <c r="D318" t="b">
        <f>IF(input!H317="",FALSE,VLOOKUP(input!H317,Table1[[shiny gold bag]:[contains]],2,FALSE))</f>
        <v>0</v>
      </c>
      <c r="E318" t="b">
        <f>IF(input!L317="",FALSE,VLOOKUP(input!L317,Table1[[shiny gold bag]:[contains]],2,FALSE))</f>
        <v>0</v>
      </c>
      <c r="F318" t="b">
        <f>IF(input!P317="",FALSE,VLOOKUP(input!P317,Table1[[shiny gold bag]:[contains]],2,FALSE))</f>
        <v>0</v>
      </c>
      <c r="G318" t="b">
        <f>IF(input!T317="",FALSE,VLOOKUP(input!T317,Table1[[shiny gold bag]:[contains]],2,FALSE))</f>
        <v>0</v>
      </c>
    </row>
    <row r="319" spans="1:7" x14ac:dyDescent="0.3">
      <c r="A319" s="3" t="str">
        <f>input!C318</f>
        <v>muted tan bag</v>
      </c>
      <c r="B319" t="b">
        <f>OR(Table1[[#This Row],[literal]],IFERROR(Table1[[#This Row],[ref1]],FALSE),IFERROR(Table1[[#This Row],[ref2]],FALSE),IFERROR(Table1[[#This Row],[ref3]],FALSE),IFERROR(Table1[[#This Row],[ref4]],FALSE))</f>
        <v>0</v>
      </c>
      <c r="C319" t="b">
        <f>OR(input!H318=a!$A$1,input!L318=a!$A$1,input!P318=a!$A$1,input!T318=a!$A$1)</f>
        <v>0</v>
      </c>
      <c r="D319" t="e">
        <f>IF(input!H318="",FALSE,VLOOKUP(input!H318,Table1[[shiny gold bag]:[contains]],2,FALSE))</f>
        <v>#N/A</v>
      </c>
      <c r="E319" t="b">
        <f>IF(input!L318="",FALSE,VLOOKUP(input!L318,Table1[[shiny gold bag]:[contains]],2,FALSE))</f>
        <v>0</v>
      </c>
      <c r="F319" t="b">
        <f>IF(input!P318="",FALSE,VLOOKUP(input!P318,Table1[[shiny gold bag]:[contains]],2,FALSE))</f>
        <v>0</v>
      </c>
      <c r="G319" t="b">
        <f>IF(input!T318="",FALSE,VLOOKUP(input!T318,Table1[[shiny gold bag]:[contains]],2,FALSE))</f>
        <v>0</v>
      </c>
    </row>
    <row r="320" spans="1:7" x14ac:dyDescent="0.3">
      <c r="A320" s="3" t="str">
        <f>input!C319</f>
        <v>pale black bag</v>
      </c>
      <c r="B320" t="b">
        <f>OR(Table1[[#This Row],[literal]],IFERROR(Table1[[#This Row],[ref1]],FALSE),IFERROR(Table1[[#This Row],[ref2]],FALSE),IFERROR(Table1[[#This Row],[ref3]],FALSE),IFERROR(Table1[[#This Row],[ref4]],FALSE))</f>
        <v>0</v>
      </c>
      <c r="C320" t="b">
        <f>OR(input!H319=a!$A$1,input!L319=a!$A$1,input!P319=a!$A$1,input!T319=a!$A$1)</f>
        <v>0</v>
      </c>
      <c r="D320" t="b">
        <f>IF(input!H319="",FALSE,VLOOKUP(input!H319,Table1[[shiny gold bag]:[contains]],2,FALSE))</f>
        <v>0</v>
      </c>
      <c r="E320" t="b">
        <f>IF(input!L319="",FALSE,VLOOKUP(input!L319,Table1[[shiny gold bag]:[contains]],2,FALSE))</f>
        <v>0</v>
      </c>
      <c r="F320" t="b">
        <f>IF(input!P319="",FALSE,VLOOKUP(input!P319,Table1[[shiny gold bag]:[contains]],2,FALSE))</f>
        <v>0</v>
      </c>
      <c r="G320" t="b">
        <f>IF(input!T319="",FALSE,VLOOKUP(input!T319,Table1[[shiny gold bag]:[contains]],2,FALSE))</f>
        <v>0</v>
      </c>
    </row>
    <row r="321" spans="1:7" x14ac:dyDescent="0.3">
      <c r="A321" s="3" t="str">
        <f>input!C320</f>
        <v>shiny purple bag</v>
      </c>
      <c r="B321" t="b">
        <f>OR(Table1[[#This Row],[literal]],IFERROR(Table1[[#This Row],[ref1]],FALSE),IFERROR(Table1[[#This Row],[ref2]],FALSE),IFERROR(Table1[[#This Row],[ref3]],FALSE),IFERROR(Table1[[#This Row],[ref4]],FALSE))</f>
        <v>1</v>
      </c>
      <c r="C321" t="b">
        <f>OR(input!H320=a!$A$1,input!L320=a!$A$1,input!P320=a!$A$1,input!T320=a!$A$1)</f>
        <v>0</v>
      </c>
      <c r="D321" t="b">
        <f>IF(input!H320="",FALSE,VLOOKUP(input!H320,Table1[[shiny gold bag]:[contains]],2,FALSE))</f>
        <v>1</v>
      </c>
      <c r="E321" t="b">
        <f>IF(input!L320="",FALSE,VLOOKUP(input!L320,Table1[[shiny gold bag]:[contains]],2,FALSE))</f>
        <v>1</v>
      </c>
      <c r="F321" t="b">
        <f>IF(input!P320="",FALSE,VLOOKUP(input!P320,Table1[[shiny gold bag]:[contains]],2,FALSE))</f>
        <v>0</v>
      </c>
      <c r="G321" t="b">
        <f>IF(input!T320="",FALSE,VLOOKUP(input!T320,Table1[[shiny gold bag]:[contains]],2,FALSE))</f>
        <v>1</v>
      </c>
    </row>
    <row r="322" spans="1:7" x14ac:dyDescent="0.3">
      <c r="A322" s="3" t="str">
        <f>input!C321</f>
        <v>dull brown bag</v>
      </c>
      <c r="B322" t="b">
        <f>OR(Table1[[#This Row],[literal]],IFERROR(Table1[[#This Row],[ref1]],FALSE),IFERROR(Table1[[#This Row],[ref2]],FALSE),IFERROR(Table1[[#This Row],[ref3]],FALSE),IFERROR(Table1[[#This Row],[ref4]],FALSE))</f>
        <v>0</v>
      </c>
      <c r="C322" t="b">
        <f>OR(input!H321=a!$A$1,input!L321=a!$A$1,input!P321=a!$A$1,input!T321=a!$A$1)</f>
        <v>0</v>
      </c>
      <c r="D322" t="b">
        <f>IF(input!H321="",FALSE,VLOOKUP(input!H321,Table1[[shiny gold bag]:[contains]],2,FALSE))</f>
        <v>0</v>
      </c>
      <c r="E322" t="b">
        <f>IF(input!L321="",FALSE,VLOOKUP(input!L321,Table1[[shiny gold bag]:[contains]],2,FALSE))</f>
        <v>0</v>
      </c>
      <c r="F322" t="b">
        <f>IF(input!P321="",FALSE,VLOOKUP(input!P321,Table1[[shiny gold bag]:[contains]],2,FALSE))</f>
        <v>0</v>
      </c>
      <c r="G322" t="b">
        <f>IF(input!T321="",FALSE,VLOOKUP(input!T321,Table1[[shiny gold bag]:[contains]],2,FALSE))</f>
        <v>0</v>
      </c>
    </row>
    <row r="323" spans="1:7" x14ac:dyDescent="0.3">
      <c r="A323" s="3" t="str">
        <f>input!C322</f>
        <v>plaid aqua bag</v>
      </c>
      <c r="B323" t="b">
        <f>OR(Table1[[#This Row],[literal]],IFERROR(Table1[[#This Row],[ref1]],FALSE),IFERROR(Table1[[#This Row],[ref2]],FALSE),IFERROR(Table1[[#This Row],[ref3]],FALSE),IFERROR(Table1[[#This Row],[ref4]],FALSE))</f>
        <v>1</v>
      </c>
      <c r="C323" t="b">
        <f>OR(input!H322=a!$A$1,input!L322=a!$A$1,input!P322=a!$A$1,input!T322=a!$A$1)</f>
        <v>0</v>
      </c>
      <c r="D323" t="b">
        <f>IF(input!H322="",FALSE,VLOOKUP(input!H322,Table1[[shiny gold bag]:[contains]],2,FALSE))</f>
        <v>1</v>
      </c>
      <c r="E323" t="b">
        <f>IF(input!L322="",FALSE,VLOOKUP(input!L322,Table1[[shiny gold bag]:[contains]],2,FALSE))</f>
        <v>0</v>
      </c>
      <c r="F323" t="b">
        <f>IF(input!P322="",FALSE,VLOOKUP(input!P322,Table1[[shiny gold bag]:[contains]],2,FALSE))</f>
        <v>0</v>
      </c>
      <c r="G323" t="b">
        <f>IF(input!T322="",FALSE,VLOOKUP(input!T322,Table1[[shiny gold bag]:[contains]],2,FALSE))</f>
        <v>0</v>
      </c>
    </row>
    <row r="324" spans="1:7" x14ac:dyDescent="0.3">
      <c r="A324" s="3" t="str">
        <f>input!C323</f>
        <v>dark olive bag</v>
      </c>
      <c r="B324" t="b">
        <f>OR(Table1[[#This Row],[literal]],IFERROR(Table1[[#This Row],[ref1]],FALSE),IFERROR(Table1[[#This Row],[ref2]],FALSE),IFERROR(Table1[[#This Row],[ref3]],FALSE),IFERROR(Table1[[#This Row],[ref4]],FALSE))</f>
        <v>1</v>
      </c>
      <c r="C324" t="b">
        <f>OR(input!H323=a!$A$1,input!L323=a!$A$1,input!P323=a!$A$1,input!T323=a!$A$1)</f>
        <v>0</v>
      </c>
      <c r="D324" t="b">
        <f>IF(input!H323="",FALSE,VLOOKUP(input!H323,Table1[[shiny gold bag]:[contains]],2,FALSE))</f>
        <v>0</v>
      </c>
      <c r="E324" t="b">
        <f>IF(input!L323="",FALSE,VLOOKUP(input!L323,Table1[[shiny gold bag]:[contains]],2,FALSE))</f>
        <v>1</v>
      </c>
      <c r="F324" t="b">
        <f>IF(input!P323="",FALSE,VLOOKUP(input!P323,Table1[[shiny gold bag]:[contains]],2,FALSE))</f>
        <v>0</v>
      </c>
      <c r="G324" t="b">
        <f>IF(input!T323="",FALSE,VLOOKUP(input!T323,Table1[[shiny gold bag]:[contains]],2,FALSE))</f>
        <v>0</v>
      </c>
    </row>
    <row r="325" spans="1:7" x14ac:dyDescent="0.3">
      <c r="A325" s="3" t="str">
        <f>input!C324</f>
        <v>dark silver bag</v>
      </c>
      <c r="B325" t="b">
        <f>OR(Table1[[#This Row],[literal]],IFERROR(Table1[[#This Row],[ref1]],FALSE),IFERROR(Table1[[#This Row],[ref2]],FALSE),IFERROR(Table1[[#This Row],[ref3]],FALSE),IFERROR(Table1[[#This Row],[ref4]],FALSE))</f>
        <v>0</v>
      </c>
      <c r="C325" t="b">
        <f>OR(input!H324=a!$A$1,input!L324=a!$A$1,input!P324=a!$A$1,input!T324=a!$A$1)</f>
        <v>0</v>
      </c>
      <c r="D325" t="b">
        <f>IF(input!H324="",FALSE,VLOOKUP(input!H324,Table1[[shiny gold bag]:[contains]],2,FALSE))</f>
        <v>0</v>
      </c>
      <c r="E325" t="b">
        <f>IF(input!L324="",FALSE,VLOOKUP(input!L324,Table1[[shiny gold bag]:[contains]],2,FALSE))</f>
        <v>0</v>
      </c>
      <c r="F325" t="b">
        <f>IF(input!P324="",FALSE,VLOOKUP(input!P324,Table1[[shiny gold bag]:[contains]],2,FALSE))</f>
        <v>0</v>
      </c>
      <c r="G325" t="b">
        <f>IF(input!T324="",FALSE,VLOOKUP(input!T324,Table1[[shiny gold bag]:[contains]],2,FALSE))</f>
        <v>0</v>
      </c>
    </row>
    <row r="326" spans="1:7" x14ac:dyDescent="0.3">
      <c r="A326" s="3" t="str">
        <f>input!C325</f>
        <v>clear turquoise bag</v>
      </c>
      <c r="B326" t="b">
        <f>OR(Table1[[#This Row],[literal]],IFERROR(Table1[[#This Row],[ref1]],FALSE),IFERROR(Table1[[#This Row],[ref2]],FALSE),IFERROR(Table1[[#This Row],[ref3]],FALSE),IFERROR(Table1[[#This Row],[ref4]],FALSE))</f>
        <v>1</v>
      </c>
      <c r="C326" t="b">
        <f>OR(input!H325=a!$A$1,input!L325=a!$A$1,input!P325=a!$A$1,input!T325=a!$A$1)</f>
        <v>0</v>
      </c>
      <c r="D326" t="b">
        <f>IF(input!H325="",FALSE,VLOOKUP(input!H325,Table1[[shiny gold bag]:[contains]],2,FALSE))</f>
        <v>0</v>
      </c>
      <c r="E326" t="b">
        <f>IF(input!L325="",FALSE,VLOOKUP(input!L325,Table1[[shiny gold bag]:[contains]],2,FALSE))</f>
        <v>1</v>
      </c>
      <c r="F326" t="b">
        <f>IF(input!P325="",FALSE,VLOOKUP(input!P325,Table1[[shiny gold bag]:[contains]],2,FALSE))</f>
        <v>0</v>
      </c>
      <c r="G326" t="b">
        <f>IF(input!T325="",FALSE,VLOOKUP(input!T325,Table1[[shiny gold bag]:[contains]],2,FALSE))</f>
        <v>0</v>
      </c>
    </row>
    <row r="327" spans="1:7" x14ac:dyDescent="0.3">
      <c r="A327" s="3" t="str">
        <f>input!C326</f>
        <v>wavy brown bag</v>
      </c>
      <c r="B327" t="b">
        <f>OR(Table1[[#This Row],[literal]],IFERROR(Table1[[#This Row],[ref1]],FALSE),IFERROR(Table1[[#This Row],[ref2]],FALSE),IFERROR(Table1[[#This Row],[ref3]],FALSE),IFERROR(Table1[[#This Row],[ref4]],FALSE))</f>
        <v>1</v>
      </c>
      <c r="C327" t="b">
        <f>OR(input!H326=a!$A$1,input!L326=a!$A$1,input!P326=a!$A$1,input!T326=a!$A$1)</f>
        <v>0</v>
      </c>
      <c r="D327" t="b">
        <f>IF(input!H326="",FALSE,VLOOKUP(input!H326,Table1[[shiny gold bag]:[contains]],2,FALSE))</f>
        <v>1</v>
      </c>
      <c r="E327" t="b">
        <f>IF(input!L326="",FALSE,VLOOKUP(input!L326,Table1[[shiny gold bag]:[contains]],2,FALSE))</f>
        <v>0</v>
      </c>
      <c r="F327" t="b">
        <f>IF(input!P326="",FALSE,VLOOKUP(input!P326,Table1[[shiny gold bag]:[contains]],2,FALSE))</f>
        <v>1</v>
      </c>
      <c r="G327" t="b">
        <f>IF(input!T326="",FALSE,VLOOKUP(input!T326,Table1[[shiny gold bag]:[contains]],2,FALSE))</f>
        <v>0</v>
      </c>
    </row>
    <row r="328" spans="1:7" x14ac:dyDescent="0.3">
      <c r="A328" s="3" t="str">
        <f>input!C327</f>
        <v>dim indigo bag</v>
      </c>
      <c r="B328" t="b">
        <f>OR(Table1[[#This Row],[literal]],IFERROR(Table1[[#This Row],[ref1]],FALSE),IFERROR(Table1[[#This Row],[ref2]],FALSE),IFERROR(Table1[[#This Row],[ref3]],FALSE),IFERROR(Table1[[#This Row],[ref4]],FALSE))</f>
        <v>0</v>
      </c>
      <c r="C328" t="b">
        <f>OR(input!H327=a!$A$1,input!L327=a!$A$1,input!P327=a!$A$1,input!T327=a!$A$1)</f>
        <v>0</v>
      </c>
      <c r="D328" t="b">
        <f>IF(input!H327="",FALSE,VLOOKUP(input!H327,Table1[[shiny gold bag]:[contains]],2,FALSE))</f>
        <v>0</v>
      </c>
      <c r="E328" t="b">
        <f>IF(input!L327="",FALSE,VLOOKUP(input!L327,Table1[[shiny gold bag]:[contains]],2,FALSE))</f>
        <v>0</v>
      </c>
      <c r="F328" t="b">
        <f>IF(input!P327="",FALSE,VLOOKUP(input!P327,Table1[[shiny gold bag]:[contains]],2,FALSE))</f>
        <v>0</v>
      </c>
      <c r="G328" t="b">
        <f>IF(input!T327="",FALSE,VLOOKUP(input!T327,Table1[[shiny gold bag]:[contains]],2,FALSE))</f>
        <v>0</v>
      </c>
    </row>
    <row r="329" spans="1:7" x14ac:dyDescent="0.3">
      <c r="A329" s="3" t="str">
        <f>input!C328</f>
        <v>mirrored gold bag</v>
      </c>
      <c r="B329" t="b">
        <f>OR(Table1[[#This Row],[literal]],IFERROR(Table1[[#This Row],[ref1]],FALSE),IFERROR(Table1[[#This Row],[ref2]],FALSE),IFERROR(Table1[[#This Row],[ref3]],FALSE),IFERROR(Table1[[#This Row],[ref4]],FALSE))</f>
        <v>1</v>
      </c>
      <c r="C329" t="b">
        <f>OR(input!H328=a!$A$1,input!L328=a!$A$1,input!P328=a!$A$1,input!T328=a!$A$1)</f>
        <v>0</v>
      </c>
      <c r="D329" t="b">
        <f>IF(input!H328="",FALSE,VLOOKUP(input!H328,Table1[[shiny gold bag]:[contains]],2,FALSE))</f>
        <v>1</v>
      </c>
      <c r="E329" t="b">
        <f>IF(input!L328="",FALSE,VLOOKUP(input!L328,Table1[[shiny gold bag]:[contains]],2,FALSE))</f>
        <v>0</v>
      </c>
      <c r="F329" t="b">
        <f>IF(input!P328="",FALSE,VLOOKUP(input!P328,Table1[[shiny gold bag]:[contains]],2,FALSE))</f>
        <v>1</v>
      </c>
      <c r="G329" t="b">
        <f>IF(input!T328="",FALSE,VLOOKUP(input!T328,Table1[[shiny gold bag]:[contains]],2,FALSE))</f>
        <v>0</v>
      </c>
    </row>
    <row r="330" spans="1:7" x14ac:dyDescent="0.3">
      <c r="A330" s="3" t="str">
        <f>input!C329</f>
        <v>drab red bag</v>
      </c>
      <c r="B330" t="b">
        <f>OR(Table1[[#This Row],[literal]],IFERROR(Table1[[#This Row],[ref1]],FALSE),IFERROR(Table1[[#This Row],[ref2]],FALSE),IFERROR(Table1[[#This Row],[ref3]],FALSE),IFERROR(Table1[[#This Row],[ref4]],FALSE))</f>
        <v>0</v>
      </c>
      <c r="C330" t="b">
        <f>OR(input!H329=a!$A$1,input!L329=a!$A$1,input!P329=a!$A$1,input!T329=a!$A$1)</f>
        <v>0</v>
      </c>
      <c r="D330" t="b">
        <f>IF(input!H329="",FALSE,VLOOKUP(input!H329,Table1[[shiny gold bag]:[contains]],2,FALSE))</f>
        <v>0</v>
      </c>
      <c r="E330" t="b">
        <f>IF(input!L329="",FALSE,VLOOKUP(input!L329,Table1[[shiny gold bag]:[contains]],2,FALSE))</f>
        <v>0</v>
      </c>
      <c r="F330" t="b">
        <f>IF(input!P329="",FALSE,VLOOKUP(input!P329,Table1[[shiny gold bag]:[contains]],2,FALSE))</f>
        <v>0</v>
      </c>
      <c r="G330" t="b">
        <f>IF(input!T329="",FALSE,VLOOKUP(input!T329,Table1[[shiny gold bag]:[contains]],2,FALSE))</f>
        <v>0</v>
      </c>
    </row>
    <row r="331" spans="1:7" x14ac:dyDescent="0.3">
      <c r="A331" s="3" t="str">
        <f>input!C330</f>
        <v>faded bronze bag</v>
      </c>
      <c r="B331" t="b">
        <f>OR(Table1[[#This Row],[literal]],IFERROR(Table1[[#This Row],[ref1]],FALSE),IFERROR(Table1[[#This Row],[ref2]],FALSE),IFERROR(Table1[[#This Row],[ref3]],FALSE),IFERROR(Table1[[#This Row],[ref4]],FALSE))</f>
        <v>0</v>
      </c>
      <c r="C331" t="b">
        <f>OR(input!H330=a!$A$1,input!L330=a!$A$1,input!P330=a!$A$1,input!T330=a!$A$1)</f>
        <v>0</v>
      </c>
      <c r="D331" t="b">
        <f>IF(input!H330="",FALSE,VLOOKUP(input!H330,Table1[[shiny gold bag]:[contains]],2,FALSE))</f>
        <v>0</v>
      </c>
      <c r="E331" t="b">
        <f>IF(input!L330="",FALSE,VLOOKUP(input!L330,Table1[[shiny gold bag]:[contains]],2,FALSE))</f>
        <v>0</v>
      </c>
      <c r="F331" t="b">
        <f>IF(input!P330="",FALSE,VLOOKUP(input!P330,Table1[[shiny gold bag]:[contains]],2,FALSE))</f>
        <v>0</v>
      </c>
      <c r="G331" t="b">
        <f>IF(input!T330="",FALSE,VLOOKUP(input!T330,Table1[[shiny gold bag]:[contains]],2,FALSE))</f>
        <v>0</v>
      </c>
    </row>
    <row r="332" spans="1:7" x14ac:dyDescent="0.3">
      <c r="A332" s="3" t="str">
        <f>input!C331</f>
        <v>bright lavender bag</v>
      </c>
      <c r="B332" t="b">
        <f>OR(Table1[[#This Row],[literal]],IFERROR(Table1[[#This Row],[ref1]],FALSE),IFERROR(Table1[[#This Row],[ref2]],FALSE),IFERROR(Table1[[#This Row],[ref3]],FALSE),IFERROR(Table1[[#This Row],[ref4]],FALSE))</f>
        <v>0</v>
      </c>
      <c r="C332" t="b">
        <f>OR(input!H331=a!$A$1,input!L331=a!$A$1,input!P331=a!$A$1,input!T331=a!$A$1)</f>
        <v>0</v>
      </c>
      <c r="D332" t="b">
        <f>IF(input!H331="",FALSE,VLOOKUP(input!H331,Table1[[shiny gold bag]:[contains]],2,FALSE))</f>
        <v>0</v>
      </c>
      <c r="E332" t="b">
        <f>IF(input!L331="",FALSE,VLOOKUP(input!L331,Table1[[shiny gold bag]:[contains]],2,FALSE))</f>
        <v>0</v>
      </c>
      <c r="F332" t="b">
        <f>IF(input!P331="",FALSE,VLOOKUP(input!P331,Table1[[shiny gold bag]:[contains]],2,FALSE))</f>
        <v>0</v>
      </c>
      <c r="G332" t="b">
        <f>IF(input!T331="",FALSE,VLOOKUP(input!T331,Table1[[shiny gold bag]:[contains]],2,FALSE))</f>
        <v>0</v>
      </c>
    </row>
    <row r="333" spans="1:7" x14ac:dyDescent="0.3">
      <c r="A333" s="3" t="str">
        <f>input!C332</f>
        <v>wavy lavender bag</v>
      </c>
      <c r="B333" t="b">
        <f>OR(Table1[[#This Row],[literal]],IFERROR(Table1[[#This Row],[ref1]],FALSE),IFERROR(Table1[[#This Row],[ref2]],FALSE),IFERROR(Table1[[#This Row],[ref3]],FALSE),IFERROR(Table1[[#This Row],[ref4]],FALSE))</f>
        <v>1</v>
      </c>
      <c r="C333" t="b">
        <f>OR(input!H332=a!$A$1,input!L332=a!$A$1,input!P332=a!$A$1,input!T332=a!$A$1)</f>
        <v>0</v>
      </c>
      <c r="D333" t="b">
        <f>IF(input!H332="",FALSE,VLOOKUP(input!H332,Table1[[shiny gold bag]:[contains]],2,FALSE))</f>
        <v>0</v>
      </c>
      <c r="E333" t="b">
        <f>IF(input!L332="",FALSE,VLOOKUP(input!L332,Table1[[shiny gold bag]:[contains]],2,FALSE))</f>
        <v>0</v>
      </c>
      <c r="F333" t="b">
        <f>IF(input!P332="",FALSE,VLOOKUP(input!P332,Table1[[shiny gold bag]:[contains]],2,FALSE))</f>
        <v>1</v>
      </c>
      <c r="G333" t="b">
        <f>IF(input!T332="",FALSE,VLOOKUP(input!T332,Table1[[shiny gold bag]:[contains]],2,FALSE))</f>
        <v>0</v>
      </c>
    </row>
    <row r="334" spans="1:7" x14ac:dyDescent="0.3">
      <c r="A334" s="3" t="str">
        <f>input!C333</f>
        <v>wavy salmon bag</v>
      </c>
      <c r="B334" t="b">
        <f>OR(Table1[[#This Row],[literal]],IFERROR(Table1[[#This Row],[ref1]],FALSE),IFERROR(Table1[[#This Row],[ref2]],FALSE),IFERROR(Table1[[#This Row],[ref3]],FALSE),IFERROR(Table1[[#This Row],[ref4]],FALSE))</f>
        <v>0</v>
      </c>
      <c r="C334" t="b">
        <f>OR(input!H333=a!$A$1,input!L333=a!$A$1,input!P333=a!$A$1,input!T333=a!$A$1)</f>
        <v>0</v>
      </c>
      <c r="D334" t="b">
        <f>IF(input!H333="",FALSE,VLOOKUP(input!H333,Table1[[shiny gold bag]:[contains]],2,FALSE))</f>
        <v>0</v>
      </c>
      <c r="E334" t="b">
        <f>IF(input!L333="",FALSE,VLOOKUP(input!L333,Table1[[shiny gold bag]:[contains]],2,FALSE))</f>
        <v>0</v>
      </c>
      <c r="F334" t="b">
        <f>IF(input!P333="",FALSE,VLOOKUP(input!P333,Table1[[shiny gold bag]:[contains]],2,FALSE))</f>
        <v>0</v>
      </c>
      <c r="G334" t="b">
        <f>IF(input!T333="",FALSE,VLOOKUP(input!T333,Table1[[shiny gold bag]:[contains]],2,FALSE))</f>
        <v>0</v>
      </c>
    </row>
    <row r="335" spans="1:7" x14ac:dyDescent="0.3">
      <c r="A335" s="3" t="str">
        <f>input!C334</f>
        <v>dotted yellow bag</v>
      </c>
      <c r="B335" t="b">
        <f>OR(Table1[[#This Row],[literal]],IFERROR(Table1[[#This Row],[ref1]],FALSE),IFERROR(Table1[[#This Row],[ref2]],FALSE),IFERROR(Table1[[#This Row],[ref3]],FALSE),IFERROR(Table1[[#This Row],[ref4]],FALSE))</f>
        <v>1</v>
      </c>
      <c r="C335" t="b">
        <f>OR(input!H334=a!$A$1,input!L334=a!$A$1,input!P334=a!$A$1,input!T334=a!$A$1)</f>
        <v>0</v>
      </c>
      <c r="D335" t="b">
        <f>IF(input!H334="",FALSE,VLOOKUP(input!H334,Table1[[shiny gold bag]:[contains]],2,FALSE))</f>
        <v>0</v>
      </c>
      <c r="E335" t="b">
        <f>IF(input!L334="",FALSE,VLOOKUP(input!L334,Table1[[shiny gold bag]:[contains]],2,FALSE))</f>
        <v>1</v>
      </c>
      <c r="F335" t="b">
        <f>IF(input!P334="",FALSE,VLOOKUP(input!P334,Table1[[shiny gold bag]:[contains]],2,FALSE))</f>
        <v>1</v>
      </c>
      <c r="G335" t="b">
        <f>IF(input!T334="",FALSE,VLOOKUP(input!T334,Table1[[shiny gold bag]:[contains]],2,FALSE))</f>
        <v>0</v>
      </c>
    </row>
    <row r="336" spans="1:7" x14ac:dyDescent="0.3">
      <c r="A336" s="3" t="str">
        <f>input!C335</f>
        <v>dull turquoise bag</v>
      </c>
      <c r="B336" t="b">
        <f>OR(Table1[[#This Row],[literal]],IFERROR(Table1[[#This Row],[ref1]],FALSE),IFERROR(Table1[[#This Row],[ref2]],FALSE),IFERROR(Table1[[#This Row],[ref3]],FALSE),IFERROR(Table1[[#This Row],[ref4]],FALSE))</f>
        <v>0</v>
      </c>
      <c r="C336" t="b">
        <f>OR(input!H335=a!$A$1,input!L335=a!$A$1,input!P335=a!$A$1,input!T335=a!$A$1)</f>
        <v>0</v>
      </c>
      <c r="D336" t="b">
        <f>IF(input!H335="",FALSE,VLOOKUP(input!H335,Table1[[shiny gold bag]:[contains]],2,FALSE))</f>
        <v>0</v>
      </c>
      <c r="E336" t="b">
        <f>IF(input!L335="",FALSE,VLOOKUP(input!L335,Table1[[shiny gold bag]:[contains]],2,FALSE))</f>
        <v>0</v>
      </c>
      <c r="F336" t="b">
        <f>IF(input!P335="",FALSE,VLOOKUP(input!P335,Table1[[shiny gold bag]:[contains]],2,FALSE))</f>
        <v>0</v>
      </c>
      <c r="G336" t="b">
        <f>IF(input!T335="",FALSE,VLOOKUP(input!T335,Table1[[shiny gold bag]:[contains]],2,FALSE))</f>
        <v>0</v>
      </c>
    </row>
    <row r="337" spans="1:7" x14ac:dyDescent="0.3">
      <c r="A337" s="3" t="str">
        <f>input!C336</f>
        <v>pale gray bag</v>
      </c>
      <c r="B337" t="b">
        <f>OR(Table1[[#This Row],[literal]],IFERROR(Table1[[#This Row],[ref1]],FALSE),IFERROR(Table1[[#This Row],[ref2]],FALSE),IFERROR(Table1[[#This Row],[ref3]],FALSE),IFERROR(Table1[[#This Row],[ref4]],FALSE))</f>
        <v>1</v>
      </c>
      <c r="C337" t="b">
        <f>OR(input!H336=a!$A$1,input!L336=a!$A$1,input!P336=a!$A$1,input!T336=a!$A$1)</f>
        <v>0</v>
      </c>
      <c r="D337" t="b">
        <f>IF(input!H336="",FALSE,VLOOKUP(input!H336,Table1[[shiny gold bag]:[contains]],2,FALSE))</f>
        <v>1</v>
      </c>
      <c r="E337" t="b">
        <f>IF(input!L336="",FALSE,VLOOKUP(input!L336,Table1[[shiny gold bag]:[contains]],2,FALSE))</f>
        <v>1</v>
      </c>
      <c r="F337" t="b">
        <f>IF(input!P336="",FALSE,VLOOKUP(input!P336,Table1[[shiny gold bag]:[contains]],2,FALSE))</f>
        <v>1</v>
      </c>
      <c r="G337" t="b">
        <f>IF(input!T336="",FALSE,VLOOKUP(input!T336,Table1[[shiny gold bag]:[contains]],2,FALSE))</f>
        <v>0</v>
      </c>
    </row>
    <row r="338" spans="1:7" x14ac:dyDescent="0.3">
      <c r="A338" s="3" t="str">
        <f>input!C337</f>
        <v>dark red bag</v>
      </c>
      <c r="B338" t="b">
        <f>OR(Table1[[#This Row],[literal]],IFERROR(Table1[[#This Row],[ref1]],FALSE),IFERROR(Table1[[#This Row],[ref2]],FALSE),IFERROR(Table1[[#This Row],[ref3]],FALSE),IFERROR(Table1[[#This Row],[ref4]],FALSE))</f>
        <v>1</v>
      </c>
      <c r="C338" t="b">
        <f>OR(input!H337=a!$A$1,input!L337=a!$A$1,input!P337=a!$A$1,input!T337=a!$A$1)</f>
        <v>0</v>
      </c>
      <c r="D338" t="b">
        <f>IF(input!H337="",FALSE,VLOOKUP(input!H337,Table1[[shiny gold bag]:[contains]],2,FALSE))</f>
        <v>1</v>
      </c>
      <c r="E338" t="b">
        <f>IF(input!L337="",FALSE,VLOOKUP(input!L337,Table1[[shiny gold bag]:[contains]],2,FALSE))</f>
        <v>1</v>
      </c>
      <c r="F338" t="b">
        <f>IF(input!P337="",FALSE,VLOOKUP(input!P337,Table1[[shiny gold bag]:[contains]],2,FALSE))</f>
        <v>0</v>
      </c>
      <c r="G338" t="b">
        <f>IF(input!T337="",FALSE,VLOOKUP(input!T337,Table1[[shiny gold bag]:[contains]],2,FALSE))</f>
        <v>0</v>
      </c>
    </row>
    <row r="339" spans="1:7" x14ac:dyDescent="0.3">
      <c r="A339" s="3" t="str">
        <f>input!C338</f>
        <v>dim fuchsia bag</v>
      </c>
      <c r="B339" t="b">
        <f>OR(Table1[[#This Row],[literal]],IFERROR(Table1[[#This Row],[ref1]],FALSE),IFERROR(Table1[[#This Row],[ref2]],FALSE),IFERROR(Table1[[#This Row],[ref3]],FALSE),IFERROR(Table1[[#This Row],[ref4]],FALSE))</f>
        <v>0</v>
      </c>
      <c r="C339" t="b">
        <f>OR(input!H338=a!$A$1,input!L338=a!$A$1,input!P338=a!$A$1,input!T338=a!$A$1)</f>
        <v>0</v>
      </c>
      <c r="D339" t="b">
        <f>IF(input!H338="",FALSE,VLOOKUP(input!H338,Table1[[shiny gold bag]:[contains]],2,FALSE))</f>
        <v>0</v>
      </c>
      <c r="E339" t="b">
        <f>IF(input!L338="",FALSE,VLOOKUP(input!L338,Table1[[shiny gold bag]:[contains]],2,FALSE))</f>
        <v>0</v>
      </c>
      <c r="F339" t="b">
        <f>IF(input!P338="",FALSE,VLOOKUP(input!P338,Table1[[shiny gold bag]:[contains]],2,FALSE))</f>
        <v>0</v>
      </c>
      <c r="G339" t="b">
        <f>IF(input!T338="",FALSE,VLOOKUP(input!T338,Table1[[shiny gold bag]:[contains]],2,FALSE))</f>
        <v>0</v>
      </c>
    </row>
    <row r="340" spans="1:7" x14ac:dyDescent="0.3">
      <c r="A340" s="3" t="str">
        <f>input!C339</f>
        <v>vibrant lime bag</v>
      </c>
      <c r="B340" t="b">
        <f>OR(Table1[[#This Row],[literal]],IFERROR(Table1[[#This Row],[ref1]],FALSE),IFERROR(Table1[[#This Row],[ref2]],FALSE),IFERROR(Table1[[#This Row],[ref3]],FALSE),IFERROR(Table1[[#This Row],[ref4]],FALSE))</f>
        <v>0</v>
      </c>
      <c r="C340" t="b">
        <f>OR(input!H339=a!$A$1,input!L339=a!$A$1,input!P339=a!$A$1,input!T339=a!$A$1)</f>
        <v>0</v>
      </c>
      <c r="D340" t="b">
        <f>IF(input!H339="",FALSE,VLOOKUP(input!H339,Table1[[shiny gold bag]:[contains]],2,FALSE))</f>
        <v>0</v>
      </c>
      <c r="E340" t="b">
        <f>IF(input!L339="",FALSE,VLOOKUP(input!L339,Table1[[shiny gold bag]:[contains]],2,FALSE))</f>
        <v>0</v>
      </c>
      <c r="F340" t="b">
        <f>IF(input!P339="",FALSE,VLOOKUP(input!P339,Table1[[shiny gold bag]:[contains]],2,FALSE))</f>
        <v>0</v>
      </c>
      <c r="G340" t="b">
        <f>IF(input!T339="",FALSE,VLOOKUP(input!T339,Table1[[shiny gold bag]:[contains]],2,FALSE))</f>
        <v>0</v>
      </c>
    </row>
    <row r="341" spans="1:7" x14ac:dyDescent="0.3">
      <c r="A341" s="3" t="str">
        <f>input!C340</f>
        <v>bright bronze bag</v>
      </c>
      <c r="B341" t="b">
        <f>OR(Table1[[#This Row],[literal]],IFERROR(Table1[[#This Row],[ref1]],FALSE),IFERROR(Table1[[#This Row],[ref2]],FALSE),IFERROR(Table1[[#This Row],[ref3]],FALSE),IFERROR(Table1[[#This Row],[ref4]],FALSE))</f>
        <v>1</v>
      </c>
      <c r="C341" t="b">
        <f>OR(input!H340=a!$A$1,input!L340=a!$A$1,input!P340=a!$A$1,input!T340=a!$A$1)</f>
        <v>0</v>
      </c>
      <c r="D341" t="b">
        <f>IF(input!H340="",FALSE,VLOOKUP(input!H340,Table1[[shiny gold bag]:[contains]],2,FALSE))</f>
        <v>0</v>
      </c>
      <c r="E341" t="b">
        <f>IF(input!L340="",FALSE,VLOOKUP(input!L340,Table1[[shiny gold bag]:[contains]],2,FALSE))</f>
        <v>1</v>
      </c>
      <c r="F341" t="b">
        <f>IF(input!P340="",FALSE,VLOOKUP(input!P340,Table1[[shiny gold bag]:[contains]],2,FALSE))</f>
        <v>1</v>
      </c>
      <c r="G341" t="b">
        <f>IF(input!T340="",FALSE,VLOOKUP(input!T340,Table1[[shiny gold bag]:[contains]],2,FALSE))</f>
        <v>0</v>
      </c>
    </row>
    <row r="342" spans="1:7" x14ac:dyDescent="0.3">
      <c r="A342" s="3" t="str">
        <f>input!C341</f>
        <v>muted coral bag</v>
      </c>
      <c r="B342" t="b">
        <f>OR(Table1[[#This Row],[literal]],IFERROR(Table1[[#This Row],[ref1]],FALSE),IFERROR(Table1[[#This Row],[ref2]],FALSE),IFERROR(Table1[[#This Row],[ref3]],FALSE),IFERROR(Table1[[#This Row],[ref4]],FALSE))</f>
        <v>0</v>
      </c>
      <c r="C342" t="b">
        <f>OR(input!H341=a!$A$1,input!L341=a!$A$1,input!P341=a!$A$1,input!T341=a!$A$1)</f>
        <v>0</v>
      </c>
      <c r="D342" t="b">
        <f>IF(input!H341="",FALSE,VLOOKUP(input!H341,Table1[[shiny gold bag]:[contains]],2,FALSE))</f>
        <v>0</v>
      </c>
      <c r="E342" t="b">
        <f>IF(input!L341="",FALSE,VLOOKUP(input!L341,Table1[[shiny gold bag]:[contains]],2,FALSE))</f>
        <v>0</v>
      </c>
      <c r="F342" t="b">
        <f>IF(input!P341="",FALSE,VLOOKUP(input!P341,Table1[[shiny gold bag]:[contains]],2,FALSE))</f>
        <v>0</v>
      </c>
      <c r="G342" t="b">
        <f>IF(input!T341="",FALSE,VLOOKUP(input!T341,Table1[[shiny gold bag]:[contains]],2,FALSE))</f>
        <v>0</v>
      </c>
    </row>
    <row r="343" spans="1:7" x14ac:dyDescent="0.3">
      <c r="A343" s="3" t="str">
        <f>input!C342</f>
        <v>wavy white bag</v>
      </c>
      <c r="B343" t="b">
        <f>OR(Table1[[#This Row],[literal]],IFERROR(Table1[[#This Row],[ref1]],FALSE),IFERROR(Table1[[#This Row],[ref2]],FALSE),IFERROR(Table1[[#This Row],[ref3]],FALSE),IFERROR(Table1[[#This Row],[ref4]],FALSE))</f>
        <v>0</v>
      </c>
      <c r="C343" t="b">
        <f>OR(input!H342=a!$A$1,input!L342=a!$A$1,input!P342=a!$A$1,input!T342=a!$A$1)</f>
        <v>0</v>
      </c>
      <c r="D343" t="b">
        <f>IF(input!H342="",FALSE,VLOOKUP(input!H342,Table1[[shiny gold bag]:[contains]],2,FALSE))</f>
        <v>0</v>
      </c>
      <c r="E343" t="b">
        <f>IF(input!L342="",FALSE,VLOOKUP(input!L342,Table1[[shiny gold bag]:[contains]],2,FALSE))</f>
        <v>0</v>
      </c>
      <c r="F343" t="b">
        <f>IF(input!P342="",FALSE,VLOOKUP(input!P342,Table1[[shiny gold bag]:[contains]],2,FALSE))</f>
        <v>0</v>
      </c>
      <c r="G343" t="b">
        <f>IF(input!T342="",FALSE,VLOOKUP(input!T342,Table1[[shiny gold bag]:[contains]],2,FALSE))</f>
        <v>0</v>
      </c>
    </row>
    <row r="344" spans="1:7" x14ac:dyDescent="0.3">
      <c r="A344" s="3" t="str">
        <f>input!C343</f>
        <v>pale coral bag</v>
      </c>
      <c r="B344" t="b">
        <f>OR(Table1[[#This Row],[literal]],IFERROR(Table1[[#This Row],[ref1]],FALSE),IFERROR(Table1[[#This Row],[ref2]],FALSE),IFERROR(Table1[[#This Row],[ref3]],FALSE),IFERROR(Table1[[#This Row],[ref4]],FALSE))</f>
        <v>1</v>
      </c>
      <c r="C344" t="b">
        <f>OR(input!H343=a!$A$1,input!L343=a!$A$1,input!P343=a!$A$1,input!T343=a!$A$1)</f>
        <v>0</v>
      </c>
      <c r="D344" t="b">
        <f>IF(input!H343="",FALSE,VLOOKUP(input!H343,Table1[[shiny gold bag]:[contains]],2,FALSE))</f>
        <v>1</v>
      </c>
      <c r="E344" t="b">
        <f>IF(input!L343="",FALSE,VLOOKUP(input!L343,Table1[[shiny gold bag]:[contains]],2,FALSE))</f>
        <v>0</v>
      </c>
      <c r="F344" t="b">
        <f>IF(input!P343="",FALSE,VLOOKUP(input!P343,Table1[[shiny gold bag]:[contains]],2,FALSE))</f>
        <v>0</v>
      </c>
      <c r="G344" t="b">
        <f>IF(input!T343="",FALSE,VLOOKUP(input!T343,Table1[[shiny gold bag]:[contains]],2,FALSE))</f>
        <v>0</v>
      </c>
    </row>
    <row r="345" spans="1:7" x14ac:dyDescent="0.3">
      <c r="A345" s="3" t="str">
        <f>input!C344</f>
        <v>drab white bag</v>
      </c>
      <c r="B345" t="b">
        <f>OR(Table1[[#This Row],[literal]],IFERROR(Table1[[#This Row],[ref1]],FALSE),IFERROR(Table1[[#This Row],[ref2]],FALSE),IFERROR(Table1[[#This Row],[ref3]],FALSE),IFERROR(Table1[[#This Row],[ref4]],FALSE))</f>
        <v>1</v>
      </c>
      <c r="C345" t="b">
        <f>OR(input!H344=a!$A$1,input!L344=a!$A$1,input!P344=a!$A$1,input!T344=a!$A$1)</f>
        <v>0</v>
      </c>
      <c r="D345" t="b">
        <f>IF(input!H344="",FALSE,VLOOKUP(input!H344,Table1[[shiny gold bag]:[contains]],2,FALSE))</f>
        <v>0</v>
      </c>
      <c r="E345" t="b">
        <f>IF(input!L344="",FALSE,VLOOKUP(input!L344,Table1[[shiny gold bag]:[contains]],2,FALSE))</f>
        <v>0</v>
      </c>
      <c r="F345" t="b">
        <f>IF(input!P344="",FALSE,VLOOKUP(input!P344,Table1[[shiny gold bag]:[contains]],2,FALSE))</f>
        <v>1</v>
      </c>
      <c r="G345" t="b">
        <f>IF(input!T344="",FALSE,VLOOKUP(input!T344,Table1[[shiny gold bag]:[contains]],2,FALSE))</f>
        <v>0</v>
      </c>
    </row>
    <row r="346" spans="1:7" x14ac:dyDescent="0.3">
      <c r="A346" s="3" t="str">
        <f>input!C345</f>
        <v>light olive bag</v>
      </c>
      <c r="B346" t="b">
        <f>OR(Table1[[#This Row],[literal]],IFERROR(Table1[[#This Row],[ref1]],FALSE),IFERROR(Table1[[#This Row],[ref2]],FALSE),IFERROR(Table1[[#This Row],[ref3]],FALSE),IFERROR(Table1[[#This Row],[ref4]],FALSE))</f>
        <v>1</v>
      </c>
      <c r="C346" t="b">
        <f>OR(input!H345=a!$A$1,input!L345=a!$A$1,input!P345=a!$A$1,input!T345=a!$A$1)</f>
        <v>0</v>
      </c>
      <c r="D346" t="b">
        <f>IF(input!H345="",FALSE,VLOOKUP(input!H345,Table1[[shiny gold bag]:[contains]],2,FALSE))</f>
        <v>0</v>
      </c>
      <c r="E346" t="b">
        <f>IF(input!L345="",FALSE,VLOOKUP(input!L345,Table1[[shiny gold bag]:[contains]],2,FALSE))</f>
        <v>1</v>
      </c>
      <c r="F346" t="b">
        <f>IF(input!P345="",FALSE,VLOOKUP(input!P345,Table1[[shiny gold bag]:[contains]],2,FALSE))</f>
        <v>0</v>
      </c>
      <c r="G346" t="b">
        <f>IF(input!T345="",FALSE,VLOOKUP(input!T345,Table1[[shiny gold bag]:[contains]],2,FALSE))</f>
        <v>0</v>
      </c>
    </row>
    <row r="347" spans="1:7" x14ac:dyDescent="0.3">
      <c r="A347" s="3" t="str">
        <f>input!C346</f>
        <v>mirrored tomato bag</v>
      </c>
      <c r="B347" t="b">
        <f>OR(Table1[[#This Row],[literal]],IFERROR(Table1[[#This Row],[ref1]],FALSE),IFERROR(Table1[[#This Row],[ref2]],FALSE),IFERROR(Table1[[#This Row],[ref3]],FALSE),IFERROR(Table1[[#This Row],[ref4]],FALSE))</f>
        <v>1</v>
      </c>
      <c r="C347" t="b">
        <f>OR(input!H346=a!$A$1,input!L346=a!$A$1,input!P346=a!$A$1,input!T346=a!$A$1)</f>
        <v>1</v>
      </c>
      <c r="D347" t="b">
        <f>IF(input!H346="",FALSE,VLOOKUP(input!H346,Table1[[shiny gold bag]:[contains]],2,FALSE))</f>
        <v>0</v>
      </c>
      <c r="E347" t="b">
        <f>IF(input!L346="",FALSE,VLOOKUP(input!L346,Table1[[shiny gold bag]:[contains]],2,FALSE))</f>
        <v>0</v>
      </c>
      <c r="F347" t="b">
        <f>IF(input!P346="",FALSE,VLOOKUP(input!P346,Table1[[shiny gold bag]:[contains]],2,FALSE))</f>
        <v>0</v>
      </c>
      <c r="G347" t="b">
        <f>IF(input!T346="",FALSE,VLOOKUP(input!T346,Table1[[shiny gold bag]:[contains]],2,FALSE))</f>
        <v>0</v>
      </c>
    </row>
    <row r="348" spans="1:7" x14ac:dyDescent="0.3">
      <c r="A348" s="3" t="str">
        <f>input!C347</f>
        <v>light crimson bag</v>
      </c>
      <c r="B348" t="b">
        <f>OR(Table1[[#This Row],[literal]],IFERROR(Table1[[#This Row],[ref1]],FALSE),IFERROR(Table1[[#This Row],[ref2]],FALSE),IFERROR(Table1[[#This Row],[ref3]],FALSE),IFERROR(Table1[[#This Row],[ref4]],FALSE))</f>
        <v>1</v>
      </c>
      <c r="C348" t="b">
        <f>OR(input!H347=a!$A$1,input!L347=a!$A$1,input!P347=a!$A$1,input!T347=a!$A$1)</f>
        <v>0</v>
      </c>
      <c r="D348" t="b">
        <f>IF(input!H347="",FALSE,VLOOKUP(input!H347,Table1[[shiny gold bag]:[contains]],2,FALSE))</f>
        <v>1</v>
      </c>
      <c r="E348" t="b">
        <f>IF(input!L347="",FALSE,VLOOKUP(input!L347,Table1[[shiny gold bag]:[contains]],2,FALSE))</f>
        <v>0</v>
      </c>
      <c r="F348" t="b">
        <f>IF(input!P347="",FALSE,VLOOKUP(input!P347,Table1[[shiny gold bag]:[contains]],2,FALSE))</f>
        <v>0</v>
      </c>
      <c r="G348" t="b">
        <f>IF(input!T347="",FALSE,VLOOKUP(input!T347,Table1[[shiny gold bag]:[contains]],2,FALSE))</f>
        <v>0</v>
      </c>
    </row>
    <row r="349" spans="1:7" x14ac:dyDescent="0.3">
      <c r="A349" s="3" t="str">
        <f>input!C348</f>
        <v>bright cyan bag</v>
      </c>
      <c r="B349" t="b">
        <f>OR(Table1[[#This Row],[literal]],IFERROR(Table1[[#This Row],[ref1]],FALSE),IFERROR(Table1[[#This Row],[ref2]],FALSE),IFERROR(Table1[[#This Row],[ref3]],FALSE),IFERROR(Table1[[#This Row],[ref4]],FALSE))</f>
        <v>1</v>
      </c>
      <c r="C349" t="b">
        <f>OR(input!H348=a!$A$1,input!L348=a!$A$1,input!P348=a!$A$1,input!T348=a!$A$1)</f>
        <v>0</v>
      </c>
      <c r="D349" t="b">
        <f>IF(input!H348="",FALSE,VLOOKUP(input!H348,Table1[[shiny gold bag]:[contains]],2,FALSE))</f>
        <v>1</v>
      </c>
      <c r="E349" t="b">
        <f>IF(input!L348="",FALSE,VLOOKUP(input!L348,Table1[[shiny gold bag]:[contains]],2,FALSE))</f>
        <v>1</v>
      </c>
      <c r="F349" t="b">
        <f>IF(input!P348="",FALSE,VLOOKUP(input!P348,Table1[[shiny gold bag]:[contains]],2,FALSE))</f>
        <v>1</v>
      </c>
      <c r="G349" t="b">
        <f>IF(input!T348="",FALSE,VLOOKUP(input!T348,Table1[[shiny gold bag]:[contains]],2,FALSE))</f>
        <v>1</v>
      </c>
    </row>
    <row r="350" spans="1:7" x14ac:dyDescent="0.3">
      <c r="A350" s="3" t="str">
        <f>input!C349</f>
        <v>vibrant fuchsia bag</v>
      </c>
      <c r="B350" t="b">
        <f>OR(Table1[[#This Row],[literal]],IFERROR(Table1[[#This Row],[ref1]],FALSE),IFERROR(Table1[[#This Row],[ref2]],FALSE),IFERROR(Table1[[#This Row],[ref3]],FALSE),IFERROR(Table1[[#This Row],[ref4]],FALSE))</f>
        <v>1</v>
      </c>
      <c r="C350" t="b">
        <f>OR(input!H349=a!$A$1,input!L349=a!$A$1,input!P349=a!$A$1,input!T349=a!$A$1)</f>
        <v>0</v>
      </c>
      <c r="D350" t="b">
        <f>IF(input!H349="",FALSE,VLOOKUP(input!H349,Table1[[shiny gold bag]:[contains]],2,FALSE))</f>
        <v>1</v>
      </c>
      <c r="E350" t="b">
        <f>IF(input!L349="",FALSE,VLOOKUP(input!L349,Table1[[shiny gold bag]:[contains]],2,FALSE))</f>
        <v>0</v>
      </c>
      <c r="F350" t="b">
        <f>IF(input!P349="",FALSE,VLOOKUP(input!P349,Table1[[shiny gold bag]:[contains]],2,FALSE))</f>
        <v>1</v>
      </c>
      <c r="G350" t="b">
        <f>IF(input!T349="",FALSE,VLOOKUP(input!T349,Table1[[shiny gold bag]:[contains]],2,FALSE))</f>
        <v>0</v>
      </c>
    </row>
    <row r="351" spans="1:7" x14ac:dyDescent="0.3">
      <c r="A351" s="3" t="str">
        <f>input!C350</f>
        <v>drab gold bag</v>
      </c>
      <c r="B351" t="b">
        <f>OR(Table1[[#This Row],[literal]],IFERROR(Table1[[#This Row],[ref1]],FALSE),IFERROR(Table1[[#This Row],[ref2]],FALSE),IFERROR(Table1[[#This Row],[ref3]],FALSE),IFERROR(Table1[[#This Row],[ref4]],FALSE))</f>
        <v>0</v>
      </c>
      <c r="C351" t="b">
        <f>OR(input!H350=a!$A$1,input!L350=a!$A$1,input!P350=a!$A$1,input!T350=a!$A$1)</f>
        <v>0</v>
      </c>
      <c r="D351" t="b">
        <f>IF(input!H350="",FALSE,VLOOKUP(input!H350,Table1[[shiny gold bag]:[contains]],2,FALSE))</f>
        <v>0</v>
      </c>
      <c r="E351" t="b">
        <f>IF(input!L350="",FALSE,VLOOKUP(input!L350,Table1[[shiny gold bag]:[contains]],2,FALSE))</f>
        <v>0</v>
      </c>
      <c r="F351" t="b">
        <f>IF(input!P350="",FALSE,VLOOKUP(input!P350,Table1[[shiny gold bag]:[contains]],2,FALSE))</f>
        <v>0</v>
      </c>
      <c r="G351" t="b">
        <f>IF(input!T350="",FALSE,VLOOKUP(input!T350,Table1[[shiny gold bag]:[contains]],2,FALSE))</f>
        <v>0</v>
      </c>
    </row>
    <row r="352" spans="1:7" x14ac:dyDescent="0.3">
      <c r="A352" s="3" t="str">
        <f>input!C351</f>
        <v>plaid yellow bag</v>
      </c>
      <c r="B352" t="b">
        <f>OR(Table1[[#This Row],[literal]],IFERROR(Table1[[#This Row],[ref1]],FALSE),IFERROR(Table1[[#This Row],[ref2]],FALSE),IFERROR(Table1[[#This Row],[ref3]],FALSE),IFERROR(Table1[[#This Row],[ref4]],FALSE))</f>
        <v>1</v>
      </c>
      <c r="C352" t="b">
        <f>OR(input!H351=a!$A$1,input!L351=a!$A$1,input!P351=a!$A$1,input!T351=a!$A$1)</f>
        <v>0</v>
      </c>
      <c r="D352" t="b">
        <f>IF(input!H351="",FALSE,VLOOKUP(input!H351,Table1[[shiny gold bag]:[contains]],2,FALSE))</f>
        <v>0</v>
      </c>
      <c r="E352" t="b">
        <f>IF(input!L351="",FALSE,VLOOKUP(input!L351,Table1[[shiny gold bag]:[contains]],2,FALSE))</f>
        <v>0</v>
      </c>
      <c r="F352" t="b">
        <f>IF(input!P351="",FALSE,VLOOKUP(input!P351,Table1[[shiny gold bag]:[contains]],2,FALSE))</f>
        <v>1</v>
      </c>
      <c r="G352" t="b">
        <f>IF(input!T351="",FALSE,VLOOKUP(input!T351,Table1[[shiny gold bag]:[contains]],2,FALSE))</f>
        <v>1</v>
      </c>
    </row>
    <row r="353" spans="1:7" x14ac:dyDescent="0.3">
      <c r="A353" s="3" t="str">
        <f>input!C352</f>
        <v>bright black bag</v>
      </c>
      <c r="B353" t="b">
        <f>OR(Table1[[#This Row],[literal]],IFERROR(Table1[[#This Row],[ref1]],FALSE),IFERROR(Table1[[#This Row],[ref2]],FALSE),IFERROR(Table1[[#This Row],[ref3]],FALSE),IFERROR(Table1[[#This Row],[ref4]],FALSE))</f>
        <v>1</v>
      </c>
      <c r="C353" t="b">
        <f>OR(input!H352=a!$A$1,input!L352=a!$A$1,input!P352=a!$A$1,input!T352=a!$A$1)</f>
        <v>0</v>
      </c>
      <c r="D353" t="b">
        <f>IF(input!H352="",FALSE,VLOOKUP(input!H352,Table1[[shiny gold bag]:[contains]],2,FALSE))</f>
        <v>1</v>
      </c>
      <c r="E353" t="b">
        <f>IF(input!L352="",FALSE,VLOOKUP(input!L352,Table1[[shiny gold bag]:[contains]],2,FALSE))</f>
        <v>0</v>
      </c>
      <c r="F353" t="b">
        <f>IF(input!P352="",FALSE,VLOOKUP(input!P352,Table1[[shiny gold bag]:[contains]],2,FALSE))</f>
        <v>0</v>
      </c>
      <c r="G353" t="b">
        <f>IF(input!T352="",FALSE,VLOOKUP(input!T352,Table1[[shiny gold bag]:[contains]],2,FALSE))</f>
        <v>0</v>
      </c>
    </row>
    <row r="354" spans="1:7" x14ac:dyDescent="0.3">
      <c r="A354" s="3" t="str">
        <f>input!C353</f>
        <v>pale maroon bag</v>
      </c>
      <c r="B354" t="b">
        <f>OR(Table1[[#This Row],[literal]],IFERROR(Table1[[#This Row],[ref1]],FALSE),IFERROR(Table1[[#This Row],[ref2]],FALSE),IFERROR(Table1[[#This Row],[ref3]],FALSE),IFERROR(Table1[[#This Row],[ref4]],FALSE))</f>
        <v>1</v>
      </c>
      <c r="C354" t="b">
        <f>OR(input!H353=a!$A$1,input!L353=a!$A$1,input!P353=a!$A$1,input!T353=a!$A$1)</f>
        <v>0</v>
      </c>
      <c r="D354" t="b">
        <f>IF(input!H353="",FALSE,VLOOKUP(input!H353,Table1[[shiny gold bag]:[contains]],2,FALSE))</f>
        <v>1</v>
      </c>
      <c r="E354" t="b">
        <f>IF(input!L353="",FALSE,VLOOKUP(input!L353,Table1[[shiny gold bag]:[contains]],2,FALSE))</f>
        <v>1</v>
      </c>
      <c r="F354" t="b">
        <f>IF(input!P353="",FALSE,VLOOKUP(input!P353,Table1[[shiny gold bag]:[contains]],2,FALSE))</f>
        <v>0</v>
      </c>
      <c r="G354" t="b">
        <f>IF(input!T353="",FALSE,VLOOKUP(input!T353,Table1[[shiny gold bag]:[contains]],2,FALSE))</f>
        <v>0</v>
      </c>
    </row>
    <row r="355" spans="1:7" x14ac:dyDescent="0.3">
      <c r="A355" s="3" t="str">
        <f>input!C354</f>
        <v>wavy gray bag</v>
      </c>
      <c r="B355" t="b">
        <f>OR(Table1[[#This Row],[literal]],IFERROR(Table1[[#This Row],[ref1]],FALSE),IFERROR(Table1[[#This Row],[ref2]],FALSE),IFERROR(Table1[[#This Row],[ref3]],FALSE),IFERROR(Table1[[#This Row],[ref4]],FALSE))</f>
        <v>0</v>
      </c>
      <c r="C355" t="b">
        <f>OR(input!H354=a!$A$1,input!L354=a!$A$1,input!P354=a!$A$1,input!T354=a!$A$1)</f>
        <v>0</v>
      </c>
      <c r="D355" t="b">
        <f>IF(input!H354="",FALSE,VLOOKUP(input!H354,Table1[[shiny gold bag]:[contains]],2,FALSE))</f>
        <v>0</v>
      </c>
      <c r="E355" t="b">
        <f>IF(input!L354="",FALSE,VLOOKUP(input!L354,Table1[[shiny gold bag]:[contains]],2,FALSE))</f>
        <v>0</v>
      </c>
      <c r="F355" t="b">
        <f>IF(input!P354="",FALSE,VLOOKUP(input!P354,Table1[[shiny gold bag]:[contains]],2,FALSE))</f>
        <v>0</v>
      </c>
      <c r="G355" t="b">
        <f>IF(input!T354="",FALSE,VLOOKUP(input!T354,Table1[[shiny gold bag]:[contains]],2,FALSE))</f>
        <v>0</v>
      </c>
    </row>
    <row r="356" spans="1:7" x14ac:dyDescent="0.3">
      <c r="A356" s="3" t="str">
        <f>input!C355</f>
        <v>faded salmon bag</v>
      </c>
      <c r="B356" t="b">
        <f>OR(Table1[[#This Row],[literal]],IFERROR(Table1[[#This Row],[ref1]],FALSE),IFERROR(Table1[[#This Row],[ref2]],FALSE),IFERROR(Table1[[#This Row],[ref3]],FALSE),IFERROR(Table1[[#This Row],[ref4]],FALSE))</f>
        <v>0</v>
      </c>
      <c r="C356" t="b">
        <f>OR(input!H355=a!$A$1,input!L355=a!$A$1,input!P355=a!$A$1,input!T355=a!$A$1)</f>
        <v>0</v>
      </c>
      <c r="D356" t="b">
        <f>IF(input!H355="",FALSE,VLOOKUP(input!H355,Table1[[shiny gold bag]:[contains]],2,FALSE))</f>
        <v>0</v>
      </c>
      <c r="E356" t="b">
        <f>IF(input!L355="",FALSE,VLOOKUP(input!L355,Table1[[shiny gold bag]:[contains]],2,FALSE))</f>
        <v>0</v>
      </c>
      <c r="F356" t="b">
        <f>IF(input!P355="",FALSE,VLOOKUP(input!P355,Table1[[shiny gold bag]:[contains]],2,FALSE))</f>
        <v>0</v>
      </c>
      <c r="G356" t="b">
        <f>IF(input!T355="",FALSE,VLOOKUP(input!T355,Table1[[shiny gold bag]:[contains]],2,FALSE))</f>
        <v>0</v>
      </c>
    </row>
    <row r="357" spans="1:7" x14ac:dyDescent="0.3">
      <c r="A357" s="3" t="str">
        <f>input!C356</f>
        <v>shiny teal bag</v>
      </c>
      <c r="B357" t="b">
        <f>OR(Table1[[#This Row],[literal]],IFERROR(Table1[[#This Row],[ref1]],FALSE),IFERROR(Table1[[#This Row],[ref2]],FALSE),IFERROR(Table1[[#This Row],[ref3]],FALSE),IFERROR(Table1[[#This Row],[ref4]],FALSE))</f>
        <v>1</v>
      </c>
      <c r="C357" t="b">
        <f>OR(input!H356=a!$A$1,input!L356=a!$A$1,input!P356=a!$A$1,input!T356=a!$A$1)</f>
        <v>0</v>
      </c>
      <c r="D357" t="b">
        <f>IF(input!H356="",FALSE,VLOOKUP(input!H356,Table1[[shiny gold bag]:[contains]],2,FALSE))</f>
        <v>1</v>
      </c>
      <c r="E357" t="b">
        <f>IF(input!L356="",FALSE,VLOOKUP(input!L356,Table1[[shiny gold bag]:[contains]],2,FALSE))</f>
        <v>0</v>
      </c>
      <c r="F357" t="b">
        <f>IF(input!P356="",FALSE,VLOOKUP(input!P356,Table1[[shiny gold bag]:[contains]],2,FALSE))</f>
        <v>0</v>
      </c>
      <c r="G357" t="b">
        <f>IF(input!T356="",FALSE,VLOOKUP(input!T356,Table1[[shiny gold bag]:[contains]],2,FALSE))</f>
        <v>0</v>
      </c>
    </row>
    <row r="358" spans="1:7" x14ac:dyDescent="0.3">
      <c r="A358" s="3" t="str">
        <f>input!C357</f>
        <v>dim bronze bag</v>
      </c>
      <c r="B358" t="b">
        <f>OR(Table1[[#This Row],[literal]],IFERROR(Table1[[#This Row],[ref1]],FALSE),IFERROR(Table1[[#This Row],[ref2]],FALSE),IFERROR(Table1[[#This Row],[ref3]],FALSE),IFERROR(Table1[[#This Row],[ref4]],FALSE))</f>
        <v>0</v>
      </c>
      <c r="C358" t="b">
        <f>OR(input!H357=a!$A$1,input!L357=a!$A$1,input!P357=a!$A$1,input!T357=a!$A$1)</f>
        <v>0</v>
      </c>
      <c r="D358" t="b">
        <f>IF(input!H357="",FALSE,VLOOKUP(input!H357,Table1[[shiny gold bag]:[contains]],2,FALSE))</f>
        <v>0</v>
      </c>
      <c r="E358" t="b">
        <f>IF(input!L357="",FALSE,VLOOKUP(input!L357,Table1[[shiny gold bag]:[contains]],2,FALSE))</f>
        <v>0</v>
      </c>
      <c r="F358" t="b">
        <f>IF(input!P357="",FALSE,VLOOKUP(input!P357,Table1[[shiny gold bag]:[contains]],2,FALSE))</f>
        <v>0</v>
      </c>
      <c r="G358" t="b">
        <f>IF(input!T357="",FALSE,VLOOKUP(input!T357,Table1[[shiny gold bag]:[contains]],2,FALSE))</f>
        <v>0</v>
      </c>
    </row>
    <row r="359" spans="1:7" x14ac:dyDescent="0.3">
      <c r="A359" s="3" t="str">
        <f>input!C358</f>
        <v>dotted lavender bag</v>
      </c>
      <c r="B359" t="b">
        <f>OR(Table1[[#This Row],[literal]],IFERROR(Table1[[#This Row],[ref1]],FALSE),IFERROR(Table1[[#This Row],[ref2]],FALSE),IFERROR(Table1[[#This Row],[ref3]],FALSE),IFERROR(Table1[[#This Row],[ref4]],FALSE))</f>
        <v>1</v>
      </c>
      <c r="C359" t="b">
        <f>OR(input!H358=a!$A$1,input!L358=a!$A$1,input!P358=a!$A$1,input!T358=a!$A$1)</f>
        <v>0</v>
      </c>
      <c r="D359" t="b">
        <f>IF(input!H358="",FALSE,VLOOKUP(input!H358,Table1[[shiny gold bag]:[contains]],2,FALSE))</f>
        <v>1</v>
      </c>
      <c r="E359" t="b">
        <f>IF(input!L358="",FALSE,VLOOKUP(input!L358,Table1[[shiny gold bag]:[contains]],2,FALSE))</f>
        <v>0</v>
      </c>
      <c r="F359" t="b">
        <f>IF(input!P358="",FALSE,VLOOKUP(input!P358,Table1[[shiny gold bag]:[contains]],2,FALSE))</f>
        <v>0</v>
      </c>
      <c r="G359" t="b">
        <f>IF(input!T358="",FALSE,VLOOKUP(input!T358,Table1[[shiny gold bag]:[contains]],2,FALSE))</f>
        <v>0</v>
      </c>
    </row>
    <row r="360" spans="1:7" x14ac:dyDescent="0.3">
      <c r="A360" s="3" t="str">
        <f>input!C359</f>
        <v>plaid beige bag</v>
      </c>
      <c r="B360" t="b">
        <f>OR(Table1[[#This Row],[literal]],IFERROR(Table1[[#This Row],[ref1]],FALSE),IFERROR(Table1[[#This Row],[ref2]],FALSE),IFERROR(Table1[[#This Row],[ref3]],FALSE),IFERROR(Table1[[#This Row],[ref4]],FALSE))</f>
        <v>1</v>
      </c>
      <c r="C360" t="b">
        <f>OR(input!H359=a!$A$1,input!L359=a!$A$1,input!P359=a!$A$1,input!T359=a!$A$1)</f>
        <v>0</v>
      </c>
      <c r="D360" t="b">
        <f>IF(input!H359="",FALSE,VLOOKUP(input!H359,Table1[[shiny gold bag]:[contains]],2,FALSE))</f>
        <v>0</v>
      </c>
      <c r="E360" t="b">
        <f>IF(input!L359="",FALSE,VLOOKUP(input!L359,Table1[[shiny gold bag]:[contains]],2,FALSE))</f>
        <v>0</v>
      </c>
      <c r="F360" t="b">
        <f>IF(input!P359="",FALSE,VLOOKUP(input!P359,Table1[[shiny gold bag]:[contains]],2,FALSE))</f>
        <v>1</v>
      </c>
      <c r="G360" t="b">
        <f>IF(input!T359="",FALSE,VLOOKUP(input!T359,Table1[[shiny gold bag]:[contains]],2,FALSE))</f>
        <v>0</v>
      </c>
    </row>
    <row r="361" spans="1:7" x14ac:dyDescent="0.3">
      <c r="A361" s="3" t="str">
        <f>input!C360</f>
        <v>dull purple bag</v>
      </c>
      <c r="B361" t="b">
        <f>OR(Table1[[#This Row],[literal]],IFERROR(Table1[[#This Row],[ref1]],FALSE),IFERROR(Table1[[#This Row],[ref2]],FALSE),IFERROR(Table1[[#This Row],[ref3]],FALSE),IFERROR(Table1[[#This Row],[ref4]],FALSE))</f>
        <v>0</v>
      </c>
      <c r="C361" t="b">
        <f>OR(input!H360=a!$A$1,input!L360=a!$A$1,input!P360=a!$A$1,input!T360=a!$A$1)</f>
        <v>0</v>
      </c>
      <c r="D361" t="b">
        <f>IF(input!H360="",FALSE,VLOOKUP(input!H360,Table1[[shiny gold bag]:[contains]],2,FALSE))</f>
        <v>0</v>
      </c>
      <c r="E361" t="b">
        <f>IF(input!L360="",FALSE,VLOOKUP(input!L360,Table1[[shiny gold bag]:[contains]],2,FALSE))</f>
        <v>0</v>
      </c>
      <c r="F361" t="b">
        <f>IF(input!P360="",FALSE,VLOOKUP(input!P360,Table1[[shiny gold bag]:[contains]],2,FALSE))</f>
        <v>0</v>
      </c>
      <c r="G361" t="b">
        <f>IF(input!T360="",FALSE,VLOOKUP(input!T360,Table1[[shiny gold bag]:[contains]],2,FALSE))</f>
        <v>0</v>
      </c>
    </row>
    <row r="362" spans="1:7" x14ac:dyDescent="0.3">
      <c r="A362" s="3" t="str">
        <f>input!C361</f>
        <v>bright olive bag</v>
      </c>
      <c r="B362" t="b">
        <f>OR(Table1[[#This Row],[literal]],IFERROR(Table1[[#This Row],[ref1]],FALSE),IFERROR(Table1[[#This Row],[ref2]],FALSE),IFERROR(Table1[[#This Row],[ref3]],FALSE),IFERROR(Table1[[#This Row],[ref4]],FALSE))</f>
        <v>1</v>
      </c>
      <c r="C362" t="b">
        <f>OR(input!H361=a!$A$1,input!L361=a!$A$1,input!P361=a!$A$1,input!T361=a!$A$1)</f>
        <v>0</v>
      </c>
      <c r="D362" t="b">
        <f>IF(input!H361="",FALSE,VLOOKUP(input!H361,Table1[[shiny gold bag]:[contains]],2,FALSE))</f>
        <v>0</v>
      </c>
      <c r="E362" t="b">
        <f>IF(input!L361="",FALSE,VLOOKUP(input!L361,Table1[[shiny gold bag]:[contains]],2,FALSE))</f>
        <v>1</v>
      </c>
      <c r="F362" t="b">
        <f>IF(input!P361="",FALSE,VLOOKUP(input!P361,Table1[[shiny gold bag]:[contains]],2,FALSE))</f>
        <v>0</v>
      </c>
      <c r="G362" t="b">
        <f>IF(input!T361="",FALSE,VLOOKUP(input!T361,Table1[[shiny gold bag]:[contains]],2,FALSE))</f>
        <v>0</v>
      </c>
    </row>
    <row r="363" spans="1:7" x14ac:dyDescent="0.3">
      <c r="A363" s="3" t="str">
        <f>input!C362</f>
        <v>mirrored maroon bag</v>
      </c>
      <c r="B363" t="b">
        <f>OR(Table1[[#This Row],[literal]],IFERROR(Table1[[#This Row],[ref1]],FALSE),IFERROR(Table1[[#This Row],[ref2]],FALSE),IFERROR(Table1[[#This Row],[ref3]],FALSE),IFERROR(Table1[[#This Row],[ref4]],FALSE))</f>
        <v>0</v>
      </c>
      <c r="C363" t="b">
        <f>OR(input!H362=a!$A$1,input!L362=a!$A$1,input!P362=a!$A$1,input!T362=a!$A$1)</f>
        <v>0</v>
      </c>
      <c r="D363" t="b">
        <f>IF(input!H362="",FALSE,VLOOKUP(input!H362,Table1[[shiny gold bag]:[contains]],2,FALSE))</f>
        <v>0</v>
      </c>
      <c r="E363" t="b">
        <f>IF(input!L362="",FALSE,VLOOKUP(input!L362,Table1[[shiny gold bag]:[contains]],2,FALSE))</f>
        <v>0</v>
      </c>
      <c r="F363" t="b">
        <f>IF(input!P362="",FALSE,VLOOKUP(input!P362,Table1[[shiny gold bag]:[contains]],2,FALSE))</f>
        <v>0</v>
      </c>
      <c r="G363" t="b">
        <f>IF(input!T362="",FALSE,VLOOKUP(input!T362,Table1[[shiny gold bag]:[contains]],2,FALSE))</f>
        <v>0</v>
      </c>
    </row>
    <row r="364" spans="1:7" x14ac:dyDescent="0.3">
      <c r="A364" s="3" t="str">
        <f>input!C363</f>
        <v>clear brown bag</v>
      </c>
      <c r="B364" t="b">
        <f>OR(Table1[[#This Row],[literal]],IFERROR(Table1[[#This Row],[ref1]],FALSE),IFERROR(Table1[[#This Row],[ref2]],FALSE),IFERROR(Table1[[#This Row],[ref3]],FALSE),IFERROR(Table1[[#This Row],[ref4]],FALSE))</f>
        <v>1</v>
      </c>
      <c r="C364" t="b">
        <f>OR(input!H363=a!$A$1,input!L363=a!$A$1,input!P363=a!$A$1,input!T363=a!$A$1)</f>
        <v>0</v>
      </c>
      <c r="D364" t="b">
        <f>IF(input!H363="",FALSE,VLOOKUP(input!H363,Table1[[shiny gold bag]:[contains]],2,FALSE))</f>
        <v>1</v>
      </c>
      <c r="E364" t="b">
        <f>IF(input!L363="",FALSE,VLOOKUP(input!L363,Table1[[shiny gold bag]:[contains]],2,FALSE))</f>
        <v>1</v>
      </c>
      <c r="F364" t="b">
        <f>IF(input!P363="",FALSE,VLOOKUP(input!P363,Table1[[shiny gold bag]:[contains]],2,FALSE))</f>
        <v>0</v>
      </c>
      <c r="G364" t="b">
        <f>IF(input!T363="",FALSE,VLOOKUP(input!T363,Table1[[shiny gold bag]:[contains]],2,FALSE))</f>
        <v>0</v>
      </c>
    </row>
    <row r="365" spans="1:7" x14ac:dyDescent="0.3">
      <c r="A365" s="3" t="str">
        <f>input!C364</f>
        <v>drab teal bag</v>
      </c>
      <c r="B365" t="b">
        <f>OR(Table1[[#This Row],[literal]],IFERROR(Table1[[#This Row],[ref1]],FALSE),IFERROR(Table1[[#This Row],[ref2]],FALSE),IFERROR(Table1[[#This Row],[ref3]],FALSE),IFERROR(Table1[[#This Row],[ref4]],FALSE))</f>
        <v>0</v>
      </c>
      <c r="C365" t="b">
        <f>OR(input!H364=a!$A$1,input!L364=a!$A$1,input!P364=a!$A$1,input!T364=a!$A$1)</f>
        <v>0</v>
      </c>
      <c r="D365" t="b">
        <f>IF(input!H364="",FALSE,VLOOKUP(input!H364,Table1[[shiny gold bag]:[contains]],2,FALSE))</f>
        <v>0</v>
      </c>
      <c r="E365" t="b">
        <f>IF(input!L364="",FALSE,VLOOKUP(input!L364,Table1[[shiny gold bag]:[contains]],2,FALSE))</f>
        <v>0</v>
      </c>
      <c r="F365" t="b">
        <f>IF(input!P364="",FALSE,VLOOKUP(input!P364,Table1[[shiny gold bag]:[contains]],2,FALSE))</f>
        <v>0</v>
      </c>
      <c r="G365" t="b">
        <f>IF(input!T364="",FALSE,VLOOKUP(input!T364,Table1[[shiny gold bag]:[contains]],2,FALSE))</f>
        <v>0</v>
      </c>
    </row>
    <row r="366" spans="1:7" x14ac:dyDescent="0.3">
      <c r="A366" s="3" t="str">
        <f>input!C365</f>
        <v>clear red bag</v>
      </c>
      <c r="B366" t="b">
        <f>OR(Table1[[#This Row],[literal]],IFERROR(Table1[[#This Row],[ref1]],FALSE),IFERROR(Table1[[#This Row],[ref2]],FALSE),IFERROR(Table1[[#This Row],[ref3]],FALSE),IFERROR(Table1[[#This Row],[ref4]],FALSE))</f>
        <v>1</v>
      </c>
      <c r="C366" t="b">
        <f>OR(input!H365=a!$A$1,input!L365=a!$A$1,input!P365=a!$A$1,input!T365=a!$A$1)</f>
        <v>0</v>
      </c>
      <c r="D366" t="b">
        <f>IF(input!H365="",FALSE,VLOOKUP(input!H365,Table1[[shiny gold bag]:[contains]],2,FALSE))</f>
        <v>1</v>
      </c>
      <c r="E366" t="b">
        <f>IF(input!L365="",FALSE,VLOOKUP(input!L365,Table1[[shiny gold bag]:[contains]],2,FALSE))</f>
        <v>0</v>
      </c>
      <c r="F366" t="b">
        <f>IF(input!P365="",FALSE,VLOOKUP(input!P365,Table1[[shiny gold bag]:[contains]],2,FALSE))</f>
        <v>0</v>
      </c>
      <c r="G366" t="b">
        <f>IF(input!T365="",FALSE,VLOOKUP(input!T365,Table1[[shiny gold bag]:[contains]],2,FALSE))</f>
        <v>0</v>
      </c>
    </row>
    <row r="367" spans="1:7" x14ac:dyDescent="0.3">
      <c r="A367" s="3" t="str">
        <f>input!C366</f>
        <v>vibrant black bag</v>
      </c>
      <c r="B367" t="b">
        <f>OR(Table1[[#This Row],[literal]],IFERROR(Table1[[#This Row],[ref1]],FALSE),IFERROR(Table1[[#This Row],[ref2]],FALSE),IFERROR(Table1[[#This Row],[ref3]],FALSE),IFERROR(Table1[[#This Row],[ref4]],FALSE))</f>
        <v>0</v>
      </c>
      <c r="C367" t="b">
        <f>OR(input!H366=a!$A$1,input!L366=a!$A$1,input!P366=a!$A$1,input!T366=a!$A$1)</f>
        <v>0</v>
      </c>
      <c r="D367" t="b">
        <f>IF(input!H366="",FALSE,VLOOKUP(input!H366,Table1[[shiny gold bag]:[contains]],2,FALSE))</f>
        <v>0</v>
      </c>
      <c r="E367" t="b">
        <f>IF(input!L366="",FALSE,VLOOKUP(input!L366,Table1[[shiny gold bag]:[contains]],2,FALSE))</f>
        <v>0</v>
      </c>
      <c r="F367" t="b">
        <f>IF(input!P366="",FALSE,VLOOKUP(input!P366,Table1[[shiny gold bag]:[contains]],2,FALSE))</f>
        <v>0</v>
      </c>
      <c r="G367" t="b">
        <f>IF(input!T366="",FALSE,VLOOKUP(input!T366,Table1[[shiny gold bag]:[contains]],2,FALSE))</f>
        <v>0</v>
      </c>
    </row>
    <row r="368" spans="1:7" x14ac:dyDescent="0.3">
      <c r="A368" s="3" t="str">
        <f>input!C367</f>
        <v>faded white bag</v>
      </c>
      <c r="B368" t="b">
        <f>OR(Table1[[#This Row],[literal]],IFERROR(Table1[[#This Row],[ref1]],FALSE),IFERROR(Table1[[#This Row],[ref2]],FALSE),IFERROR(Table1[[#This Row],[ref3]],FALSE),IFERROR(Table1[[#This Row],[ref4]],FALSE))</f>
        <v>1</v>
      </c>
      <c r="C368" t="b">
        <f>OR(input!H367=a!$A$1,input!L367=a!$A$1,input!P367=a!$A$1,input!T367=a!$A$1)</f>
        <v>0</v>
      </c>
      <c r="D368" t="b">
        <f>IF(input!H367="",FALSE,VLOOKUP(input!H367,Table1[[shiny gold bag]:[contains]],2,FALSE))</f>
        <v>1</v>
      </c>
      <c r="E368" t="b">
        <f>IF(input!L367="",FALSE,VLOOKUP(input!L367,Table1[[shiny gold bag]:[contains]],2,FALSE))</f>
        <v>0</v>
      </c>
      <c r="F368" t="b">
        <f>IF(input!P367="",FALSE,VLOOKUP(input!P367,Table1[[shiny gold bag]:[contains]],2,FALSE))</f>
        <v>0</v>
      </c>
      <c r="G368" t="b">
        <f>IF(input!T367="",FALSE,VLOOKUP(input!T367,Table1[[shiny gold bag]:[contains]],2,FALSE))</f>
        <v>0</v>
      </c>
    </row>
    <row r="369" spans="1:7" x14ac:dyDescent="0.3">
      <c r="A369" s="3" t="str">
        <f>input!C368</f>
        <v>dotted aqua bag</v>
      </c>
      <c r="B369" t="b">
        <f>OR(Table1[[#This Row],[literal]],IFERROR(Table1[[#This Row],[ref1]],FALSE),IFERROR(Table1[[#This Row],[ref2]],FALSE),IFERROR(Table1[[#This Row],[ref3]],FALSE),IFERROR(Table1[[#This Row],[ref4]],FALSE))</f>
        <v>0</v>
      </c>
      <c r="C369" t="b">
        <f>OR(input!H368=a!$A$1,input!L368=a!$A$1,input!P368=a!$A$1,input!T368=a!$A$1)</f>
        <v>0</v>
      </c>
      <c r="D369" t="b">
        <f>IF(input!H368="",FALSE,VLOOKUP(input!H368,Table1[[shiny gold bag]:[contains]],2,FALSE))</f>
        <v>0</v>
      </c>
      <c r="E369" t="b">
        <f>IF(input!L368="",FALSE,VLOOKUP(input!L368,Table1[[shiny gold bag]:[contains]],2,FALSE))</f>
        <v>0</v>
      </c>
      <c r="F369" t="b">
        <f>IF(input!P368="",FALSE,VLOOKUP(input!P368,Table1[[shiny gold bag]:[contains]],2,FALSE))</f>
        <v>0</v>
      </c>
      <c r="G369" t="b">
        <f>IF(input!T368="",FALSE,VLOOKUP(input!T368,Table1[[shiny gold bag]:[contains]],2,FALSE))</f>
        <v>0</v>
      </c>
    </row>
    <row r="370" spans="1:7" x14ac:dyDescent="0.3">
      <c r="A370" s="3" t="str">
        <f>input!C369</f>
        <v>pale blue bag</v>
      </c>
      <c r="B370" t="b">
        <f>OR(Table1[[#This Row],[literal]],IFERROR(Table1[[#This Row],[ref1]],FALSE),IFERROR(Table1[[#This Row],[ref2]],FALSE),IFERROR(Table1[[#This Row],[ref3]],FALSE),IFERROR(Table1[[#This Row],[ref4]],FALSE))</f>
        <v>1</v>
      </c>
      <c r="C370" t="b">
        <f>OR(input!H369=a!$A$1,input!L369=a!$A$1,input!P369=a!$A$1,input!T369=a!$A$1)</f>
        <v>0</v>
      </c>
      <c r="D370" t="b">
        <f>IF(input!H369="",FALSE,VLOOKUP(input!H369,Table1[[shiny gold bag]:[contains]],2,FALSE))</f>
        <v>1</v>
      </c>
      <c r="E370" t="b">
        <f>IF(input!L369="",FALSE,VLOOKUP(input!L369,Table1[[shiny gold bag]:[contains]],2,FALSE))</f>
        <v>0</v>
      </c>
      <c r="F370" t="b">
        <f>IF(input!P369="",FALSE,VLOOKUP(input!P369,Table1[[shiny gold bag]:[contains]],2,FALSE))</f>
        <v>0</v>
      </c>
      <c r="G370" t="b">
        <f>IF(input!T369="",FALSE,VLOOKUP(input!T369,Table1[[shiny gold bag]:[contains]],2,FALSE))</f>
        <v>0</v>
      </c>
    </row>
    <row r="371" spans="1:7" x14ac:dyDescent="0.3">
      <c r="A371" s="3" t="str">
        <f>input!C370</f>
        <v>dim turquoise bag</v>
      </c>
      <c r="B371" t="b">
        <f>OR(Table1[[#This Row],[literal]],IFERROR(Table1[[#This Row],[ref1]],FALSE),IFERROR(Table1[[#This Row],[ref2]],FALSE),IFERROR(Table1[[#This Row],[ref3]],FALSE),IFERROR(Table1[[#This Row],[ref4]],FALSE))</f>
        <v>0</v>
      </c>
      <c r="C371" t="b">
        <f>OR(input!H370=a!$A$1,input!L370=a!$A$1,input!P370=a!$A$1,input!T370=a!$A$1)</f>
        <v>0</v>
      </c>
      <c r="D371" t="b">
        <f>IF(input!H370="",FALSE,VLOOKUP(input!H370,Table1[[shiny gold bag]:[contains]],2,FALSE))</f>
        <v>0</v>
      </c>
      <c r="E371" t="b">
        <f>IF(input!L370="",FALSE,VLOOKUP(input!L370,Table1[[shiny gold bag]:[contains]],2,FALSE))</f>
        <v>0</v>
      </c>
      <c r="F371" t="b">
        <f>IF(input!P370="",FALSE,VLOOKUP(input!P370,Table1[[shiny gold bag]:[contains]],2,FALSE))</f>
        <v>0</v>
      </c>
      <c r="G371" t="b">
        <f>IF(input!T370="",FALSE,VLOOKUP(input!T370,Table1[[shiny gold bag]:[contains]],2,FALSE))</f>
        <v>0</v>
      </c>
    </row>
    <row r="372" spans="1:7" x14ac:dyDescent="0.3">
      <c r="A372" s="3" t="str">
        <f>input!C371</f>
        <v>dull magenta bag</v>
      </c>
      <c r="B372" t="b">
        <f>OR(Table1[[#This Row],[literal]],IFERROR(Table1[[#This Row],[ref1]],FALSE),IFERROR(Table1[[#This Row],[ref2]],FALSE),IFERROR(Table1[[#This Row],[ref3]],FALSE),IFERROR(Table1[[#This Row],[ref4]],FALSE))</f>
        <v>1</v>
      </c>
      <c r="C372" t="b">
        <f>OR(input!H371=a!$A$1,input!L371=a!$A$1,input!P371=a!$A$1,input!T371=a!$A$1)</f>
        <v>0</v>
      </c>
      <c r="D372" t="b">
        <f>IF(input!H371="",FALSE,VLOOKUP(input!H371,Table1[[shiny gold bag]:[contains]],2,FALSE))</f>
        <v>1</v>
      </c>
      <c r="E372" t="b">
        <f>IF(input!L371="",FALSE,VLOOKUP(input!L371,Table1[[shiny gold bag]:[contains]],2,FALSE))</f>
        <v>0</v>
      </c>
      <c r="F372" t="b">
        <f>IF(input!P371="",FALSE,VLOOKUP(input!P371,Table1[[shiny gold bag]:[contains]],2,FALSE))</f>
        <v>0</v>
      </c>
      <c r="G372" t="b">
        <f>IF(input!T371="",FALSE,VLOOKUP(input!T371,Table1[[shiny gold bag]:[contains]],2,FALSE))</f>
        <v>0</v>
      </c>
    </row>
    <row r="373" spans="1:7" x14ac:dyDescent="0.3">
      <c r="A373" s="3" t="str">
        <f>input!C372</f>
        <v>dotted coral bag</v>
      </c>
      <c r="B373" t="b">
        <f>OR(Table1[[#This Row],[literal]],IFERROR(Table1[[#This Row],[ref1]],FALSE),IFERROR(Table1[[#This Row],[ref2]],FALSE),IFERROR(Table1[[#This Row],[ref3]],FALSE),IFERROR(Table1[[#This Row],[ref4]],FALSE))</f>
        <v>1</v>
      </c>
      <c r="C373" t="b">
        <f>OR(input!H372=a!$A$1,input!L372=a!$A$1,input!P372=a!$A$1,input!T372=a!$A$1)</f>
        <v>0</v>
      </c>
      <c r="D373" t="b">
        <f>IF(input!H372="",FALSE,VLOOKUP(input!H372,Table1[[shiny gold bag]:[contains]],2,FALSE))</f>
        <v>1</v>
      </c>
      <c r="E373" t="b">
        <f>IF(input!L372="",FALSE,VLOOKUP(input!L372,Table1[[shiny gold bag]:[contains]],2,FALSE))</f>
        <v>1</v>
      </c>
      <c r="F373" t="b">
        <f>IF(input!P372="",FALSE,VLOOKUP(input!P372,Table1[[shiny gold bag]:[contains]],2,FALSE))</f>
        <v>0</v>
      </c>
      <c r="G373" t="b">
        <f>IF(input!T372="",FALSE,VLOOKUP(input!T372,Table1[[shiny gold bag]:[contains]],2,FALSE))</f>
        <v>0</v>
      </c>
    </row>
    <row r="374" spans="1:7" x14ac:dyDescent="0.3">
      <c r="A374" s="3" t="str">
        <f>input!C373</f>
        <v>dull beige bag</v>
      </c>
      <c r="B374" t="b">
        <f>OR(Table1[[#This Row],[literal]],IFERROR(Table1[[#This Row],[ref1]],FALSE),IFERROR(Table1[[#This Row],[ref2]],FALSE),IFERROR(Table1[[#This Row],[ref3]],FALSE),IFERROR(Table1[[#This Row],[ref4]],FALSE))</f>
        <v>0</v>
      </c>
      <c r="C374" t="b">
        <f>OR(input!H373=a!$A$1,input!L373=a!$A$1,input!P373=a!$A$1,input!T373=a!$A$1)</f>
        <v>0</v>
      </c>
      <c r="D374" t="b">
        <f>IF(input!H373="",FALSE,VLOOKUP(input!H373,Table1[[shiny gold bag]:[contains]],2,FALSE))</f>
        <v>0</v>
      </c>
      <c r="E374" t="b">
        <f>IF(input!L373="",FALSE,VLOOKUP(input!L373,Table1[[shiny gold bag]:[contains]],2,FALSE))</f>
        <v>0</v>
      </c>
      <c r="F374" t="b">
        <f>IF(input!P373="",FALSE,VLOOKUP(input!P373,Table1[[shiny gold bag]:[contains]],2,FALSE))</f>
        <v>0</v>
      </c>
      <c r="G374" t="b">
        <f>IF(input!T373="",FALSE,VLOOKUP(input!T373,Table1[[shiny gold bag]:[contains]],2,FALSE))</f>
        <v>0</v>
      </c>
    </row>
    <row r="375" spans="1:7" x14ac:dyDescent="0.3">
      <c r="A375" s="3" t="str">
        <f>input!C374</f>
        <v>shiny gold bag</v>
      </c>
      <c r="B375" t="b">
        <f>OR(Table1[[#This Row],[literal]],IFERROR(Table1[[#This Row],[ref1]],FALSE),IFERROR(Table1[[#This Row],[ref2]],FALSE),IFERROR(Table1[[#This Row],[ref3]],FALSE),IFERROR(Table1[[#This Row],[ref4]],FALSE))</f>
        <v>0</v>
      </c>
      <c r="C375" t="b">
        <f>OR(input!H374=a!$A$1,input!L374=a!$A$1,input!P374=a!$A$1,input!T374=a!$A$1)</f>
        <v>0</v>
      </c>
      <c r="D375" t="b">
        <f>IF(input!H374="",FALSE,VLOOKUP(input!H374,Table1[[shiny gold bag]:[contains]],2,FALSE))</f>
        <v>0</v>
      </c>
      <c r="E375" t="b">
        <f>IF(input!L374="",FALSE,VLOOKUP(input!L374,Table1[[shiny gold bag]:[contains]],2,FALSE))</f>
        <v>0</v>
      </c>
      <c r="F375" t="b">
        <f>IF(input!P374="",FALSE,VLOOKUP(input!P374,Table1[[shiny gold bag]:[contains]],2,FALSE))</f>
        <v>0</v>
      </c>
      <c r="G375" t="b">
        <f>IF(input!T374="",FALSE,VLOOKUP(input!T374,Table1[[shiny gold bag]:[contains]],2,FALSE))</f>
        <v>0</v>
      </c>
    </row>
    <row r="376" spans="1:7" x14ac:dyDescent="0.3">
      <c r="A376" s="3" t="str">
        <f>input!C375</f>
        <v>pale indigo bag</v>
      </c>
      <c r="B376" t="b">
        <f>OR(Table1[[#This Row],[literal]],IFERROR(Table1[[#This Row],[ref1]],FALSE),IFERROR(Table1[[#This Row],[ref2]],FALSE),IFERROR(Table1[[#This Row],[ref3]],FALSE),IFERROR(Table1[[#This Row],[ref4]],FALSE))</f>
        <v>0</v>
      </c>
      <c r="C376" t="b">
        <f>OR(input!H375=a!$A$1,input!L375=a!$A$1,input!P375=a!$A$1,input!T375=a!$A$1)</f>
        <v>0</v>
      </c>
      <c r="D376" t="b">
        <f>IF(input!H375="",FALSE,VLOOKUP(input!H375,Table1[[shiny gold bag]:[contains]],2,FALSE))</f>
        <v>0</v>
      </c>
      <c r="E376" t="b">
        <f>IF(input!L375="",FALSE,VLOOKUP(input!L375,Table1[[shiny gold bag]:[contains]],2,FALSE))</f>
        <v>0</v>
      </c>
      <c r="F376" t="b">
        <f>IF(input!P375="",FALSE,VLOOKUP(input!P375,Table1[[shiny gold bag]:[contains]],2,FALSE))</f>
        <v>0</v>
      </c>
      <c r="G376" t="b">
        <f>IF(input!T375="",FALSE,VLOOKUP(input!T375,Table1[[shiny gold bag]:[contains]],2,FALSE))</f>
        <v>0</v>
      </c>
    </row>
    <row r="377" spans="1:7" x14ac:dyDescent="0.3">
      <c r="A377" s="3" t="str">
        <f>input!C376</f>
        <v>shiny magenta bag</v>
      </c>
      <c r="B377" t="b">
        <f>OR(Table1[[#This Row],[literal]],IFERROR(Table1[[#This Row],[ref1]],FALSE),IFERROR(Table1[[#This Row],[ref2]],FALSE),IFERROR(Table1[[#This Row],[ref3]],FALSE),IFERROR(Table1[[#This Row],[ref4]],FALSE))</f>
        <v>0</v>
      </c>
      <c r="C377" t="b">
        <f>OR(input!H376=a!$A$1,input!L376=a!$A$1,input!P376=a!$A$1,input!T376=a!$A$1)</f>
        <v>0</v>
      </c>
      <c r="D377" t="b">
        <f>IF(input!H376="",FALSE,VLOOKUP(input!H376,Table1[[shiny gold bag]:[contains]],2,FALSE))</f>
        <v>0</v>
      </c>
      <c r="E377" t="b">
        <f>IF(input!L376="",FALSE,VLOOKUP(input!L376,Table1[[shiny gold bag]:[contains]],2,FALSE))</f>
        <v>0</v>
      </c>
      <c r="F377" t="b">
        <f>IF(input!P376="",FALSE,VLOOKUP(input!P376,Table1[[shiny gold bag]:[contains]],2,FALSE))</f>
        <v>0</v>
      </c>
      <c r="G377" t="b">
        <f>IF(input!T376="",FALSE,VLOOKUP(input!T376,Table1[[shiny gold bag]:[contains]],2,FALSE))</f>
        <v>0</v>
      </c>
    </row>
    <row r="378" spans="1:7" x14ac:dyDescent="0.3">
      <c r="A378" s="3" t="str">
        <f>input!C377</f>
        <v>muted cyan bag</v>
      </c>
      <c r="B378" t="b">
        <f>OR(Table1[[#This Row],[literal]],IFERROR(Table1[[#This Row],[ref1]],FALSE),IFERROR(Table1[[#This Row],[ref2]],FALSE),IFERROR(Table1[[#This Row],[ref3]],FALSE),IFERROR(Table1[[#This Row],[ref4]],FALSE))</f>
        <v>0</v>
      </c>
      <c r="C378" t="b">
        <f>OR(input!H377=a!$A$1,input!L377=a!$A$1,input!P377=a!$A$1,input!T377=a!$A$1)</f>
        <v>0</v>
      </c>
      <c r="D378" t="b">
        <f>IF(input!H377="",FALSE,VLOOKUP(input!H377,Table1[[shiny gold bag]:[contains]],2,FALSE))</f>
        <v>0</v>
      </c>
      <c r="E378" t="b">
        <f>IF(input!L377="",FALSE,VLOOKUP(input!L377,Table1[[shiny gold bag]:[contains]],2,FALSE))</f>
        <v>0</v>
      </c>
      <c r="F378" t="b">
        <f>IF(input!P377="",FALSE,VLOOKUP(input!P377,Table1[[shiny gold bag]:[contains]],2,FALSE))</f>
        <v>0</v>
      </c>
      <c r="G378" t="b">
        <f>IF(input!T377="",FALSE,VLOOKUP(input!T377,Table1[[shiny gold bag]:[contains]],2,FALSE))</f>
        <v>0</v>
      </c>
    </row>
    <row r="379" spans="1:7" x14ac:dyDescent="0.3">
      <c r="A379" s="3" t="str">
        <f>input!C378</f>
        <v>plaid orange bag</v>
      </c>
      <c r="B379" t="b">
        <f>OR(Table1[[#This Row],[literal]],IFERROR(Table1[[#This Row],[ref1]],FALSE),IFERROR(Table1[[#This Row],[ref2]],FALSE),IFERROR(Table1[[#This Row],[ref3]],FALSE),IFERROR(Table1[[#This Row],[ref4]],FALSE))</f>
        <v>0</v>
      </c>
      <c r="C379" t="b">
        <f>OR(input!H378=a!$A$1,input!L378=a!$A$1,input!P378=a!$A$1,input!T378=a!$A$1)</f>
        <v>0</v>
      </c>
      <c r="D379" t="b">
        <f>IF(input!H378="",FALSE,VLOOKUP(input!H378,Table1[[shiny gold bag]:[contains]],2,FALSE))</f>
        <v>0</v>
      </c>
      <c r="E379" t="b">
        <f>IF(input!L378="",FALSE,VLOOKUP(input!L378,Table1[[shiny gold bag]:[contains]],2,FALSE))</f>
        <v>0</v>
      </c>
      <c r="F379" t="b">
        <f>IF(input!P378="",FALSE,VLOOKUP(input!P378,Table1[[shiny gold bag]:[contains]],2,FALSE))</f>
        <v>0</v>
      </c>
      <c r="G379" t="b">
        <f>IF(input!T378="",FALSE,VLOOKUP(input!T378,Table1[[shiny gold bag]:[contains]],2,FALSE))</f>
        <v>0</v>
      </c>
    </row>
    <row r="380" spans="1:7" x14ac:dyDescent="0.3">
      <c r="A380" s="3" t="str">
        <f>input!C379</f>
        <v>shiny green bag</v>
      </c>
      <c r="B380" t="b">
        <f>OR(Table1[[#This Row],[literal]],IFERROR(Table1[[#This Row],[ref1]],FALSE),IFERROR(Table1[[#This Row],[ref2]],FALSE),IFERROR(Table1[[#This Row],[ref3]],FALSE),IFERROR(Table1[[#This Row],[ref4]],FALSE))</f>
        <v>0</v>
      </c>
      <c r="C380" t="b">
        <f>OR(input!H379=a!$A$1,input!L379=a!$A$1,input!P379=a!$A$1,input!T379=a!$A$1)</f>
        <v>0</v>
      </c>
      <c r="D380" t="b">
        <f>IF(input!H379="",FALSE,VLOOKUP(input!H379,Table1[[shiny gold bag]:[contains]],2,FALSE))</f>
        <v>0</v>
      </c>
      <c r="E380" t="b">
        <f>IF(input!L379="",FALSE,VLOOKUP(input!L379,Table1[[shiny gold bag]:[contains]],2,FALSE))</f>
        <v>0</v>
      </c>
      <c r="F380" t="b">
        <f>IF(input!P379="",FALSE,VLOOKUP(input!P379,Table1[[shiny gold bag]:[contains]],2,FALSE))</f>
        <v>0</v>
      </c>
      <c r="G380" t="b">
        <f>IF(input!T379="",FALSE,VLOOKUP(input!T379,Table1[[shiny gold bag]:[contains]],2,FALSE))</f>
        <v>0</v>
      </c>
    </row>
    <row r="381" spans="1:7" x14ac:dyDescent="0.3">
      <c r="A381" s="3" t="str">
        <f>input!C380</f>
        <v>dull maroon bag</v>
      </c>
      <c r="B381" t="b">
        <f>OR(Table1[[#This Row],[literal]],IFERROR(Table1[[#This Row],[ref1]],FALSE),IFERROR(Table1[[#This Row],[ref2]],FALSE),IFERROR(Table1[[#This Row],[ref3]],FALSE),IFERROR(Table1[[#This Row],[ref4]],FALSE))</f>
        <v>0</v>
      </c>
      <c r="C381" t="b">
        <f>OR(input!H380=a!$A$1,input!L380=a!$A$1,input!P380=a!$A$1,input!T380=a!$A$1)</f>
        <v>0</v>
      </c>
      <c r="D381" t="b">
        <f>IF(input!H380="",FALSE,VLOOKUP(input!H380,Table1[[shiny gold bag]:[contains]],2,FALSE))</f>
        <v>0</v>
      </c>
      <c r="E381" t="b">
        <f>IF(input!L380="",FALSE,VLOOKUP(input!L380,Table1[[shiny gold bag]:[contains]],2,FALSE))</f>
        <v>0</v>
      </c>
      <c r="F381" t="b">
        <f>IF(input!P380="",FALSE,VLOOKUP(input!P380,Table1[[shiny gold bag]:[contains]],2,FALSE))</f>
        <v>0</v>
      </c>
      <c r="G381" t="b">
        <f>IF(input!T380="",FALSE,VLOOKUP(input!T380,Table1[[shiny gold bag]:[contains]],2,FALSE))</f>
        <v>0</v>
      </c>
    </row>
    <row r="382" spans="1:7" x14ac:dyDescent="0.3">
      <c r="A382" s="3" t="str">
        <f>input!C381</f>
        <v>drab aqua bag</v>
      </c>
      <c r="B382" t="b">
        <f>OR(Table1[[#This Row],[literal]],IFERROR(Table1[[#This Row],[ref1]],FALSE),IFERROR(Table1[[#This Row],[ref2]],FALSE),IFERROR(Table1[[#This Row],[ref3]],FALSE),IFERROR(Table1[[#This Row],[ref4]],FALSE))</f>
        <v>1</v>
      </c>
      <c r="C382" t="b">
        <f>OR(input!H381=a!$A$1,input!L381=a!$A$1,input!P381=a!$A$1,input!T381=a!$A$1)</f>
        <v>0</v>
      </c>
      <c r="D382" t="b">
        <f>IF(input!H381="",FALSE,VLOOKUP(input!H381,Table1[[shiny gold bag]:[contains]],2,FALSE))</f>
        <v>1</v>
      </c>
      <c r="E382" t="b">
        <f>IF(input!L381="",FALSE,VLOOKUP(input!L381,Table1[[shiny gold bag]:[contains]],2,FALSE))</f>
        <v>0</v>
      </c>
      <c r="F382" t="b">
        <f>IF(input!P381="",FALSE,VLOOKUP(input!P381,Table1[[shiny gold bag]:[contains]],2,FALSE))</f>
        <v>0</v>
      </c>
      <c r="G382" t="b">
        <f>IF(input!T381="",FALSE,VLOOKUP(input!T381,Table1[[shiny gold bag]:[contains]],2,FALSE))</f>
        <v>0</v>
      </c>
    </row>
    <row r="383" spans="1:7" x14ac:dyDescent="0.3">
      <c r="A383" s="3" t="str">
        <f>input!C382</f>
        <v>bright gold bag</v>
      </c>
      <c r="B383" t="b">
        <f>OR(Table1[[#This Row],[literal]],IFERROR(Table1[[#This Row],[ref1]],FALSE),IFERROR(Table1[[#This Row],[ref2]],FALSE),IFERROR(Table1[[#This Row],[ref3]],FALSE),IFERROR(Table1[[#This Row],[ref4]],FALSE))</f>
        <v>1</v>
      </c>
      <c r="C383" t="b">
        <f>OR(input!H382=a!$A$1,input!L382=a!$A$1,input!P382=a!$A$1,input!T382=a!$A$1)</f>
        <v>0</v>
      </c>
      <c r="D383" t="b">
        <f>IF(input!H382="",FALSE,VLOOKUP(input!H382,Table1[[shiny gold bag]:[contains]],2,FALSE))</f>
        <v>1</v>
      </c>
      <c r="E383" t="b">
        <f>IF(input!L382="",FALSE,VLOOKUP(input!L382,Table1[[shiny gold bag]:[contains]],2,FALSE))</f>
        <v>1</v>
      </c>
      <c r="F383" t="b">
        <f>IF(input!P382="",FALSE,VLOOKUP(input!P382,Table1[[shiny gold bag]:[contains]],2,FALSE))</f>
        <v>0</v>
      </c>
      <c r="G383" t="b">
        <f>IF(input!T382="",FALSE,VLOOKUP(input!T382,Table1[[shiny gold bag]:[contains]],2,FALSE))</f>
        <v>0</v>
      </c>
    </row>
    <row r="384" spans="1:7" x14ac:dyDescent="0.3">
      <c r="A384" s="3" t="str">
        <f>input!C383</f>
        <v>plaid tan bag</v>
      </c>
      <c r="B384" t="b">
        <f>OR(Table1[[#This Row],[literal]],IFERROR(Table1[[#This Row],[ref1]],FALSE),IFERROR(Table1[[#This Row],[ref2]],FALSE),IFERROR(Table1[[#This Row],[ref3]],FALSE),IFERROR(Table1[[#This Row],[ref4]],FALSE))</f>
        <v>0</v>
      </c>
      <c r="C384" t="b">
        <f>OR(input!H383=a!$A$1,input!L383=a!$A$1,input!P383=a!$A$1,input!T383=a!$A$1)</f>
        <v>0</v>
      </c>
      <c r="D384" t="b">
        <f>IF(input!H383="",FALSE,VLOOKUP(input!H383,Table1[[shiny gold bag]:[contains]],2,FALSE))</f>
        <v>0</v>
      </c>
      <c r="E384" t="b">
        <f>IF(input!L383="",FALSE,VLOOKUP(input!L383,Table1[[shiny gold bag]:[contains]],2,FALSE))</f>
        <v>0</v>
      </c>
      <c r="F384" t="b">
        <f>IF(input!P383="",FALSE,VLOOKUP(input!P383,Table1[[shiny gold bag]:[contains]],2,FALSE))</f>
        <v>0</v>
      </c>
      <c r="G384" t="b">
        <f>IF(input!T383="",FALSE,VLOOKUP(input!T383,Table1[[shiny gold bag]:[contains]],2,FALSE))</f>
        <v>0</v>
      </c>
    </row>
    <row r="385" spans="1:7" x14ac:dyDescent="0.3">
      <c r="A385" s="3" t="str">
        <f>input!C384</f>
        <v>striped plum bag</v>
      </c>
      <c r="B385" t="b">
        <f>OR(Table1[[#This Row],[literal]],IFERROR(Table1[[#This Row],[ref1]],FALSE),IFERROR(Table1[[#This Row],[ref2]],FALSE),IFERROR(Table1[[#This Row],[ref3]],FALSE),IFERROR(Table1[[#This Row],[ref4]],FALSE))</f>
        <v>1</v>
      </c>
      <c r="C385" t="b">
        <f>OR(input!H384=a!$A$1,input!L384=a!$A$1,input!P384=a!$A$1,input!T384=a!$A$1)</f>
        <v>0</v>
      </c>
      <c r="D385" t="b">
        <f>IF(input!H384="",FALSE,VLOOKUP(input!H384,Table1[[shiny gold bag]:[contains]],2,FALSE))</f>
        <v>1</v>
      </c>
      <c r="E385" t="b">
        <f>IF(input!L384="",FALSE,VLOOKUP(input!L384,Table1[[shiny gold bag]:[contains]],2,FALSE))</f>
        <v>0</v>
      </c>
      <c r="F385" t="b">
        <f>IF(input!P384="",FALSE,VLOOKUP(input!P384,Table1[[shiny gold bag]:[contains]],2,FALSE))</f>
        <v>0</v>
      </c>
      <c r="G385" t="b">
        <f>IF(input!T384="",FALSE,VLOOKUP(input!T384,Table1[[shiny gold bag]:[contains]],2,FALSE))</f>
        <v>0</v>
      </c>
    </row>
    <row r="386" spans="1:7" x14ac:dyDescent="0.3">
      <c r="A386" s="3" t="str">
        <f>input!C385</f>
        <v>vibrant teal bag</v>
      </c>
      <c r="B386" t="b">
        <f>OR(Table1[[#This Row],[literal]],IFERROR(Table1[[#This Row],[ref1]],FALSE),IFERROR(Table1[[#This Row],[ref2]],FALSE),IFERROR(Table1[[#This Row],[ref3]],FALSE),IFERROR(Table1[[#This Row],[ref4]],FALSE))</f>
        <v>1</v>
      </c>
      <c r="C386" t="b">
        <f>OR(input!H385=a!$A$1,input!L385=a!$A$1,input!P385=a!$A$1,input!T385=a!$A$1)</f>
        <v>0</v>
      </c>
      <c r="D386" t="b">
        <f>IF(input!H385="",FALSE,VLOOKUP(input!H385,Table1[[shiny gold bag]:[contains]],2,FALSE))</f>
        <v>0</v>
      </c>
      <c r="E386" t="b">
        <f>IF(input!L385="",FALSE,VLOOKUP(input!L385,Table1[[shiny gold bag]:[contains]],2,FALSE))</f>
        <v>1</v>
      </c>
      <c r="F386" t="b">
        <f>IF(input!P385="",FALSE,VLOOKUP(input!P385,Table1[[shiny gold bag]:[contains]],2,FALSE))</f>
        <v>0</v>
      </c>
      <c r="G386" t="b">
        <f>IF(input!T385="",FALSE,VLOOKUP(input!T385,Table1[[shiny gold bag]:[contains]],2,FALSE))</f>
        <v>0</v>
      </c>
    </row>
    <row r="387" spans="1:7" x14ac:dyDescent="0.3">
      <c r="A387" s="3" t="str">
        <f>input!C386</f>
        <v>posh bronze bag</v>
      </c>
      <c r="B387" t="b">
        <f>OR(Table1[[#This Row],[literal]],IFERROR(Table1[[#This Row],[ref1]],FALSE),IFERROR(Table1[[#This Row],[ref2]],FALSE),IFERROR(Table1[[#This Row],[ref3]],FALSE),IFERROR(Table1[[#This Row],[ref4]],FALSE))</f>
        <v>0</v>
      </c>
      <c r="C387" t="b">
        <f>OR(input!H386=a!$A$1,input!L386=a!$A$1,input!P386=a!$A$1,input!T386=a!$A$1)</f>
        <v>0</v>
      </c>
      <c r="D387" t="b">
        <f>IF(input!H386="",FALSE,VLOOKUP(input!H386,Table1[[shiny gold bag]:[contains]],2,FALSE))</f>
        <v>0</v>
      </c>
      <c r="E387" t="b">
        <f>IF(input!L386="",FALSE,VLOOKUP(input!L386,Table1[[shiny gold bag]:[contains]],2,FALSE))</f>
        <v>0</v>
      </c>
      <c r="F387" t="b">
        <f>IF(input!P386="",FALSE,VLOOKUP(input!P386,Table1[[shiny gold bag]:[contains]],2,FALSE))</f>
        <v>0</v>
      </c>
      <c r="G387" t="b">
        <f>IF(input!T386="",FALSE,VLOOKUP(input!T386,Table1[[shiny gold bag]:[contains]],2,FALSE))</f>
        <v>0</v>
      </c>
    </row>
    <row r="388" spans="1:7" x14ac:dyDescent="0.3">
      <c r="A388" s="3" t="str">
        <f>input!C387</f>
        <v>dim orange bag</v>
      </c>
      <c r="B388" t="b">
        <f>OR(Table1[[#This Row],[literal]],IFERROR(Table1[[#This Row],[ref1]],FALSE),IFERROR(Table1[[#This Row],[ref2]],FALSE),IFERROR(Table1[[#This Row],[ref3]],FALSE),IFERROR(Table1[[#This Row],[ref4]],FALSE))</f>
        <v>0</v>
      </c>
      <c r="C388" t="b">
        <f>OR(input!H387=a!$A$1,input!L387=a!$A$1,input!P387=a!$A$1,input!T387=a!$A$1)</f>
        <v>0</v>
      </c>
      <c r="D388" t="b">
        <f>IF(input!H387="",FALSE,VLOOKUP(input!H387,Table1[[shiny gold bag]:[contains]],2,FALSE))</f>
        <v>0</v>
      </c>
      <c r="E388" t="b">
        <f>IF(input!L387="",FALSE,VLOOKUP(input!L387,Table1[[shiny gold bag]:[contains]],2,FALSE))</f>
        <v>0</v>
      </c>
      <c r="F388" t="b">
        <f>IF(input!P387="",FALSE,VLOOKUP(input!P387,Table1[[shiny gold bag]:[contains]],2,FALSE))</f>
        <v>0</v>
      </c>
      <c r="G388" t="b">
        <f>IF(input!T387="",FALSE,VLOOKUP(input!T387,Table1[[shiny gold bag]:[contains]],2,FALSE))</f>
        <v>0</v>
      </c>
    </row>
    <row r="389" spans="1:7" x14ac:dyDescent="0.3">
      <c r="A389" s="3" t="str">
        <f>input!C388</f>
        <v>striped indigo bag</v>
      </c>
      <c r="B389" t="b">
        <f>OR(Table1[[#This Row],[literal]],IFERROR(Table1[[#This Row],[ref1]],FALSE),IFERROR(Table1[[#This Row],[ref2]],FALSE),IFERROR(Table1[[#This Row],[ref3]],FALSE),IFERROR(Table1[[#This Row],[ref4]],FALSE))</f>
        <v>1</v>
      </c>
      <c r="C389" t="b">
        <f>OR(input!H388=a!$A$1,input!L388=a!$A$1,input!P388=a!$A$1,input!T388=a!$A$1)</f>
        <v>0</v>
      </c>
      <c r="D389" t="b">
        <f>IF(input!H388="",FALSE,VLOOKUP(input!H388,Table1[[shiny gold bag]:[contains]],2,FALSE))</f>
        <v>1</v>
      </c>
      <c r="E389" t="b">
        <f>IF(input!L388="",FALSE,VLOOKUP(input!L388,Table1[[shiny gold bag]:[contains]],2,FALSE))</f>
        <v>0</v>
      </c>
      <c r="F389" t="b">
        <f>IF(input!P388="",FALSE,VLOOKUP(input!P388,Table1[[shiny gold bag]:[contains]],2,FALSE))</f>
        <v>0</v>
      </c>
      <c r="G389" t="b">
        <f>IF(input!T388="",FALSE,VLOOKUP(input!T388,Table1[[shiny gold bag]:[contains]],2,FALSE))</f>
        <v>0</v>
      </c>
    </row>
    <row r="390" spans="1:7" x14ac:dyDescent="0.3">
      <c r="A390" s="3" t="str">
        <f>input!C389</f>
        <v>vibrant yellow bag</v>
      </c>
      <c r="B390" t="b">
        <f>OR(Table1[[#This Row],[literal]],IFERROR(Table1[[#This Row],[ref1]],FALSE),IFERROR(Table1[[#This Row],[ref2]],FALSE),IFERROR(Table1[[#This Row],[ref3]],FALSE),IFERROR(Table1[[#This Row],[ref4]],FALSE))</f>
        <v>1</v>
      </c>
      <c r="C390" t="b">
        <f>OR(input!H389=a!$A$1,input!L389=a!$A$1,input!P389=a!$A$1,input!T389=a!$A$1)</f>
        <v>0</v>
      </c>
      <c r="D390" t="b">
        <f>IF(input!H389="",FALSE,VLOOKUP(input!H389,Table1[[shiny gold bag]:[contains]],2,FALSE))</f>
        <v>1</v>
      </c>
      <c r="E390" t="b">
        <f>IF(input!L389="",FALSE,VLOOKUP(input!L389,Table1[[shiny gold bag]:[contains]],2,FALSE))</f>
        <v>0</v>
      </c>
      <c r="F390" t="b">
        <f>IF(input!P389="",FALSE,VLOOKUP(input!P389,Table1[[shiny gold bag]:[contains]],2,FALSE))</f>
        <v>0</v>
      </c>
      <c r="G390" t="b">
        <f>IF(input!T389="",FALSE,VLOOKUP(input!T389,Table1[[shiny gold bag]:[contains]],2,FALSE))</f>
        <v>0</v>
      </c>
    </row>
    <row r="391" spans="1:7" x14ac:dyDescent="0.3">
      <c r="A391" s="3" t="str">
        <f>input!C390</f>
        <v>striped purple bag</v>
      </c>
      <c r="B391" t="b">
        <f>OR(Table1[[#This Row],[literal]],IFERROR(Table1[[#This Row],[ref1]],FALSE),IFERROR(Table1[[#This Row],[ref2]],FALSE),IFERROR(Table1[[#This Row],[ref3]],FALSE),IFERROR(Table1[[#This Row],[ref4]],FALSE))</f>
        <v>0</v>
      </c>
      <c r="C391" t="b">
        <f>OR(input!H390=a!$A$1,input!L390=a!$A$1,input!P390=a!$A$1,input!T390=a!$A$1)</f>
        <v>0</v>
      </c>
      <c r="D391" t="b">
        <f>IF(input!H390="",FALSE,VLOOKUP(input!H390,Table1[[shiny gold bag]:[contains]],2,FALSE))</f>
        <v>0</v>
      </c>
      <c r="E391" t="b">
        <f>IF(input!L390="",FALSE,VLOOKUP(input!L390,Table1[[shiny gold bag]:[contains]],2,FALSE))</f>
        <v>0</v>
      </c>
      <c r="F391" t="b">
        <f>IF(input!P390="",FALSE,VLOOKUP(input!P390,Table1[[shiny gold bag]:[contains]],2,FALSE))</f>
        <v>0</v>
      </c>
      <c r="G391" t="b">
        <f>IF(input!T390="",FALSE,VLOOKUP(input!T390,Table1[[shiny gold bag]:[contains]],2,FALSE))</f>
        <v>0</v>
      </c>
    </row>
    <row r="392" spans="1:7" x14ac:dyDescent="0.3">
      <c r="A392" s="3" t="str">
        <f>input!C391</f>
        <v>dim coral bag</v>
      </c>
      <c r="B392" t="b">
        <f>OR(Table1[[#This Row],[literal]],IFERROR(Table1[[#This Row],[ref1]],FALSE),IFERROR(Table1[[#This Row],[ref2]],FALSE),IFERROR(Table1[[#This Row],[ref3]],FALSE),IFERROR(Table1[[#This Row],[ref4]],FALSE))</f>
        <v>0</v>
      </c>
      <c r="C392" t="b">
        <f>OR(input!H391=a!$A$1,input!L391=a!$A$1,input!P391=a!$A$1,input!T391=a!$A$1)</f>
        <v>0</v>
      </c>
      <c r="D392" t="b">
        <f>IF(input!H391="",FALSE,VLOOKUP(input!H391,Table1[[shiny gold bag]:[contains]],2,FALSE))</f>
        <v>0</v>
      </c>
      <c r="E392" t="b">
        <f>IF(input!L391="",FALSE,VLOOKUP(input!L391,Table1[[shiny gold bag]:[contains]],2,FALSE))</f>
        <v>0</v>
      </c>
      <c r="F392" t="b">
        <f>IF(input!P391="",FALSE,VLOOKUP(input!P391,Table1[[shiny gold bag]:[contains]],2,FALSE))</f>
        <v>0</v>
      </c>
      <c r="G392" t="b">
        <f>IF(input!T391="",FALSE,VLOOKUP(input!T391,Table1[[shiny gold bag]:[contains]],2,FALSE))</f>
        <v>0</v>
      </c>
    </row>
    <row r="393" spans="1:7" x14ac:dyDescent="0.3">
      <c r="A393" s="3" t="str">
        <f>input!C392</f>
        <v>muted silver bag</v>
      </c>
      <c r="B393" t="b">
        <f>OR(Table1[[#This Row],[literal]],IFERROR(Table1[[#This Row],[ref1]],FALSE),IFERROR(Table1[[#This Row],[ref2]],FALSE),IFERROR(Table1[[#This Row],[ref3]],FALSE),IFERROR(Table1[[#This Row],[ref4]],FALSE))</f>
        <v>1</v>
      </c>
      <c r="C393" t="b">
        <f>OR(input!H392=a!$A$1,input!L392=a!$A$1,input!P392=a!$A$1,input!T392=a!$A$1)</f>
        <v>0</v>
      </c>
      <c r="D393" t="b">
        <f>IF(input!H392="",FALSE,VLOOKUP(input!H392,Table1[[shiny gold bag]:[contains]],2,FALSE))</f>
        <v>1</v>
      </c>
      <c r="E393" t="b">
        <f>IF(input!L392="",FALSE,VLOOKUP(input!L392,Table1[[shiny gold bag]:[contains]],2,FALSE))</f>
        <v>0</v>
      </c>
      <c r="F393" t="b">
        <f>IF(input!P392="",FALSE,VLOOKUP(input!P392,Table1[[shiny gold bag]:[contains]],2,FALSE))</f>
        <v>0</v>
      </c>
      <c r="G393" t="b">
        <f>IF(input!T392="",FALSE,VLOOKUP(input!T392,Table1[[shiny gold bag]:[contains]],2,FALSE))</f>
        <v>0</v>
      </c>
    </row>
    <row r="394" spans="1:7" x14ac:dyDescent="0.3">
      <c r="A394" s="3" t="str">
        <f>input!C393</f>
        <v>posh cyan bag</v>
      </c>
      <c r="B394" t="b">
        <f>OR(Table1[[#This Row],[literal]],IFERROR(Table1[[#This Row],[ref1]],FALSE),IFERROR(Table1[[#This Row],[ref2]],FALSE),IFERROR(Table1[[#This Row],[ref3]],FALSE),IFERROR(Table1[[#This Row],[ref4]],FALSE))</f>
        <v>0</v>
      </c>
      <c r="C394" t="b">
        <f>OR(input!H393=a!$A$1,input!L393=a!$A$1,input!P393=a!$A$1,input!T393=a!$A$1)</f>
        <v>0</v>
      </c>
      <c r="D394" t="b">
        <f>IF(input!H393="",FALSE,VLOOKUP(input!H393,Table1[[shiny gold bag]:[contains]],2,FALSE))</f>
        <v>0</v>
      </c>
      <c r="E394" t="b">
        <f>IF(input!L393="",FALSE,VLOOKUP(input!L393,Table1[[shiny gold bag]:[contains]],2,FALSE))</f>
        <v>0</v>
      </c>
      <c r="F394" t="b">
        <f>IF(input!P393="",FALSE,VLOOKUP(input!P393,Table1[[shiny gold bag]:[contains]],2,FALSE))</f>
        <v>0</v>
      </c>
      <c r="G394" t="b">
        <f>IF(input!T393="",FALSE,VLOOKUP(input!T393,Table1[[shiny gold bag]:[contains]],2,FALSE))</f>
        <v>0</v>
      </c>
    </row>
    <row r="395" spans="1:7" x14ac:dyDescent="0.3">
      <c r="A395" s="3" t="str">
        <f>input!C394</f>
        <v>plaid lavender bag</v>
      </c>
      <c r="B395" t="b">
        <f>OR(Table1[[#This Row],[literal]],IFERROR(Table1[[#This Row],[ref1]],FALSE),IFERROR(Table1[[#This Row],[ref2]],FALSE),IFERROR(Table1[[#This Row],[ref3]],FALSE),IFERROR(Table1[[#This Row],[ref4]],FALSE))</f>
        <v>0</v>
      </c>
      <c r="C395" t="b">
        <f>OR(input!H394=a!$A$1,input!L394=a!$A$1,input!P394=a!$A$1,input!T394=a!$A$1)</f>
        <v>0</v>
      </c>
      <c r="D395" t="b">
        <f>IF(input!H394="",FALSE,VLOOKUP(input!H394,Table1[[shiny gold bag]:[contains]],2,FALSE))</f>
        <v>0</v>
      </c>
      <c r="E395" t="b">
        <f>IF(input!L394="",FALSE,VLOOKUP(input!L394,Table1[[shiny gold bag]:[contains]],2,FALSE))</f>
        <v>0</v>
      </c>
      <c r="F395" t="b">
        <f>IF(input!P394="",FALSE,VLOOKUP(input!P394,Table1[[shiny gold bag]:[contains]],2,FALSE))</f>
        <v>0</v>
      </c>
      <c r="G395" t="b">
        <f>IF(input!T394="",FALSE,VLOOKUP(input!T394,Table1[[shiny gold bag]:[contains]],2,FALSE))</f>
        <v>0</v>
      </c>
    </row>
    <row r="396" spans="1:7" x14ac:dyDescent="0.3">
      <c r="A396" s="3" t="str">
        <f>input!C395</f>
        <v>faded tan bag</v>
      </c>
      <c r="B396" t="b">
        <f>OR(Table1[[#This Row],[literal]],IFERROR(Table1[[#This Row],[ref1]],FALSE),IFERROR(Table1[[#This Row],[ref2]],FALSE),IFERROR(Table1[[#This Row],[ref3]],FALSE),IFERROR(Table1[[#This Row],[ref4]],FALSE))</f>
        <v>0</v>
      </c>
      <c r="C396" t="b">
        <f>OR(input!H395=a!$A$1,input!L395=a!$A$1,input!P395=a!$A$1,input!T395=a!$A$1)</f>
        <v>0</v>
      </c>
      <c r="D396" t="b">
        <f>IF(input!H395="",FALSE,VLOOKUP(input!H395,Table1[[shiny gold bag]:[contains]],2,FALSE))</f>
        <v>0</v>
      </c>
      <c r="E396" t="b">
        <f>IF(input!L395="",FALSE,VLOOKUP(input!L395,Table1[[shiny gold bag]:[contains]],2,FALSE))</f>
        <v>0</v>
      </c>
      <c r="F396" t="b">
        <f>IF(input!P395="",FALSE,VLOOKUP(input!P395,Table1[[shiny gold bag]:[contains]],2,FALSE))</f>
        <v>0</v>
      </c>
      <c r="G396" t="b">
        <f>IF(input!T395="",FALSE,VLOOKUP(input!T395,Table1[[shiny gold bag]:[contains]],2,FALSE))</f>
        <v>0</v>
      </c>
    </row>
    <row r="397" spans="1:7" x14ac:dyDescent="0.3">
      <c r="A397" s="3" t="str">
        <f>input!C396</f>
        <v>clear lavender bag</v>
      </c>
      <c r="B397" t="b">
        <f>OR(Table1[[#This Row],[literal]],IFERROR(Table1[[#This Row],[ref1]],FALSE),IFERROR(Table1[[#This Row],[ref2]],FALSE),IFERROR(Table1[[#This Row],[ref3]],FALSE),IFERROR(Table1[[#This Row],[ref4]],FALSE))</f>
        <v>0</v>
      </c>
      <c r="C397" t="b">
        <f>OR(input!H396=a!$A$1,input!L396=a!$A$1,input!P396=a!$A$1,input!T396=a!$A$1)</f>
        <v>0</v>
      </c>
      <c r="D397" t="b">
        <f>IF(input!H396="",FALSE,VLOOKUP(input!H396,Table1[[shiny gold bag]:[contains]],2,FALSE))</f>
        <v>0</v>
      </c>
      <c r="E397" t="b">
        <f>IF(input!L396="",FALSE,VLOOKUP(input!L396,Table1[[shiny gold bag]:[contains]],2,FALSE))</f>
        <v>0</v>
      </c>
      <c r="F397" t="b">
        <f>IF(input!P396="",FALSE,VLOOKUP(input!P396,Table1[[shiny gold bag]:[contains]],2,FALSE))</f>
        <v>0</v>
      </c>
      <c r="G397" t="b">
        <f>IF(input!T396="",FALSE,VLOOKUP(input!T396,Table1[[shiny gold bag]:[contains]],2,FALSE))</f>
        <v>0</v>
      </c>
    </row>
    <row r="398" spans="1:7" x14ac:dyDescent="0.3">
      <c r="A398" s="3" t="str">
        <f>input!C397</f>
        <v>dull gray bag</v>
      </c>
      <c r="B398" t="b">
        <f>OR(Table1[[#This Row],[literal]],IFERROR(Table1[[#This Row],[ref1]],FALSE),IFERROR(Table1[[#This Row],[ref2]],FALSE),IFERROR(Table1[[#This Row],[ref3]],FALSE),IFERROR(Table1[[#This Row],[ref4]],FALSE))</f>
        <v>1</v>
      </c>
      <c r="C398" t="b">
        <f>OR(input!H397=a!$A$1,input!L397=a!$A$1,input!P397=a!$A$1,input!T397=a!$A$1)</f>
        <v>0</v>
      </c>
      <c r="D398" t="b">
        <f>IF(input!H397="",FALSE,VLOOKUP(input!H397,Table1[[shiny gold bag]:[contains]],2,FALSE))</f>
        <v>0</v>
      </c>
      <c r="E398" t="b">
        <f>IF(input!L397="",FALSE,VLOOKUP(input!L397,Table1[[shiny gold bag]:[contains]],2,FALSE))</f>
        <v>0</v>
      </c>
      <c r="F398" t="b">
        <f>IF(input!P397="",FALSE,VLOOKUP(input!P397,Table1[[shiny gold bag]:[contains]],2,FALSE))</f>
        <v>1</v>
      </c>
      <c r="G398" t="b">
        <f>IF(input!T397="",FALSE,VLOOKUP(input!T397,Table1[[shiny gold bag]:[contains]],2,FALSE))</f>
        <v>0</v>
      </c>
    </row>
    <row r="399" spans="1:7" x14ac:dyDescent="0.3">
      <c r="A399" s="3" t="str">
        <f>input!C398</f>
        <v>dull green bag</v>
      </c>
      <c r="B399" t="b">
        <f>OR(Table1[[#This Row],[literal]],IFERROR(Table1[[#This Row],[ref1]],FALSE),IFERROR(Table1[[#This Row],[ref2]],FALSE),IFERROR(Table1[[#This Row],[ref3]],FALSE),IFERROR(Table1[[#This Row],[ref4]],FALSE))</f>
        <v>1</v>
      </c>
      <c r="C399" t="b">
        <f>OR(input!H398=a!$A$1,input!L398=a!$A$1,input!P398=a!$A$1,input!T398=a!$A$1)</f>
        <v>0</v>
      </c>
      <c r="D399" t="b">
        <f>IF(input!H398="",FALSE,VLOOKUP(input!H398,Table1[[shiny gold bag]:[contains]],2,FALSE))</f>
        <v>0</v>
      </c>
      <c r="E399" t="b">
        <f>IF(input!L398="",FALSE,VLOOKUP(input!L398,Table1[[shiny gold bag]:[contains]],2,FALSE))</f>
        <v>0</v>
      </c>
      <c r="F399" t="b">
        <f>IF(input!P398="",FALSE,VLOOKUP(input!P398,Table1[[shiny gold bag]:[contains]],2,FALSE))</f>
        <v>1</v>
      </c>
      <c r="G399" t="b">
        <f>IF(input!T398="",FALSE,VLOOKUP(input!T398,Table1[[shiny gold bag]:[contains]],2,FALSE))</f>
        <v>0</v>
      </c>
    </row>
    <row r="400" spans="1:7" x14ac:dyDescent="0.3">
      <c r="A400" s="3" t="str">
        <f>input!C399</f>
        <v>dark magenta bag</v>
      </c>
      <c r="B400" t="b">
        <f>OR(Table1[[#This Row],[literal]],IFERROR(Table1[[#This Row],[ref1]],FALSE),IFERROR(Table1[[#This Row],[ref2]],FALSE),IFERROR(Table1[[#This Row],[ref3]],FALSE),IFERROR(Table1[[#This Row],[ref4]],FALSE))</f>
        <v>1</v>
      </c>
      <c r="C400" t="b">
        <f>OR(input!H399=a!$A$1,input!L399=a!$A$1,input!P399=a!$A$1,input!T399=a!$A$1)</f>
        <v>0</v>
      </c>
      <c r="D400" t="b">
        <f>IF(input!H399="",FALSE,VLOOKUP(input!H399,Table1[[shiny gold bag]:[contains]],2,FALSE))</f>
        <v>0</v>
      </c>
      <c r="E400" t="b">
        <f>IF(input!L399="",FALSE,VLOOKUP(input!L399,Table1[[shiny gold bag]:[contains]],2,FALSE))</f>
        <v>0</v>
      </c>
      <c r="F400" t="b">
        <f>IF(input!P399="",FALSE,VLOOKUP(input!P399,Table1[[shiny gold bag]:[contains]],2,FALSE))</f>
        <v>1</v>
      </c>
      <c r="G400" t="b">
        <f>IF(input!T399="",FALSE,VLOOKUP(input!T399,Table1[[shiny gold bag]:[contains]],2,FALSE))</f>
        <v>1</v>
      </c>
    </row>
    <row r="401" spans="1:7" x14ac:dyDescent="0.3">
      <c r="A401" s="3" t="str">
        <f>input!C400</f>
        <v>plaid red bag</v>
      </c>
      <c r="B401" t="b">
        <f>OR(Table1[[#This Row],[literal]],IFERROR(Table1[[#This Row],[ref1]],FALSE),IFERROR(Table1[[#This Row],[ref2]],FALSE),IFERROR(Table1[[#This Row],[ref3]],FALSE),IFERROR(Table1[[#This Row],[ref4]],FALSE))</f>
        <v>0</v>
      </c>
      <c r="C401" t="b">
        <f>OR(input!H400=a!$A$1,input!L400=a!$A$1,input!P400=a!$A$1,input!T400=a!$A$1)</f>
        <v>0</v>
      </c>
      <c r="D401" t="b">
        <f>IF(input!H400="",FALSE,VLOOKUP(input!H400,Table1[[shiny gold bag]:[contains]],2,FALSE))</f>
        <v>0</v>
      </c>
      <c r="E401" t="b">
        <f>IF(input!L400="",FALSE,VLOOKUP(input!L400,Table1[[shiny gold bag]:[contains]],2,FALSE))</f>
        <v>0</v>
      </c>
      <c r="F401" t="b">
        <f>IF(input!P400="",FALSE,VLOOKUP(input!P400,Table1[[shiny gold bag]:[contains]],2,FALSE))</f>
        <v>0</v>
      </c>
      <c r="G401" t="b">
        <f>IF(input!T400="",FALSE,VLOOKUP(input!T400,Table1[[shiny gold bag]:[contains]],2,FALSE))</f>
        <v>0</v>
      </c>
    </row>
    <row r="402" spans="1:7" x14ac:dyDescent="0.3">
      <c r="A402" s="3" t="str">
        <f>input!C401</f>
        <v>dull coral bag</v>
      </c>
      <c r="B402" t="b">
        <f>OR(Table1[[#This Row],[literal]],IFERROR(Table1[[#This Row],[ref1]],FALSE),IFERROR(Table1[[#This Row],[ref2]],FALSE),IFERROR(Table1[[#This Row],[ref3]],FALSE),IFERROR(Table1[[#This Row],[ref4]],FALSE))</f>
        <v>0</v>
      </c>
      <c r="C402" t="b">
        <f>OR(input!H401=a!$A$1,input!L401=a!$A$1,input!P401=a!$A$1,input!T401=a!$A$1)</f>
        <v>0</v>
      </c>
      <c r="D402" t="b">
        <f>IF(input!H401="",FALSE,VLOOKUP(input!H401,Table1[[shiny gold bag]:[contains]],2,FALSE))</f>
        <v>0</v>
      </c>
      <c r="E402" t="b">
        <f>IF(input!L401="",FALSE,VLOOKUP(input!L401,Table1[[shiny gold bag]:[contains]],2,FALSE))</f>
        <v>0</v>
      </c>
      <c r="F402" t="b">
        <f>IF(input!P401="",FALSE,VLOOKUP(input!P401,Table1[[shiny gold bag]:[contains]],2,FALSE))</f>
        <v>0</v>
      </c>
      <c r="G402" t="b">
        <f>IF(input!T401="",FALSE,VLOOKUP(input!T401,Table1[[shiny gold bag]:[contains]],2,FALSE))</f>
        <v>0</v>
      </c>
    </row>
    <row r="403" spans="1:7" x14ac:dyDescent="0.3">
      <c r="A403" s="3" t="str">
        <f>input!C402</f>
        <v>posh turquoise bag</v>
      </c>
      <c r="B403" t="b">
        <f>OR(Table1[[#This Row],[literal]],IFERROR(Table1[[#This Row],[ref1]],FALSE),IFERROR(Table1[[#This Row],[ref2]],FALSE),IFERROR(Table1[[#This Row],[ref3]],FALSE),IFERROR(Table1[[#This Row],[ref4]],FALSE))</f>
        <v>0</v>
      </c>
      <c r="C403" t="b">
        <f>OR(input!H402=a!$A$1,input!L402=a!$A$1,input!P402=a!$A$1,input!T402=a!$A$1)</f>
        <v>0</v>
      </c>
      <c r="D403" t="b">
        <f>IF(input!H402="",FALSE,VLOOKUP(input!H402,Table1[[shiny gold bag]:[contains]],2,FALSE))</f>
        <v>0</v>
      </c>
      <c r="E403" t="b">
        <f>IF(input!L402="",FALSE,VLOOKUP(input!L402,Table1[[shiny gold bag]:[contains]],2,FALSE))</f>
        <v>0</v>
      </c>
      <c r="F403" t="b">
        <f>IF(input!P402="",FALSE,VLOOKUP(input!P402,Table1[[shiny gold bag]:[contains]],2,FALSE))</f>
        <v>0</v>
      </c>
      <c r="G403" t="b">
        <f>IF(input!T402="",FALSE,VLOOKUP(input!T402,Table1[[shiny gold bag]:[contains]],2,FALSE))</f>
        <v>0</v>
      </c>
    </row>
    <row r="404" spans="1:7" x14ac:dyDescent="0.3">
      <c r="A404" s="3" t="str">
        <f>input!C403</f>
        <v>drab crimson bag</v>
      </c>
      <c r="B404" t="b">
        <f>OR(Table1[[#This Row],[literal]],IFERROR(Table1[[#This Row],[ref1]],FALSE),IFERROR(Table1[[#This Row],[ref2]],FALSE),IFERROR(Table1[[#This Row],[ref3]],FALSE),IFERROR(Table1[[#This Row],[ref4]],FALSE))</f>
        <v>1</v>
      </c>
      <c r="C404" t="b">
        <f>OR(input!H403=a!$A$1,input!L403=a!$A$1,input!P403=a!$A$1,input!T403=a!$A$1)</f>
        <v>0</v>
      </c>
      <c r="D404" t="b">
        <f>IF(input!H403="",FALSE,VLOOKUP(input!H403,Table1[[shiny gold bag]:[contains]],2,FALSE))</f>
        <v>1</v>
      </c>
      <c r="E404" t="b">
        <f>IF(input!L403="",FALSE,VLOOKUP(input!L403,Table1[[shiny gold bag]:[contains]],2,FALSE))</f>
        <v>1</v>
      </c>
      <c r="F404" t="b">
        <f>IF(input!P403="",FALSE,VLOOKUP(input!P403,Table1[[shiny gold bag]:[contains]],2,FALSE))</f>
        <v>0</v>
      </c>
      <c r="G404" t="b">
        <f>IF(input!T403="",FALSE,VLOOKUP(input!T403,Table1[[shiny gold bag]:[contains]],2,FALSE))</f>
        <v>0</v>
      </c>
    </row>
    <row r="405" spans="1:7" x14ac:dyDescent="0.3">
      <c r="A405" s="3" t="str">
        <f>input!C404</f>
        <v>clear tan bag</v>
      </c>
      <c r="B405" t="b">
        <f>OR(Table1[[#This Row],[literal]],IFERROR(Table1[[#This Row],[ref1]],FALSE),IFERROR(Table1[[#This Row],[ref2]],FALSE),IFERROR(Table1[[#This Row],[ref3]],FALSE),IFERROR(Table1[[#This Row],[ref4]],FALSE))</f>
        <v>0</v>
      </c>
      <c r="C405" t="b">
        <f>OR(input!H404=a!$A$1,input!L404=a!$A$1,input!P404=a!$A$1,input!T404=a!$A$1)</f>
        <v>0</v>
      </c>
      <c r="D405" t="b">
        <f>IF(input!H404="",FALSE,VLOOKUP(input!H404,Table1[[shiny gold bag]:[contains]],2,FALSE))</f>
        <v>0</v>
      </c>
      <c r="E405" t="b">
        <f>IF(input!L404="",FALSE,VLOOKUP(input!L404,Table1[[shiny gold bag]:[contains]],2,FALSE))</f>
        <v>0</v>
      </c>
      <c r="F405" t="b">
        <f>IF(input!P404="",FALSE,VLOOKUP(input!P404,Table1[[shiny gold bag]:[contains]],2,FALSE))</f>
        <v>0</v>
      </c>
      <c r="G405" t="b">
        <f>IF(input!T404="",FALSE,VLOOKUP(input!T404,Table1[[shiny gold bag]:[contains]],2,FALSE))</f>
        <v>0</v>
      </c>
    </row>
    <row r="406" spans="1:7" x14ac:dyDescent="0.3">
      <c r="A406" s="3" t="str">
        <f>input!C405</f>
        <v>dotted brown bag</v>
      </c>
      <c r="B406" t="b">
        <f>OR(Table1[[#This Row],[literal]],IFERROR(Table1[[#This Row],[ref1]],FALSE),IFERROR(Table1[[#This Row],[ref2]],FALSE),IFERROR(Table1[[#This Row],[ref3]],FALSE),IFERROR(Table1[[#This Row],[ref4]],FALSE))</f>
        <v>1</v>
      </c>
      <c r="C406" t="b">
        <f>OR(input!H405=a!$A$1,input!L405=a!$A$1,input!P405=a!$A$1,input!T405=a!$A$1)</f>
        <v>0</v>
      </c>
      <c r="D406" t="b">
        <f>IF(input!H405="",FALSE,VLOOKUP(input!H405,Table1[[shiny gold bag]:[contains]],2,FALSE))</f>
        <v>1</v>
      </c>
      <c r="E406" t="b">
        <f>IF(input!L405="",FALSE,VLOOKUP(input!L405,Table1[[shiny gold bag]:[contains]],2,FALSE))</f>
        <v>0</v>
      </c>
      <c r="F406" t="b">
        <f>IF(input!P405="",FALSE,VLOOKUP(input!P405,Table1[[shiny gold bag]:[contains]],2,FALSE))</f>
        <v>0</v>
      </c>
      <c r="G406" t="b">
        <f>IF(input!T405="",FALSE,VLOOKUP(input!T405,Table1[[shiny gold bag]:[contains]],2,FALSE))</f>
        <v>0</v>
      </c>
    </row>
    <row r="407" spans="1:7" x14ac:dyDescent="0.3">
      <c r="A407" s="3" t="str">
        <f>input!C406</f>
        <v>light silver bag</v>
      </c>
      <c r="B407" t="b">
        <f>OR(Table1[[#This Row],[literal]],IFERROR(Table1[[#This Row],[ref1]],FALSE),IFERROR(Table1[[#This Row],[ref2]],FALSE),IFERROR(Table1[[#This Row],[ref3]],FALSE),IFERROR(Table1[[#This Row],[ref4]],FALSE))</f>
        <v>0</v>
      </c>
      <c r="C407" t="b">
        <f>OR(input!H406=a!$A$1,input!L406=a!$A$1,input!P406=a!$A$1,input!T406=a!$A$1)</f>
        <v>0</v>
      </c>
      <c r="D407" t="b">
        <f>IF(input!H406="",FALSE,VLOOKUP(input!H406,Table1[[shiny gold bag]:[contains]],2,FALSE))</f>
        <v>0</v>
      </c>
      <c r="E407" t="b">
        <f>IF(input!L406="",FALSE,VLOOKUP(input!L406,Table1[[shiny gold bag]:[contains]],2,FALSE))</f>
        <v>0</v>
      </c>
      <c r="F407" t="b">
        <f>IF(input!P406="",FALSE,VLOOKUP(input!P406,Table1[[shiny gold bag]:[contains]],2,FALSE))</f>
        <v>0</v>
      </c>
      <c r="G407" t="b">
        <f>IF(input!T406="",FALSE,VLOOKUP(input!T406,Table1[[shiny gold bag]:[contains]],2,FALSE))</f>
        <v>0</v>
      </c>
    </row>
    <row r="408" spans="1:7" x14ac:dyDescent="0.3">
      <c r="A408" s="3" t="str">
        <f>input!C407</f>
        <v>dotted gold bag</v>
      </c>
      <c r="B408" t="b">
        <f>OR(Table1[[#This Row],[literal]],IFERROR(Table1[[#This Row],[ref1]],FALSE),IFERROR(Table1[[#This Row],[ref2]],FALSE),IFERROR(Table1[[#This Row],[ref3]],FALSE),IFERROR(Table1[[#This Row],[ref4]],FALSE))</f>
        <v>0</v>
      </c>
      <c r="C408" t="b">
        <f>OR(input!H407=a!$A$1,input!L407=a!$A$1,input!P407=a!$A$1,input!T407=a!$A$1)</f>
        <v>0</v>
      </c>
      <c r="D408" t="b">
        <f>IF(input!H407="",FALSE,VLOOKUP(input!H407,Table1[[shiny gold bag]:[contains]],2,FALSE))</f>
        <v>0</v>
      </c>
      <c r="E408" t="b">
        <f>IF(input!L407="",FALSE,VLOOKUP(input!L407,Table1[[shiny gold bag]:[contains]],2,FALSE))</f>
        <v>0</v>
      </c>
      <c r="F408" t="b">
        <f>IF(input!P407="",FALSE,VLOOKUP(input!P407,Table1[[shiny gold bag]:[contains]],2,FALSE))</f>
        <v>0</v>
      </c>
      <c r="G408" t="b">
        <f>IF(input!T407="",FALSE,VLOOKUP(input!T407,Table1[[shiny gold bag]:[contains]],2,FALSE))</f>
        <v>0</v>
      </c>
    </row>
    <row r="409" spans="1:7" x14ac:dyDescent="0.3">
      <c r="A409" s="3" t="str">
        <f>input!C408</f>
        <v>drab yellow bag</v>
      </c>
      <c r="B409" t="b">
        <f>OR(Table1[[#This Row],[literal]],IFERROR(Table1[[#This Row],[ref1]],FALSE),IFERROR(Table1[[#This Row],[ref2]],FALSE),IFERROR(Table1[[#This Row],[ref3]],FALSE),IFERROR(Table1[[#This Row],[ref4]],FALSE))</f>
        <v>1</v>
      </c>
      <c r="C409" t="b">
        <f>OR(input!H408=a!$A$1,input!L408=a!$A$1,input!P408=a!$A$1,input!T408=a!$A$1)</f>
        <v>0</v>
      </c>
      <c r="D409" t="b">
        <f>IF(input!H408="",FALSE,VLOOKUP(input!H408,Table1[[shiny gold bag]:[contains]],2,FALSE))</f>
        <v>1</v>
      </c>
      <c r="E409" t="b">
        <f>IF(input!L408="",FALSE,VLOOKUP(input!L408,Table1[[shiny gold bag]:[contains]],2,FALSE))</f>
        <v>0</v>
      </c>
      <c r="F409" t="b">
        <f>IF(input!P408="",FALSE,VLOOKUP(input!P408,Table1[[shiny gold bag]:[contains]],2,FALSE))</f>
        <v>0</v>
      </c>
      <c r="G409" t="b">
        <f>IF(input!T408="",FALSE,VLOOKUP(input!T408,Table1[[shiny gold bag]:[contains]],2,FALSE))</f>
        <v>0</v>
      </c>
    </row>
    <row r="410" spans="1:7" x14ac:dyDescent="0.3">
      <c r="A410" s="3" t="str">
        <f>input!C409</f>
        <v>faded lavender bag</v>
      </c>
      <c r="B410" t="b">
        <f>OR(Table1[[#This Row],[literal]],IFERROR(Table1[[#This Row],[ref1]],FALSE),IFERROR(Table1[[#This Row],[ref2]],FALSE),IFERROR(Table1[[#This Row],[ref3]],FALSE),IFERROR(Table1[[#This Row],[ref4]],FALSE))</f>
        <v>0</v>
      </c>
      <c r="C410" t="b">
        <f>OR(input!H409=a!$A$1,input!L409=a!$A$1,input!P409=a!$A$1,input!T409=a!$A$1)</f>
        <v>0</v>
      </c>
      <c r="D410" t="b">
        <f>IF(input!H409="",FALSE,VLOOKUP(input!H409,Table1[[shiny gold bag]:[contains]],2,FALSE))</f>
        <v>0</v>
      </c>
      <c r="E410" t="b">
        <f>IF(input!L409="",FALSE,VLOOKUP(input!L409,Table1[[shiny gold bag]:[contains]],2,FALSE))</f>
        <v>0</v>
      </c>
      <c r="F410" t="b">
        <f>IF(input!P409="",FALSE,VLOOKUP(input!P409,Table1[[shiny gold bag]:[contains]],2,FALSE))</f>
        <v>0</v>
      </c>
      <c r="G410" t="b">
        <f>IF(input!T409="",FALSE,VLOOKUP(input!T409,Table1[[shiny gold bag]:[contains]],2,FALSE))</f>
        <v>0</v>
      </c>
    </row>
    <row r="411" spans="1:7" x14ac:dyDescent="0.3">
      <c r="A411" s="3" t="str">
        <f>input!C410</f>
        <v>vibrant beige bag</v>
      </c>
      <c r="B411" t="b">
        <f>OR(Table1[[#This Row],[literal]],IFERROR(Table1[[#This Row],[ref1]],FALSE),IFERROR(Table1[[#This Row],[ref2]],FALSE),IFERROR(Table1[[#This Row],[ref3]],FALSE),IFERROR(Table1[[#This Row],[ref4]],FALSE))</f>
        <v>1</v>
      </c>
      <c r="C411" t="b">
        <f>OR(input!H410=a!$A$1,input!L410=a!$A$1,input!P410=a!$A$1,input!T410=a!$A$1)</f>
        <v>0</v>
      </c>
      <c r="D411" t="b">
        <f>IF(input!H410="",FALSE,VLOOKUP(input!H410,Table1[[shiny gold bag]:[contains]],2,FALSE))</f>
        <v>1</v>
      </c>
      <c r="E411" t="b">
        <f>IF(input!L410="",FALSE,VLOOKUP(input!L410,Table1[[shiny gold bag]:[contains]],2,FALSE))</f>
        <v>1</v>
      </c>
      <c r="F411" t="b">
        <f>IF(input!P410="",FALSE,VLOOKUP(input!P410,Table1[[shiny gold bag]:[contains]],2,FALSE))</f>
        <v>1</v>
      </c>
      <c r="G411" t="b">
        <f>IF(input!T410="",FALSE,VLOOKUP(input!T410,Table1[[shiny gold bag]:[contains]],2,FALSE))</f>
        <v>0</v>
      </c>
    </row>
    <row r="412" spans="1:7" x14ac:dyDescent="0.3">
      <c r="A412" s="3" t="str">
        <f>input!C411</f>
        <v>clear fuchsia bag</v>
      </c>
      <c r="B412" t="b">
        <f>OR(Table1[[#This Row],[literal]],IFERROR(Table1[[#This Row],[ref1]],FALSE),IFERROR(Table1[[#This Row],[ref2]],FALSE),IFERROR(Table1[[#This Row],[ref3]],FALSE),IFERROR(Table1[[#This Row],[ref4]],FALSE))</f>
        <v>0</v>
      </c>
      <c r="C412" t="b">
        <f>OR(input!H411=a!$A$1,input!L411=a!$A$1,input!P411=a!$A$1,input!T411=a!$A$1)</f>
        <v>0</v>
      </c>
      <c r="D412" t="b">
        <f>IF(input!H411="",FALSE,VLOOKUP(input!H411,Table1[[shiny gold bag]:[contains]],2,FALSE))</f>
        <v>0</v>
      </c>
      <c r="E412" t="b">
        <f>IF(input!L411="",FALSE,VLOOKUP(input!L411,Table1[[shiny gold bag]:[contains]],2,FALSE))</f>
        <v>0</v>
      </c>
      <c r="F412" t="b">
        <f>IF(input!P411="",FALSE,VLOOKUP(input!P411,Table1[[shiny gold bag]:[contains]],2,FALSE))</f>
        <v>0</v>
      </c>
      <c r="G412" t="b">
        <f>IF(input!T411="",FALSE,VLOOKUP(input!T411,Table1[[shiny gold bag]:[contains]],2,FALSE))</f>
        <v>0</v>
      </c>
    </row>
    <row r="413" spans="1:7" x14ac:dyDescent="0.3">
      <c r="A413" s="3" t="str">
        <f>input!C412</f>
        <v>shiny chartreuse bag</v>
      </c>
      <c r="B413" t="b">
        <f>OR(Table1[[#This Row],[literal]],IFERROR(Table1[[#This Row],[ref1]],FALSE),IFERROR(Table1[[#This Row],[ref2]],FALSE),IFERROR(Table1[[#This Row],[ref3]],FALSE),IFERROR(Table1[[#This Row],[ref4]],FALSE))</f>
        <v>0</v>
      </c>
      <c r="C413" t="b">
        <f>OR(input!H412=a!$A$1,input!L412=a!$A$1,input!P412=a!$A$1,input!T412=a!$A$1)</f>
        <v>0</v>
      </c>
      <c r="D413" t="b">
        <f>IF(input!H412="",FALSE,VLOOKUP(input!H412,Table1[[shiny gold bag]:[contains]],2,FALSE))</f>
        <v>0</v>
      </c>
      <c r="E413" t="b">
        <f>IF(input!L412="",FALSE,VLOOKUP(input!L412,Table1[[shiny gold bag]:[contains]],2,FALSE))</f>
        <v>0</v>
      </c>
      <c r="F413" t="b">
        <f>IF(input!P412="",FALSE,VLOOKUP(input!P412,Table1[[shiny gold bag]:[contains]],2,FALSE))</f>
        <v>0</v>
      </c>
      <c r="G413" t="b">
        <f>IF(input!T412="",FALSE,VLOOKUP(input!T412,Table1[[shiny gold bag]:[contains]],2,FALSE))</f>
        <v>0</v>
      </c>
    </row>
    <row r="414" spans="1:7" x14ac:dyDescent="0.3">
      <c r="A414" s="3" t="str">
        <f>input!C413</f>
        <v>dim purple bag</v>
      </c>
      <c r="B414" t="b">
        <f>OR(Table1[[#This Row],[literal]],IFERROR(Table1[[#This Row],[ref1]],FALSE),IFERROR(Table1[[#This Row],[ref2]],FALSE),IFERROR(Table1[[#This Row],[ref3]],FALSE),IFERROR(Table1[[#This Row],[ref4]],FALSE))</f>
        <v>0</v>
      </c>
      <c r="C414" t="b">
        <f>OR(input!H413=a!$A$1,input!L413=a!$A$1,input!P413=a!$A$1,input!T413=a!$A$1)</f>
        <v>0</v>
      </c>
      <c r="D414" t="b">
        <f>IF(input!H413="",FALSE,VLOOKUP(input!H413,Table1[[shiny gold bag]:[contains]],2,FALSE))</f>
        <v>0</v>
      </c>
      <c r="E414" t="b">
        <f>IF(input!L413="",FALSE,VLOOKUP(input!L413,Table1[[shiny gold bag]:[contains]],2,FALSE))</f>
        <v>0</v>
      </c>
      <c r="F414" t="b">
        <f>IF(input!P413="",FALSE,VLOOKUP(input!P413,Table1[[shiny gold bag]:[contains]],2,FALSE))</f>
        <v>0</v>
      </c>
      <c r="G414" t="b">
        <f>IF(input!T413="",FALSE,VLOOKUP(input!T413,Table1[[shiny gold bag]:[contains]],2,FALSE))</f>
        <v>0</v>
      </c>
    </row>
    <row r="415" spans="1:7" x14ac:dyDescent="0.3">
      <c r="A415" s="3" t="str">
        <f>input!C414</f>
        <v>clear indigo bag</v>
      </c>
      <c r="B415" t="b">
        <f>OR(Table1[[#This Row],[literal]],IFERROR(Table1[[#This Row],[ref1]],FALSE),IFERROR(Table1[[#This Row],[ref2]],FALSE),IFERROR(Table1[[#This Row],[ref3]],FALSE),IFERROR(Table1[[#This Row],[ref4]],FALSE))</f>
        <v>0</v>
      </c>
      <c r="C415" t="b">
        <f>OR(input!H414=a!$A$1,input!L414=a!$A$1,input!P414=a!$A$1,input!T414=a!$A$1)</f>
        <v>0</v>
      </c>
      <c r="D415" t="b">
        <f>IF(input!H414="",FALSE,VLOOKUP(input!H414,Table1[[shiny gold bag]:[contains]],2,FALSE))</f>
        <v>0</v>
      </c>
      <c r="E415" t="b">
        <f>IF(input!L414="",FALSE,VLOOKUP(input!L414,Table1[[shiny gold bag]:[contains]],2,FALSE))</f>
        <v>0</v>
      </c>
      <c r="F415" t="b">
        <f>IF(input!P414="",FALSE,VLOOKUP(input!P414,Table1[[shiny gold bag]:[contains]],2,FALSE))</f>
        <v>0</v>
      </c>
      <c r="G415" t="b">
        <f>IF(input!T414="",FALSE,VLOOKUP(input!T414,Table1[[shiny gold bag]:[contains]],2,FALSE))</f>
        <v>0</v>
      </c>
    </row>
    <row r="416" spans="1:7" x14ac:dyDescent="0.3">
      <c r="A416" s="3" t="str">
        <f>input!C415</f>
        <v>wavy turquoise bag</v>
      </c>
      <c r="B416" t="b">
        <f>OR(Table1[[#This Row],[literal]],IFERROR(Table1[[#This Row],[ref1]],FALSE),IFERROR(Table1[[#This Row],[ref2]],FALSE),IFERROR(Table1[[#This Row],[ref3]],FALSE),IFERROR(Table1[[#This Row],[ref4]],FALSE))</f>
        <v>0</v>
      </c>
      <c r="C416" t="b">
        <f>OR(input!H415=a!$A$1,input!L415=a!$A$1,input!P415=a!$A$1,input!T415=a!$A$1)</f>
        <v>0</v>
      </c>
      <c r="D416" t="b">
        <f>IF(input!H415="",FALSE,VLOOKUP(input!H415,Table1[[shiny gold bag]:[contains]],2,FALSE))</f>
        <v>0</v>
      </c>
      <c r="E416" t="b">
        <f>IF(input!L415="",FALSE,VLOOKUP(input!L415,Table1[[shiny gold bag]:[contains]],2,FALSE))</f>
        <v>0</v>
      </c>
      <c r="F416" t="b">
        <f>IF(input!P415="",FALSE,VLOOKUP(input!P415,Table1[[shiny gold bag]:[contains]],2,FALSE))</f>
        <v>0</v>
      </c>
      <c r="G416" t="b">
        <f>IF(input!T415="",FALSE,VLOOKUP(input!T415,Table1[[shiny gold bag]:[contains]],2,FALSE))</f>
        <v>0</v>
      </c>
    </row>
    <row r="417" spans="1:7" x14ac:dyDescent="0.3">
      <c r="A417" s="3" t="str">
        <f>input!C416</f>
        <v>vibrant chartreuse bag</v>
      </c>
      <c r="B417" t="b">
        <f>OR(Table1[[#This Row],[literal]],IFERROR(Table1[[#This Row],[ref1]],FALSE),IFERROR(Table1[[#This Row],[ref2]],FALSE),IFERROR(Table1[[#This Row],[ref3]],FALSE),IFERROR(Table1[[#This Row],[ref4]],FALSE))</f>
        <v>0</v>
      </c>
      <c r="C417" t="b">
        <f>OR(input!H416=a!$A$1,input!L416=a!$A$1,input!P416=a!$A$1,input!T416=a!$A$1)</f>
        <v>0</v>
      </c>
      <c r="D417" t="b">
        <f>IF(input!H416="",FALSE,VLOOKUP(input!H416,Table1[[shiny gold bag]:[contains]],2,FALSE))</f>
        <v>0</v>
      </c>
      <c r="E417" t="b">
        <f>IF(input!L416="",FALSE,VLOOKUP(input!L416,Table1[[shiny gold bag]:[contains]],2,FALSE))</f>
        <v>0</v>
      </c>
      <c r="F417" t="b">
        <f>IF(input!P416="",FALSE,VLOOKUP(input!P416,Table1[[shiny gold bag]:[contains]],2,FALSE))</f>
        <v>0</v>
      </c>
      <c r="G417" t="b">
        <f>IF(input!T416="",FALSE,VLOOKUP(input!T416,Table1[[shiny gold bag]:[contains]],2,FALSE))</f>
        <v>0</v>
      </c>
    </row>
    <row r="418" spans="1:7" x14ac:dyDescent="0.3">
      <c r="A418" s="3" t="str">
        <f>input!C417</f>
        <v>dark chartreuse bag</v>
      </c>
      <c r="B418" t="b">
        <f>OR(Table1[[#This Row],[literal]],IFERROR(Table1[[#This Row],[ref1]],FALSE),IFERROR(Table1[[#This Row],[ref2]],FALSE),IFERROR(Table1[[#This Row],[ref3]],FALSE),IFERROR(Table1[[#This Row],[ref4]],FALSE))</f>
        <v>0</v>
      </c>
      <c r="C418" t="b">
        <f>OR(input!H417=a!$A$1,input!L417=a!$A$1,input!P417=a!$A$1,input!T417=a!$A$1)</f>
        <v>0</v>
      </c>
      <c r="D418" t="b">
        <f>IF(input!H417="",FALSE,VLOOKUP(input!H417,Table1[[shiny gold bag]:[contains]],2,FALSE))</f>
        <v>0</v>
      </c>
      <c r="E418" t="b">
        <f>IF(input!L417="",FALSE,VLOOKUP(input!L417,Table1[[shiny gold bag]:[contains]],2,FALSE))</f>
        <v>0</v>
      </c>
      <c r="F418" t="b">
        <f>IF(input!P417="",FALSE,VLOOKUP(input!P417,Table1[[shiny gold bag]:[contains]],2,FALSE))</f>
        <v>0</v>
      </c>
      <c r="G418" t="b">
        <f>IF(input!T417="",FALSE,VLOOKUP(input!T417,Table1[[shiny gold bag]:[contains]],2,FALSE))</f>
        <v>0</v>
      </c>
    </row>
    <row r="419" spans="1:7" x14ac:dyDescent="0.3">
      <c r="A419" s="3" t="str">
        <f>input!C418</f>
        <v>clear plum bag</v>
      </c>
      <c r="B419" t="b">
        <f>OR(Table1[[#This Row],[literal]],IFERROR(Table1[[#This Row],[ref1]],FALSE),IFERROR(Table1[[#This Row],[ref2]],FALSE),IFERROR(Table1[[#This Row],[ref3]],FALSE),IFERROR(Table1[[#This Row],[ref4]],FALSE))</f>
        <v>0</v>
      </c>
      <c r="C419" t="b">
        <f>OR(input!H418=a!$A$1,input!L418=a!$A$1,input!P418=a!$A$1,input!T418=a!$A$1)</f>
        <v>0</v>
      </c>
      <c r="D419" t="b">
        <f>IF(input!H418="",FALSE,VLOOKUP(input!H418,Table1[[shiny gold bag]:[contains]],2,FALSE))</f>
        <v>0</v>
      </c>
      <c r="E419" t="b">
        <f>IF(input!L418="",FALSE,VLOOKUP(input!L418,Table1[[shiny gold bag]:[contains]],2,FALSE))</f>
        <v>0</v>
      </c>
      <c r="F419" t="b">
        <f>IF(input!P418="",FALSE,VLOOKUP(input!P418,Table1[[shiny gold bag]:[contains]],2,FALSE))</f>
        <v>0</v>
      </c>
      <c r="G419" t="b">
        <f>IF(input!T418="",FALSE,VLOOKUP(input!T418,Table1[[shiny gold bag]:[contains]],2,FALSE))</f>
        <v>0</v>
      </c>
    </row>
    <row r="420" spans="1:7" x14ac:dyDescent="0.3">
      <c r="A420" s="3" t="str">
        <f>input!C419</f>
        <v>dotted tomato bag</v>
      </c>
      <c r="B420" t="b">
        <f>OR(Table1[[#This Row],[literal]],IFERROR(Table1[[#This Row],[ref1]],FALSE),IFERROR(Table1[[#This Row],[ref2]],FALSE),IFERROR(Table1[[#This Row],[ref3]],FALSE),IFERROR(Table1[[#This Row],[ref4]],FALSE))</f>
        <v>1</v>
      </c>
      <c r="C420" t="b">
        <f>OR(input!H419=a!$A$1,input!L419=a!$A$1,input!P419=a!$A$1,input!T419=a!$A$1)</f>
        <v>0</v>
      </c>
      <c r="D420" t="b">
        <f>IF(input!H419="",FALSE,VLOOKUP(input!H419,Table1[[shiny gold bag]:[contains]],2,FALSE))</f>
        <v>0</v>
      </c>
      <c r="E420" t="b">
        <f>IF(input!L419="",FALSE,VLOOKUP(input!L419,Table1[[shiny gold bag]:[contains]],2,FALSE))</f>
        <v>1</v>
      </c>
      <c r="F420" t="b">
        <f>IF(input!P419="",FALSE,VLOOKUP(input!P419,Table1[[shiny gold bag]:[contains]],2,FALSE))</f>
        <v>0</v>
      </c>
      <c r="G420" t="b">
        <f>IF(input!T419="",FALSE,VLOOKUP(input!T419,Table1[[shiny gold bag]:[contains]],2,FALSE))</f>
        <v>1</v>
      </c>
    </row>
    <row r="421" spans="1:7" x14ac:dyDescent="0.3">
      <c r="A421" s="3" t="str">
        <f>input!C420</f>
        <v>mirrored beige bag</v>
      </c>
      <c r="B421" t="b">
        <f>OR(Table1[[#This Row],[literal]],IFERROR(Table1[[#This Row],[ref1]],FALSE),IFERROR(Table1[[#This Row],[ref2]],FALSE),IFERROR(Table1[[#This Row],[ref3]],FALSE),IFERROR(Table1[[#This Row],[ref4]],FALSE))</f>
        <v>1</v>
      </c>
      <c r="C421" t="b">
        <f>OR(input!H420=a!$A$1,input!L420=a!$A$1,input!P420=a!$A$1,input!T420=a!$A$1)</f>
        <v>0</v>
      </c>
      <c r="D421" t="b">
        <f>IF(input!H420="",FALSE,VLOOKUP(input!H420,Table1[[shiny gold bag]:[contains]],2,FALSE))</f>
        <v>0</v>
      </c>
      <c r="E421" t="b">
        <f>IF(input!L420="",FALSE,VLOOKUP(input!L420,Table1[[shiny gold bag]:[contains]],2,FALSE))</f>
        <v>1</v>
      </c>
      <c r="F421" t="b">
        <f>IF(input!P420="",FALSE,VLOOKUP(input!P420,Table1[[shiny gold bag]:[contains]],2,FALSE))</f>
        <v>0</v>
      </c>
      <c r="G421" t="b">
        <f>IF(input!T420="",FALSE,VLOOKUP(input!T420,Table1[[shiny gold bag]:[contains]],2,FALSE))</f>
        <v>0</v>
      </c>
    </row>
    <row r="422" spans="1:7" x14ac:dyDescent="0.3">
      <c r="A422" s="3" t="str">
        <f>input!C421</f>
        <v>posh teal bag</v>
      </c>
      <c r="B422" t="b">
        <f>OR(Table1[[#This Row],[literal]],IFERROR(Table1[[#This Row],[ref1]],FALSE),IFERROR(Table1[[#This Row],[ref2]],FALSE),IFERROR(Table1[[#This Row],[ref3]],FALSE),IFERROR(Table1[[#This Row],[ref4]],FALSE))</f>
        <v>1</v>
      </c>
      <c r="C422" t="b">
        <f>OR(input!H421=a!$A$1,input!L421=a!$A$1,input!P421=a!$A$1,input!T421=a!$A$1)</f>
        <v>0</v>
      </c>
      <c r="D422" t="b">
        <f>IF(input!H421="",FALSE,VLOOKUP(input!H421,Table1[[shiny gold bag]:[contains]],2,FALSE))</f>
        <v>1</v>
      </c>
      <c r="E422" t="b">
        <f>IF(input!L421="",FALSE,VLOOKUP(input!L421,Table1[[shiny gold bag]:[contains]],2,FALSE))</f>
        <v>1</v>
      </c>
      <c r="F422" t="b">
        <f>IF(input!P421="",FALSE,VLOOKUP(input!P421,Table1[[shiny gold bag]:[contains]],2,FALSE))</f>
        <v>1</v>
      </c>
      <c r="G422" t="b">
        <f>IF(input!T421="",FALSE,VLOOKUP(input!T421,Table1[[shiny gold bag]:[contains]],2,FALSE))</f>
        <v>0</v>
      </c>
    </row>
    <row r="423" spans="1:7" x14ac:dyDescent="0.3">
      <c r="A423" s="3" t="str">
        <f>input!C422</f>
        <v>dull chartreuse bag</v>
      </c>
      <c r="B423" t="b">
        <f>OR(Table1[[#This Row],[literal]],IFERROR(Table1[[#This Row],[ref1]],FALSE),IFERROR(Table1[[#This Row],[ref2]],FALSE),IFERROR(Table1[[#This Row],[ref3]],FALSE),IFERROR(Table1[[#This Row],[ref4]],FALSE))</f>
        <v>0</v>
      </c>
      <c r="C423" t="b">
        <f>OR(input!H422=a!$A$1,input!L422=a!$A$1,input!P422=a!$A$1,input!T422=a!$A$1)</f>
        <v>0</v>
      </c>
      <c r="D423" t="b">
        <f>IF(input!H422="",FALSE,VLOOKUP(input!H422,Table1[[shiny gold bag]:[contains]],2,FALSE))</f>
        <v>0</v>
      </c>
      <c r="E423" t="b">
        <f>IF(input!L422="",FALSE,VLOOKUP(input!L422,Table1[[shiny gold bag]:[contains]],2,FALSE))</f>
        <v>0</v>
      </c>
      <c r="F423" t="b">
        <f>IF(input!P422="",FALSE,VLOOKUP(input!P422,Table1[[shiny gold bag]:[contains]],2,FALSE))</f>
        <v>0</v>
      </c>
      <c r="G423" t="b">
        <f>IF(input!T422="",FALSE,VLOOKUP(input!T422,Table1[[shiny gold bag]:[contains]],2,FALSE))</f>
        <v>0</v>
      </c>
    </row>
    <row r="424" spans="1:7" x14ac:dyDescent="0.3">
      <c r="A424" s="3" t="str">
        <f>input!C423</f>
        <v>mirrored lavender bag</v>
      </c>
      <c r="B424" t="b">
        <f>OR(Table1[[#This Row],[literal]],IFERROR(Table1[[#This Row],[ref1]],FALSE),IFERROR(Table1[[#This Row],[ref2]],FALSE),IFERROR(Table1[[#This Row],[ref3]],FALSE),IFERROR(Table1[[#This Row],[ref4]],FALSE))</f>
        <v>1</v>
      </c>
      <c r="C424" t="b">
        <f>OR(input!H423=a!$A$1,input!L423=a!$A$1,input!P423=a!$A$1,input!T423=a!$A$1)</f>
        <v>0</v>
      </c>
      <c r="D424" t="b">
        <f>IF(input!H423="",FALSE,VLOOKUP(input!H423,Table1[[shiny gold bag]:[contains]],2,FALSE))</f>
        <v>1</v>
      </c>
      <c r="E424" t="b">
        <f>IF(input!L423="",FALSE,VLOOKUP(input!L423,Table1[[shiny gold bag]:[contains]],2,FALSE))</f>
        <v>0</v>
      </c>
      <c r="F424" t="b">
        <f>IF(input!P423="",FALSE,VLOOKUP(input!P423,Table1[[shiny gold bag]:[contains]],2,FALSE))</f>
        <v>0</v>
      </c>
      <c r="G424" t="b">
        <f>IF(input!T423="",FALSE,VLOOKUP(input!T423,Table1[[shiny gold bag]:[contains]],2,FALSE))</f>
        <v>0</v>
      </c>
    </row>
    <row r="425" spans="1:7" x14ac:dyDescent="0.3">
      <c r="A425" s="3" t="str">
        <f>input!C424</f>
        <v>dark gray bag</v>
      </c>
      <c r="B425" t="b">
        <f>OR(Table1[[#This Row],[literal]],IFERROR(Table1[[#This Row],[ref1]],FALSE),IFERROR(Table1[[#This Row],[ref2]],FALSE),IFERROR(Table1[[#This Row],[ref3]],FALSE),IFERROR(Table1[[#This Row],[ref4]],FALSE))</f>
        <v>0</v>
      </c>
      <c r="C425" t="b">
        <f>OR(input!H424=a!$A$1,input!L424=a!$A$1,input!P424=a!$A$1,input!T424=a!$A$1)</f>
        <v>0</v>
      </c>
      <c r="D425" t="b">
        <f>IF(input!H424="",FALSE,VLOOKUP(input!H424,Table1[[shiny gold bag]:[contains]],2,FALSE))</f>
        <v>0</v>
      </c>
      <c r="E425" t="b">
        <f>IF(input!L424="",FALSE,VLOOKUP(input!L424,Table1[[shiny gold bag]:[contains]],2,FALSE))</f>
        <v>0</v>
      </c>
      <c r="F425" t="b">
        <f>IF(input!P424="",FALSE,VLOOKUP(input!P424,Table1[[shiny gold bag]:[contains]],2,FALSE))</f>
        <v>0</v>
      </c>
      <c r="G425" t="b">
        <f>IF(input!T424="",FALSE,VLOOKUP(input!T424,Table1[[shiny gold bag]:[contains]],2,FALSE))</f>
        <v>0</v>
      </c>
    </row>
    <row r="426" spans="1:7" x14ac:dyDescent="0.3">
      <c r="A426" s="3" t="str">
        <f>input!C425</f>
        <v>dark white bag</v>
      </c>
      <c r="B426" t="b">
        <f>OR(Table1[[#This Row],[literal]],IFERROR(Table1[[#This Row],[ref1]],FALSE),IFERROR(Table1[[#This Row],[ref2]],FALSE),IFERROR(Table1[[#This Row],[ref3]],FALSE),IFERROR(Table1[[#This Row],[ref4]],FALSE))</f>
        <v>1</v>
      </c>
      <c r="C426" t="b">
        <f>OR(input!H425=a!$A$1,input!L425=a!$A$1,input!P425=a!$A$1,input!T425=a!$A$1)</f>
        <v>0</v>
      </c>
      <c r="D426" t="b">
        <f>IF(input!H425="",FALSE,VLOOKUP(input!H425,Table1[[shiny gold bag]:[contains]],2,FALSE))</f>
        <v>0</v>
      </c>
      <c r="E426" t="b">
        <f>IF(input!L425="",FALSE,VLOOKUP(input!L425,Table1[[shiny gold bag]:[contains]],2,FALSE))</f>
        <v>0</v>
      </c>
      <c r="F426" t="b">
        <f>IF(input!P425="",FALSE,VLOOKUP(input!P425,Table1[[shiny gold bag]:[contains]],2,FALSE))</f>
        <v>0</v>
      </c>
      <c r="G426" t="b">
        <f>IF(input!T425="",FALSE,VLOOKUP(input!T425,Table1[[shiny gold bag]:[contains]],2,FALSE))</f>
        <v>1</v>
      </c>
    </row>
    <row r="427" spans="1:7" x14ac:dyDescent="0.3">
      <c r="A427" s="3" t="str">
        <f>input!C426</f>
        <v>dull indigo bag</v>
      </c>
      <c r="B427" t="b">
        <f>OR(Table1[[#This Row],[literal]],IFERROR(Table1[[#This Row],[ref1]],FALSE),IFERROR(Table1[[#This Row],[ref2]],FALSE),IFERROR(Table1[[#This Row],[ref3]],FALSE),IFERROR(Table1[[#This Row],[ref4]],FALSE))</f>
        <v>0</v>
      </c>
      <c r="C427" t="b">
        <f>OR(input!H426=a!$A$1,input!L426=a!$A$1,input!P426=a!$A$1,input!T426=a!$A$1)</f>
        <v>0</v>
      </c>
      <c r="D427" t="b">
        <f>IF(input!H426="",FALSE,VLOOKUP(input!H426,Table1[[shiny gold bag]:[contains]],2,FALSE))</f>
        <v>0</v>
      </c>
      <c r="E427" t="b">
        <f>IF(input!L426="",FALSE,VLOOKUP(input!L426,Table1[[shiny gold bag]:[contains]],2,FALSE))</f>
        <v>0</v>
      </c>
      <c r="F427" t="b">
        <f>IF(input!P426="",FALSE,VLOOKUP(input!P426,Table1[[shiny gold bag]:[contains]],2,FALSE))</f>
        <v>0</v>
      </c>
      <c r="G427" t="b">
        <f>IF(input!T426="",FALSE,VLOOKUP(input!T426,Table1[[shiny gold bag]:[contains]],2,FALSE))</f>
        <v>0</v>
      </c>
    </row>
    <row r="428" spans="1:7" x14ac:dyDescent="0.3">
      <c r="A428" s="3" t="str">
        <f>input!C427</f>
        <v>striped tan bag</v>
      </c>
      <c r="B428" t="b">
        <f>OR(Table1[[#This Row],[literal]],IFERROR(Table1[[#This Row],[ref1]],FALSE),IFERROR(Table1[[#This Row],[ref2]],FALSE),IFERROR(Table1[[#This Row],[ref3]],FALSE),IFERROR(Table1[[#This Row],[ref4]],FALSE))</f>
        <v>0</v>
      </c>
      <c r="C428" t="b">
        <f>OR(input!H427=a!$A$1,input!L427=a!$A$1,input!P427=a!$A$1,input!T427=a!$A$1)</f>
        <v>0</v>
      </c>
      <c r="D428" t="b">
        <f>IF(input!H427="",FALSE,VLOOKUP(input!H427,Table1[[shiny gold bag]:[contains]],2,FALSE))</f>
        <v>0</v>
      </c>
      <c r="E428" t="b">
        <f>IF(input!L427="",FALSE,VLOOKUP(input!L427,Table1[[shiny gold bag]:[contains]],2,FALSE))</f>
        <v>0</v>
      </c>
      <c r="F428" t="b">
        <f>IF(input!P427="",FALSE,VLOOKUP(input!P427,Table1[[shiny gold bag]:[contains]],2,FALSE))</f>
        <v>0</v>
      </c>
      <c r="G428" t="b">
        <f>IF(input!T427="",FALSE,VLOOKUP(input!T427,Table1[[shiny gold bag]:[contains]],2,FALSE))</f>
        <v>0</v>
      </c>
    </row>
    <row r="429" spans="1:7" x14ac:dyDescent="0.3">
      <c r="A429" s="3" t="str">
        <f>input!C428</f>
        <v>dull gold bag</v>
      </c>
      <c r="B429" t="b">
        <f>OR(Table1[[#This Row],[literal]],IFERROR(Table1[[#This Row],[ref1]],FALSE),IFERROR(Table1[[#This Row],[ref2]],FALSE),IFERROR(Table1[[#This Row],[ref3]],FALSE),IFERROR(Table1[[#This Row],[ref4]],FALSE))</f>
        <v>0</v>
      </c>
      <c r="C429" t="b">
        <f>OR(input!H428=a!$A$1,input!L428=a!$A$1,input!P428=a!$A$1,input!T428=a!$A$1)</f>
        <v>0</v>
      </c>
      <c r="D429" t="b">
        <f>IF(input!H428="",FALSE,VLOOKUP(input!H428,Table1[[shiny gold bag]:[contains]],2,FALSE))</f>
        <v>0</v>
      </c>
      <c r="E429" t="b">
        <f>IF(input!L428="",FALSE,VLOOKUP(input!L428,Table1[[shiny gold bag]:[contains]],2,FALSE))</f>
        <v>0</v>
      </c>
      <c r="F429" t="b">
        <f>IF(input!P428="",FALSE,VLOOKUP(input!P428,Table1[[shiny gold bag]:[contains]],2,FALSE))</f>
        <v>0</v>
      </c>
      <c r="G429" t="b">
        <f>IF(input!T428="",FALSE,VLOOKUP(input!T428,Table1[[shiny gold bag]:[contains]],2,FALSE))</f>
        <v>0</v>
      </c>
    </row>
    <row r="430" spans="1:7" x14ac:dyDescent="0.3">
      <c r="A430" s="3" t="str">
        <f>input!C429</f>
        <v>light lavender bag</v>
      </c>
      <c r="B430" t="b">
        <f>OR(Table1[[#This Row],[literal]],IFERROR(Table1[[#This Row],[ref1]],FALSE),IFERROR(Table1[[#This Row],[ref2]],FALSE),IFERROR(Table1[[#This Row],[ref3]],FALSE),IFERROR(Table1[[#This Row],[ref4]],FALSE))</f>
        <v>0</v>
      </c>
      <c r="C430" t="b">
        <f>OR(input!H429=a!$A$1,input!L429=a!$A$1,input!P429=a!$A$1,input!T429=a!$A$1)</f>
        <v>0</v>
      </c>
      <c r="D430" t="b">
        <f>IF(input!H429="",FALSE,VLOOKUP(input!H429,Table1[[shiny gold bag]:[contains]],2,FALSE))</f>
        <v>0</v>
      </c>
      <c r="E430" t="b">
        <f>IF(input!L429="",FALSE,VLOOKUP(input!L429,Table1[[shiny gold bag]:[contains]],2,FALSE))</f>
        <v>0</v>
      </c>
      <c r="F430" t="b">
        <f>IF(input!P429="",FALSE,VLOOKUP(input!P429,Table1[[shiny gold bag]:[contains]],2,FALSE))</f>
        <v>0</v>
      </c>
      <c r="G430" t="b">
        <f>IF(input!T429="",FALSE,VLOOKUP(input!T429,Table1[[shiny gold bag]:[contains]],2,FALSE))</f>
        <v>0</v>
      </c>
    </row>
    <row r="431" spans="1:7" x14ac:dyDescent="0.3">
      <c r="A431" s="3" t="str">
        <f>input!C430</f>
        <v>faded teal bag</v>
      </c>
      <c r="B431" t="b">
        <f>OR(Table1[[#This Row],[literal]],IFERROR(Table1[[#This Row],[ref1]],FALSE),IFERROR(Table1[[#This Row],[ref2]],FALSE),IFERROR(Table1[[#This Row],[ref3]],FALSE),IFERROR(Table1[[#This Row],[ref4]],FALSE))</f>
        <v>0</v>
      </c>
      <c r="C431" t="b">
        <f>OR(input!H430=a!$A$1,input!L430=a!$A$1,input!P430=a!$A$1,input!T430=a!$A$1)</f>
        <v>0</v>
      </c>
      <c r="D431" t="b">
        <f>IF(input!H430="",FALSE,VLOOKUP(input!H430,Table1[[shiny gold bag]:[contains]],2,FALSE))</f>
        <v>0</v>
      </c>
      <c r="E431" t="b">
        <f>IF(input!L430="",FALSE,VLOOKUP(input!L430,Table1[[shiny gold bag]:[contains]],2,FALSE))</f>
        <v>0</v>
      </c>
      <c r="F431" t="b">
        <f>IF(input!P430="",FALSE,VLOOKUP(input!P430,Table1[[shiny gold bag]:[contains]],2,FALSE))</f>
        <v>0</v>
      </c>
      <c r="G431" t="b">
        <f>IF(input!T430="",FALSE,VLOOKUP(input!T430,Table1[[shiny gold bag]:[contains]],2,FALSE))</f>
        <v>0</v>
      </c>
    </row>
    <row r="432" spans="1:7" x14ac:dyDescent="0.3">
      <c r="A432" s="3" t="str">
        <f>input!C431</f>
        <v>plaid salmon bag</v>
      </c>
      <c r="B432" t="b">
        <f>OR(Table1[[#This Row],[literal]],IFERROR(Table1[[#This Row],[ref1]],FALSE),IFERROR(Table1[[#This Row],[ref2]],FALSE),IFERROR(Table1[[#This Row],[ref3]],FALSE),IFERROR(Table1[[#This Row],[ref4]],FALSE))</f>
        <v>1</v>
      </c>
      <c r="C432" t="b">
        <f>OR(input!H431=a!$A$1,input!L431=a!$A$1,input!P431=a!$A$1,input!T431=a!$A$1)</f>
        <v>0</v>
      </c>
      <c r="D432" t="b">
        <f>IF(input!H431="",FALSE,VLOOKUP(input!H431,Table1[[shiny gold bag]:[contains]],2,FALSE))</f>
        <v>0</v>
      </c>
      <c r="E432" t="b">
        <f>IF(input!L431="",FALSE,VLOOKUP(input!L431,Table1[[shiny gold bag]:[contains]],2,FALSE))</f>
        <v>1</v>
      </c>
      <c r="F432" t="b">
        <f>IF(input!P431="",FALSE,VLOOKUP(input!P431,Table1[[shiny gold bag]:[contains]],2,FALSE))</f>
        <v>1</v>
      </c>
      <c r="G432" t="b">
        <f>IF(input!T431="",FALSE,VLOOKUP(input!T431,Table1[[shiny gold bag]:[contains]],2,FALSE))</f>
        <v>0</v>
      </c>
    </row>
    <row r="433" spans="1:7" x14ac:dyDescent="0.3">
      <c r="A433" s="3" t="str">
        <f>input!C432</f>
        <v>dotted purple bag</v>
      </c>
      <c r="B433" t="b">
        <f>OR(Table1[[#This Row],[literal]],IFERROR(Table1[[#This Row],[ref1]],FALSE),IFERROR(Table1[[#This Row],[ref2]],FALSE),IFERROR(Table1[[#This Row],[ref3]],FALSE),IFERROR(Table1[[#This Row],[ref4]],FALSE))</f>
        <v>0</v>
      </c>
      <c r="C433" t="b">
        <f>OR(input!H432=a!$A$1,input!L432=a!$A$1,input!P432=a!$A$1,input!T432=a!$A$1)</f>
        <v>0</v>
      </c>
      <c r="D433" t="b">
        <f>IF(input!H432="",FALSE,VLOOKUP(input!H432,Table1[[shiny gold bag]:[contains]],2,FALSE))</f>
        <v>0</v>
      </c>
      <c r="E433" t="b">
        <f>IF(input!L432="",FALSE,VLOOKUP(input!L432,Table1[[shiny gold bag]:[contains]],2,FALSE))</f>
        <v>0</v>
      </c>
      <c r="F433" t="b">
        <f>IF(input!P432="",FALSE,VLOOKUP(input!P432,Table1[[shiny gold bag]:[contains]],2,FALSE))</f>
        <v>0</v>
      </c>
      <c r="G433" t="b">
        <f>IF(input!T432="",FALSE,VLOOKUP(input!T432,Table1[[shiny gold bag]:[contains]],2,FALSE))</f>
        <v>0</v>
      </c>
    </row>
    <row r="434" spans="1:7" x14ac:dyDescent="0.3">
      <c r="A434" s="3" t="str">
        <f>input!C433</f>
        <v>dull silver bag</v>
      </c>
      <c r="B434" t="b">
        <f>OR(Table1[[#This Row],[literal]],IFERROR(Table1[[#This Row],[ref1]],FALSE),IFERROR(Table1[[#This Row],[ref2]],FALSE),IFERROR(Table1[[#This Row],[ref3]],FALSE),IFERROR(Table1[[#This Row],[ref4]],FALSE))</f>
        <v>1</v>
      </c>
      <c r="C434" t="b">
        <f>OR(input!H433=a!$A$1,input!L433=a!$A$1,input!P433=a!$A$1,input!T433=a!$A$1)</f>
        <v>0</v>
      </c>
      <c r="D434" t="b">
        <f>IF(input!H433="",FALSE,VLOOKUP(input!H433,Table1[[shiny gold bag]:[contains]],2,FALSE))</f>
        <v>0</v>
      </c>
      <c r="E434" t="b">
        <f>IF(input!L433="",FALSE,VLOOKUP(input!L433,Table1[[shiny gold bag]:[contains]],2,FALSE))</f>
        <v>1</v>
      </c>
      <c r="F434" t="b">
        <f>IF(input!P433="",FALSE,VLOOKUP(input!P433,Table1[[shiny gold bag]:[contains]],2,FALSE))</f>
        <v>1</v>
      </c>
      <c r="G434" t="b">
        <f>IF(input!T433="",FALSE,VLOOKUP(input!T433,Table1[[shiny gold bag]:[contains]],2,FALSE))</f>
        <v>0</v>
      </c>
    </row>
    <row r="435" spans="1:7" x14ac:dyDescent="0.3">
      <c r="A435" s="3" t="str">
        <f>input!C434</f>
        <v>drab chartreuse bag</v>
      </c>
      <c r="B435" t="b">
        <f>OR(Table1[[#This Row],[literal]],IFERROR(Table1[[#This Row],[ref1]],FALSE),IFERROR(Table1[[#This Row],[ref2]],FALSE),IFERROR(Table1[[#This Row],[ref3]],FALSE),IFERROR(Table1[[#This Row],[ref4]],FALSE))</f>
        <v>0</v>
      </c>
      <c r="C435" t="b">
        <f>OR(input!H434=a!$A$1,input!L434=a!$A$1,input!P434=a!$A$1,input!T434=a!$A$1)</f>
        <v>0</v>
      </c>
      <c r="D435" t="b">
        <f>IF(input!H434="",FALSE,VLOOKUP(input!H434,Table1[[shiny gold bag]:[contains]],2,FALSE))</f>
        <v>0</v>
      </c>
      <c r="E435" t="b">
        <f>IF(input!L434="",FALSE,VLOOKUP(input!L434,Table1[[shiny gold bag]:[contains]],2,FALSE))</f>
        <v>0</v>
      </c>
      <c r="F435" t="b">
        <f>IF(input!P434="",FALSE,VLOOKUP(input!P434,Table1[[shiny gold bag]:[contains]],2,FALSE))</f>
        <v>0</v>
      </c>
      <c r="G435" t="b">
        <f>IF(input!T434="",FALSE,VLOOKUP(input!T434,Table1[[shiny gold bag]:[contains]],2,FALSE))</f>
        <v>0</v>
      </c>
    </row>
    <row r="436" spans="1:7" x14ac:dyDescent="0.3">
      <c r="A436" s="3" t="str">
        <f>input!C435</f>
        <v>striped coral bag</v>
      </c>
      <c r="B436" t="b">
        <f>OR(Table1[[#This Row],[literal]],IFERROR(Table1[[#This Row],[ref1]],FALSE),IFERROR(Table1[[#This Row],[ref2]],FALSE),IFERROR(Table1[[#This Row],[ref3]],FALSE),IFERROR(Table1[[#This Row],[ref4]],FALSE))</f>
        <v>1</v>
      </c>
      <c r="C436" t="b">
        <f>OR(input!H435=a!$A$1,input!L435=a!$A$1,input!P435=a!$A$1,input!T435=a!$A$1)</f>
        <v>0</v>
      </c>
      <c r="D436" t="b">
        <f>IF(input!H435="",FALSE,VLOOKUP(input!H435,Table1[[shiny gold bag]:[contains]],2,FALSE))</f>
        <v>1</v>
      </c>
      <c r="E436" t="b">
        <f>IF(input!L435="",FALSE,VLOOKUP(input!L435,Table1[[shiny gold bag]:[contains]],2,FALSE))</f>
        <v>0</v>
      </c>
      <c r="F436" t="b">
        <f>IF(input!P435="",FALSE,VLOOKUP(input!P435,Table1[[shiny gold bag]:[contains]],2,FALSE))</f>
        <v>0</v>
      </c>
      <c r="G436" t="b">
        <f>IF(input!T435="",FALSE,VLOOKUP(input!T435,Table1[[shiny gold bag]:[contains]],2,FALSE))</f>
        <v>0</v>
      </c>
    </row>
    <row r="437" spans="1:7" x14ac:dyDescent="0.3">
      <c r="A437" s="3" t="str">
        <f>input!C436</f>
        <v>wavy olive bag</v>
      </c>
      <c r="B437" t="b">
        <f>OR(Table1[[#This Row],[literal]],IFERROR(Table1[[#This Row],[ref1]],FALSE),IFERROR(Table1[[#This Row],[ref2]],FALSE),IFERROR(Table1[[#This Row],[ref3]],FALSE),IFERROR(Table1[[#This Row],[ref4]],FALSE))</f>
        <v>0</v>
      </c>
      <c r="C437" t="b">
        <f>OR(input!H436=a!$A$1,input!L436=a!$A$1,input!P436=a!$A$1,input!T436=a!$A$1)</f>
        <v>0</v>
      </c>
      <c r="D437" t="e">
        <f>IF(input!H436="",FALSE,VLOOKUP(input!H436,Table1[[shiny gold bag]:[contains]],2,FALSE))</f>
        <v>#N/A</v>
      </c>
      <c r="E437" t="b">
        <f>IF(input!L436="",FALSE,VLOOKUP(input!L436,Table1[[shiny gold bag]:[contains]],2,FALSE))</f>
        <v>0</v>
      </c>
      <c r="F437" t="b">
        <f>IF(input!P436="",FALSE,VLOOKUP(input!P436,Table1[[shiny gold bag]:[contains]],2,FALSE))</f>
        <v>0</v>
      </c>
      <c r="G437" t="b">
        <f>IF(input!T436="",FALSE,VLOOKUP(input!T436,Table1[[shiny gold bag]:[contains]],2,FALSE))</f>
        <v>0</v>
      </c>
    </row>
    <row r="438" spans="1:7" x14ac:dyDescent="0.3">
      <c r="A438" s="3" t="str">
        <f>input!C437</f>
        <v>plaid olive bag</v>
      </c>
      <c r="B438" t="b">
        <f>OR(Table1[[#This Row],[literal]],IFERROR(Table1[[#This Row],[ref1]],FALSE),IFERROR(Table1[[#This Row],[ref2]],FALSE),IFERROR(Table1[[#This Row],[ref3]],FALSE),IFERROR(Table1[[#This Row],[ref4]],FALSE))</f>
        <v>0</v>
      </c>
      <c r="C438" t="b">
        <f>OR(input!H437=a!$A$1,input!L437=a!$A$1,input!P437=a!$A$1,input!T437=a!$A$1)</f>
        <v>0</v>
      </c>
      <c r="D438" t="b">
        <f>IF(input!H437="",FALSE,VLOOKUP(input!H437,Table1[[shiny gold bag]:[contains]],2,FALSE))</f>
        <v>0</v>
      </c>
      <c r="E438" t="b">
        <f>IF(input!L437="",FALSE,VLOOKUP(input!L437,Table1[[shiny gold bag]:[contains]],2,FALSE))</f>
        <v>0</v>
      </c>
      <c r="F438" t="b">
        <f>IF(input!P437="",FALSE,VLOOKUP(input!P437,Table1[[shiny gold bag]:[contains]],2,FALSE))</f>
        <v>0</v>
      </c>
      <c r="G438" t="b">
        <f>IF(input!T437="",FALSE,VLOOKUP(input!T437,Table1[[shiny gold bag]:[contains]],2,FALSE))</f>
        <v>0</v>
      </c>
    </row>
    <row r="439" spans="1:7" x14ac:dyDescent="0.3">
      <c r="A439" s="3" t="str">
        <f>input!C438</f>
        <v>drab black bag</v>
      </c>
      <c r="B439" t="b">
        <f>OR(Table1[[#This Row],[literal]],IFERROR(Table1[[#This Row],[ref1]],FALSE),IFERROR(Table1[[#This Row],[ref2]],FALSE),IFERROR(Table1[[#This Row],[ref3]],FALSE),IFERROR(Table1[[#This Row],[ref4]],FALSE))</f>
        <v>0</v>
      </c>
      <c r="C439" t="b">
        <f>OR(input!H438=a!$A$1,input!L438=a!$A$1,input!P438=a!$A$1,input!T438=a!$A$1)</f>
        <v>0</v>
      </c>
      <c r="D439" t="b">
        <f>IF(input!H438="",FALSE,VLOOKUP(input!H438,Table1[[shiny gold bag]:[contains]],2,FALSE))</f>
        <v>0</v>
      </c>
      <c r="E439" t="b">
        <f>IF(input!L438="",FALSE,VLOOKUP(input!L438,Table1[[shiny gold bag]:[contains]],2,FALSE))</f>
        <v>0</v>
      </c>
      <c r="F439" t="b">
        <f>IF(input!P438="",FALSE,VLOOKUP(input!P438,Table1[[shiny gold bag]:[contains]],2,FALSE))</f>
        <v>0</v>
      </c>
      <c r="G439" t="b">
        <f>IF(input!T438="",FALSE,VLOOKUP(input!T438,Table1[[shiny gold bag]:[contains]],2,FALSE))</f>
        <v>0</v>
      </c>
    </row>
    <row r="440" spans="1:7" x14ac:dyDescent="0.3">
      <c r="A440" s="3" t="str">
        <f>input!C439</f>
        <v>striped lime bag</v>
      </c>
      <c r="B440" t="b">
        <f>OR(Table1[[#This Row],[literal]],IFERROR(Table1[[#This Row],[ref1]],FALSE),IFERROR(Table1[[#This Row],[ref2]],FALSE),IFERROR(Table1[[#This Row],[ref3]],FALSE),IFERROR(Table1[[#This Row],[ref4]],FALSE))</f>
        <v>0</v>
      </c>
      <c r="C440" t="b">
        <f>OR(input!H439=a!$A$1,input!L439=a!$A$1,input!P439=a!$A$1,input!T439=a!$A$1)</f>
        <v>0</v>
      </c>
      <c r="D440" t="b">
        <f>IF(input!H439="",FALSE,VLOOKUP(input!H439,Table1[[shiny gold bag]:[contains]],2,FALSE))</f>
        <v>0</v>
      </c>
      <c r="E440" t="b">
        <f>IF(input!L439="",FALSE,VLOOKUP(input!L439,Table1[[shiny gold bag]:[contains]],2,FALSE))</f>
        <v>0</v>
      </c>
      <c r="F440" t="b">
        <f>IF(input!P439="",FALSE,VLOOKUP(input!P439,Table1[[shiny gold bag]:[contains]],2,FALSE))</f>
        <v>0</v>
      </c>
      <c r="G440" t="b">
        <f>IF(input!T439="",FALSE,VLOOKUP(input!T439,Table1[[shiny gold bag]:[contains]],2,FALSE))</f>
        <v>0</v>
      </c>
    </row>
    <row r="441" spans="1:7" x14ac:dyDescent="0.3">
      <c r="A441" s="3" t="str">
        <f>input!C440</f>
        <v>drab beige bag</v>
      </c>
      <c r="B441" t="b">
        <f>OR(Table1[[#This Row],[literal]],IFERROR(Table1[[#This Row],[ref1]],FALSE),IFERROR(Table1[[#This Row],[ref2]],FALSE),IFERROR(Table1[[#This Row],[ref3]],FALSE),IFERROR(Table1[[#This Row],[ref4]],FALSE))</f>
        <v>0</v>
      </c>
      <c r="C441" t="b">
        <f>OR(input!H440=a!$A$1,input!L440=a!$A$1,input!P440=a!$A$1,input!T440=a!$A$1)</f>
        <v>0</v>
      </c>
      <c r="D441" t="b">
        <f>IF(input!H440="",FALSE,VLOOKUP(input!H440,Table1[[shiny gold bag]:[contains]],2,FALSE))</f>
        <v>0</v>
      </c>
      <c r="E441" t="b">
        <f>IF(input!L440="",FALSE,VLOOKUP(input!L440,Table1[[shiny gold bag]:[contains]],2,FALSE))</f>
        <v>0</v>
      </c>
      <c r="F441" t="b">
        <f>IF(input!P440="",FALSE,VLOOKUP(input!P440,Table1[[shiny gold bag]:[contains]],2,FALSE))</f>
        <v>0</v>
      </c>
      <c r="G441" t="b">
        <f>IF(input!T440="",FALSE,VLOOKUP(input!T440,Table1[[shiny gold bag]:[contains]],2,FALSE))</f>
        <v>0</v>
      </c>
    </row>
    <row r="442" spans="1:7" x14ac:dyDescent="0.3">
      <c r="A442" s="3" t="str">
        <f>input!C441</f>
        <v>muted tomato bag</v>
      </c>
      <c r="B442" t="b">
        <f>OR(Table1[[#This Row],[literal]],IFERROR(Table1[[#This Row],[ref1]],FALSE),IFERROR(Table1[[#This Row],[ref2]],FALSE),IFERROR(Table1[[#This Row],[ref3]],FALSE),IFERROR(Table1[[#This Row],[ref4]],FALSE))</f>
        <v>1</v>
      </c>
      <c r="C442" t="b">
        <f>OR(input!H441=a!$A$1,input!L441=a!$A$1,input!P441=a!$A$1,input!T441=a!$A$1)</f>
        <v>0</v>
      </c>
      <c r="D442" t="b">
        <f>IF(input!H441="",FALSE,VLOOKUP(input!H441,Table1[[shiny gold bag]:[contains]],2,FALSE))</f>
        <v>1</v>
      </c>
      <c r="E442" t="b">
        <f>IF(input!L441="",FALSE,VLOOKUP(input!L441,Table1[[shiny gold bag]:[contains]],2,FALSE))</f>
        <v>1</v>
      </c>
      <c r="F442" t="b">
        <f>IF(input!P441="",FALSE,VLOOKUP(input!P441,Table1[[shiny gold bag]:[contains]],2,FALSE))</f>
        <v>0</v>
      </c>
      <c r="G442" t="b">
        <f>IF(input!T441="",FALSE,VLOOKUP(input!T441,Table1[[shiny gold bag]:[contains]],2,FALSE))</f>
        <v>0</v>
      </c>
    </row>
    <row r="443" spans="1:7" x14ac:dyDescent="0.3">
      <c r="A443" s="3" t="str">
        <f>input!C442</f>
        <v>bright fuchsia bag</v>
      </c>
      <c r="B443" t="b">
        <f>OR(Table1[[#This Row],[literal]],IFERROR(Table1[[#This Row],[ref1]],FALSE),IFERROR(Table1[[#This Row],[ref2]],FALSE),IFERROR(Table1[[#This Row],[ref3]],FALSE),IFERROR(Table1[[#This Row],[ref4]],FALSE))</f>
        <v>1</v>
      </c>
      <c r="C443" t="b">
        <f>OR(input!H442=a!$A$1,input!L442=a!$A$1,input!P442=a!$A$1,input!T442=a!$A$1)</f>
        <v>0</v>
      </c>
      <c r="D443" t="b">
        <f>IF(input!H442="",FALSE,VLOOKUP(input!H442,Table1[[shiny gold bag]:[contains]],2,FALSE))</f>
        <v>0</v>
      </c>
      <c r="E443" t="b">
        <f>IF(input!L442="",FALSE,VLOOKUP(input!L442,Table1[[shiny gold bag]:[contains]],2,FALSE))</f>
        <v>0</v>
      </c>
      <c r="F443" t="b">
        <f>IF(input!P442="",FALSE,VLOOKUP(input!P442,Table1[[shiny gold bag]:[contains]],2,FALSE))</f>
        <v>1</v>
      </c>
      <c r="G443" t="b">
        <f>IF(input!T442="",FALSE,VLOOKUP(input!T442,Table1[[shiny gold bag]:[contains]],2,FALSE))</f>
        <v>0</v>
      </c>
    </row>
    <row r="444" spans="1:7" x14ac:dyDescent="0.3">
      <c r="A444" s="3" t="str">
        <f>input!C443</f>
        <v>vibrant gray bag</v>
      </c>
      <c r="B444" t="b">
        <f>OR(Table1[[#This Row],[literal]],IFERROR(Table1[[#This Row],[ref1]],FALSE),IFERROR(Table1[[#This Row],[ref2]],FALSE),IFERROR(Table1[[#This Row],[ref3]],FALSE),IFERROR(Table1[[#This Row],[ref4]],FALSE))</f>
        <v>0</v>
      </c>
      <c r="C444" t="b">
        <f>OR(input!H443=a!$A$1,input!L443=a!$A$1,input!P443=a!$A$1,input!T443=a!$A$1)</f>
        <v>0</v>
      </c>
      <c r="D444" t="b">
        <f>IF(input!H443="",FALSE,VLOOKUP(input!H443,Table1[[shiny gold bag]:[contains]],2,FALSE))</f>
        <v>0</v>
      </c>
      <c r="E444" t="b">
        <f>IF(input!L443="",FALSE,VLOOKUP(input!L443,Table1[[shiny gold bag]:[contains]],2,FALSE))</f>
        <v>0</v>
      </c>
      <c r="F444" t="b">
        <f>IF(input!P443="",FALSE,VLOOKUP(input!P443,Table1[[shiny gold bag]:[contains]],2,FALSE))</f>
        <v>0</v>
      </c>
      <c r="G444" t="b">
        <f>IF(input!T443="",FALSE,VLOOKUP(input!T443,Table1[[shiny gold bag]:[contains]],2,FALSE))</f>
        <v>0</v>
      </c>
    </row>
    <row r="445" spans="1:7" x14ac:dyDescent="0.3">
      <c r="A445" s="3" t="str">
        <f>input!C444</f>
        <v>shiny yellow bag</v>
      </c>
      <c r="B445" t="b">
        <f>OR(Table1[[#This Row],[literal]],IFERROR(Table1[[#This Row],[ref1]],FALSE),IFERROR(Table1[[#This Row],[ref2]],FALSE),IFERROR(Table1[[#This Row],[ref3]],FALSE),IFERROR(Table1[[#This Row],[ref4]],FALSE))</f>
        <v>1</v>
      </c>
      <c r="C445" t="b">
        <f>OR(input!H444=a!$A$1,input!L444=a!$A$1,input!P444=a!$A$1,input!T444=a!$A$1)</f>
        <v>0</v>
      </c>
      <c r="D445" t="b">
        <f>IF(input!H444="",FALSE,VLOOKUP(input!H444,Table1[[shiny gold bag]:[contains]],2,FALSE))</f>
        <v>0</v>
      </c>
      <c r="E445" t="b">
        <f>IF(input!L444="",FALSE,VLOOKUP(input!L444,Table1[[shiny gold bag]:[contains]],2,FALSE))</f>
        <v>0</v>
      </c>
      <c r="F445" t="b">
        <f>IF(input!P444="",FALSE,VLOOKUP(input!P444,Table1[[shiny gold bag]:[contains]],2,FALSE))</f>
        <v>0</v>
      </c>
      <c r="G445" t="b">
        <f>IF(input!T444="",FALSE,VLOOKUP(input!T444,Table1[[shiny gold bag]:[contains]],2,FALSE))</f>
        <v>1</v>
      </c>
    </row>
    <row r="446" spans="1:7" x14ac:dyDescent="0.3">
      <c r="A446" s="3" t="str">
        <f>input!C445</f>
        <v>posh coral bag</v>
      </c>
      <c r="B446" t="b">
        <f>OR(Table1[[#This Row],[literal]],IFERROR(Table1[[#This Row],[ref1]],FALSE),IFERROR(Table1[[#This Row],[ref2]],FALSE),IFERROR(Table1[[#This Row],[ref3]],FALSE),IFERROR(Table1[[#This Row],[ref4]],FALSE))</f>
        <v>0</v>
      </c>
      <c r="C446" t="b">
        <f>OR(input!H445=a!$A$1,input!L445=a!$A$1,input!P445=a!$A$1,input!T445=a!$A$1)</f>
        <v>0</v>
      </c>
      <c r="D446" t="b">
        <f>IF(input!H445="",FALSE,VLOOKUP(input!H445,Table1[[shiny gold bag]:[contains]],2,FALSE))</f>
        <v>0</v>
      </c>
      <c r="E446" t="b">
        <f>IF(input!L445="",FALSE,VLOOKUP(input!L445,Table1[[shiny gold bag]:[contains]],2,FALSE))</f>
        <v>0</v>
      </c>
      <c r="F446" t="b">
        <f>IF(input!P445="",FALSE,VLOOKUP(input!P445,Table1[[shiny gold bag]:[contains]],2,FALSE))</f>
        <v>0</v>
      </c>
      <c r="G446" t="b">
        <f>IF(input!T445="",FALSE,VLOOKUP(input!T445,Table1[[shiny gold bag]:[contains]],2,FALSE))</f>
        <v>0</v>
      </c>
    </row>
    <row r="447" spans="1:7" x14ac:dyDescent="0.3">
      <c r="A447" s="3" t="str">
        <f>input!C446</f>
        <v>muted fuchsia bag</v>
      </c>
      <c r="B447" t="b">
        <f>OR(Table1[[#This Row],[literal]],IFERROR(Table1[[#This Row],[ref1]],FALSE),IFERROR(Table1[[#This Row],[ref2]],FALSE),IFERROR(Table1[[#This Row],[ref3]],FALSE),IFERROR(Table1[[#This Row],[ref4]],FALSE))</f>
        <v>1</v>
      </c>
      <c r="C447" t="b">
        <f>OR(input!H446=a!$A$1,input!L446=a!$A$1,input!P446=a!$A$1,input!T446=a!$A$1)</f>
        <v>0</v>
      </c>
      <c r="D447" t="b">
        <f>IF(input!H446="",FALSE,VLOOKUP(input!H446,Table1[[shiny gold bag]:[contains]],2,FALSE))</f>
        <v>0</v>
      </c>
      <c r="E447" t="b">
        <f>IF(input!L446="",FALSE,VLOOKUP(input!L446,Table1[[shiny gold bag]:[contains]],2,FALSE))</f>
        <v>1</v>
      </c>
      <c r="F447" t="b">
        <f>IF(input!P446="",FALSE,VLOOKUP(input!P446,Table1[[shiny gold bag]:[contains]],2,FALSE))</f>
        <v>0</v>
      </c>
      <c r="G447" t="b">
        <f>IF(input!T446="",FALSE,VLOOKUP(input!T446,Table1[[shiny gold bag]:[contains]],2,FALSE))</f>
        <v>0</v>
      </c>
    </row>
    <row r="448" spans="1:7" x14ac:dyDescent="0.3">
      <c r="A448" s="3" t="str">
        <f>input!C447</f>
        <v>muted brown bag</v>
      </c>
      <c r="B448" t="b">
        <f>OR(Table1[[#This Row],[literal]],IFERROR(Table1[[#This Row],[ref1]],FALSE),IFERROR(Table1[[#This Row],[ref2]],FALSE),IFERROR(Table1[[#This Row],[ref3]],FALSE),IFERROR(Table1[[#This Row],[ref4]],FALSE))</f>
        <v>0</v>
      </c>
      <c r="C448" t="b">
        <f>OR(input!H447=a!$A$1,input!L447=a!$A$1,input!P447=a!$A$1,input!T447=a!$A$1)</f>
        <v>0</v>
      </c>
      <c r="D448" t="b">
        <f>IF(input!H447="",FALSE,VLOOKUP(input!H447,Table1[[shiny gold bag]:[contains]],2,FALSE))</f>
        <v>0</v>
      </c>
      <c r="E448" t="b">
        <f>IF(input!L447="",FALSE,VLOOKUP(input!L447,Table1[[shiny gold bag]:[contains]],2,FALSE))</f>
        <v>0</v>
      </c>
      <c r="F448" t="b">
        <f>IF(input!P447="",FALSE,VLOOKUP(input!P447,Table1[[shiny gold bag]:[contains]],2,FALSE))</f>
        <v>0</v>
      </c>
      <c r="G448" t="b">
        <f>IF(input!T447="",FALSE,VLOOKUP(input!T447,Table1[[shiny gold bag]:[contains]],2,FALSE))</f>
        <v>0</v>
      </c>
    </row>
    <row r="449" spans="1:7" x14ac:dyDescent="0.3">
      <c r="A449" s="3" t="str">
        <f>input!C448</f>
        <v>posh chartreuse bag</v>
      </c>
      <c r="B449" t="b">
        <f>OR(Table1[[#This Row],[literal]],IFERROR(Table1[[#This Row],[ref1]],FALSE),IFERROR(Table1[[#This Row],[ref2]],FALSE),IFERROR(Table1[[#This Row],[ref3]],FALSE),IFERROR(Table1[[#This Row],[ref4]],FALSE))</f>
        <v>0</v>
      </c>
      <c r="C449" t="b">
        <f>OR(input!H448=a!$A$1,input!L448=a!$A$1,input!P448=a!$A$1,input!T448=a!$A$1)</f>
        <v>0</v>
      </c>
      <c r="D449" t="b">
        <f>IF(input!H448="",FALSE,VLOOKUP(input!H448,Table1[[shiny gold bag]:[contains]],2,FALSE))</f>
        <v>0</v>
      </c>
      <c r="E449" t="b">
        <f>IF(input!L448="",FALSE,VLOOKUP(input!L448,Table1[[shiny gold bag]:[contains]],2,FALSE))</f>
        <v>0</v>
      </c>
      <c r="F449" t="b">
        <f>IF(input!P448="",FALSE,VLOOKUP(input!P448,Table1[[shiny gold bag]:[contains]],2,FALSE))</f>
        <v>0</v>
      </c>
      <c r="G449" t="b">
        <f>IF(input!T448="",FALSE,VLOOKUP(input!T448,Table1[[shiny gold bag]:[contains]],2,FALSE))</f>
        <v>0</v>
      </c>
    </row>
    <row r="450" spans="1:7" x14ac:dyDescent="0.3">
      <c r="A450" s="3" t="str">
        <f>input!C449</f>
        <v>vibrant brown bag</v>
      </c>
      <c r="B450" t="b">
        <f>OR(Table1[[#This Row],[literal]],IFERROR(Table1[[#This Row],[ref1]],FALSE),IFERROR(Table1[[#This Row],[ref2]],FALSE),IFERROR(Table1[[#This Row],[ref3]],FALSE),IFERROR(Table1[[#This Row],[ref4]],FALSE))</f>
        <v>1</v>
      </c>
      <c r="C450" t="b">
        <f>OR(input!H449=a!$A$1,input!L449=a!$A$1,input!P449=a!$A$1,input!T449=a!$A$1)</f>
        <v>0</v>
      </c>
      <c r="D450" t="b">
        <f>IF(input!H449="",FALSE,VLOOKUP(input!H449,Table1[[shiny gold bag]:[contains]],2,FALSE))</f>
        <v>1</v>
      </c>
      <c r="E450" t="b">
        <f>IF(input!L449="",FALSE,VLOOKUP(input!L449,Table1[[shiny gold bag]:[contains]],2,FALSE))</f>
        <v>0</v>
      </c>
      <c r="F450" t="b">
        <f>IF(input!P449="",FALSE,VLOOKUP(input!P449,Table1[[shiny gold bag]:[contains]],2,FALSE))</f>
        <v>1</v>
      </c>
      <c r="G450" t="b">
        <f>IF(input!T449="",FALSE,VLOOKUP(input!T449,Table1[[shiny gold bag]:[contains]],2,FALSE))</f>
        <v>0</v>
      </c>
    </row>
    <row r="451" spans="1:7" x14ac:dyDescent="0.3">
      <c r="A451" s="3" t="str">
        <f>input!C450</f>
        <v>posh purple bag</v>
      </c>
      <c r="B451" t="b">
        <f>OR(Table1[[#This Row],[literal]],IFERROR(Table1[[#This Row],[ref1]],FALSE),IFERROR(Table1[[#This Row],[ref2]],FALSE),IFERROR(Table1[[#This Row],[ref3]],FALSE),IFERROR(Table1[[#This Row],[ref4]],FALSE))</f>
        <v>0</v>
      </c>
      <c r="C451" t="b">
        <f>OR(input!H450=a!$A$1,input!L450=a!$A$1,input!P450=a!$A$1,input!T450=a!$A$1)</f>
        <v>0</v>
      </c>
      <c r="D451" t="b">
        <f>IF(input!H450="",FALSE,VLOOKUP(input!H450,Table1[[shiny gold bag]:[contains]],2,FALSE))</f>
        <v>0</v>
      </c>
      <c r="E451" t="b">
        <f>IF(input!L450="",FALSE,VLOOKUP(input!L450,Table1[[shiny gold bag]:[contains]],2,FALSE))</f>
        <v>0</v>
      </c>
      <c r="F451" t="b">
        <f>IF(input!P450="",FALSE,VLOOKUP(input!P450,Table1[[shiny gold bag]:[contains]],2,FALSE))</f>
        <v>0</v>
      </c>
      <c r="G451" t="b">
        <f>IF(input!T450="",FALSE,VLOOKUP(input!T450,Table1[[shiny gold bag]:[contains]],2,FALSE))</f>
        <v>0</v>
      </c>
    </row>
    <row r="452" spans="1:7" x14ac:dyDescent="0.3">
      <c r="A452" s="3" t="str">
        <f>input!C451</f>
        <v>plaid lime bag</v>
      </c>
      <c r="B452" t="b">
        <f>OR(Table1[[#This Row],[literal]],IFERROR(Table1[[#This Row],[ref1]],FALSE),IFERROR(Table1[[#This Row],[ref2]],FALSE),IFERROR(Table1[[#This Row],[ref3]],FALSE),IFERROR(Table1[[#This Row],[ref4]],FALSE))</f>
        <v>0</v>
      </c>
      <c r="C452" t="b">
        <f>OR(input!H451=a!$A$1,input!L451=a!$A$1,input!P451=a!$A$1,input!T451=a!$A$1)</f>
        <v>0</v>
      </c>
      <c r="D452" t="b">
        <f>IF(input!H451="",FALSE,VLOOKUP(input!H451,Table1[[shiny gold bag]:[contains]],2,FALSE))</f>
        <v>0</v>
      </c>
      <c r="E452" t="b">
        <f>IF(input!L451="",FALSE,VLOOKUP(input!L451,Table1[[shiny gold bag]:[contains]],2,FALSE))</f>
        <v>0</v>
      </c>
      <c r="F452" t="b">
        <f>IF(input!P451="",FALSE,VLOOKUP(input!P451,Table1[[shiny gold bag]:[contains]],2,FALSE))</f>
        <v>0</v>
      </c>
      <c r="G452" t="b">
        <f>IF(input!T451="",FALSE,VLOOKUP(input!T451,Table1[[shiny gold bag]:[contains]],2,FALSE))</f>
        <v>0</v>
      </c>
    </row>
    <row r="453" spans="1:7" x14ac:dyDescent="0.3">
      <c r="A453" s="3" t="str">
        <f>input!C452</f>
        <v>posh violet bag</v>
      </c>
      <c r="B453" t="b">
        <f>OR(Table1[[#This Row],[literal]],IFERROR(Table1[[#This Row],[ref1]],FALSE),IFERROR(Table1[[#This Row],[ref2]],FALSE),IFERROR(Table1[[#This Row],[ref3]],FALSE),IFERROR(Table1[[#This Row],[ref4]],FALSE))</f>
        <v>1</v>
      </c>
      <c r="C453" t="b">
        <f>OR(input!H452=a!$A$1,input!L452=a!$A$1,input!P452=a!$A$1,input!T452=a!$A$1)</f>
        <v>0</v>
      </c>
      <c r="D453" t="b">
        <f>IF(input!H452="",FALSE,VLOOKUP(input!H452,Table1[[shiny gold bag]:[contains]],2,FALSE))</f>
        <v>1</v>
      </c>
      <c r="E453" t="b">
        <f>IF(input!L452="",FALSE,VLOOKUP(input!L452,Table1[[shiny gold bag]:[contains]],2,FALSE))</f>
        <v>0</v>
      </c>
      <c r="F453" t="b">
        <f>IF(input!P452="",FALSE,VLOOKUP(input!P452,Table1[[shiny gold bag]:[contains]],2,FALSE))</f>
        <v>0</v>
      </c>
      <c r="G453" t="b">
        <f>IF(input!T452="",FALSE,VLOOKUP(input!T452,Table1[[shiny gold bag]:[contains]],2,FALSE))</f>
        <v>0</v>
      </c>
    </row>
    <row r="454" spans="1:7" x14ac:dyDescent="0.3">
      <c r="A454" s="3" t="str">
        <f>input!C453</f>
        <v>striped gold bag</v>
      </c>
      <c r="B454" t="b">
        <f>OR(Table1[[#This Row],[literal]],IFERROR(Table1[[#This Row],[ref1]],FALSE),IFERROR(Table1[[#This Row],[ref2]],FALSE),IFERROR(Table1[[#This Row],[ref3]],FALSE),IFERROR(Table1[[#This Row],[ref4]],FALSE))</f>
        <v>1</v>
      </c>
      <c r="C454" t="b">
        <f>OR(input!H453=a!$A$1,input!L453=a!$A$1,input!P453=a!$A$1,input!T453=a!$A$1)</f>
        <v>0</v>
      </c>
      <c r="D454" t="b">
        <f>IF(input!H453="",FALSE,VLOOKUP(input!H453,Table1[[shiny gold bag]:[contains]],2,FALSE))</f>
        <v>0</v>
      </c>
      <c r="E454" t="b">
        <f>IF(input!L453="",FALSE,VLOOKUP(input!L453,Table1[[shiny gold bag]:[contains]],2,FALSE))</f>
        <v>0</v>
      </c>
      <c r="F454" t="b">
        <f>IF(input!P453="",FALSE,VLOOKUP(input!P453,Table1[[shiny gold bag]:[contains]],2,FALSE))</f>
        <v>1</v>
      </c>
      <c r="G454" t="b">
        <f>IF(input!T453="",FALSE,VLOOKUP(input!T453,Table1[[shiny gold bag]:[contains]],2,FALSE))</f>
        <v>0</v>
      </c>
    </row>
    <row r="455" spans="1:7" x14ac:dyDescent="0.3">
      <c r="A455" s="3" t="str">
        <f>input!C454</f>
        <v>striped gray bag</v>
      </c>
      <c r="B455" t="b">
        <f>OR(Table1[[#This Row],[literal]],IFERROR(Table1[[#This Row],[ref1]],FALSE),IFERROR(Table1[[#This Row],[ref2]],FALSE),IFERROR(Table1[[#This Row],[ref3]],FALSE),IFERROR(Table1[[#This Row],[ref4]],FALSE))</f>
        <v>0</v>
      </c>
      <c r="C455" t="b">
        <f>OR(input!H454=a!$A$1,input!L454=a!$A$1,input!P454=a!$A$1,input!T454=a!$A$1)</f>
        <v>0</v>
      </c>
      <c r="D455" t="b">
        <f>IF(input!H454="",FALSE,VLOOKUP(input!H454,Table1[[shiny gold bag]:[contains]],2,FALSE))</f>
        <v>0</v>
      </c>
      <c r="E455" t="b">
        <f>IF(input!L454="",FALSE,VLOOKUP(input!L454,Table1[[shiny gold bag]:[contains]],2,FALSE))</f>
        <v>0</v>
      </c>
      <c r="F455" t="b">
        <f>IF(input!P454="",FALSE,VLOOKUP(input!P454,Table1[[shiny gold bag]:[contains]],2,FALSE))</f>
        <v>0</v>
      </c>
      <c r="G455" t="b">
        <f>IF(input!T454="",FALSE,VLOOKUP(input!T454,Table1[[shiny gold bag]:[contains]],2,FALSE))</f>
        <v>0</v>
      </c>
    </row>
    <row r="456" spans="1:7" x14ac:dyDescent="0.3">
      <c r="A456" s="3" t="str">
        <f>input!C455</f>
        <v>dim blue bag</v>
      </c>
      <c r="B456" t="b">
        <f>OR(Table1[[#This Row],[literal]],IFERROR(Table1[[#This Row],[ref1]],FALSE),IFERROR(Table1[[#This Row],[ref2]],FALSE),IFERROR(Table1[[#This Row],[ref3]],FALSE),IFERROR(Table1[[#This Row],[ref4]],FALSE))</f>
        <v>1</v>
      </c>
      <c r="C456" t="b">
        <f>OR(input!H455=a!$A$1,input!L455=a!$A$1,input!P455=a!$A$1,input!T455=a!$A$1)</f>
        <v>0</v>
      </c>
      <c r="D456" t="b">
        <f>IF(input!H455="",FALSE,VLOOKUP(input!H455,Table1[[shiny gold bag]:[contains]],2,FALSE))</f>
        <v>1</v>
      </c>
      <c r="E456" t="b">
        <f>IF(input!L455="",FALSE,VLOOKUP(input!L455,Table1[[shiny gold bag]:[contains]],2,FALSE))</f>
        <v>0</v>
      </c>
      <c r="F456" t="b">
        <f>IF(input!P455="",FALSE,VLOOKUP(input!P455,Table1[[shiny gold bag]:[contains]],2,FALSE))</f>
        <v>0</v>
      </c>
      <c r="G456" t="b">
        <f>IF(input!T455="",FALSE,VLOOKUP(input!T455,Table1[[shiny gold bag]:[contains]],2,FALSE))</f>
        <v>0</v>
      </c>
    </row>
    <row r="457" spans="1:7" x14ac:dyDescent="0.3">
      <c r="A457" s="3" t="str">
        <f>input!C456</f>
        <v>bright silver bag</v>
      </c>
      <c r="B457" t="b">
        <f>OR(Table1[[#This Row],[literal]],IFERROR(Table1[[#This Row],[ref1]],FALSE),IFERROR(Table1[[#This Row],[ref2]],FALSE),IFERROR(Table1[[#This Row],[ref3]],FALSE),IFERROR(Table1[[#This Row],[ref4]],FALSE))</f>
        <v>1</v>
      </c>
      <c r="C457" t="b">
        <f>OR(input!H456=a!$A$1,input!L456=a!$A$1,input!P456=a!$A$1,input!T456=a!$A$1)</f>
        <v>0</v>
      </c>
      <c r="D457" t="b">
        <f>IF(input!H456="",FALSE,VLOOKUP(input!H456,Table1[[shiny gold bag]:[contains]],2,FALSE))</f>
        <v>1</v>
      </c>
      <c r="E457" t="b">
        <f>IF(input!L456="",FALSE,VLOOKUP(input!L456,Table1[[shiny gold bag]:[contains]],2,FALSE))</f>
        <v>0</v>
      </c>
      <c r="F457" t="b">
        <f>IF(input!P456="",FALSE,VLOOKUP(input!P456,Table1[[shiny gold bag]:[contains]],2,FALSE))</f>
        <v>0</v>
      </c>
      <c r="G457" t="b">
        <f>IF(input!T456="",FALSE,VLOOKUP(input!T456,Table1[[shiny gold bag]:[contains]],2,FALSE))</f>
        <v>0</v>
      </c>
    </row>
    <row r="458" spans="1:7" x14ac:dyDescent="0.3">
      <c r="A458" s="3" t="str">
        <f>input!C457</f>
        <v>striped red bag</v>
      </c>
      <c r="B458" t="b">
        <f>OR(Table1[[#This Row],[literal]],IFERROR(Table1[[#This Row],[ref1]],FALSE),IFERROR(Table1[[#This Row],[ref2]],FALSE),IFERROR(Table1[[#This Row],[ref3]],FALSE),IFERROR(Table1[[#This Row],[ref4]],FALSE))</f>
        <v>1</v>
      </c>
      <c r="C458" t="b">
        <f>OR(input!H457=a!$A$1,input!L457=a!$A$1,input!P457=a!$A$1,input!T457=a!$A$1)</f>
        <v>0</v>
      </c>
      <c r="D458" t="b">
        <f>IF(input!H457="",FALSE,VLOOKUP(input!H457,Table1[[shiny gold bag]:[contains]],2,FALSE))</f>
        <v>1</v>
      </c>
      <c r="E458" t="b">
        <f>IF(input!L457="",FALSE,VLOOKUP(input!L457,Table1[[shiny gold bag]:[contains]],2,FALSE))</f>
        <v>1</v>
      </c>
      <c r="F458" t="b">
        <f>IF(input!P457="",FALSE,VLOOKUP(input!P457,Table1[[shiny gold bag]:[contains]],2,FALSE))</f>
        <v>0</v>
      </c>
      <c r="G458" t="b">
        <f>IF(input!T457="",FALSE,VLOOKUP(input!T457,Table1[[shiny gold bag]:[contains]],2,FALSE))</f>
        <v>0</v>
      </c>
    </row>
    <row r="459" spans="1:7" x14ac:dyDescent="0.3">
      <c r="A459" s="3" t="str">
        <f>input!C458</f>
        <v>shiny maroon bag</v>
      </c>
      <c r="B459" t="b">
        <f>OR(Table1[[#This Row],[literal]],IFERROR(Table1[[#This Row],[ref1]],FALSE),IFERROR(Table1[[#This Row],[ref2]],FALSE),IFERROR(Table1[[#This Row],[ref3]],FALSE),IFERROR(Table1[[#This Row],[ref4]],FALSE))</f>
        <v>1</v>
      </c>
      <c r="C459" t="b">
        <f>OR(input!H458=a!$A$1,input!L458=a!$A$1,input!P458=a!$A$1,input!T458=a!$A$1)</f>
        <v>0</v>
      </c>
      <c r="D459" t="b">
        <f>IF(input!H458="",FALSE,VLOOKUP(input!H458,Table1[[shiny gold bag]:[contains]],2,FALSE))</f>
        <v>0</v>
      </c>
      <c r="E459" t="b">
        <f>IF(input!L458="",FALSE,VLOOKUP(input!L458,Table1[[shiny gold bag]:[contains]],2,FALSE))</f>
        <v>1</v>
      </c>
      <c r="F459" t="b">
        <f>IF(input!P458="",FALSE,VLOOKUP(input!P458,Table1[[shiny gold bag]:[contains]],2,FALSE))</f>
        <v>0</v>
      </c>
      <c r="G459" t="b">
        <f>IF(input!T458="",FALSE,VLOOKUP(input!T458,Table1[[shiny gold bag]:[contains]],2,FALSE))</f>
        <v>0</v>
      </c>
    </row>
    <row r="460" spans="1:7" x14ac:dyDescent="0.3">
      <c r="A460" s="3" t="str">
        <f>input!C459</f>
        <v>mirrored brown bag</v>
      </c>
      <c r="B460" t="b">
        <f>OR(Table1[[#This Row],[literal]],IFERROR(Table1[[#This Row],[ref1]],FALSE),IFERROR(Table1[[#This Row],[ref2]],FALSE),IFERROR(Table1[[#This Row],[ref3]],FALSE),IFERROR(Table1[[#This Row],[ref4]],FALSE))</f>
        <v>0</v>
      </c>
      <c r="C460" t="b">
        <f>OR(input!H459=a!$A$1,input!L459=a!$A$1,input!P459=a!$A$1,input!T459=a!$A$1)</f>
        <v>0</v>
      </c>
      <c r="D460" t="b">
        <f>IF(input!H459="",FALSE,VLOOKUP(input!H459,Table1[[shiny gold bag]:[contains]],2,FALSE))</f>
        <v>0</v>
      </c>
      <c r="E460" t="b">
        <f>IF(input!L459="",FALSE,VLOOKUP(input!L459,Table1[[shiny gold bag]:[contains]],2,FALSE))</f>
        <v>0</v>
      </c>
      <c r="F460" t="b">
        <f>IF(input!P459="",FALSE,VLOOKUP(input!P459,Table1[[shiny gold bag]:[contains]],2,FALSE))</f>
        <v>0</v>
      </c>
      <c r="G460" t="b">
        <f>IF(input!T459="",FALSE,VLOOKUP(input!T459,Table1[[shiny gold bag]:[contains]],2,FALSE))</f>
        <v>0</v>
      </c>
    </row>
    <row r="461" spans="1:7" x14ac:dyDescent="0.3">
      <c r="A461" s="3" t="str">
        <f>input!C460</f>
        <v>striped olive bag</v>
      </c>
      <c r="B461" t="b">
        <f>OR(Table1[[#This Row],[literal]],IFERROR(Table1[[#This Row],[ref1]],FALSE),IFERROR(Table1[[#This Row],[ref2]],FALSE),IFERROR(Table1[[#This Row],[ref3]],FALSE),IFERROR(Table1[[#This Row],[ref4]],FALSE))</f>
        <v>0</v>
      </c>
      <c r="C461" t="b">
        <f>OR(input!H460=a!$A$1,input!L460=a!$A$1,input!P460=a!$A$1,input!T460=a!$A$1)</f>
        <v>0</v>
      </c>
      <c r="D461" t="e">
        <f>IF(input!H460="",FALSE,VLOOKUP(input!H460,Table1[[shiny gold bag]:[contains]],2,FALSE))</f>
        <v>#N/A</v>
      </c>
      <c r="E461" t="b">
        <f>IF(input!L460="",FALSE,VLOOKUP(input!L460,Table1[[shiny gold bag]:[contains]],2,FALSE))</f>
        <v>0</v>
      </c>
      <c r="F461" t="b">
        <f>IF(input!P460="",FALSE,VLOOKUP(input!P460,Table1[[shiny gold bag]:[contains]],2,FALSE))</f>
        <v>0</v>
      </c>
      <c r="G461" t="b">
        <f>IF(input!T460="",FALSE,VLOOKUP(input!T460,Table1[[shiny gold bag]:[contains]],2,FALSE))</f>
        <v>0</v>
      </c>
    </row>
    <row r="462" spans="1:7" x14ac:dyDescent="0.3">
      <c r="A462" s="3" t="str">
        <f>input!C461</f>
        <v>striped violet bag</v>
      </c>
      <c r="B462" t="b">
        <f>OR(Table1[[#This Row],[literal]],IFERROR(Table1[[#This Row],[ref1]],FALSE),IFERROR(Table1[[#This Row],[ref2]],FALSE),IFERROR(Table1[[#This Row],[ref3]],FALSE),IFERROR(Table1[[#This Row],[ref4]],FALSE))</f>
        <v>0</v>
      </c>
      <c r="C462" t="b">
        <f>OR(input!H461=a!$A$1,input!L461=a!$A$1,input!P461=a!$A$1,input!T461=a!$A$1)</f>
        <v>0</v>
      </c>
      <c r="D462" t="b">
        <f>IF(input!H461="",FALSE,VLOOKUP(input!H461,Table1[[shiny gold bag]:[contains]],2,FALSE))</f>
        <v>0</v>
      </c>
      <c r="E462" t="b">
        <f>IF(input!L461="",FALSE,VLOOKUP(input!L461,Table1[[shiny gold bag]:[contains]],2,FALSE))</f>
        <v>0</v>
      </c>
      <c r="F462" t="b">
        <f>IF(input!P461="",FALSE,VLOOKUP(input!P461,Table1[[shiny gold bag]:[contains]],2,FALSE))</f>
        <v>0</v>
      </c>
      <c r="G462" t="b">
        <f>IF(input!T461="",FALSE,VLOOKUP(input!T461,Table1[[shiny gold bag]:[contains]],2,FALSE))</f>
        <v>0</v>
      </c>
    </row>
    <row r="463" spans="1:7" x14ac:dyDescent="0.3">
      <c r="A463" s="3" t="str">
        <f>input!C462</f>
        <v>mirrored aqua bag</v>
      </c>
      <c r="B463" t="b">
        <f>OR(Table1[[#This Row],[literal]],IFERROR(Table1[[#This Row],[ref1]],FALSE),IFERROR(Table1[[#This Row],[ref2]],FALSE),IFERROR(Table1[[#This Row],[ref3]],FALSE),IFERROR(Table1[[#This Row],[ref4]],FALSE))</f>
        <v>0</v>
      </c>
      <c r="C463" t="b">
        <f>OR(input!H462=a!$A$1,input!L462=a!$A$1,input!P462=a!$A$1,input!T462=a!$A$1)</f>
        <v>0</v>
      </c>
      <c r="D463" t="b">
        <f>IF(input!H462="",FALSE,VLOOKUP(input!H462,Table1[[shiny gold bag]:[contains]],2,FALSE))</f>
        <v>0</v>
      </c>
      <c r="E463" t="b">
        <f>IF(input!L462="",FALSE,VLOOKUP(input!L462,Table1[[shiny gold bag]:[contains]],2,FALSE))</f>
        <v>0</v>
      </c>
      <c r="F463" t="b">
        <f>IF(input!P462="",FALSE,VLOOKUP(input!P462,Table1[[shiny gold bag]:[contains]],2,FALSE))</f>
        <v>0</v>
      </c>
      <c r="G463" t="b">
        <f>IF(input!T462="",FALSE,VLOOKUP(input!T462,Table1[[shiny gold bag]:[contains]],2,FALSE))</f>
        <v>0</v>
      </c>
    </row>
    <row r="464" spans="1:7" x14ac:dyDescent="0.3">
      <c r="A464" s="3" t="str">
        <f>input!C463</f>
        <v>plaid white bag</v>
      </c>
      <c r="B464" t="b">
        <f>OR(Table1[[#This Row],[literal]],IFERROR(Table1[[#This Row],[ref1]],FALSE),IFERROR(Table1[[#This Row],[ref2]],FALSE),IFERROR(Table1[[#This Row],[ref3]],FALSE),IFERROR(Table1[[#This Row],[ref4]],FALSE))</f>
        <v>1</v>
      </c>
      <c r="C464" t="b">
        <f>OR(input!H463=a!$A$1,input!L463=a!$A$1,input!P463=a!$A$1,input!T463=a!$A$1)</f>
        <v>0</v>
      </c>
      <c r="D464" t="b">
        <f>IF(input!H463="",FALSE,VLOOKUP(input!H463,Table1[[shiny gold bag]:[contains]],2,FALSE))</f>
        <v>1</v>
      </c>
      <c r="E464" t="b">
        <f>IF(input!L463="",FALSE,VLOOKUP(input!L463,Table1[[shiny gold bag]:[contains]],2,FALSE))</f>
        <v>1</v>
      </c>
      <c r="F464" t="b">
        <f>IF(input!P463="",FALSE,VLOOKUP(input!P463,Table1[[shiny gold bag]:[contains]],2,FALSE))</f>
        <v>0</v>
      </c>
      <c r="G464" t="b">
        <f>IF(input!T463="",FALSE,VLOOKUP(input!T463,Table1[[shiny gold bag]:[contains]],2,FALSE))</f>
        <v>0</v>
      </c>
    </row>
    <row r="465" spans="1:7" x14ac:dyDescent="0.3">
      <c r="A465" s="3" t="str">
        <f>input!C464</f>
        <v>drab orange bag</v>
      </c>
      <c r="B465" t="b">
        <f>OR(Table1[[#This Row],[literal]],IFERROR(Table1[[#This Row],[ref1]],FALSE),IFERROR(Table1[[#This Row],[ref2]],FALSE),IFERROR(Table1[[#This Row],[ref3]],FALSE),IFERROR(Table1[[#This Row],[ref4]],FALSE))</f>
        <v>0</v>
      </c>
      <c r="C465" t="b">
        <f>OR(input!H464=a!$A$1,input!L464=a!$A$1,input!P464=a!$A$1,input!T464=a!$A$1)</f>
        <v>0</v>
      </c>
      <c r="D465" t="b">
        <f>IF(input!H464="",FALSE,VLOOKUP(input!H464,Table1[[shiny gold bag]:[contains]],2,FALSE))</f>
        <v>0</v>
      </c>
      <c r="E465" t="b">
        <f>IF(input!L464="",FALSE,VLOOKUP(input!L464,Table1[[shiny gold bag]:[contains]],2,FALSE))</f>
        <v>0</v>
      </c>
      <c r="F465" t="b">
        <f>IF(input!P464="",FALSE,VLOOKUP(input!P464,Table1[[shiny gold bag]:[contains]],2,FALSE))</f>
        <v>0</v>
      </c>
      <c r="G465" t="b">
        <f>IF(input!T464="",FALSE,VLOOKUP(input!T464,Table1[[shiny gold bag]:[contains]],2,FALSE))</f>
        <v>0</v>
      </c>
    </row>
    <row r="466" spans="1:7" x14ac:dyDescent="0.3">
      <c r="A466" s="3" t="str">
        <f>input!C465</f>
        <v>dark brown bag</v>
      </c>
      <c r="B466" t="b">
        <f>OR(Table1[[#This Row],[literal]],IFERROR(Table1[[#This Row],[ref1]],FALSE),IFERROR(Table1[[#This Row],[ref2]],FALSE),IFERROR(Table1[[#This Row],[ref3]],FALSE),IFERROR(Table1[[#This Row],[ref4]],FALSE))</f>
        <v>0</v>
      </c>
      <c r="C466" t="b">
        <f>OR(input!H465=a!$A$1,input!L465=a!$A$1,input!P465=a!$A$1,input!T465=a!$A$1)</f>
        <v>0</v>
      </c>
      <c r="D466" t="b">
        <f>IF(input!H465="",FALSE,VLOOKUP(input!H465,Table1[[shiny gold bag]:[contains]],2,FALSE))</f>
        <v>0</v>
      </c>
      <c r="E466" t="b">
        <f>IF(input!L465="",FALSE,VLOOKUP(input!L465,Table1[[shiny gold bag]:[contains]],2,FALSE))</f>
        <v>0</v>
      </c>
      <c r="F466" t="b">
        <f>IF(input!P465="",FALSE,VLOOKUP(input!P465,Table1[[shiny gold bag]:[contains]],2,FALSE))</f>
        <v>0</v>
      </c>
      <c r="G466" t="b">
        <f>IF(input!T465="",FALSE,VLOOKUP(input!T465,Table1[[shiny gold bag]:[contains]],2,FALSE))</f>
        <v>0</v>
      </c>
    </row>
    <row r="467" spans="1:7" x14ac:dyDescent="0.3">
      <c r="A467" s="3" t="str">
        <f>input!C466</f>
        <v>dotted silver bag</v>
      </c>
      <c r="B467" t="b">
        <f>OR(Table1[[#This Row],[literal]],IFERROR(Table1[[#This Row],[ref1]],FALSE),IFERROR(Table1[[#This Row],[ref2]],FALSE),IFERROR(Table1[[#This Row],[ref3]],FALSE),IFERROR(Table1[[#This Row],[ref4]],FALSE))</f>
        <v>0</v>
      </c>
      <c r="C467" t="b">
        <f>OR(input!H466=a!$A$1,input!L466=a!$A$1,input!P466=a!$A$1,input!T466=a!$A$1)</f>
        <v>0</v>
      </c>
      <c r="D467" t="b">
        <f>IF(input!H466="",FALSE,VLOOKUP(input!H466,Table1[[shiny gold bag]:[contains]],2,FALSE))</f>
        <v>0</v>
      </c>
      <c r="E467" t="b">
        <f>IF(input!L466="",FALSE,VLOOKUP(input!L466,Table1[[shiny gold bag]:[contains]],2,FALSE))</f>
        <v>0</v>
      </c>
      <c r="F467" t="b">
        <f>IF(input!P466="",FALSE,VLOOKUP(input!P466,Table1[[shiny gold bag]:[contains]],2,FALSE))</f>
        <v>0</v>
      </c>
      <c r="G467" t="b">
        <f>IF(input!T466="",FALSE,VLOOKUP(input!T466,Table1[[shiny gold bag]:[contains]],2,FALSE))</f>
        <v>0</v>
      </c>
    </row>
    <row r="468" spans="1:7" x14ac:dyDescent="0.3">
      <c r="A468" s="3" t="str">
        <f>input!C467</f>
        <v>pale plum bag</v>
      </c>
      <c r="B468" t="b">
        <f>OR(Table1[[#This Row],[literal]],IFERROR(Table1[[#This Row],[ref1]],FALSE),IFERROR(Table1[[#This Row],[ref2]],FALSE),IFERROR(Table1[[#This Row],[ref3]],FALSE),IFERROR(Table1[[#This Row],[ref4]],FALSE))</f>
        <v>0</v>
      </c>
      <c r="C468" t="b">
        <f>OR(input!H467=a!$A$1,input!L467=a!$A$1,input!P467=a!$A$1,input!T467=a!$A$1)</f>
        <v>0</v>
      </c>
      <c r="D468" t="b">
        <f>IF(input!H467="",FALSE,VLOOKUP(input!H467,Table1[[shiny gold bag]:[contains]],2,FALSE))</f>
        <v>0</v>
      </c>
      <c r="E468" t="b">
        <f>IF(input!L467="",FALSE,VLOOKUP(input!L467,Table1[[shiny gold bag]:[contains]],2,FALSE))</f>
        <v>0</v>
      </c>
      <c r="F468" t="b">
        <f>IF(input!P467="",FALSE,VLOOKUP(input!P467,Table1[[shiny gold bag]:[contains]],2,FALSE))</f>
        <v>0</v>
      </c>
      <c r="G468" t="b">
        <f>IF(input!T467="",FALSE,VLOOKUP(input!T467,Table1[[shiny gold bag]:[contains]],2,FALSE))</f>
        <v>0</v>
      </c>
    </row>
    <row r="469" spans="1:7" x14ac:dyDescent="0.3">
      <c r="A469" s="3" t="str">
        <f>input!C468</f>
        <v>faded indigo bag</v>
      </c>
      <c r="B469" t="b">
        <f>OR(Table1[[#This Row],[literal]],IFERROR(Table1[[#This Row],[ref1]],FALSE),IFERROR(Table1[[#This Row],[ref2]],FALSE),IFERROR(Table1[[#This Row],[ref3]],FALSE),IFERROR(Table1[[#This Row],[ref4]],FALSE))</f>
        <v>0</v>
      </c>
      <c r="C469" t="b">
        <f>OR(input!H468=a!$A$1,input!L468=a!$A$1,input!P468=a!$A$1,input!T468=a!$A$1)</f>
        <v>0</v>
      </c>
      <c r="D469" t="b">
        <f>IF(input!H468="",FALSE,VLOOKUP(input!H468,Table1[[shiny gold bag]:[contains]],2,FALSE))</f>
        <v>0</v>
      </c>
      <c r="E469" t="b">
        <f>IF(input!L468="",FALSE,VLOOKUP(input!L468,Table1[[shiny gold bag]:[contains]],2,FALSE))</f>
        <v>0</v>
      </c>
      <c r="F469" t="b">
        <f>IF(input!P468="",FALSE,VLOOKUP(input!P468,Table1[[shiny gold bag]:[contains]],2,FALSE))</f>
        <v>0</v>
      </c>
      <c r="G469" t="b">
        <f>IF(input!T468="",FALSE,VLOOKUP(input!T468,Table1[[shiny gold bag]:[contains]],2,FALSE))</f>
        <v>0</v>
      </c>
    </row>
    <row r="470" spans="1:7" x14ac:dyDescent="0.3">
      <c r="A470" s="3" t="str">
        <f>input!C469</f>
        <v>mirrored teal bag</v>
      </c>
      <c r="B470" t="b">
        <f>OR(Table1[[#This Row],[literal]],IFERROR(Table1[[#This Row],[ref1]],FALSE),IFERROR(Table1[[#This Row],[ref2]],FALSE),IFERROR(Table1[[#This Row],[ref3]],FALSE),IFERROR(Table1[[#This Row],[ref4]],FALSE))</f>
        <v>1</v>
      </c>
      <c r="C470" t="b">
        <f>OR(input!H469=a!$A$1,input!L469=a!$A$1,input!P469=a!$A$1,input!T469=a!$A$1)</f>
        <v>0</v>
      </c>
      <c r="D470" t="b">
        <f>IF(input!H469="",FALSE,VLOOKUP(input!H469,Table1[[shiny gold bag]:[contains]],2,FALSE))</f>
        <v>1</v>
      </c>
      <c r="E470" t="b">
        <f>IF(input!L469="",FALSE,VLOOKUP(input!L469,Table1[[shiny gold bag]:[contains]],2,FALSE))</f>
        <v>0</v>
      </c>
      <c r="F470" t="b">
        <f>IF(input!P469="",FALSE,VLOOKUP(input!P469,Table1[[shiny gold bag]:[contains]],2,FALSE))</f>
        <v>1</v>
      </c>
      <c r="G470" t="b">
        <f>IF(input!T469="",FALSE,VLOOKUP(input!T469,Table1[[shiny gold bag]:[contains]],2,FALSE))</f>
        <v>0</v>
      </c>
    </row>
    <row r="471" spans="1:7" x14ac:dyDescent="0.3">
      <c r="A471" s="3" t="str">
        <f>input!C470</f>
        <v>shiny lavender bag</v>
      </c>
      <c r="B471" t="b">
        <f>OR(Table1[[#This Row],[literal]],IFERROR(Table1[[#This Row],[ref1]],FALSE),IFERROR(Table1[[#This Row],[ref2]],FALSE),IFERROR(Table1[[#This Row],[ref3]],FALSE),IFERROR(Table1[[#This Row],[ref4]],FALSE))</f>
        <v>1</v>
      </c>
      <c r="C471" t="b">
        <f>OR(input!H470=a!$A$1,input!L470=a!$A$1,input!P470=a!$A$1,input!T470=a!$A$1)</f>
        <v>0</v>
      </c>
      <c r="D471" t="b">
        <f>IF(input!H470="",FALSE,VLOOKUP(input!H470,Table1[[shiny gold bag]:[contains]],2,FALSE))</f>
        <v>1</v>
      </c>
      <c r="E471" t="b">
        <f>IF(input!L470="",FALSE,VLOOKUP(input!L470,Table1[[shiny gold bag]:[contains]],2,FALSE))</f>
        <v>1</v>
      </c>
      <c r="F471" t="b">
        <f>IF(input!P470="",FALSE,VLOOKUP(input!P470,Table1[[shiny gold bag]:[contains]],2,FALSE))</f>
        <v>0</v>
      </c>
      <c r="G471" t="b">
        <f>IF(input!T470="",FALSE,VLOOKUP(input!T470,Table1[[shiny gold bag]:[contains]],2,FALSE))</f>
        <v>0</v>
      </c>
    </row>
    <row r="472" spans="1:7" x14ac:dyDescent="0.3">
      <c r="A472" s="3" t="str">
        <f>input!C471</f>
        <v>pale beige bag</v>
      </c>
      <c r="B472" t="b">
        <f>OR(Table1[[#This Row],[literal]],IFERROR(Table1[[#This Row],[ref1]],FALSE),IFERROR(Table1[[#This Row],[ref2]],FALSE),IFERROR(Table1[[#This Row],[ref3]],FALSE),IFERROR(Table1[[#This Row],[ref4]],FALSE))</f>
        <v>0</v>
      </c>
      <c r="C472" t="b">
        <f>OR(input!H471=a!$A$1,input!L471=a!$A$1,input!P471=a!$A$1,input!T471=a!$A$1)</f>
        <v>0</v>
      </c>
      <c r="D472" t="b">
        <f>IF(input!H471="",FALSE,VLOOKUP(input!H471,Table1[[shiny gold bag]:[contains]],2,FALSE))</f>
        <v>0</v>
      </c>
      <c r="E472" t="b">
        <f>IF(input!L471="",FALSE,VLOOKUP(input!L471,Table1[[shiny gold bag]:[contains]],2,FALSE))</f>
        <v>0</v>
      </c>
      <c r="F472" t="b">
        <f>IF(input!P471="",FALSE,VLOOKUP(input!P471,Table1[[shiny gold bag]:[contains]],2,FALSE))</f>
        <v>0</v>
      </c>
      <c r="G472" t="b">
        <f>IF(input!T471="",FALSE,VLOOKUP(input!T471,Table1[[shiny gold bag]:[contains]],2,FALSE))</f>
        <v>0</v>
      </c>
    </row>
    <row r="473" spans="1:7" x14ac:dyDescent="0.3">
      <c r="A473" s="3" t="str">
        <f>input!C472</f>
        <v>striped bronze bag</v>
      </c>
      <c r="B473" t="b">
        <f>OR(Table1[[#This Row],[literal]],IFERROR(Table1[[#This Row],[ref1]],FALSE),IFERROR(Table1[[#This Row],[ref2]],FALSE),IFERROR(Table1[[#This Row],[ref3]],FALSE),IFERROR(Table1[[#This Row],[ref4]],FALSE))</f>
        <v>1</v>
      </c>
      <c r="C473" t="b">
        <f>OR(input!H472=a!$A$1,input!L472=a!$A$1,input!P472=a!$A$1,input!T472=a!$A$1)</f>
        <v>0</v>
      </c>
      <c r="D473" t="b">
        <f>IF(input!H472="",FALSE,VLOOKUP(input!H472,Table1[[shiny gold bag]:[contains]],2,FALSE))</f>
        <v>0</v>
      </c>
      <c r="E473" t="b">
        <f>IF(input!L472="",FALSE,VLOOKUP(input!L472,Table1[[shiny gold bag]:[contains]],2,FALSE))</f>
        <v>1</v>
      </c>
      <c r="F473" t="b">
        <f>IF(input!P472="",FALSE,VLOOKUP(input!P472,Table1[[shiny gold bag]:[contains]],2,FALSE))</f>
        <v>1</v>
      </c>
      <c r="G473" t="b">
        <f>IF(input!T472="",FALSE,VLOOKUP(input!T472,Table1[[shiny gold bag]:[contains]],2,FALSE))</f>
        <v>0</v>
      </c>
    </row>
    <row r="474" spans="1:7" x14ac:dyDescent="0.3">
      <c r="A474" s="3" t="str">
        <f>input!C473</f>
        <v>faded gold bag</v>
      </c>
      <c r="B474" t="b">
        <f>OR(Table1[[#This Row],[literal]],IFERROR(Table1[[#This Row],[ref1]],FALSE),IFERROR(Table1[[#This Row],[ref2]],FALSE),IFERROR(Table1[[#This Row],[ref3]],FALSE),IFERROR(Table1[[#This Row],[ref4]],FALSE))</f>
        <v>1</v>
      </c>
      <c r="C474" t="b">
        <f>OR(input!H473=a!$A$1,input!L473=a!$A$1,input!P473=a!$A$1,input!T473=a!$A$1)</f>
        <v>0</v>
      </c>
      <c r="D474" t="b">
        <f>IF(input!H473="",FALSE,VLOOKUP(input!H473,Table1[[shiny gold bag]:[contains]],2,FALSE))</f>
        <v>0</v>
      </c>
      <c r="E474" t="b">
        <f>IF(input!L473="",FALSE,VLOOKUP(input!L473,Table1[[shiny gold bag]:[contains]],2,FALSE))</f>
        <v>1</v>
      </c>
      <c r="F474" t="b">
        <f>IF(input!P473="",FALSE,VLOOKUP(input!P473,Table1[[shiny gold bag]:[contains]],2,FALSE))</f>
        <v>0</v>
      </c>
      <c r="G474" t="b">
        <f>IF(input!T473="",FALSE,VLOOKUP(input!T473,Table1[[shiny gold bag]:[contains]],2,FALSE))</f>
        <v>0</v>
      </c>
    </row>
    <row r="475" spans="1:7" x14ac:dyDescent="0.3">
      <c r="A475" s="3" t="str">
        <f>input!C474</f>
        <v>clear tomato bag</v>
      </c>
      <c r="B475" t="b">
        <f>OR(Table1[[#This Row],[literal]],IFERROR(Table1[[#This Row],[ref1]],FALSE),IFERROR(Table1[[#This Row],[ref2]],FALSE),IFERROR(Table1[[#This Row],[ref3]],FALSE),IFERROR(Table1[[#This Row],[ref4]],FALSE))</f>
        <v>0</v>
      </c>
      <c r="C475" t="b">
        <f>OR(input!H474=a!$A$1,input!L474=a!$A$1,input!P474=a!$A$1,input!T474=a!$A$1)</f>
        <v>0</v>
      </c>
      <c r="D475" t="b">
        <f>IF(input!H474="",FALSE,VLOOKUP(input!H474,Table1[[shiny gold bag]:[contains]],2,FALSE))</f>
        <v>0</v>
      </c>
      <c r="E475" t="b">
        <f>IF(input!L474="",FALSE,VLOOKUP(input!L474,Table1[[shiny gold bag]:[contains]],2,FALSE))</f>
        <v>0</v>
      </c>
      <c r="F475" t="b">
        <f>IF(input!P474="",FALSE,VLOOKUP(input!P474,Table1[[shiny gold bag]:[contains]],2,FALSE))</f>
        <v>0</v>
      </c>
      <c r="G475" t="b">
        <f>IF(input!T474="",FALSE,VLOOKUP(input!T474,Table1[[shiny gold bag]:[contains]],2,FALSE))</f>
        <v>0</v>
      </c>
    </row>
    <row r="476" spans="1:7" x14ac:dyDescent="0.3">
      <c r="A476" s="3" t="str">
        <f>input!C475</f>
        <v>pale red bag</v>
      </c>
      <c r="B476" t="b">
        <f>OR(Table1[[#This Row],[literal]],IFERROR(Table1[[#This Row],[ref1]],FALSE),IFERROR(Table1[[#This Row],[ref2]],FALSE),IFERROR(Table1[[#This Row],[ref3]],FALSE),IFERROR(Table1[[#This Row],[ref4]],FALSE))</f>
        <v>0</v>
      </c>
      <c r="C476" t="b">
        <f>OR(input!H475=a!$A$1,input!L475=a!$A$1,input!P475=a!$A$1,input!T475=a!$A$1)</f>
        <v>0</v>
      </c>
      <c r="D476" t="b">
        <f>IF(input!H475="",FALSE,VLOOKUP(input!H475,Table1[[shiny gold bag]:[contains]],2,FALSE))</f>
        <v>0</v>
      </c>
      <c r="E476" t="b">
        <f>IF(input!L475="",FALSE,VLOOKUP(input!L475,Table1[[shiny gold bag]:[contains]],2,FALSE))</f>
        <v>0</v>
      </c>
      <c r="F476" t="b">
        <f>IF(input!P475="",FALSE,VLOOKUP(input!P475,Table1[[shiny gold bag]:[contains]],2,FALSE))</f>
        <v>0</v>
      </c>
      <c r="G476" t="b">
        <f>IF(input!T475="",FALSE,VLOOKUP(input!T475,Table1[[shiny gold bag]:[contains]],2,FALSE))</f>
        <v>0</v>
      </c>
    </row>
    <row r="477" spans="1:7" x14ac:dyDescent="0.3">
      <c r="A477" s="3" t="str">
        <f>input!C476</f>
        <v>vibrant red bag</v>
      </c>
      <c r="B477" t="b">
        <f>OR(Table1[[#This Row],[literal]],IFERROR(Table1[[#This Row],[ref1]],FALSE),IFERROR(Table1[[#This Row],[ref2]],FALSE),IFERROR(Table1[[#This Row],[ref3]],FALSE),IFERROR(Table1[[#This Row],[ref4]],FALSE))</f>
        <v>0</v>
      </c>
      <c r="C477" t="b">
        <f>OR(input!H476=a!$A$1,input!L476=a!$A$1,input!P476=a!$A$1,input!T476=a!$A$1)</f>
        <v>0</v>
      </c>
      <c r="D477" t="b">
        <f>IF(input!H476="",FALSE,VLOOKUP(input!H476,Table1[[shiny gold bag]:[contains]],2,FALSE))</f>
        <v>0</v>
      </c>
      <c r="E477" t="b">
        <f>IF(input!L476="",FALSE,VLOOKUP(input!L476,Table1[[shiny gold bag]:[contains]],2,FALSE))</f>
        <v>0</v>
      </c>
      <c r="F477" t="b">
        <f>IF(input!P476="",FALSE,VLOOKUP(input!P476,Table1[[shiny gold bag]:[contains]],2,FALSE))</f>
        <v>0</v>
      </c>
      <c r="G477" t="b">
        <f>IF(input!T476="",FALSE,VLOOKUP(input!T476,Table1[[shiny gold bag]:[contains]],2,FALSE))</f>
        <v>0</v>
      </c>
    </row>
    <row r="478" spans="1:7" x14ac:dyDescent="0.3">
      <c r="A478" s="3" t="str">
        <f>input!C477</f>
        <v>dim salmon bag</v>
      </c>
      <c r="B478" t="b">
        <f>OR(Table1[[#This Row],[literal]],IFERROR(Table1[[#This Row],[ref1]],FALSE),IFERROR(Table1[[#This Row],[ref2]],FALSE),IFERROR(Table1[[#This Row],[ref3]],FALSE),IFERROR(Table1[[#This Row],[ref4]],FALSE))</f>
        <v>1</v>
      </c>
      <c r="C478" t="b">
        <f>OR(input!H477=a!$A$1,input!L477=a!$A$1,input!P477=a!$A$1,input!T477=a!$A$1)</f>
        <v>0</v>
      </c>
      <c r="D478" t="b">
        <f>IF(input!H477="",FALSE,VLOOKUP(input!H477,Table1[[shiny gold bag]:[contains]],2,FALSE))</f>
        <v>1</v>
      </c>
      <c r="E478" t="b">
        <f>IF(input!L477="",FALSE,VLOOKUP(input!L477,Table1[[shiny gold bag]:[contains]],2,FALSE))</f>
        <v>0</v>
      </c>
      <c r="F478" t="b">
        <f>IF(input!P477="",FALSE,VLOOKUP(input!P477,Table1[[shiny gold bag]:[contains]],2,FALSE))</f>
        <v>0</v>
      </c>
      <c r="G478" t="b">
        <f>IF(input!T477="",FALSE,VLOOKUP(input!T477,Table1[[shiny gold bag]:[contains]],2,FALSE))</f>
        <v>0</v>
      </c>
    </row>
    <row r="479" spans="1:7" x14ac:dyDescent="0.3">
      <c r="A479" s="3" t="str">
        <f>input!C478</f>
        <v>shiny blue bag</v>
      </c>
      <c r="B479" t="b">
        <f>OR(Table1[[#This Row],[literal]],IFERROR(Table1[[#This Row],[ref1]],FALSE),IFERROR(Table1[[#This Row],[ref2]],FALSE),IFERROR(Table1[[#This Row],[ref3]],FALSE),IFERROR(Table1[[#This Row],[ref4]],FALSE))</f>
        <v>0</v>
      </c>
      <c r="C479" t="b">
        <f>OR(input!H478=a!$A$1,input!L478=a!$A$1,input!P478=a!$A$1,input!T478=a!$A$1)</f>
        <v>0</v>
      </c>
      <c r="D479" t="b">
        <f>IF(input!H478="",FALSE,VLOOKUP(input!H478,Table1[[shiny gold bag]:[contains]],2,FALSE))</f>
        <v>0</v>
      </c>
      <c r="E479" t="b">
        <f>IF(input!L478="",FALSE,VLOOKUP(input!L478,Table1[[shiny gold bag]:[contains]],2,FALSE))</f>
        <v>0</v>
      </c>
      <c r="F479" t="b">
        <f>IF(input!P478="",FALSE,VLOOKUP(input!P478,Table1[[shiny gold bag]:[contains]],2,FALSE))</f>
        <v>0</v>
      </c>
      <c r="G479" t="b">
        <f>IF(input!T478="",FALSE,VLOOKUP(input!T478,Table1[[shiny gold bag]:[contains]],2,FALSE))</f>
        <v>0</v>
      </c>
    </row>
    <row r="480" spans="1:7" x14ac:dyDescent="0.3">
      <c r="A480" s="3" t="str">
        <f>input!C479</f>
        <v>vibrant white bag</v>
      </c>
      <c r="B480" t="b">
        <f>OR(Table1[[#This Row],[literal]],IFERROR(Table1[[#This Row],[ref1]],FALSE),IFERROR(Table1[[#This Row],[ref2]],FALSE),IFERROR(Table1[[#This Row],[ref3]],FALSE),IFERROR(Table1[[#This Row],[ref4]],FALSE))</f>
        <v>0</v>
      </c>
      <c r="C480" t="b">
        <f>OR(input!H479=a!$A$1,input!L479=a!$A$1,input!P479=a!$A$1,input!T479=a!$A$1)</f>
        <v>0</v>
      </c>
      <c r="D480" t="b">
        <f>IF(input!H479="",FALSE,VLOOKUP(input!H479,Table1[[shiny gold bag]:[contains]],2,FALSE))</f>
        <v>0</v>
      </c>
      <c r="E480" t="b">
        <f>IF(input!L479="",FALSE,VLOOKUP(input!L479,Table1[[shiny gold bag]:[contains]],2,FALSE))</f>
        <v>0</v>
      </c>
      <c r="F480" t="b">
        <f>IF(input!P479="",FALSE,VLOOKUP(input!P479,Table1[[shiny gold bag]:[contains]],2,FALSE))</f>
        <v>0</v>
      </c>
      <c r="G480" t="b">
        <f>IF(input!T479="",FALSE,VLOOKUP(input!T479,Table1[[shiny gold bag]:[contains]],2,FALSE))</f>
        <v>0</v>
      </c>
    </row>
    <row r="481" spans="1:7" x14ac:dyDescent="0.3">
      <c r="A481" s="3" t="str">
        <f>input!C480</f>
        <v>dark violet bag</v>
      </c>
      <c r="B481" t="b">
        <f>OR(Table1[[#This Row],[literal]],IFERROR(Table1[[#This Row],[ref1]],FALSE),IFERROR(Table1[[#This Row],[ref2]],FALSE),IFERROR(Table1[[#This Row],[ref3]],FALSE),IFERROR(Table1[[#This Row],[ref4]],FALSE))</f>
        <v>1</v>
      </c>
      <c r="C481" t="b">
        <f>OR(input!H480=a!$A$1,input!L480=a!$A$1,input!P480=a!$A$1,input!T480=a!$A$1)</f>
        <v>0</v>
      </c>
      <c r="D481" t="b">
        <f>IF(input!H480="",FALSE,VLOOKUP(input!H480,Table1[[shiny gold bag]:[contains]],2,FALSE))</f>
        <v>1</v>
      </c>
      <c r="E481" t="b">
        <f>IF(input!L480="",FALSE,VLOOKUP(input!L480,Table1[[shiny gold bag]:[contains]],2,FALSE))</f>
        <v>0</v>
      </c>
      <c r="F481" t="b">
        <f>IF(input!P480="",FALSE,VLOOKUP(input!P480,Table1[[shiny gold bag]:[contains]],2,FALSE))</f>
        <v>0</v>
      </c>
      <c r="G481" t="b">
        <f>IF(input!T480="",FALSE,VLOOKUP(input!T480,Table1[[shiny gold bag]:[contains]],2,FALSE))</f>
        <v>0</v>
      </c>
    </row>
    <row r="482" spans="1:7" x14ac:dyDescent="0.3">
      <c r="A482" s="3" t="str">
        <f>input!C481</f>
        <v>pale gold bag</v>
      </c>
      <c r="B482" t="b">
        <f>OR(Table1[[#This Row],[literal]],IFERROR(Table1[[#This Row],[ref1]],FALSE),IFERROR(Table1[[#This Row],[ref2]],FALSE),IFERROR(Table1[[#This Row],[ref3]],FALSE),IFERROR(Table1[[#This Row],[ref4]],FALSE))</f>
        <v>0</v>
      </c>
      <c r="C482" t="b">
        <f>OR(input!H481=a!$A$1,input!L481=a!$A$1,input!P481=a!$A$1,input!T481=a!$A$1)</f>
        <v>0</v>
      </c>
      <c r="D482" t="e">
        <f>IF(input!H481="",FALSE,VLOOKUP(input!H481,Table1[[shiny gold bag]:[contains]],2,FALSE))</f>
        <v>#N/A</v>
      </c>
      <c r="E482" t="b">
        <f>IF(input!L481="",FALSE,VLOOKUP(input!L481,Table1[[shiny gold bag]:[contains]],2,FALSE))</f>
        <v>0</v>
      </c>
      <c r="F482" t="b">
        <f>IF(input!P481="",FALSE,VLOOKUP(input!P481,Table1[[shiny gold bag]:[contains]],2,FALSE))</f>
        <v>0</v>
      </c>
      <c r="G482" t="b">
        <f>IF(input!T481="",FALSE,VLOOKUP(input!T481,Table1[[shiny gold bag]:[contains]],2,FALSE))</f>
        <v>0</v>
      </c>
    </row>
    <row r="483" spans="1:7" x14ac:dyDescent="0.3">
      <c r="A483" s="3" t="str">
        <f>input!C482</f>
        <v>dim silver bag</v>
      </c>
      <c r="B483" t="b">
        <f>OR(Table1[[#This Row],[literal]],IFERROR(Table1[[#This Row],[ref1]],FALSE),IFERROR(Table1[[#This Row],[ref2]],FALSE),IFERROR(Table1[[#This Row],[ref3]],FALSE),IFERROR(Table1[[#This Row],[ref4]],FALSE))</f>
        <v>0</v>
      </c>
      <c r="C483" t="b">
        <f>OR(input!H482=a!$A$1,input!L482=a!$A$1,input!P482=a!$A$1,input!T482=a!$A$1)</f>
        <v>0</v>
      </c>
      <c r="D483" t="b">
        <f>IF(input!H482="",FALSE,VLOOKUP(input!H482,Table1[[shiny gold bag]:[contains]],2,FALSE))</f>
        <v>0</v>
      </c>
      <c r="E483" t="b">
        <f>IF(input!L482="",FALSE,VLOOKUP(input!L482,Table1[[shiny gold bag]:[contains]],2,FALSE))</f>
        <v>0</v>
      </c>
      <c r="F483" t="b">
        <f>IF(input!P482="",FALSE,VLOOKUP(input!P482,Table1[[shiny gold bag]:[contains]],2,FALSE))</f>
        <v>0</v>
      </c>
      <c r="G483" t="b">
        <f>IF(input!T482="",FALSE,VLOOKUP(input!T482,Table1[[shiny gold bag]:[contains]],2,FALSE))</f>
        <v>0</v>
      </c>
    </row>
    <row r="484" spans="1:7" x14ac:dyDescent="0.3">
      <c r="A484" s="3" t="str">
        <f>input!C483</f>
        <v>drab blue bag</v>
      </c>
      <c r="B484" t="b">
        <f>OR(Table1[[#This Row],[literal]],IFERROR(Table1[[#This Row],[ref1]],FALSE),IFERROR(Table1[[#This Row],[ref2]],FALSE),IFERROR(Table1[[#This Row],[ref3]],FALSE),IFERROR(Table1[[#This Row],[ref4]],FALSE))</f>
        <v>0</v>
      </c>
      <c r="C484" t="b">
        <f>OR(input!H483=a!$A$1,input!L483=a!$A$1,input!P483=a!$A$1,input!T483=a!$A$1)</f>
        <v>0</v>
      </c>
      <c r="D484" t="b">
        <f>IF(input!H483="",FALSE,VLOOKUP(input!H483,Table1[[shiny gold bag]:[contains]],2,FALSE))</f>
        <v>0</v>
      </c>
      <c r="E484" t="b">
        <f>IF(input!L483="",FALSE,VLOOKUP(input!L483,Table1[[shiny gold bag]:[contains]],2,FALSE))</f>
        <v>0</v>
      </c>
      <c r="F484" t="b">
        <f>IF(input!P483="",FALSE,VLOOKUP(input!P483,Table1[[shiny gold bag]:[contains]],2,FALSE))</f>
        <v>0</v>
      </c>
      <c r="G484" t="b">
        <f>IF(input!T483="",FALSE,VLOOKUP(input!T483,Table1[[shiny gold bag]:[contains]],2,FALSE))</f>
        <v>0</v>
      </c>
    </row>
    <row r="485" spans="1:7" x14ac:dyDescent="0.3">
      <c r="A485" s="3" t="str">
        <f>input!C484</f>
        <v>drab plum bag</v>
      </c>
      <c r="B485" t="b">
        <f>OR(Table1[[#This Row],[literal]],IFERROR(Table1[[#This Row],[ref1]],FALSE),IFERROR(Table1[[#This Row],[ref2]],FALSE),IFERROR(Table1[[#This Row],[ref3]],FALSE),IFERROR(Table1[[#This Row],[ref4]],FALSE))</f>
        <v>1</v>
      </c>
      <c r="C485" t="b">
        <f>OR(input!H484=a!$A$1,input!L484=a!$A$1,input!P484=a!$A$1,input!T484=a!$A$1)</f>
        <v>0</v>
      </c>
      <c r="D485" t="b">
        <f>IF(input!H484="",FALSE,VLOOKUP(input!H484,Table1[[shiny gold bag]:[contains]],2,FALSE))</f>
        <v>0</v>
      </c>
      <c r="E485" t="b">
        <f>IF(input!L484="",FALSE,VLOOKUP(input!L484,Table1[[shiny gold bag]:[contains]],2,FALSE))</f>
        <v>0</v>
      </c>
      <c r="F485" t="b">
        <f>IF(input!P484="",FALSE,VLOOKUP(input!P484,Table1[[shiny gold bag]:[contains]],2,FALSE))</f>
        <v>1</v>
      </c>
      <c r="G485" t="b">
        <f>IF(input!T484="",FALSE,VLOOKUP(input!T484,Table1[[shiny gold bag]:[contains]],2,FALSE))</f>
        <v>0</v>
      </c>
    </row>
    <row r="486" spans="1:7" x14ac:dyDescent="0.3">
      <c r="A486" s="3" t="str">
        <f>input!C485</f>
        <v>bright plum bag</v>
      </c>
      <c r="B486" t="b">
        <f>OR(Table1[[#This Row],[literal]],IFERROR(Table1[[#This Row],[ref1]],FALSE),IFERROR(Table1[[#This Row],[ref2]],FALSE),IFERROR(Table1[[#This Row],[ref3]],FALSE),IFERROR(Table1[[#This Row],[ref4]],FALSE))</f>
        <v>0</v>
      </c>
      <c r="C486" t="b">
        <f>OR(input!H485=a!$A$1,input!L485=a!$A$1,input!P485=a!$A$1,input!T485=a!$A$1)</f>
        <v>0</v>
      </c>
      <c r="D486" t="b">
        <f>IF(input!H485="",FALSE,VLOOKUP(input!H485,Table1[[shiny gold bag]:[contains]],2,FALSE))</f>
        <v>0</v>
      </c>
      <c r="E486" t="b">
        <f>IF(input!L485="",FALSE,VLOOKUP(input!L485,Table1[[shiny gold bag]:[contains]],2,FALSE))</f>
        <v>0</v>
      </c>
      <c r="F486" t="b">
        <f>IF(input!P485="",FALSE,VLOOKUP(input!P485,Table1[[shiny gold bag]:[contains]],2,FALSE))</f>
        <v>0</v>
      </c>
      <c r="G486" t="b">
        <f>IF(input!T485="",FALSE,VLOOKUP(input!T485,Table1[[shiny gold bag]:[contains]],2,FALSE))</f>
        <v>0</v>
      </c>
    </row>
    <row r="487" spans="1:7" x14ac:dyDescent="0.3">
      <c r="A487" s="3" t="str">
        <f>input!C486</f>
        <v>dark fuchsia bag</v>
      </c>
      <c r="B487" t="b">
        <f>OR(Table1[[#This Row],[literal]],IFERROR(Table1[[#This Row],[ref1]],FALSE),IFERROR(Table1[[#This Row],[ref2]],FALSE),IFERROR(Table1[[#This Row],[ref3]],FALSE),IFERROR(Table1[[#This Row],[ref4]],FALSE))</f>
        <v>1</v>
      </c>
      <c r="C487" t="b">
        <f>OR(input!H486=a!$A$1,input!L486=a!$A$1,input!P486=a!$A$1,input!T486=a!$A$1)</f>
        <v>0</v>
      </c>
      <c r="D487" t="b">
        <f>IF(input!H486="",FALSE,VLOOKUP(input!H486,Table1[[shiny gold bag]:[contains]],2,FALSE))</f>
        <v>1</v>
      </c>
      <c r="E487" t="b">
        <f>IF(input!L486="",FALSE,VLOOKUP(input!L486,Table1[[shiny gold bag]:[contains]],2,FALSE))</f>
        <v>0</v>
      </c>
      <c r="F487" t="b">
        <f>IF(input!P486="",FALSE,VLOOKUP(input!P486,Table1[[shiny gold bag]:[contains]],2,FALSE))</f>
        <v>1</v>
      </c>
      <c r="G487" t="b">
        <f>IF(input!T486="",FALSE,VLOOKUP(input!T486,Table1[[shiny gold bag]:[contains]],2,FALSE))</f>
        <v>0</v>
      </c>
    </row>
    <row r="488" spans="1:7" x14ac:dyDescent="0.3">
      <c r="A488" s="3" t="str">
        <f>input!C487</f>
        <v>bright turquoise bag</v>
      </c>
      <c r="B488" t="b">
        <f>OR(Table1[[#This Row],[literal]],IFERROR(Table1[[#This Row],[ref1]],FALSE),IFERROR(Table1[[#This Row],[ref2]],FALSE),IFERROR(Table1[[#This Row],[ref3]],FALSE),IFERROR(Table1[[#This Row],[ref4]],FALSE))</f>
        <v>0</v>
      </c>
      <c r="C488" t="b">
        <f>OR(input!H487=a!$A$1,input!L487=a!$A$1,input!P487=a!$A$1,input!T487=a!$A$1)</f>
        <v>0</v>
      </c>
      <c r="D488" t="b">
        <f>IF(input!H487="",FALSE,VLOOKUP(input!H487,Table1[[shiny gold bag]:[contains]],2,FALSE))</f>
        <v>0</v>
      </c>
      <c r="E488" t="b">
        <f>IF(input!L487="",FALSE,VLOOKUP(input!L487,Table1[[shiny gold bag]:[contains]],2,FALSE))</f>
        <v>0</v>
      </c>
      <c r="F488" t="b">
        <f>IF(input!P487="",FALSE,VLOOKUP(input!P487,Table1[[shiny gold bag]:[contains]],2,FALSE))</f>
        <v>0</v>
      </c>
      <c r="G488" t="b">
        <f>IF(input!T487="",FALSE,VLOOKUP(input!T487,Table1[[shiny gold bag]:[contains]],2,FALSE))</f>
        <v>0</v>
      </c>
    </row>
    <row r="489" spans="1:7" x14ac:dyDescent="0.3">
      <c r="A489" s="3" t="str">
        <f>input!C488</f>
        <v>dotted turquoise bag</v>
      </c>
      <c r="B489" t="b">
        <f>OR(Table1[[#This Row],[literal]],IFERROR(Table1[[#This Row],[ref1]],FALSE),IFERROR(Table1[[#This Row],[ref2]],FALSE),IFERROR(Table1[[#This Row],[ref3]],FALSE),IFERROR(Table1[[#This Row],[ref4]],FALSE))</f>
        <v>0</v>
      </c>
      <c r="C489" t="b">
        <f>OR(input!H488=a!$A$1,input!L488=a!$A$1,input!P488=a!$A$1,input!T488=a!$A$1)</f>
        <v>0</v>
      </c>
      <c r="D489" t="b">
        <f>IF(input!H488="",FALSE,VLOOKUP(input!H488,Table1[[shiny gold bag]:[contains]],2,FALSE))</f>
        <v>0</v>
      </c>
      <c r="E489" t="b">
        <f>IF(input!L488="",FALSE,VLOOKUP(input!L488,Table1[[shiny gold bag]:[contains]],2,FALSE))</f>
        <v>0</v>
      </c>
      <c r="F489" t="b">
        <f>IF(input!P488="",FALSE,VLOOKUP(input!P488,Table1[[shiny gold bag]:[contains]],2,FALSE))</f>
        <v>0</v>
      </c>
      <c r="G489" t="b">
        <f>IF(input!T488="",FALSE,VLOOKUP(input!T488,Table1[[shiny gold bag]:[contains]],2,FALSE))</f>
        <v>0</v>
      </c>
    </row>
    <row r="490" spans="1:7" x14ac:dyDescent="0.3">
      <c r="A490" s="3" t="str">
        <f>input!C489</f>
        <v>shiny indigo bag</v>
      </c>
      <c r="B490" t="b">
        <f>OR(Table1[[#This Row],[literal]],IFERROR(Table1[[#This Row],[ref1]],FALSE),IFERROR(Table1[[#This Row],[ref2]],FALSE),IFERROR(Table1[[#This Row],[ref3]],FALSE),IFERROR(Table1[[#This Row],[ref4]],FALSE))</f>
        <v>0</v>
      </c>
      <c r="C490" t="b">
        <f>OR(input!H489=a!$A$1,input!L489=a!$A$1,input!P489=a!$A$1,input!T489=a!$A$1)</f>
        <v>0</v>
      </c>
      <c r="D490" t="b">
        <f>IF(input!H489="",FALSE,VLOOKUP(input!H489,Table1[[shiny gold bag]:[contains]],2,FALSE))</f>
        <v>0</v>
      </c>
      <c r="E490" t="b">
        <f>IF(input!L489="",FALSE,VLOOKUP(input!L489,Table1[[shiny gold bag]:[contains]],2,FALSE))</f>
        <v>0</v>
      </c>
      <c r="F490" t="b">
        <f>IF(input!P489="",FALSE,VLOOKUP(input!P489,Table1[[shiny gold bag]:[contains]],2,FALSE))</f>
        <v>0</v>
      </c>
      <c r="G490" t="b">
        <f>IF(input!T489="",FALSE,VLOOKUP(input!T489,Table1[[shiny gold bag]:[contains]],2,FALSE))</f>
        <v>0</v>
      </c>
    </row>
    <row r="491" spans="1:7" x14ac:dyDescent="0.3">
      <c r="A491" s="3" t="str">
        <f>input!C490</f>
        <v>dark yellow bag</v>
      </c>
      <c r="B491" t="b">
        <f>OR(Table1[[#This Row],[literal]],IFERROR(Table1[[#This Row],[ref1]],FALSE),IFERROR(Table1[[#This Row],[ref2]],FALSE),IFERROR(Table1[[#This Row],[ref3]],FALSE),IFERROR(Table1[[#This Row],[ref4]],FALSE))</f>
        <v>0</v>
      </c>
      <c r="C491" t="b">
        <f>OR(input!H490=a!$A$1,input!L490=a!$A$1,input!P490=a!$A$1,input!T490=a!$A$1)</f>
        <v>0</v>
      </c>
      <c r="D491" t="b">
        <f>IF(input!H490="",FALSE,VLOOKUP(input!H490,Table1[[shiny gold bag]:[contains]],2,FALSE))</f>
        <v>0</v>
      </c>
      <c r="E491" t="b">
        <f>IF(input!L490="",FALSE,VLOOKUP(input!L490,Table1[[shiny gold bag]:[contains]],2,FALSE))</f>
        <v>0</v>
      </c>
      <c r="F491" t="b">
        <f>IF(input!P490="",FALSE,VLOOKUP(input!P490,Table1[[shiny gold bag]:[contains]],2,FALSE))</f>
        <v>0</v>
      </c>
      <c r="G491" t="b">
        <f>IF(input!T490="",FALSE,VLOOKUP(input!T490,Table1[[shiny gold bag]:[contains]],2,FALSE))</f>
        <v>0</v>
      </c>
    </row>
    <row r="492" spans="1:7" x14ac:dyDescent="0.3">
      <c r="A492" s="3" t="str">
        <f>input!C491</f>
        <v>posh olive bag</v>
      </c>
      <c r="B492" t="b">
        <f>OR(Table1[[#This Row],[literal]],IFERROR(Table1[[#This Row],[ref1]],FALSE),IFERROR(Table1[[#This Row],[ref2]],FALSE),IFERROR(Table1[[#This Row],[ref3]],FALSE),IFERROR(Table1[[#This Row],[ref4]],FALSE))</f>
        <v>0</v>
      </c>
      <c r="C492" t="b">
        <f>OR(input!H491=a!$A$1,input!L491=a!$A$1,input!P491=a!$A$1,input!T491=a!$A$1)</f>
        <v>0</v>
      </c>
      <c r="D492" t="b">
        <f>IF(input!H491="",FALSE,VLOOKUP(input!H491,Table1[[shiny gold bag]:[contains]],2,FALSE))</f>
        <v>0</v>
      </c>
      <c r="E492" t="b">
        <f>IF(input!L491="",FALSE,VLOOKUP(input!L491,Table1[[shiny gold bag]:[contains]],2,FALSE))</f>
        <v>0</v>
      </c>
      <c r="F492" t="b">
        <f>IF(input!P491="",FALSE,VLOOKUP(input!P491,Table1[[shiny gold bag]:[contains]],2,FALSE))</f>
        <v>0</v>
      </c>
      <c r="G492" t="b">
        <f>IF(input!T491="",FALSE,VLOOKUP(input!T491,Table1[[shiny gold bag]:[contains]],2,FALSE))</f>
        <v>0</v>
      </c>
    </row>
    <row r="493" spans="1:7" x14ac:dyDescent="0.3">
      <c r="A493" s="3" t="str">
        <f>input!C492</f>
        <v>light chartreuse bag</v>
      </c>
      <c r="B493" t="b">
        <f>OR(Table1[[#This Row],[literal]],IFERROR(Table1[[#This Row],[ref1]],FALSE),IFERROR(Table1[[#This Row],[ref2]],FALSE),IFERROR(Table1[[#This Row],[ref3]],FALSE),IFERROR(Table1[[#This Row],[ref4]],FALSE))</f>
        <v>0</v>
      </c>
      <c r="C493" t="b">
        <f>OR(input!H492=a!$A$1,input!L492=a!$A$1,input!P492=a!$A$1,input!T492=a!$A$1)</f>
        <v>0</v>
      </c>
      <c r="D493" t="b">
        <f>IF(input!H492="",FALSE,VLOOKUP(input!H492,Table1[[shiny gold bag]:[contains]],2,FALSE))</f>
        <v>0</v>
      </c>
      <c r="E493" t="b">
        <f>IF(input!L492="",FALSE,VLOOKUP(input!L492,Table1[[shiny gold bag]:[contains]],2,FALSE))</f>
        <v>0</v>
      </c>
      <c r="F493" t="b">
        <f>IF(input!P492="",FALSE,VLOOKUP(input!P492,Table1[[shiny gold bag]:[contains]],2,FALSE))</f>
        <v>0</v>
      </c>
      <c r="G493" t="b">
        <f>IF(input!T492="",FALSE,VLOOKUP(input!T492,Table1[[shiny gold bag]:[contains]],2,FALSE))</f>
        <v>0</v>
      </c>
    </row>
    <row r="494" spans="1:7" x14ac:dyDescent="0.3">
      <c r="A494" s="3" t="str">
        <f>input!C493</f>
        <v>vibrant tomato bag</v>
      </c>
      <c r="B494" t="b">
        <f>OR(Table1[[#This Row],[literal]],IFERROR(Table1[[#This Row],[ref1]],FALSE),IFERROR(Table1[[#This Row],[ref2]],FALSE),IFERROR(Table1[[#This Row],[ref3]],FALSE),IFERROR(Table1[[#This Row],[ref4]],FALSE))</f>
        <v>1</v>
      </c>
      <c r="C494" t="b">
        <f>OR(input!H493=a!$A$1,input!L493=a!$A$1,input!P493=a!$A$1,input!T493=a!$A$1)</f>
        <v>0</v>
      </c>
      <c r="D494" t="b">
        <f>IF(input!H493="",FALSE,VLOOKUP(input!H493,Table1[[shiny gold bag]:[contains]],2,FALSE))</f>
        <v>1</v>
      </c>
      <c r="E494" t="b">
        <f>IF(input!L493="",FALSE,VLOOKUP(input!L493,Table1[[shiny gold bag]:[contains]],2,FALSE))</f>
        <v>1</v>
      </c>
      <c r="F494" t="b">
        <f>IF(input!P493="",FALSE,VLOOKUP(input!P493,Table1[[shiny gold bag]:[contains]],2,FALSE))</f>
        <v>0</v>
      </c>
      <c r="G494" t="b">
        <f>IF(input!T493="",FALSE,VLOOKUP(input!T493,Table1[[shiny gold bag]:[contains]],2,FALSE))</f>
        <v>0</v>
      </c>
    </row>
    <row r="495" spans="1:7" x14ac:dyDescent="0.3">
      <c r="A495" s="3" t="str">
        <f>input!C494</f>
        <v>posh brown bag</v>
      </c>
      <c r="B495" t="b">
        <f>OR(Table1[[#This Row],[literal]],IFERROR(Table1[[#This Row],[ref1]],FALSE),IFERROR(Table1[[#This Row],[ref2]],FALSE),IFERROR(Table1[[#This Row],[ref3]],FALSE),IFERROR(Table1[[#This Row],[ref4]],FALSE))</f>
        <v>1</v>
      </c>
      <c r="C495" t="b">
        <f>OR(input!H494=a!$A$1,input!L494=a!$A$1,input!P494=a!$A$1,input!T494=a!$A$1)</f>
        <v>0</v>
      </c>
      <c r="D495" t="b">
        <f>IF(input!H494="",FALSE,VLOOKUP(input!H494,Table1[[shiny gold bag]:[contains]],2,FALSE))</f>
        <v>0</v>
      </c>
      <c r="E495" t="b">
        <f>IF(input!L494="",FALSE,VLOOKUP(input!L494,Table1[[shiny gold bag]:[contains]],2,FALSE))</f>
        <v>1</v>
      </c>
      <c r="F495" t="b">
        <f>IF(input!P494="",FALSE,VLOOKUP(input!P494,Table1[[shiny gold bag]:[contains]],2,FALSE))</f>
        <v>0</v>
      </c>
      <c r="G495" t="b">
        <f>IF(input!T494="",FALSE,VLOOKUP(input!T494,Table1[[shiny gold bag]:[contains]],2,FALSE))</f>
        <v>0</v>
      </c>
    </row>
    <row r="496" spans="1:7" x14ac:dyDescent="0.3">
      <c r="A496" s="3" t="str">
        <f>input!C495</f>
        <v>bright chartreuse bag</v>
      </c>
      <c r="B496" t="b">
        <f>OR(Table1[[#This Row],[literal]],IFERROR(Table1[[#This Row],[ref1]],FALSE),IFERROR(Table1[[#This Row],[ref2]],FALSE),IFERROR(Table1[[#This Row],[ref3]],FALSE),IFERROR(Table1[[#This Row],[ref4]],FALSE))</f>
        <v>0</v>
      </c>
      <c r="C496" t="b">
        <f>OR(input!H495=a!$A$1,input!L495=a!$A$1,input!P495=a!$A$1,input!T495=a!$A$1)</f>
        <v>0</v>
      </c>
      <c r="D496" t="b">
        <f>IF(input!H495="",FALSE,VLOOKUP(input!H495,Table1[[shiny gold bag]:[contains]],2,FALSE))</f>
        <v>0</v>
      </c>
      <c r="E496" t="b">
        <f>IF(input!L495="",FALSE,VLOOKUP(input!L495,Table1[[shiny gold bag]:[contains]],2,FALSE))</f>
        <v>0</v>
      </c>
      <c r="F496" t="b">
        <f>IF(input!P495="",FALSE,VLOOKUP(input!P495,Table1[[shiny gold bag]:[contains]],2,FALSE))</f>
        <v>0</v>
      </c>
      <c r="G496" t="b">
        <f>IF(input!T495="",FALSE,VLOOKUP(input!T495,Table1[[shiny gold bag]:[contains]],2,FALSE))</f>
        <v>0</v>
      </c>
    </row>
    <row r="497" spans="1:7" x14ac:dyDescent="0.3">
      <c r="A497" s="3" t="str">
        <f>input!C496</f>
        <v>dotted lime bag</v>
      </c>
      <c r="B497" t="b">
        <f>OR(Table1[[#This Row],[literal]],IFERROR(Table1[[#This Row],[ref1]],FALSE),IFERROR(Table1[[#This Row],[ref2]],FALSE),IFERROR(Table1[[#This Row],[ref3]],FALSE),IFERROR(Table1[[#This Row],[ref4]],FALSE))</f>
        <v>0</v>
      </c>
      <c r="C497" t="b">
        <f>OR(input!H496=a!$A$1,input!L496=a!$A$1,input!P496=a!$A$1,input!T496=a!$A$1)</f>
        <v>0</v>
      </c>
      <c r="D497" t="b">
        <f>IF(input!H496="",FALSE,VLOOKUP(input!H496,Table1[[shiny gold bag]:[contains]],2,FALSE))</f>
        <v>0</v>
      </c>
      <c r="E497" t="b">
        <f>IF(input!L496="",FALSE,VLOOKUP(input!L496,Table1[[shiny gold bag]:[contains]],2,FALSE))</f>
        <v>0</v>
      </c>
      <c r="F497" t="b">
        <f>IF(input!P496="",FALSE,VLOOKUP(input!P496,Table1[[shiny gold bag]:[contains]],2,FALSE))</f>
        <v>0</v>
      </c>
      <c r="G497" t="b">
        <f>IF(input!T496="",FALSE,VLOOKUP(input!T496,Table1[[shiny gold bag]:[contains]],2,FALSE))</f>
        <v>0</v>
      </c>
    </row>
    <row r="498" spans="1:7" x14ac:dyDescent="0.3">
      <c r="A498" s="3" t="str">
        <f>input!C497</f>
        <v>drab violet bag</v>
      </c>
      <c r="B498" t="b">
        <f>OR(Table1[[#This Row],[literal]],IFERROR(Table1[[#This Row],[ref1]],FALSE),IFERROR(Table1[[#This Row],[ref2]],FALSE),IFERROR(Table1[[#This Row],[ref3]],FALSE),IFERROR(Table1[[#This Row],[ref4]],FALSE))</f>
        <v>0</v>
      </c>
      <c r="C498" t="b">
        <f>OR(input!H497=a!$A$1,input!L497=a!$A$1,input!P497=a!$A$1,input!T497=a!$A$1)</f>
        <v>0</v>
      </c>
      <c r="D498" t="b">
        <f>IF(input!H497="",FALSE,VLOOKUP(input!H497,Table1[[shiny gold bag]:[contains]],2,FALSE))</f>
        <v>0</v>
      </c>
      <c r="E498" t="b">
        <f>IF(input!L497="",FALSE,VLOOKUP(input!L497,Table1[[shiny gold bag]:[contains]],2,FALSE))</f>
        <v>0</v>
      </c>
      <c r="F498" t="b">
        <f>IF(input!P497="",FALSE,VLOOKUP(input!P497,Table1[[shiny gold bag]:[contains]],2,FALSE))</f>
        <v>0</v>
      </c>
      <c r="G498" t="b">
        <f>IF(input!T497="",FALSE,VLOOKUP(input!T497,Table1[[shiny gold bag]:[contains]],2,FALSE))</f>
        <v>0</v>
      </c>
    </row>
    <row r="499" spans="1:7" x14ac:dyDescent="0.3">
      <c r="A499" s="3" t="str">
        <f>input!C498</f>
        <v>drab green bag</v>
      </c>
      <c r="B499" t="b">
        <f>OR(Table1[[#This Row],[literal]],IFERROR(Table1[[#This Row],[ref1]],FALSE),IFERROR(Table1[[#This Row],[ref2]],FALSE),IFERROR(Table1[[#This Row],[ref3]],FALSE),IFERROR(Table1[[#This Row],[ref4]],FALSE))</f>
        <v>1</v>
      </c>
      <c r="C499" t="b">
        <f>OR(input!H498=a!$A$1,input!L498=a!$A$1,input!P498=a!$A$1,input!T498=a!$A$1)</f>
        <v>0</v>
      </c>
      <c r="D499" t="b">
        <f>IF(input!H498="",FALSE,VLOOKUP(input!H498,Table1[[shiny gold bag]:[contains]],2,FALSE))</f>
        <v>1</v>
      </c>
      <c r="E499" t="b">
        <f>IF(input!L498="",FALSE,VLOOKUP(input!L498,Table1[[shiny gold bag]:[contains]],2,FALSE))</f>
        <v>0</v>
      </c>
      <c r="F499" t="b">
        <f>IF(input!P498="",FALSE,VLOOKUP(input!P498,Table1[[shiny gold bag]:[contains]],2,FALSE))</f>
        <v>0</v>
      </c>
      <c r="G499" t="b">
        <f>IF(input!T498="",FALSE,VLOOKUP(input!T498,Table1[[shiny gold bag]:[contains]],2,FALSE))</f>
        <v>0</v>
      </c>
    </row>
    <row r="500" spans="1:7" x14ac:dyDescent="0.3">
      <c r="A500" s="3" t="str">
        <f>input!C499</f>
        <v>wavy beige bag</v>
      </c>
      <c r="B500" t="b">
        <f>OR(Table1[[#This Row],[literal]],IFERROR(Table1[[#This Row],[ref1]],FALSE),IFERROR(Table1[[#This Row],[ref2]],FALSE),IFERROR(Table1[[#This Row],[ref3]],FALSE),IFERROR(Table1[[#This Row],[ref4]],FALSE))</f>
        <v>1</v>
      </c>
      <c r="C500" t="b">
        <f>OR(input!H499=a!$A$1,input!L499=a!$A$1,input!P499=a!$A$1,input!T499=a!$A$1)</f>
        <v>0</v>
      </c>
      <c r="D500" t="b">
        <f>IF(input!H499="",FALSE,VLOOKUP(input!H499,Table1[[shiny gold bag]:[contains]],2,FALSE))</f>
        <v>1</v>
      </c>
      <c r="E500" t="b">
        <f>IF(input!L499="",FALSE,VLOOKUP(input!L499,Table1[[shiny gold bag]:[contains]],2,FALSE))</f>
        <v>0</v>
      </c>
      <c r="F500" t="b">
        <f>IF(input!P499="",FALSE,VLOOKUP(input!P499,Table1[[shiny gold bag]:[contains]],2,FALSE))</f>
        <v>0</v>
      </c>
      <c r="G500" t="b">
        <f>IF(input!T499="",FALSE,VLOOKUP(input!T499,Table1[[shiny gold bag]:[contains]],2,FALSE))</f>
        <v>0</v>
      </c>
    </row>
    <row r="501" spans="1:7" x14ac:dyDescent="0.3">
      <c r="A501" s="3" t="str">
        <f>input!C500</f>
        <v>wavy yellow bag</v>
      </c>
      <c r="B501" t="b">
        <f>OR(Table1[[#This Row],[literal]],IFERROR(Table1[[#This Row],[ref1]],FALSE),IFERROR(Table1[[#This Row],[ref2]],FALSE),IFERROR(Table1[[#This Row],[ref3]],FALSE),IFERROR(Table1[[#This Row],[ref4]],FALSE))</f>
        <v>1</v>
      </c>
      <c r="C501" t="b">
        <f>OR(input!H500=a!$A$1,input!L500=a!$A$1,input!P500=a!$A$1,input!T500=a!$A$1)</f>
        <v>0</v>
      </c>
      <c r="D501" t="b">
        <f>IF(input!H500="",FALSE,VLOOKUP(input!H500,Table1[[shiny gold bag]:[contains]],2,FALSE))</f>
        <v>0</v>
      </c>
      <c r="E501" t="b">
        <f>IF(input!L500="",FALSE,VLOOKUP(input!L500,Table1[[shiny gold bag]:[contains]],2,FALSE))</f>
        <v>0</v>
      </c>
      <c r="F501" t="b">
        <f>IF(input!P500="",FALSE,VLOOKUP(input!P500,Table1[[shiny gold bag]:[contains]],2,FALSE))</f>
        <v>1</v>
      </c>
      <c r="G501" t="b">
        <f>IF(input!T500="",FALSE,VLOOKUP(input!T500,Table1[[shiny gold bag]:[contains]],2,FALSE))</f>
        <v>1</v>
      </c>
    </row>
    <row r="502" spans="1:7" x14ac:dyDescent="0.3">
      <c r="A502" s="3" t="str">
        <f>input!C501</f>
        <v>plaid tomato bag</v>
      </c>
      <c r="B502" t="b">
        <f>OR(Table1[[#This Row],[literal]],IFERROR(Table1[[#This Row],[ref1]],FALSE),IFERROR(Table1[[#This Row],[ref2]],FALSE),IFERROR(Table1[[#This Row],[ref3]],FALSE),IFERROR(Table1[[#This Row],[ref4]],FALSE))</f>
        <v>1</v>
      </c>
      <c r="C502" t="b">
        <f>OR(input!H501=a!$A$1,input!L501=a!$A$1,input!P501=a!$A$1,input!T501=a!$A$1)</f>
        <v>0</v>
      </c>
      <c r="D502" t="b">
        <f>IF(input!H501="",FALSE,VLOOKUP(input!H501,Table1[[shiny gold bag]:[contains]],2,FALSE))</f>
        <v>0</v>
      </c>
      <c r="E502" t="b">
        <f>IF(input!L501="",FALSE,VLOOKUP(input!L501,Table1[[shiny gold bag]:[contains]],2,FALSE))</f>
        <v>1</v>
      </c>
      <c r="F502" t="b">
        <f>IF(input!P501="",FALSE,VLOOKUP(input!P501,Table1[[shiny gold bag]:[contains]],2,FALSE))</f>
        <v>0</v>
      </c>
      <c r="G502" t="b">
        <f>IF(input!T501="",FALSE,VLOOKUP(input!T501,Table1[[shiny gold bag]:[contains]],2,FALSE))</f>
        <v>0</v>
      </c>
    </row>
    <row r="503" spans="1:7" x14ac:dyDescent="0.3">
      <c r="A503" s="3" t="str">
        <f>input!C502</f>
        <v>dull red bag</v>
      </c>
      <c r="B503" t="b">
        <f>OR(Table1[[#This Row],[literal]],IFERROR(Table1[[#This Row],[ref1]],FALSE),IFERROR(Table1[[#This Row],[ref2]],FALSE),IFERROR(Table1[[#This Row],[ref3]],FALSE),IFERROR(Table1[[#This Row],[ref4]],FALSE))</f>
        <v>0</v>
      </c>
      <c r="C503" t="b">
        <f>OR(input!H502=a!$A$1,input!L502=a!$A$1,input!P502=a!$A$1,input!T502=a!$A$1)</f>
        <v>0</v>
      </c>
      <c r="D503" t="b">
        <f>IF(input!H502="",FALSE,VLOOKUP(input!H502,Table1[[shiny gold bag]:[contains]],2,FALSE))</f>
        <v>0</v>
      </c>
      <c r="E503" t="b">
        <f>IF(input!L502="",FALSE,VLOOKUP(input!L502,Table1[[shiny gold bag]:[contains]],2,FALSE))</f>
        <v>0</v>
      </c>
      <c r="F503" t="b">
        <f>IF(input!P502="",FALSE,VLOOKUP(input!P502,Table1[[shiny gold bag]:[contains]],2,FALSE))</f>
        <v>0</v>
      </c>
      <c r="G503" t="b">
        <f>IF(input!T502="",FALSE,VLOOKUP(input!T502,Table1[[shiny gold bag]:[contains]],2,FALSE))</f>
        <v>0</v>
      </c>
    </row>
    <row r="504" spans="1:7" x14ac:dyDescent="0.3">
      <c r="A504" s="3" t="str">
        <f>input!C503</f>
        <v>striped salmon bag</v>
      </c>
      <c r="B504" t="b">
        <f>OR(Table1[[#This Row],[literal]],IFERROR(Table1[[#This Row],[ref1]],FALSE),IFERROR(Table1[[#This Row],[ref2]],FALSE),IFERROR(Table1[[#This Row],[ref3]],FALSE),IFERROR(Table1[[#This Row],[ref4]],FALSE))</f>
        <v>0</v>
      </c>
      <c r="C504" t="b">
        <f>OR(input!H503=a!$A$1,input!L503=a!$A$1,input!P503=a!$A$1,input!T503=a!$A$1)</f>
        <v>0</v>
      </c>
      <c r="D504" t="b">
        <f>IF(input!H503="",FALSE,VLOOKUP(input!H503,Table1[[shiny gold bag]:[contains]],2,FALSE))</f>
        <v>0</v>
      </c>
      <c r="E504" t="b">
        <f>IF(input!L503="",FALSE,VLOOKUP(input!L503,Table1[[shiny gold bag]:[contains]],2,FALSE))</f>
        <v>0</v>
      </c>
      <c r="F504" t="b">
        <f>IF(input!P503="",FALSE,VLOOKUP(input!P503,Table1[[shiny gold bag]:[contains]],2,FALSE))</f>
        <v>0</v>
      </c>
      <c r="G504" t="b">
        <f>IF(input!T503="",FALSE,VLOOKUP(input!T503,Table1[[shiny gold bag]:[contains]],2,FALSE))</f>
        <v>0</v>
      </c>
    </row>
    <row r="505" spans="1:7" x14ac:dyDescent="0.3">
      <c r="A505" s="3" t="str">
        <f>input!C504</f>
        <v>dim crimson bag</v>
      </c>
      <c r="B505" t="b">
        <f>OR(Table1[[#This Row],[literal]],IFERROR(Table1[[#This Row],[ref1]],FALSE),IFERROR(Table1[[#This Row],[ref2]],FALSE),IFERROR(Table1[[#This Row],[ref3]],FALSE),IFERROR(Table1[[#This Row],[ref4]],FALSE))</f>
        <v>0</v>
      </c>
      <c r="C505" t="b">
        <f>OR(input!H504=a!$A$1,input!L504=a!$A$1,input!P504=a!$A$1,input!T504=a!$A$1)</f>
        <v>0</v>
      </c>
      <c r="D505" t="b">
        <f>IF(input!H504="",FALSE,VLOOKUP(input!H504,Table1[[shiny gold bag]:[contains]],2,FALSE))</f>
        <v>0</v>
      </c>
      <c r="E505" t="b">
        <f>IF(input!L504="",FALSE,VLOOKUP(input!L504,Table1[[shiny gold bag]:[contains]],2,FALSE))</f>
        <v>0</v>
      </c>
      <c r="F505" t="b">
        <f>IF(input!P504="",FALSE,VLOOKUP(input!P504,Table1[[shiny gold bag]:[contains]],2,FALSE))</f>
        <v>0</v>
      </c>
      <c r="G505" t="b">
        <f>IF(input!T504="",FALSE,VLOOKUP(input!T504,Table1[[shiny gold bag]:[contains]],2,FALSE))</f>
        <v>0</v>
      </c>
    </row>
    <row r="506" spans="1:7" x14ac:dyDescent="0.3">
      <c r="A506" s="3" t="str">
        <f>input!C505</f>
        <v>plaid silver bag</v>
      </c>
      <c r="B506" t="b">
        <f>OR(Table1[[#This Row],[literal]],IFERROR(Table1[[#This Row],[ref1]],FALSE),IFERROR(Table1[[#This Row],[ref2]],FALSE),IFERROR(Table1[[#This Row],[ref3]],FALSE),IFERROR(Table1[[#This Row],[ref4]],FALSE))</f>
        <v>1</v>
      </c>
      <c r="C506" t="b">
        <f>OR(input!H505=a!$A$1,input!L505=a!$A$1,input!P505=a!$A$1,input!T505=a!$A$1)</f>
        <v>0</v>
      </c>
      <c r="D506" t="b">
        <f>IF(input!H505="",FALSE,VLOOKUP(input!H505,Table1[[shiny gold bag]:[contains]],2,FALSE))</f>
        <v>1</v>
      </c>
      <c r="E506" t="b">
        <f>IF(input!L505="",FALSE,VLOOKUP(input!L505,Table1[[shiny gold bag]:[contains]],2,FALSE))</f>
        <v>0</v>
      </c>
      <c r="F506" t="b">
        <f>IF(input!P505="",FALSE,VLOOKUP(input!P505,Table1[[shiny gold bag]:[contains]],2,FALSE))</f>
        <v>0</v>
      </c>
      <c r="G506" t="b">
        <f>IF(input!T505="",FALSE,VLOOKUP(input!T505,Table1[[shiny gold bag]:[contains]],2,FALSE))</f>
        <v>0</v>
      </c>
    </row>
    <row r="507" spans="1:7" x14ac:dyDescent="0.3">
      <c r="A507" s="3" t="str">
        <f>input!C506</f>
        <v>clear bronze bag</v>
      </c>
      <c r="B507" t="b">
        <f>OR(Table1[[#This Row],[literal]],IFERROR(Table1[[#This Row],[ref1]],FALSE),IFERROR(Table1[[#This Row],[ref2]],FALSE),IFERROR(Table1[[#This Row],[ref3]],FALSE),IFERROR(Table1[[#This Row],[ref4]],FALSE))</f>
        <v>0</v>
      </c>
      <c r="C507" t="b">
        <f>OR(input!H506=a!$A$1,input!L506=a!$A$1,input!P506=a!$A$1,input!T506=a!$A$1)</f>
        <v>0</v>
      </c>
      <c r="D507" t="b">
        <f>IF(input!H506="",FALSE,VLOOKUP(input!H506,Table1[[shiny gold bag]:[contains]],2,FALSE))</f>
        <v>0</v>
      </c>
      <c r="E507" t="b">
        <f>IF(input!L506="",FALSE,VLOOKUP(input!L506,Table1[[shiny gold bag]:[contains]],2,FALSE))</f>
        <v>0</v>
      </c>
      <c r="F507" t="b">
        <f>IF(input!P506="",FALSE,VLOOKUP(input!P506,Table1[[shiny gold bag]:[contains]],2,FALSE))</f>
        <v>0</v>
      </c>
      <c r="G507" t="b">
        <f>IF(input!T506="",FALSE,VLOOKUP(input!T506,Table1[[shiny gold bag]:[contains]],2,FALSE))</f>
        <v>0</v>
      </c>
    </row>
    <row r="508" spans="1:7" x14ac:dyDescent="0.3">
      <c r="A508" s="3" t="str">
        <f>input!C507</f>
        <v>dotted gray bag</v>
      </c>
      <c r="B508" t="b">
        <f>OR(Table1[[#This Row],[literal]],IFERROR(Table1[[#This Row],[ref1]],FALSE),IFERROR(Table1[[#This Row],[ref2]],FALSE),IFERROR(Table1[[#This Row],[ref3]],FALSE),IFERROR(Table1[[#This Row],[ref4]],FALSE))</f>
        <v>0</v>
      </c>
      <c r="C508" t="b">
        <f>OR(input!H507=a!$A$1,input!L507=a!$A$1,input!P507=a!$A$1,input!T507=a!$A$1)</f>
        <v>0</v>
      </c>
      <c r="D508" t="b">
        <f>IF(input!H507="",FALSE,VLOOKUP(input!H507,Table1[[shiny gold bag]:[contains]],2,FALSE))</f>
        <v>0</v>
      </c>
      <c r="E508" t="b">
        <f>IF(input!L507="",FALSE,VLOOKUP(input!L507,Table1[[shiny gold bag]:[contains]],2,FALSE))</f>
        <v>0</v>
      </c>
      <c r="F508" t="b">
        <f>IF(input!P507="",FALSE,VLOOKUP(input!P507,Table1[[shiny gold bag]:[contains]],2,FALSE))</f>
        <v>0</v>
      </c>
      <c r="G508" t="b">
        <f>IF(input!T507="",FALSE,VLOOKUP(input!T507,Table1[[shiny gold bag]:[contains]],2,FALSE))</f>
        <v>0</v>
      </c>
    </row>
    <row r="509" spans="1:7" x14ac:dyDescent="0.3">
      <c r="A509" s="3" t="str">
        <f>input!C508</f>
        <v>striped silver bag</v>
      </c>
      <c r="B509" t="b">
        <f>OR(Table1[[#This Row],[literal]],IFERROR(Table1[[#This Row],[ref1]],FALSE),IFERROR(Table1[[#This Row],[ref2]],FALSE),IFERROR(Table1[[#This Row],[ref3]],FALSE),IFERROR(Table1[[#This Row],[ref4]],FALSE))</f>
        <v>0</v>
      </c>
      <c r="C509" t="b">
        <f>OR(input!H508=a!$A$1,input!L508=a!$A$1,input!P508=a!$A$1,input!T508=a!$A$1)</f>
        <v>0</v>
      </c>
      <c r="D509" t="b">
        <f>IF(input!H508="",FALSE,VLOOKUP(input!H508,Table1[[shiny gold bag]:[contains]],2,FALSE))</f>
        <v>0</v>
      </c>
      <c r="E509" t="b">
        <f>IF(input!L508="",FALSE,VLOOKUP(input!L508,Table1[[shiny gold bag]:[contains]],2,FALSE))</f>
        <v>0</v>
      </c>
      <c r="F509" t="b">
        <f>IF(input!P508="",FALSE,VLOOKUP(input!P508,Table1[[shiny gold bag]:[contains]],2,FALSE))</f>
        <v>0</v>
      </c>
      <c r="G509" t="b">
        <f>IF(input!T508="",FALSE,VLOOKUP(input!T508,Table1[[shiny gold bag]:[contains]],2,FALSE))</f>
        <v>0</v>
      </c>
    </row>
    <row r="510" spans="1:7" x14ac:dyDescent="0.3">
      <c r="A510" s="3" t="str">
        <f>input!C509</f>
        <v>shiny beige bag</v>
      </c>
      <c r="B510" t="b">
        <f>OR(Table1[[#This Row],[literal]],IFERROR(Table1[[#This Row],[ref1]],FALSE),IFERROR(Table1[[#This Row],[ref2]],FALSE),IFERROR(Table1[[#This Row],[ref3]],FALSE),IFERROR(Table1[[#This Row],[ref4]],FALSE))</f>
        <v>0</v>
      </c>
      <c r="C510" t="b">
        <f>OR(input!H509=a!$A$1,input!L509=a!$A$1,input!P509=a!$A$1,input!T509=a!$A$1)</f>
        <v>0</v>
      </c>
      <c r="D510" t="b">
        <f>IF(input!H509="",FALSE,VLOOKUP(input!H509,Table1[[shiny gold bag]:[contains]],2,FALSE))</f>
        <v>0</v>
      </c>
      <c r="E510" t="b">
        <f>IF(input!L509="",FALSE,VLOOKUP(input!L509,Table1[[shiny gold bag]:[contains]],2,FALSE))</f>
        <v>0</v>
      </c>
      <c r="F510" t="b">
        <f>IF(input!P509="",FALSE,VLOOKUP(input!P509,Table1[[shiny gold bag]:[contains]],2,FALSE))</f>
        <v>0</v>
      </c>
      <c r="G510" t="b">
        <f>IF(input!T509="",FALSE,VLOOKUP(input!T509,Table1[[shiny gold bag]:[contains]],2,FALSE))</f>
        <v>0</v>
      </c>
    </row>
    <row r="511" spans="1:7" x14ac:dyDescent="0.3">
      <c r="A511" s="3" t="str">
        <f>input!C510</f>
        <v>posh green bag</v>
      </c>
      <c r="B511" t="b">
        <f>OR(Table1[[#This Row],[literal]],IFERROR(Table1[[#This Row],[ref1]],FALSE),IFERROR(Table1[[#This Row],[ref2]],FALSE),IFERROR(Table1[[#This Row],[ref3]],FALSE),IFERROR(Table1[[#This Row],[ref4]],FALSE))</f>
        <v>0</v>
      </c>
      <c r="C511" t="b">
        <f>OR(input!H510=a!$A$1,input!L510=a!$A$1,input!P510=a!$A$1,input!T510=a!$A$1)</f>
        <v>0</v>
      </c>
      <c r="D511" t="e">
        <f>IF(input!H510="",FALSE,VLOOKUP(input!H510,Table1[[shiny gold bag]:[contains]],2,FALSE))</f>
        <v>#N/A</v>
      </c>
      <c r="E511" t="b">
        <f>IF(input!L510="",FALSE,VLOOKUP(input!L510,Table1[[shiny gold bag]:[contains]],2,FALSE))</f>
        <v>0</v>
      </c>
      <c r="F511" t="b">
        <f>IF(input!P510="",FALSE,VLOOKUP(input!P510,Table1[[shiny gold bag]:[contains]],2,FALSE))</f>
        <v>0</v>
      </c>
      <c r="G511" t="b">
        <f>IF(input!T510="",FALSE,VLOOKUP(input!T510,Table1[[shiny gold bag]:[contains]],2,FALSE))</f>
        <v>0</v>
      </c>
    </row>
    <row r="512" spans="1:7" x14ac:dyDescent="0.3">
      <c r="A512" s="3" t="str">
        <f>input!C511</f>
        <v>plaid gold bag</v>
      </c>
      <c r="B512" t="b">
        <f>OR(Table1[[#This Row],[literal]],IFERROR(Table1[[#This Row],[ref1]],FALSE),IFERROR(Table1[[#This Row],[ref2]],FALSE),IFERROR(Table1[[#This Row],[ref3]],FALSE),IFERROR(Table1[[#This Row],[ref4]],FALSE))</f>
        <v>0</v>
      </c>
      <c r="C512" t="b">
        <f>OR(input!H511=a!$A$1,input!L511=a!$A$1,input!P511=a!$A$1,input!T511=a!$A$1)</f>
        <v>0</v>
      </c>
      <c r="D512" t="b">
        <f>IF(input!H511="",FALSE,VLOOKUP(input!H511,Table1[[shiny gold bag]:[contains]],2,FALSE))</f>
        <v>0</v>
      </c>
      <c r="E512" t="b">
        <f>IF(input!L511="",FALSE,VLOOKUP(input!L511,Table1[[shiny gold bag]:[contains]],2,FALSE))</f>
        <v>0</v>
      </c>
      <c r="F512" t="b">
        <f>IF(input!P511="",FALSE,VLOOKUP(input!P511,Table1[[shiny gold bag]:[contains]],2,FALSE))</f>
        <v>0</v>
      </c>
      <c r="G512" t="b">
        <f>IF(input!T511="",FALSE,VLOOKUP(input!T511,Table1[[shiny gold bag]:[contains]],2,FALSE))</f>
        <v>0</v>
      </c>
    </row>
    <row r="513" spans="1:7" x14ac:dyDescent="0.3">
      <c r="A513" s="3" t="str">
        <f>input!C512</f>
        <v>dim teal bag</v>
      </c>
      <c r="B513" t="b">
        <f>OR(Table1[[#This Row],[literal]],IFERROR(Table1[[#This Row],[ref1]],FALSE),IFERROR(Table1[[#This Row],[ref2]],FALSE),IFERROR(Table1[[#This Row],[ref3]],FALSE),IFERROR(Table1[[#This Row],[ref4]],FALSE))</f>
        <v>1</v>
      </c>
      <c r="C513" t="b">
        <f>OR(input!H512=a!$A$1,input!L512=a!$A$1,input!P512=a!$A$1,input!T512=a!$A$1)</f>
        <v>0</v>
      </c>
      <c r="D513" t="b">
        <f>IF(input!H512="",FALSE,VLOOKUP(input!H512,Table1[[shiny gold bag]:[contains]],2,FALSE))</f>
        <v>0</v>
      </c>
      <c r="E513" t="b">
        <f>IF(input!L512="",FALSE,VLOOKUP(input!L512,Table1[[shiny gold bag]:[contains]],2,FALSE))</f>
        <v>1</v>
      </c>
      <c r="F513" t="b">
        <f>IF(input!P512="",FALSE,VLOOKUP(input!P512,Table1[[shiny gold bag]:[contains]],2,FALSE))</f>
        <v>0</v>
      </c>
      <c r="G513" t="b">
        <f>IF(input!T512="",FALSE,VLOOKUP(input!T512,Table1[[shiny gold bag]:[contains]],2,FALSE))</f>
        <v>1</v>
      </c>
    </row>
    <row r="514" spans="1:7" x14ac:dyDescent="0.3">
      <c r="A514" s="3" t="str">
        <f>input!C513</f>
        <v>bright red bag</v>
      </c>
      <c r="B514" t="b">
        <f>OR(Table1[[#This Row],[literal]],IFERROR(Table1[[#This Row],[ref1]],FALSE),IFERROR(Table1[[#This Row],[ref2]],FALSE),IFERROR(Table1[[#This Row],[ref3]],FALSE),IFERROR(Table1[[#This Row],[ref4]],FALSE))</f>
        <v>0</v>
      </c>
      <c r="C514" t="b">
        <f>OR(input!H513=a!$A$1,input!L513=a!$A$1,input!P513=a!$A$1,input!T513=a!$A$1)</f>
        <v>0</v>
      </c>
      <c r="D514" t="b">
        <f>IF(input!H513="",FALSE,VLOOKUP(input!H513,Table1[[shiny gold bag]:[contains]],2,FALSE))</f>
        <v>0</v>
      </c>
      <c r="E514" t="b">
        <f>IF(input!L513="",FALSE,VLOOKUP(input!L513,Table1[[shiny gold bag]:[contains]],2,FALSE))</f>
        <v>0</v>
      </c>
      <c r="F514" t="b">
        <f>IF(input!P513="",FALSE,VLOOKUP(input!P513,Table1[[shiny gold bag]:[contains]],2,FALSE))</f>
        <v>0</v>
      </c>
      <c r="G514" t="b">
        <f>IF(input!T513="",FALSE,VLOOKUP(input!T513,Table1[[shiny gold bag]:[contains]],2,FALSE))</f>
        <v>0</v>
      </c>
    </row>
    <row r="515" spans="1:7" x14ac:dyDescent="0.3">
      <c r="A515" s="3" t="str">
        <f>input!C514</f>
        <v>dotted teal bag</v>
      </c>
      <c r="B515" t="b">
        <f>OR(Table1[[#This Row],[literal]],IFERROR(Table1[[#This Row],[ref1]],FALSE),IFERROR(Table1[[#This Row],[ref2]],FALSE),IFERROR(Table1[[#This Row],[ref3]],FALSE),IFERROR(Table1[[#This Row],[ref4]],FALSE))</f>
        <v>0</v>
      </c>
      <c r="C515" t="b">
        <f>OR(input!H514=a!$A$1,input!L514=a!$A$1,input!P514=a!$A$1,input!T514=a!$A$1)</f>
        <v>0</v>
      </c>
      <c r="D515" t="b">
        <f>IF(input!H514="",FALSE,VLOOKUP(input!H514,Table1[[shiny gold bag]:[contains]],2,FALSE))</f>
        <v>0</v>
      </c>
      <c r="E515" t="b">
        <f>IF(input!L514="",FALSE,VLOOKUP(input!L514,Table1[[shiny gold bag]:[contains]],2,FALSE))</f>
        <v>0</v>
      </c>
      <c r="F515" t="b">
        <f>IF(input!P514="",FALSE,VLOOKUP(input!P514,Table1[[shiny gold bag]:[contains]],2,FALSE))</f>
        <v>0</v>
      </c>
      <c r="G515" t="b">
        <f>IF(input!T514="",FALSE,VLOOKUP(input!T514,Table1[[shiny gold bag]:[contains]],2,FALSE))</f>
        <v>0</v>
      </c>
    </row>
    <row r="516" spans="1:7" x14ac:dyDescent="0.3">
      <c r="A516" s="3" t="str">
        <f>input!C515</f>
        <v>faded gray bag</v>
      </c>
      <c r="B516" t="b">
        <f>OR(Table1[[#This Row],[literal]],IFERROR(Table1[[#This Row],[ref1]],FALSE),IFERROR(Table1[[#This Row],[ref2]],FALSE),IFERROR(Table1[[#This Row],[ref3]],FALSE),IFERROR(Table1[[#This Row],[ref4]],FALSE))</f>
        <v>0</v>
      </c>
      <c r="C516" t="b">
        <f>OR(input!H515=a!$A$1,input!L515=a!$A$1,input!P515=a!$A$1,input!T515=a!$A$1)</f>
        <v>0</v>
      </c>
      <c r="D516" t="b">
        <f>IF(input!H515="",FALSE,VLOOKUP(input!H515,Table1[[shiny gold bag]:[contains]],2,FALSE))</f>
        <v>0</v>
      </c>
      <c r="E516" t="b">
        <f>IF(input!L515="",FALSE,VLOOKUP(input!L515,Table1[[shiny gold bag]:[contains]],2,FALSE))</f>
        <v>0</v>
      </c>
      <c r="F516" t="b">
        <f>IF(input!P515="",FALSE,VLOOKUP(input!P515,Table1[[shiny gold bag]:[contains]],2,FALSE))</f>
        <v>0</v>
      </c>
      <c r="G516" t="b">
        <f>IF(input!T515="",FALSE,VLOOKUP(input!T515,Table1[[shiny gold bag]:[contains]],2,FALSE))</f>
        <v>0</v>
      </c>
    </row>
    <row r="517" spans="1:7" x14ac:dyDescent="0.3">
      <c r="A517" s="3" t="str">
        <f>input!C516</f>
        <v>pale purple bag</v>
      </c>
      <c r="B517" t="b">
        <f>OR(Table1[[#This Row],[literal]],IFERROR(Table1[[#This Row],[ref1]],FALSE),IFERROR(Table1[[#This Row],[ref2]],FALSE),IFERROR(Table1[[#This Row],[ref3]],FALSE),IFERROR(Table1[[#This Row],[ref4]],FALSE))</f>
        <v>1</v>
      </c>
      <c r="C517" t="b">
        <f>OR(input!H516=a!$A$1,input!L516=a!$A$1,input!P516=a!$A$1,input!T516=a!$A$1)</f>
        <v>0</v>
      </c>
      <c r="D517" t="b">
        <f>IF(input!H516="",FALSE,VLOOKUP(input!H516,Table1[[shiny gold bag]:[contains]],2,FALSE))</f>
        <v>0</v>
      </c>
      <c r="E517" t="b">
        <f>IF(input!L516="",FALSE,VLOOKUP(input!L516,Table1[[shiny gold bag]:[contains]],2,FALSE))</f>
        <v>0</v>
      </c>
      <c r="F517" t="b">
        <f>IF(input!P516="",FALSE,VLOOKUP(input!P516,Table1[[shiny gold bag]:[contains]],2,FALSE))</f>
        <v>1</v>
      </c>
      <c r="G517" t="b">
        <f>IF(input!T516="",FALSE,VLOOKUP(input!T516,Table1[[shiny gold bag]:[contains]],2,FALSE))</f>
        <v>0</v>
      </c>
    </row>
    <row r="518" spans="1:7" x14ac:dyDescent="0.3">
      <c r="A518" s="3" t="str">
        <f>input!C517</f>
        <v>striped crimson bag</v>
      </c>
      <c r="B518" t="b">
        <f>OR(Table1[[#This Row],[literal]],IFERROR(Table1[[#This Row],[ref1]],FALSE),IFERROR(Table1[[#This Row],[ref2]],FALSE),IFERROR(Table1[[#This Row],[ref3]],FALSE),IFERROR(Table1[[#This Row],[ref4]],FALSE))</f>
        <v>1</v>
      </c>
      <c r="C518" t="b">
        <f>OR(input!H517=a!$A$1,input!L517=a!$A$1,input!P517=a!$A$1,input!T517=a!$A$1)</f>
        <v>0</v>
      </c>
      <c r="D518" t="b">
        <f>IF(input!H517="",FALSE,VLOOKUP(input!H517,Table1[[shiny gold bag]:[contains]],2,FALSE))</f>
        <v>0</v>
      </c>
      <c r="E518" t="b">
        <f>IF(input!L517="",FALSE,VLOOKUP(input!L517,Table1[[shiny gold bag]:[contains]],2,FALSE))</f>
        <v>0</v>
      </c>
      <c r="F518" t="b">
        <f>IF(input!P517="",FALSE,VLOOKUP(input!P517,Table1[[shiny gold bag]:[contains]],2,FALSE))</f>
        <v>1</v>
      </c>
      <c r="G518" t="b">
        <f>IF(input!T517="",FALSE,VLOOKUP(input!T517,Table1[[shiny gold bag]:[contains]],2,FALSE))</f>
        <v>1</v>
      </c>
    </row>
    <row r="519" spans="1:7" x14ac:dyDescent="0.3">
      <c r="A519" s="3" t="str">
        <f>input!C518</f>
        <v>mirrored purple bag</v>
      </c>
      <c r="B519" t="b">
        <f>OR(Table1[[#This Row],[literal]],IFERROR(Table1[[#This Row],[ref1]],FALSE),IFERROR(Table1[[#This Row],[ref2]],FALSE),IFERROR(Table1[[#This Row],[ref3]],FALSE),IFERROR(Table1[[#This Row],[ref4]],FALSE))</f>
        <v>0</v>
      </c>
      <c r="C519" t="b">
        <f>OR(input!H518=a!$A$1,input!L518=a!$A$1,input!P518=a!$A$1,input!T518=a!$A$1)</f>
        <v>0</v>
      </c>
      <c r="D519" t="b">
        <f>IF(input!H518="",FALSE,VLOOKUP(input!H518,Table1[[shiny gold bag]:[contains]],2,FALSE))</f>
        <v>0</v>
      </c>
      <c r="E519" t="b">
        <f>IF(input!L518="",FALSE,VLOOKUP(input!L518,Table1[[shiny gold bag]:[contains]],2,FALSE))</f>
        <v>0</v>
      </c>
      <c r="F519" t="b">
        <f>IF(input!P518="",FALSE,VLOOKUP(input!P518,Table1[[shiny gold bag]:[contains]],2,FALSE))</f>
        <v>0</v>
      </c>
      <c r="G519" t="b">
        <f>IF(input!T518="",FALSE,VLOOKUP(input!T518,Table1[[shiny gold bag]:[contains]],2,FALSE))</f>
        <v>0</v>
      </c>
    </row>
    <row r="520" spans="1:7" x14ac:dyDescent="0.3">
      <c r="A520" s="3" t="str">
        <f>input!C519</f>
        <v>muted maroon bag</v>
      </c>
      <c r="B520" t="b">
        <f>OR(Table1[[#This Row],[literal]],IFERROR(Table1[[#This Row],[ref1]],FALSE),IFERROR(Table1[[#This Row],[ref2]],FALSE),IFERROR(Table1[[#This Row],[ref3]],FALSE),IFERROR(Table1[[#This Row],[ref4]],FALSE))</f>
        <v>0</v>
      </c>
      <c r="C520" t="b">
        <f>OR(input!H519=a!$A$1,input!L519=a!$A$1,input!P519=a!$A$1,input!T519=a!$A$1)</f>
        <v>0</v>
      </c>
      <c r="D520" t="b">
        <f>IF(input!H519="",FALSE,VLOOKUP(input!H519,Table1[[shiny gold bag]:[contains]],2,FALSE))</f>
        <v>0</v>
      </c>
      <c r="E520" t="b">
        <f>IF(input!L519="",FALSE,VLOOKUP(input!L519,Table1[[shiny gold bag]:[contains]],2,FALSE))</f>
        <v>0</v>
      </c>
      <c r="F520" t="b">
        <f>IF(input!P519="",FALSE,VLOOKUP(input!P519,Table1[[shiny gold bag]:[contains]],2,FALSE))</f>
        <v>0</v>
      </c>
      <c r="G520" t="b">
        <f>IF(input!T519="",FALSE,VLOOKUP(input!T519,Table1[[shiny gold bag]:[contains]],2,FALSE))</f>
        <v>0</v>
      </c>
    </row>
    <row r="521" spans="1:7" x14ac:dyDescent="0.3">
      <c r="A521" s="3" t="str">
        <f>input!C520</f>
        <v>muted gold bag</v>
      </c>
      <c r="B521" t="b">
        <f>OR(Table1[[#This Row],[literal]],IFERROR(Table1[[#This Row],[ref1]],FALSE),IFERROR(Table1[[#This Row],[ref2]],FALSE),IFERROR(Table1[[#This Row],[ref3]],FALSE),IFERROR(Table1[[#This Row],[ref4]],FALSE))</f>
        <v>0</v>
      </c>
      <c r="C521" t="b">
        <f>OR(input!H520=a!$A$1,input!L520=a!$A$1,input!P520=a!$A$1,input!T520=a!$A$1)</f>
        <v>0</v>
      </c>
      <c r="D521" t="b">
        <f>IF(input!H520="",FALSE,VLOOKUP(input!H520,Table1[[shiny gold bag]:[contains]],2,FALSE))</f>
        <v>0</v>
      </c>
      <c r="E521" t="b">
        <f>IF(input!L520="",FALSE,VLOOKUP(input!L520,Table1[[shiny gold bag]:[contains]],2,FALSE))</f>
        <v>0</v>
      </c>
      <c r="F521" t="b">
        <f>IF(input!P520="",FALSE,VLOOKUP(input!P520,Table1[[shiny gold bag]:[contains]],2,FALSE))</f>
        <v>0</v>
      </c>
      <c r="G521" t="b">
        <f>IF(input!T520="",FALSE,VLOOKUP(input!T520,Table1[[shiny gold bag]:[contains]],2,FALSE))</f>
        <v>0</v>
      </c>
    </row>
    <row r="522" spans="1:7" x14ac:dyDescent="0.3">
      <c r="A522" s="3" t="str">
        <f>input!C521</f>
        <v>wavy silver bag</v>
      </c>
      <c r="B522" t="b">
        <f>OR(Table1[[#This Row],[literal]],IFERROR(Table1[[#This Row],[ref1]],FALSE),IFERROR(Table1[[#This Row],[ref2]],FALSE),IFERROR(Table1[[#This Row],[ref3]],FALSE),IFERROR(Table1[[#This Row],[ref4]],FALSE))</f>
        <v>1</v>
      </c>
      <c r="C522" t="b">
        <f>OR(input!H521=a!$A$1,input!L521=a!$A$1,input!P521=a!$A$1,input!T521=a!$A$1)</f>
        <v>0</v>
      </c>
      <c r="D522" t="b">
        <f>IF(input!H521="",FALSE,VLOOKUP(input!H521,Table1[[shiny gold bag]:[contains]],2,FALSE))</f>
        <v>1</v>
      </c>
      <c r="E522" t="b">
        <f>IF(input!L521="",FALSE,VLOOKUP(input!L521,Table1[[shiny gold bag]:[contains]],2,FALSE))</f>
        <v>1</v>
      </c>
      <c r="F522" t="b">
        <f>IF(input!P521="",FALSE,VLOOKUP(input!P521,Table1[[shiny gold bag]:[contains]],2,FALSE))</f>
        <v>0</v>
      </c>
      <c r="G522" t="b">
        <f>IF(input!T521="",FALSE,VLOOKUP(input!T521,Table1[[shiny gold bag]:[contains]],2,FALSE))</f>
        <v>0</v>
      </c>
    </row>
    <row r="523" spans="1:7" x14ac:dyDescent="0.3">
      <c r="A523" s="3" t="str">
        <f>input!C522</f>
        <v>dim aqua bag</v>
      </c>
      <c r="B523" t="b">
        <f>OR(Table1[[#This Row],[literal]],IFERROR(Table1[[#This Row],[ref1]],FALSE),IFERROR(Table1[[#This Row],[ref2]],FALSE),IFERROR(Table1[[#This Row],[ref3]],FALSE),IFERROR(Table1[[#This Row],[ref4]],FALSE))</f>
        <v>0</v>
      </c>
      <c r="C523" t="b">
        <f>OR(input!H522=a!$A$1,input!L522=a!$A$1,input!P522=a!$A$1,input!T522=a!$A$1)</f>
        <v>0</v>
      </c>
      <c r="D523" t="b">
        <f>IF(input!H522="",FALSE,VLOOKUP(input!H522,Table1[[shiny gold bag]:[contains]],2,FALSE))</f>
        <v>0</v>
      </c>
      <c r="E523" t="b">
        <f>IF(input!L522="",FALSE,VLOOKUP(input!L522,Table1[[shiny gold bag]:[contains]],2,FALSE))</f>
        <v>0</v>
      </c>
      <c r="F523" t="b">
        <f>IF(input!P522="",FALSE,VLOOKUP(input!P522,Table1[[shiny gold bag]:[contains]],2,FALSE))</f>
        <v>0</v>
      </c>
      <c r="G523" t="b">
        <f>IF(input!T522="",FALSE,VLOOKUP(input!T522,Table1[[shiny gold bag]:[contains]],2,FALSE))</f>
        <v>0</v>
      </c>
    </row>
    <row r="524" spans="1:7" x14ac:dyDescent="0.3">
      <c r="A524" s="3" t="str">
        <f>input!C523</f>
        <v>dark tan bag</v>
      </c>
      <c r="B524" t="b">
        <f>OR(Table1[[#This Row],[literal]],IFERROR(Table1[[#This Row],[ref1]],FALSE),IFERROR(Table1[[#This Row],[ref2]],FALSE),IFERROR(Table1[[#This Row],[ref3]],FALSE),IFERROR(Table1[[#This Row],[ref4]],FALSE))</f>
        <v>0</v>
      </c>
      <c r="C524" t="b">
        <f>OR(input!H523=a!$A$1,input!L523=a!$A$1,input!P523=a!$A$1,input!T523=a!$A$1)</f>
        <v>0</v>
      </c>
      <c r="D524" t="b">
        <f>IF(input!H523="",FALSE,VLOOKUP(input!H523,Table1[[shiny gold bag]:[contains]],2,FALSE))</f>
        <v>0</v>
      </c>
      <c r="E524" t="b">
        <f>IF(input!L523="",FALSE,VLOOKUP(input!L523,Table1[[shiny gold bag]:[contains]],2,FALSE))</f>
        <v>0</v>
      </c>
      <c r="F524" t="b">
        <f>IF(input!P523="",FALSE,VLOOKUP(input!P523,Table1[[shiny gold bag]:[contains]],2,FALSE))</f>
        <v>0</v>
      </c>
      <c r="G524" t="b">
        <f>IF(input!T523="",FALSE,VLOOKUP(input!T523,Table1[[shiny gold bag]:[contains]],2,FALSE))</f>
        <v>0</v>
      </c>
    </row>
    <row r="525" spans="1:7" x14ac:dyDescent="0.3">
      <c r="A525" s="3" t="str">
        <f>input!C524</f>
        <v>light yellow bag</v>
      </c>
      <c r="B525" t="b">
        <f>OR(Table1[[#This Row],[literal]],IFERROR(Table1[[#This Row],[ref1]],FALSE),IFERROR(Table1[[#This Row],[ref2]],FALSE),IFERROR(Table1[[#This Row],[ref3]],FALSE),IFERROR(Table1[[#This Row],[ref4]],FALSE))</f>
        <v>1</v>
      </c>
      <c r="C525" t="b">
        <f>OR(input!H524=a!$A$1,input!L524=a!$A$1,input!P524=a!$A$1,input!T524=a!$A$1)</f>
        <v>0</v>
      </c>
      <c r="D525" t="b">
        <f>IF(input!H524="",FALSE,VLOOKUP(input!H524,Table1[[shiny gold bag]:[contains]],2,FALSE))</f>
        <v>0</v>
      </c>
      <c r="E525" t="b">
        <f>IF(input!L524="",FALSE,VLOOKUP(input!L524,Table1[[shiny gold bag]:[contains]],2,FALSE))</f>
        <v>1</v>
      </c>
      <c r="F525" t="b">
        <f>IF(input!P524="",FALSE,VLOOKUP(input!P524,Table1[[shiny gold bag]:[contains]],2,FALSE))</f>
        <v>0</v>
      </c>
      <c r="G525" t="b">
        <f>IF(input!T524="",FALSE,VLOOKUP(input!T524,Table1[[shiny gold bag]:[contains]],2,FALSE))</f>
        <v>0</v>
      </c>
    </row>
    <row r="526" spans="1:7" x14ac:dyDescent="0.3">
      <c r="A526" s="3" t="str">
        <f>input!C525</f>
        <v>bright blue bag</v>
      </c>
      <c r="B526" t="b">
        <f>OR(Table1[[#This Row],[literal]],IFERROR(Table1[[#This Row],[ref1]],FALSE),IFERROR(Table1[[#This Row],[ref2]],FALSE),IFERROR(Table1[[#This Row],[ref3]],FALSE),IFERROR(Table1[[#This Row],[ref4]],FALSE))</f>
        <v>1</v>
      </c>
      <c r="C526" t="b">
        <f>OR(input!H525=a!$A$1,input!L525=a!$A$1,input!P525=a!$A$1,input!T525=a!$A$1)</f>
        <v>0</v>
      </c>
      <c r="D526" t="b">
        <f>IF(input!H525="",FALSE,VLOOKUP(input!H525,Table1[[shiny gold bag]:[contains]],2,FALSE))</f>
        <v>1</v>
      </c>
      <c r="E526" t="b">
        <f>IF(input!L525="",FALSE,VLOOKUP(input!L525,Table1[[shiny gold bag]:[contains]],2,FALSE))</f>
        <v>0</v>
      </c>
      <c r="F526" t="b">
        <f>IF(input!P525="",FALSE,VLOOKUP(input!P525,Table1[[shiny gold bag]:[contains]],2,FALSE))</f>
        <v>0</v>
      </c>
      <c r="G526" t="b">
        <f>IF(input!T525="",FALSE,VLOOKUP(input!T525,Table1[[shiny gold bag]:[contains]],2,FALSE))</f>
        <v>0</v>
      </c>
    </row>
    <row r="527" spans="1:7" x14ac:dyDescent="0.3">
      <c r="A527" s="3" t="str">
        <f>input!C526</f>
        <v>striped cyan bag</v>
      </c>
      <c r="B527" t="b">
        <f>OR(Table1[[#This Row],[literal]],IFERROR(Table1[[#This Row],[ref1]],FALSE),IFERROR(Table1[[#This Row],[ref2]],FALSE),IFERROR(Table1[[#This Row],[ref3]],FALSE),IFERROR(Table1[[#This Row],[ref4]],FALSE))</f>
        <v>1</v>
      </c>
      <c r="C527" t="b">
        <f>OR(input!H526=a!$A$1,input!L526=a!$A$1,input!P526=a!$A$1,input!T526=a!$A$1)</f>
        <v>0</v>
      </c>
      <c r="D527" t="b">
        <f>IF(input!H526="",FALSE,VLOOKUP(input!H526,Table1[[shiny gold bag]:[contains]],2,FALSE))</f>
        <v>1</v>
      </c>
      <c r="E527" t="b">
        <f>IF(input!L526="",FALSE,VLOOKUP(input!L526,Table1[[shiny gold bag]:[contains]],2,FALSE))</f>
        <v>0</v>
      </c>
      <c r="F527" t="b">
        <f>IF(input!P526="",FALSE,VLOOKUP(input!P526,Table1[[shiny gold bag]:[contains]],2,FALSE))</f>
        <v>0</v>
      </c>
      <c r="G527" t="b">
        <f>IF(input!T526="",FALSE,VLOOKUP(input!T526,Table1[[shiny gold bag]:[contains]],2,FALSE))</f>
        <v>0</v>
      </c>
    </row>
    <row r="528" spans="1:7" x14ac:dyDescent="0.3">
      <c r="A528" s="3" t="str">
        <f>input!C527</f>
        <v>light gray bag</v>
      </c>
      <c r="B528" t="b">
        <f>OR(Table1[[#This Row],[literal]],IFERROR(Table1[[#This Row],[ref1]],FALSE),IFERROR(Table1[[#This Row],[ref2]],FALSE),IFERROR(Table1[[#This Row],[ref3]],FALSE),IFERROR(Table1[[#This Row],[ref4]],FALSE))</f>
        <v>1</v>
      </c>
      <c r="C528" t="b">
        <f>OR(input!H527=a!$A$1,input!L527=a!$A$1,input!P527=a!$A$1,input!T527=a!$A$1)</f>
        <v>0</v>
      </c>
      <c r="D528" t="b">
        <f>IF(input!H527="",FALSE,VLOOKUP(input!H527,Table1[[shiny gold bag]:[contains]],2,FALSE))</f>
        <v>1</v>
      </c>
      <c r="E528" t="b">
        <f>IF(input!L527="",FALSE,VLOOKUP(input!L527,Table1[[shiny gold bag]:[contains]],2,FALSE))</f>
        <v>0</v>
      </c>
      <c r="F528" t="b">
        <f>IF(input!P527="",FALSE,VLOOKUP(input!P527,Table1[[shiny gold bag]:[contains]],2,FALSE))</f>
        <v>0</v>
      </c>
      <c r="G528" t="b">
        <f>IF(input!T527="",FALSE,VLOOKUP(input!T527,Table1[[shiny gold bag]:[contains]],2,FALSE))</f>
        <v>0</v>
      </c>
    </row>
    <row r="529" spans="1:7" x14ac:dyDescent="0.3">
      <c r="A529" s="3" t="str">
        <f>input!C528</f>
        <v>light cyan bag</v>
      </c>
      <c r="B529" t="b">
        <f>OR(Table1[[#This Row],[literal]],IFERROR(Table1[[#This Row],[ref1]],FALSE),IFERROR(Table1[[#This Row],[ref2]],FALSE),IFERROR(Table1[[#This Row],[ref3]],FALSE),IFERROR(Table1[[#This Row],[ref4]],FALSE))</f>
        <v>0</v>
      </c>
      <c r="C529" t="b">
        <f>OR(input!H528=a!$A$1,input!L528=a!$A$1,input!P528=a!$A$1,input!T528=a!$A$1)</f>
        <v>0</v>
      </c>
      <c r="D529" t="b">
        <f>IF(input!H528="",FALSE,VLOOKUP(input!H528,Table1[[shiny gold bag]:[contains]],2,FALSE))</f>
        <v>0</v>
      </c>
      <c r="E529" t="b">
        <f>IF(input!L528="",FALSE,VLOOKUP(input!L528,Table1[[shiny gold bag]:[contains]],2,FALSE))</f>
        <v>0</v>
      </c>
      <c r="F529" t="b">
        <f>IF(input!P528="",FALSE,VLOOKUP(input!P528,Table1[[shiny gold bag]:[contains]],2,FALSE))</f>
        <v>0</v>
      </c>
      <c r="G529" t="b">
        <f>IF(input!T528="",FALSE,VLOOKUP(input!T528,Table1[[shiny gold bag]:[contains]],2,FALSE))</f>
        <v>0</v>
      </c>
    </row>
    <row r="530" spans="1:7" x14ac:dyDescent="0.3">
      <c r="A530" s="3" t="str">
        <f>input!C529</f>
        <v>light blue bag</v>
      </c>
      <c r="B530" t="b">
        <f>OR(Table1[[#This Row],[literal]],IFERROR(Table1[[#This Row],[ref1]],FALSE),IFERROR(Table1[[#This Row],[ref2]],FALSE),IFERROR(Table1[[#This Row],[ref3]],FALSE),IFERROR(Table1[[#This Row],[ref4]],FALSE))</f>
        <v>1</v>
      </c>
      <c r="C530" t="b">
        <f>OR(input!H529=a!$A$1,input!L529=a!$A$1,input!P529=a!$A$1,input!T529=a!$A$1)</f>
        <v>0</v>
      </c>
      <c r="D530" t="b">
        <f>IF(input!H529="",FALSE,VLOOKUP(input!H529,Table1[[shiny gold bag]:[contains]],2,FALSE))</f>
        <v>0</v>
      </c>
      <c r="E530" t="b">
        <f>IF(input!L529="",FALSE,VLOOKUP(input!L529,Table1[[shiny gold bag]:[contains]],2,FALSE))</f>
        <v>1</v>
      </c>
      <c r="F530" t="b">
        <f>IF(input!P529="",FALSE,VLOOKUP(input!P529,Table1[[shiny gold bag]:[contains]],2,FALSE))</f>
        <v>0</v>
      </c>
      <c r="G530" t="b">
        <f>IF(input!T529="",FALSE,VLOOKUP(input!T529,Table1[[shiny gold bag]:[contains]],2,FALSE))</f>
        <v>0</v>
      </c>
    </row>
    <row r="531" spans="1:7" x14ac:dyDescent="0.3">
      <c r="A531" s="3" t="str">
        <f>input!C530</f>
        <v>dull crimson bag</v>
      </c>
      <c r="B531" t="b">
        <f>OR(Table1[[#This Row],[literal]],IFERROR(Table1[[#This Row],[ref1]],FALSE),IFERROR(Table1[[#This Row],[ref2]],FALSE),IFERROR(Table1[[#This Row],[ref3]],FALSE),IFERROR(Table1[[#This Row],[ref4]],FALSE))</f>
        <v>0</v>
      </c>
      <c r="C531" t="b">
        <f>OR(input!H530=a!$A$1,input!L530=a!$A$1,input!P530=a!$A$1,input!T530=a!$A$1)</f>
        <v>0</v>
      </c>
      <c r="D531" t="b">
        <f>IF(input!H530="",FALSE,VLOOKUP(input!H530,Table1[[shiny gold bag]:[contains]],2,FALSE))</f>
        <v>0</v>
      </c>
      <c r="E531" t="b">
        <f>IF(input!L530="",FALSE,VLOOKUP(input!L530,Table1[[shiny gold bag]:[contains]],2,FALSE))</f>
        <v>0</v>
      </c>
      <c r="F531" t="b">
        <f>IF(input!P530="",FALSE,VLOOKUP(input!P530,Table1[[shiny gold bag]:[contains]],2,FALSE))</f>
        <v>0</v>
      </c>
      <c r="G531" t="b">
        <f>IF(input!T530="",FALSE,VLOOKUP(input!T530,Table1[[shiny gold bag]:[contains]],2,FALSE))</f>
        <v>0</v>
      </c>
    </row>
    <row r="532" spans="1:7" x14ac:dyDescent="0.3">
      <c r="A532" s="3" t="str">
        <f>input!C531</f>
        <v>dotted beige bag</v>
      </c>
      <c r="B532" t="b">
        <f>OR(Table1[[#This Row],[literal]],IFERROR(Table1[[#This Row],[ref1]],FALSE),IFERROR(Table1[[#This Row],[ref2]],FALSE),IFERROR(Table1[[#This Row],[ref3]],FALSE),IFERROR(Table1[[#This Row],[ref4]],FALSE))</f>
        <v>0</v>
      </c>
      <c r="C532" t="b">
        <f>OR(input!H531=a!$A$1,input!L531=a!$A$1,input!P531=a!$A$1,input!T531=a!$A$1)</f>
        <v>0</v>
      </c>
      <c r="D532" t="b">
        <f>IF(input!H531="",FALSE,VLOOKUP(input!H531,Table1[[shiny gold bag]:[contains]],2,FALSE))</f>
        <v>0</v>
      </c>
      <c r="E532" t="b">
        <f>IF(input!L531="",FALSE,VLOOKUP(input!L531,Table1[[shiny gold bag]:[contains]],2,FALSE))</f>
        <v>0</v>
      </c>
      <c r="F532" t="b">
        <f>IF(input!P531="",FALSE,VLOOKUP(input!P531,Table1[[shiny gold bag]:[contains]],2,FALSE))</f>
        <v>0</v>
      </c>
      <c r="G532" t="b">
        <f>IF(input!T531="",FALSE,VLOOKUP(input!T531,Table1[[shiny gold bag]:[contains]],2,FALSE))</f>
        <v>0</v>
      </c>
    </row>
    <row r="533" spans="1:7" x14ac:dyDescent="0.3">
      <c r="A533" s="3" t="str">
        <f>input!C532</f>
        <v>shiny olive bag</v>
      </c>
      <c r="B533" t="b">
        <f>OR(Table1[[#This Row],[literal]],IFERROR(Table1[[#This Row],[ref1]],FALSE),IFERROR(Table1[[#This Row],[ref2]],FALSE),IFERROR(Table1[[#This Row],[ref3]],FALSE),IFERROR(Table1[[#This Row],[ref4]],FALSE))</f>
        <v>0</v>
      </c>
      <c r="C533" t="b">
        <f>OR(input!H532=a!$A$1,input!L532=a!$A$1,input!P532=a!$A$1,input!T532=a!$A$1)</f>
        <v>0</v>
      </c>
      <c r="D533" t="b">
        <f>IF(input!H532="",FALSE,VLOOKUP(input!H532,Table1[[shiny gold bag]:[contains]],2,FALSE))</f>
        <v>0</v>
      </c>
      <c r="E533" t="b">
        <f>IF(input!L532="",FALSE,VLOOKUP(input!L532,Table1[[shiny gold bag]:[contains]],2,FALSE))</f>
        <v>0</v>
      </c>
      <c r="F533" t="b">
        <f>IF(input!P532="",FALSE,VLOOKUP(input!P532,Table1[[shiny gold bag]:[contains]],2,FALSE))</f>
        <v>0</v>
      </c>
      <c r="G533" t="b">
        <f>IF(input!T532="",FALSE,VLOOKUP(input!T532,Table1[[shiny gold bag]:[contains]],2,FALSE))</f>
        <v>0</v>
      </c>
    </row>
    <row r="534" spans="1:7" x14ac:dyDescent="0.3">
      <c r="A534" s="3" t="str">
        <f>input!C533</f>
        <v>striped turquoise bag</v>
      </c>
      <c r="B534" t="b">
        <f>OR(Table1[[#This Row],[literal]],IFERROR(Table1[[#This Row],[ref1]],FALSE),IFERROR(Table1[[#This Row],[ref2]],FALSE),IFERROR(Table1[[#This Row],[ref3]],FALSE),IFERROR(Table1[[#This Row],[ref4]],FALSE))</f>
        <v>0</v>
      </c>
      <c r="C534" t="b">
        <f>OR(input!H533=a!$A$1,input!L533=a!$A$1,input!P533=a!$A$1,input!T533=a!$A$1)</f>
        <v>0</v>
      </c>
      <c r="D534" t="b">
        <f>IF(input!H533="",FALSE,VLOOKUP(input!H533,Table1[[shiny gold bag]:[contains]],2,FALSE))</f>
        <v>0</v>
      </c>
      <c r="E534" t="b">
        <f>IF(input!L533="",FALSE,VLOOKUP(input!L533,Table1[[shiny gold bag]:[contains]],2,FALSE))</f>
        <v>0</v>
      </c>
      <c r="F534" t="b">
        <f>IF(input!P533="",FALSE,VLOOKUP(input!P533,Table1[[shiny gold bag]:[contains]],2,FALSE))</f>
        <v>0</v>
      </c>
      <c r="G534" t="b">
        <f>IF(input!T533="",FALSE,VLOOKUP(input!T533,Table1[[shiny gold bag]:[contains]],2,FALSE))</f>
        <v>0</v>
      </c>
    </row>
    <row r="535" spans="1:7" x14ac:dyDescent="0.3">
      <c r="A535" s="3" t="str">
        <f>input!C534</f>
        <v>pale chartreuse bag</v>
      </c>
      <c r="B535" t="b">
        <f>OR(Table1[[#This Row],[literal]],IFERROR(Table1[[#This Row],[ref1]],FALSE),IFERROR(Table1[[#This Row],[ref2]],FALSE),IFERROR(Table1[[#This Row],[ref3]],FALSE),IFERROR(Table1[[#This Row],[ref4]],FALSE))</f>
        <v>1</v>
      </c>
      <c r="C535" t="b">
        <f>OR(input!H534=a!$A$1,input!L534=a!$A$1,input!P534=a!$A$1,input!T534=a!$A$1)</f>
        <v>0</v>
      </c>
      <c r="D535" t="b">
        <f>IF(input!H534="",FALSE,VLOOKUP(input!H534,Table1[[shiny gold bag]:[contains]],2,FALSE))</f>
        <v>1</v>
      </c>
      <c r="E535" t="b">
        <f>IF(input!L534="",FALSE,VLOOKUP(input!L534,Table1[[shiny gold bag]:[contains]],2,FALSE))</f>
        <v>0</v>
      </c>
      <c r="F535" t="b">
        <f>IF(input!P534="",FALSE,VLOOKUP(input!P534,Table1[[shiny gold bag]:[contains]],2,FALSE))</f>
        <v>0</v>
      </c>
      <c r="G535" t="b">
        <f>IF(input!T534="",FALSE,VLOOKUP(input!T534,Table1[[shiny gold bag]:[contains]],2,FALSE))</f>
        <v>0</v>
      </c>
    </row>
    <row r="536" spans="1:7" x14ac:dyDescent="0.3">
      <c r="A536" s="3" t="str">
        <f>input!C535</f>
        <v>mirrored turquoise bag</v>
      </c>
      <c r="B536" t="b">
        <f>OR(Table1[[#This Row],[literal]],IFERROR(Table1[[#This Row],[ref1]],FALSE),IFERROR(Table1[[#This Row],[ref2]],FALSE),IFERROR(Table1[[#This Row],[ref3]],FALSE),IFERROR(Table1[[#This Row],[ref4]],FALSE))</f>
        <v>1</v>
      </c>
      <c r="C536" t="b">
        <f>OR(input!H535=a!$A$1,input!L535=a!$A$1,input!P535=a!$A$1,input!T535=a!$A$1)</f>
        <v>1</v>
      </c>
      <c r="D536" t="b">
        <f>IF(input!H535="",FALSE,VLOOKUP(input!H535,Table1[[shiny gold bag]:[contains]],2,FALSE))</f>
        <v>0</v>
      </c>
      <c r="E536" t="b">
        <f>IF(input!L535="",FALSE,VLOOKUP(input!L535,Table1[[shiny gold bag]:[contains]],2,FALSE))</f>
        <v>0</v>
      </c>
      <c r="F536" t="b">
        <f>IF(input!P535="",FALSE,VLOOKUP(input!P535,Table1[[shiny gold bag]:[contains]],2,FALSE))</f>
        <v>0</v>
      </c>
      <c r="G536" t="b">
        <f>IF(input!T535="",FALSE,VLOOKUP(input!T535,Table1[[shiny gold bag]:[contains]],2,FALSE))</f>
        <v>0</v>
      </c>
    </row>
    <row r="537" spans="1:7" x14ac:dyDescent="0.3">
      <c r="A537" s="3" t="str">
        <f>input!C536</f>
        <v>posh beige bag</v>
      </c>
      <c r="B537" t="b">
        <f>OR(Table1[[#This Row],[literal]],IFERROR(Table1[[#This Row],[ref1]],FALSE),IFERROR(Table1[[#This Row],[ref2]],FALSE),IFERROR(Table1[[#This Row],[ref3]],FALSE),IFERROR(Table1[[#This Row],[ref4]],FALSE))</f>
        <v>0</v>
      </c>
      <c r="C537" t="b">
        <f>OR(input!H536=a!$A$1,input!L536=a!$A$1,input!P536=a!$A$1,input!T536=a!$A$1)</f>
        <v>0</v>
      </c>
      <c r="D537" t="b">
        <f>IF(input!H536="",FALSE,VLOOKUP(input!H536,Table1[[shiny gold bag]:[contains]],2,FALSE))</f>
        <v>0</v>
      </c>
      <c r="E537" t="b">
        <f>IF(input!L536="",FALSE,VLOOKUP(input!L536,Table1[[shiny gold bag]:[contains]],2,FALSE))</f>
        <v>0</v>
      </c>
      <c r="F537" t="b">
        <f>IF(input!P536="",FALSE,VLOOKUP(input!P536,Table1[[shiny gold bag]:[contains]],2,FALSE))</f>
        <v>0</v>
      </c>
      <c r="G537" t="b">
        <f>IF(input!T536="",FALSE,VLOOKUP(input!T536,Table1[[shiny gold bag]:[contains]],2,FALSE))</f>
        <v>0</v>
      </c>
    </row>
    <row r="538" spans="1:7" x14ac:dyDescent="0.3">
      <c r="A538" s="3" t="str">
        <f>input!C537</f>
        <v>drab gray bag</v>
      </c>
      <c r="B538" t="b">
        <f>OR(Table1[[#This Row],[literal]],IFERROR(Table1[[#This Row],[ref1]],FALSE),IFERROR(Table1[[#This Row],[ref2]],FALSE),IFERROR(Table1[[#This Row],[ref3]],FALSE),IFERROR(Table1[[#This Row],[ref4]],FALSE))</f>
        <v>0</v>
      </c>
      <c r="C538" t="b">
        <f>OR(input!H537=a!$A$1,input!L537=a!$A$1,input!P537=a!$A$1,input!T537=a!$A$1)</f>
        <v>0</v>
      </c>
      <c r="D538" t="b">
        <f>IF(input!H537="",FALSE,VLOOKUP(input!H537,Table1[[shiny gold bag]:[contains]],2,FALSE))</f>
        <v>0</v>
      </c>
      <c r="E538" t="b">
        <f>IF(input!L537="",FALSE,VLOOKUP(input!L537,Table1[[shiny gold bag]:[contains]],2,FALSE))</f>
        <v>0</v>
      </c>
      <c r="F538" t="b">
        <f>IF(input!P537="",FALSE,VLOOKUP(input!P537,Table1[[shiny gold bag]:[contains]],2,FALSE))</f>
        <v>0</v>
      </c>
      <c r="G538" t="b">
        <f>IF(input!T537="",FALSE,VLOOKUP(input!T537,Table1[[shiny gold bag]:[contains]],2,FALSE))</f>
        <v>0</v>
      </c>
    </row>
    <row r="539" spans="1:7" x14ac:dyDescent="0.3">
      <c r="A539" s="3" t="str">
        <f>input!C538</f>
        <v>shiny silver bag</v>
      </c>
      <c r="B539" t="b">
        <f>OR(Table1[[#This Row],[literal]],IFERROR(Table1[[#This Row],[ref1]],FALSE),IFERROR(Table1[[#This Row],[ref2]],FALSE),IFERROR(Table1[[#This Row],[ref3]],FALSE),IFERROR(Table1[[#This Row],[ref4]],FALSE))</f>
        <v>0</v>
      </c>
      <c r="C539" t="b">
        <f>OR(input!H538=a!$A$1,input!L538=a!$A$1,input!P538=a!$A$1,input!T538=a!$A$1)</f>
        <v>0</v>
      </c>
      <c r="D539" t="b">
        <f>IF(input!H538="",FALSE,VLOOKUP(input!H538,Table1[[shiny gold bag]:[contains]],2,FALSE))</f>
        <v>0</v>
      </c>
      <c r="E539" t="b">
        <f>IF(input!L538="",FALSE,VLOOKUP(input!L538,Table1[[shiny gold bag]:[contains]],2,FALSE))</f>
        <v>0</v>
      </c>
      <c r="F539" t="b">
        <f>IF(input!P538="",FALSE,VLOOKUP(input!P538,Table1[[shiny gold bag]:[contains]],2,FALSE))</f>
        <v>0</v>
      </c>
      <c r="G539" t="b">
        <f>IF(input!T538="",FALSE,VLOOKUP(input!T538,Table1[[shiny gold bag]:[contains]],2,FALSE))</f>
        <v>0</v>
      </c>
    </row>
    <row r="540" spans="1:7" x14ac:dyDescent="0.3">
      <c r="A540" s="3" t="str">
        <f>input!C539</f>
        <v>bright crimson bag</v>
      </c>
      <c r="B540" t="b">
        <f>OR(Table1[[#This Row],[literal]],IFERROR(Table1[[#This Row],[ref1]],FALSE),IFERROR(Table1[[#This Row],[ref2]],FALSE),IFERROR(Table1[[#This Row],[ref3]],FALSE),IFERROR(Table1[[#This Row],[ref4]],FALSE))</f>
        <v>1</v>
      </c>
      <c r="C540" t="b">
        <f>OR(input!H539=a!$A$1,input!L539=a!$A$1,input!P539=a!$A$1,input!T539=a!$A$1)</f>
        <v>0</v>
      </c>
      <c r="D540" t="b">
        <f>IF(input!H539="",FALSE,VLOOKUP(input!H539,Table1[[shiny gold bag]:[contains]],2,FALSE))</f>
        <v>0</v>
      </c>
      <c r="E540" t="b">
        <f>IF(input!L539="",FALSE,VLOOKUP(input!L539,Table1[[shiny gold bag]:[contains]],2,FALSE))</f>
        <v>0</v>
      </c>
      <c r="F540" t="b">
        <f>IF(input!P539="",FALSE,VLOOKUP(input!P539,Table1[[shiny gold bag]:[contains]],2,FALSE))</f>
        <v>1</v>
      </c>
      <c r="G540" t="b">
        <f>IF(input!T539="",FALSE,VLOOKUP(input!T539,Table1[[shiny gold bag]:[contains]],2,FALSE))</f>
        <v>0</v>
      </c>
    </row>
    <row r="541" spans="1:7" x14ac:dyDescent="0.3">
      <c r="A541" s="3" t="str">
        <f>input!C540</f>
        <v>dim yellow bag</v>
      </c>
      <c r="B541" t="b">
        <f>OR(Table1[[#This Row],[literal]],IFERROR(Table1[[#This Row],[ref1]],FALSE),IFERROR(Table1[[#This Row],[ref2]],FALSE),IFERROR(Table1[[#This Row],[ref3]],FALSE),IFERROR(Table1[[#This Row],[ref4]],FALSE))</f>
        <v>0</v>
      </c>
      <c r="C541" t="b">
        <f>OR(input!H540=a!$A$1,input!L540=a!$A$1,input!P540=a!$A$1,input!T540=a!$A$1)</f>
        <v>0</v>
      </c>
      <c r="D541" t="b">
        <f>IF(input!H540="",FALSE,VLOOKUP(input!H540,Table1[[shiny gold bag]:[contains]],2,FALSE))</f>
        <v>0</v>
      </c>
      <c r="E541" t="b">
        <f>IF(input!L540="",FALSE,VLOOKUP(input!L540,Table1[[shiny gold bag]:[contains]],2,FALSE))</f>
        <v>0</v>
      </c>
      <c r="F541" t="b">
        <f>IF(input!P540="",FALSE,VLOOKUP(input!P540,Table1[[shiny gold bag]:[contains]],2,FALSE))</f>
        <v>0</v>
      </c>
      <c r="G541" t="b">
        <f>IF(input!T540="",FALSE,VLOOKUP(input!T540,Table1[[shiny gold bag]:[contains]],2,FALSE))</f>
        <v>0</v>
      </c>
    </row>
    <row r="542" spans="1:7" x14ac:dyDescent="0.3">
      <c r="A542" s="3" t="str">
        <f>input!C541</f>
        <v>dark crimson bag</v>
      </c>
      <c r="B542" t="b">
        <f>OR(Table1[[#This Row],[literal]],IFERROR(Table1[[#This Row],[ref1]],FALSE),IFERROR(Table1[[#This Row],[ref2]],FALSE),IFERROR(Table1[[#This Row],[ref3]],FALSE),IFERROR(Table1[[#This Row],[ref4]],FALSE))</f>
        <v>1</v>
      </c>
      <c r="C542" t="b">
        <f>OR(input!H541=a!$A$1,input!L541=a!$A$1,input!P541=a!$A$1,input!T541=a!$A$1)</f>
        <v>0</v>
      </c>
      <c r="D542" t="b">
        <f>IF(input!H541="",FALSE,VLOOKUP(input!H541,Table1[[shiny gold bag]:[contains]],2,FALSE))</f>
        <v>1</v>
      </c>
      <c r="E542" t="b">
        <f>IF(input!L541="",FALSE,VLOOKUP(input!L541,Table1[[shiny gold bag]:[contains]],2,FALSE))</f>
        <v>1</v>
      </c>
      <c r="F542" t="b">
        <f>IF(input!P541="",FALSE,VLOOKUP(input!P541,Table1[[shiny gold bag]:[contains]],2,FALSE))</f>
        <v>0</v>
      </c>
      <c r="G542" t="b">
        <f>IF(input!T541="",FALSE,VLOOKUP(input!T541,Table1[[shiny gold bag]:[contains]],2,FALSE))</f>
        <v>0</v>
      </c>
    </row>
    <row r="543" spans="1:7" x14ac:dyDescent="0.3">
      <c r="A543" s="3" t="str">
        <f>input!C542</f>
        <v>faded aqua bag</v>
      </c>
      <c r="B543" t="b">
        <f>OR(Table1[[#This Row],[literal]],IFERROR(Table1[[#This Row],[ref1]],FALSE),IFERROR(Table1[[#This Row],[ref2]],FALSE),IFERROR(Table1[[#This Row],[ref3]],FALSE),IFERROR(Table1[[#This Row],[ref4]],FALSE))</f>
        <v>0</v>
      </c>
      <c r="C543" t="b">
        <f>OR(input!H542=a!$A$1,input!L542=a!$A$1,input!P542=a!$A$1,input!T542=a!$A$1)</f>
        <v>0</v>
      </c>
      <c r="D543" t="b">
        <f>IF(input!H542="",FALSE,VLOOKUP(input!H542,Table1[[shiny gold bag]:[contains]],2,FALSE))</f>
        <v>0</v>
      </c>
      <c r="E543" t="b">
        <f>IF(input!L542="",FALSE,VLOOKUP(input!L542,Table1[[shiny gold bag]:[contains]],2,FALSE))</f>
        <v>0</v>
      </c>
      <c r="F543" t="b">
        <f>IF(input!P542="",FALSE,VLOOKUP(input!P542,Table1[[shiny gold bag]:[contains]],2,FALSE))</f>
        <v>0</v>
      </c>
      <c r="G543" t="b">
        <f>IF(input!T542="",FALSE,VLOOKUP(input!T542,Table1[[shiny gold bag]:[contains]],2,FALSE))</f>
        <v>0</v>
      </c>
    </row>
    <row r="544" spans="1:7" x14ac:dyDescent="0.3">
      <c r="A544" s="3" t="str">
        <f>input!C543</f>
        <v>pale turquoise bag</v>
      </c>
      <c r="B544" t="b">
        <f>OR(Table1[[#This Row],[literal]],IFERROR(Table1[[#This Row],[ref1]],FALSE),IFERROR(Table1[[#This Row],[ref2]],FALSE),IFERROR(Table1[[#This Row],[ref3]],FALSE),IFERROR(Table1[[#This Row],[ref4]],FALSE))</f>
        <v>1</v>
      </c>
      <c r="C544" t="b">
        <f>OR(input!H543=a!$A$1,input!L543=a!$A$1,input!P543=a!$A$1,input!T543=a!$A$1)</f>
        <v>0</v>
      </c>
      <c r="D544" t="b">
        <f>IF(input!H543="",FALSE,VLOOKUP(input!H543,Table1[[shiny gold bag]:[contains]],2,FALSE))</f>
        <v>1</v>
      </c>
      <c r="E544" t="b">
        <f>IF(input!L543="",FALSE,VLOOKUP(input!L543,Table1[[shiny gold bag]:[contains]],2,FALSE))</f>
        <v>0</v>
      </c>
      <c r="F544" t="b">
        <f>IF(input!P543="",FALSE,VLOOKUP(input!P543,Table1[[shiny gold bag]:[contains]],2,FALSE))</f>
        <v>0</v>
      </c>
      <c r="G544" t="b">
        <f>IF(input!T543="",FALSE,VLOOKUP(input!T543,Table1[[shiny gold bag]:[contains]],2,FALSE))</f>
        <v>0</v>
      </c>
    </row>
    <row r="545" spans="1:7" x14ac:dyDescent="0.3">
      <c r="A545" s="3" t="str">
        <f>input!C544</f>
        <v>clear orange bag</v>
      </c>
      <c r="B545" t="b">
        <f>OR(Table1[[#This Row],[literal]],IFERROR(Table1[[#This Row],[ref1]],FALSE),IFERROR(Table1[[#This Row],[ref2]],FALSE),IFERROR(Table1[[#This Row],[ref3]],FALSE),IFERROR(Table1[[#This Row],[ref4]],FALSE))</f>
        <v>1</v>
      </c>
      <c r="C545" t="b">
        <f>OR(input!H544=a!$A$1,input!L544=a!$A$1,input!P544=a!$A$1,input!T544=a!$A$1)</f>
        <v>0</v>
      </c>
      <c r="D545" t="b">
        <f>IF(input!H544="",FALSE,VLOOKUP(input!H544,Table1[[shiny gold bag]:[contains]],2,FALSE))</f>
        <v>1</v>
      </c>
      <c r="E545" t="b">
        <f>IF(input!L544="",FALSE,VLOOKUP(input!L544,Table1[[shiny gold bag]:[contains]],2,FALSE))</f>
        <v>1</v>
      </c>
      <c r="F545" t="b">
        <f>IF(input!P544="",FALSE,VLOOKUP(input!P544,Table1[[shiny gold bag]:[contains]],2,FALSE))</f>
        <v>0</v>
      </c>
      <c r="G545" t="b">
        <f>IF(input!T544="",FALSE,VLOOKUP(input!T544,Table1[[shiny gold bag]:[contains]],2,FALSE))</f>
        <v>0</v>
      </c>
    </row>
    <row r="546" spans="1:7" x14ac:dyDescent="0.3">
      <c r="A546" s="3" t="str">
        <f>input!C545</f>
        <v>mirrored red bag</v>
      </c>
      <c r="B546" t="b">
        <f>OR(Table1[[#This Row],[literal]],IFERROR(Table1[[#This Row],[ref1]],FALSE),IFERROR(Table1[[#This Row],[ref2]],FALSE),IFERROR(Table1[[#This Row],[ref3]],FALSE),IFERROR(Table1[[#This Row],[ref4]],FALSE))</f>
        <v>0</v>
      </c>
      <c r="C546" t="b">
        <f>OR(input!H545=a!$A$1,input!L545=a!$A$1,input!P545=a!$A$1,input!T545=a!$A$1)</f>
        <v>0</v>
      </c>
      <c r="D546" t="b">
        <f>IF(input!H545="",FALSE,VLOOKUP(input!H545,Table1[[shiny gold bag]:[contains]],2,FALSE))</f>
        <v>0</v>
      </c>
      <c r="E546" t="b">
        <f>IF(input!L545="",FALSE,VLOOKUP(input!L545,Table1[[shiny gold bag]:[contains]],2,FALSE))</f>
        <v>0</v>
      </c>
      <c r="F546" t="b">
        <f>IF(input!P545="",FALSE,VLOOKUP(input!P545,Table1[[shiny gold bag]:[contains]],2,FALSE))</f>
        <v>0</v>
      </c>
      <c r="G546" t="b">
        <f>IF(input!T545="",FALSE,VLOOKUP(input!T545,Table1[[shiny gold bag]:[contains]],2,FALSE))</f>
        <v>0</v>
      </c>
    </row>
    <row r="547" spans="1:7" x14ac:dyDescent="0.3">
      <c r="A547" s="3" t="str">
        <f>input!C546</f>
        <v>drab silver bag</v>
      </c>
      <c r="B547" t="b">
        <f>OR(Table1[[#This Row],[literal]],IFERROR(Table1[[#This Row],[ref1]],FALSE),IFERROR(Table1[[#This Row],[ref2]],FALSE),IFERROR(Table1[[#This Row],[ref3]],FALSE),IFERROR(Table1[[#This Row],[ref4]],FALSE))</f>
        <v>0</v>
      </c>
      <c r="C547" t="b">
        <f>OR(input!H546=a!$A$1,input!L546=a!$A$1,input!P546=a!$A$1,input!T546=a!$A$1)</f>
        <v>0</v>
      </c>
      <c r="D547" t="e">
        <f>IF(input!H546="",FALSE,VLOOKUP(input!H546,Table1[[shiny gold bag]:[contains]],2,FALSE))</f>
        <v>#N/A</v>
      </c>
      <c r="E547" t="b">
        <f>IF(input!L546="",FALSE,VLOOKUP(input!L546,Table1[[shiny gold bag]:[contains]],2,FALSE))</f>
        <v>0</v>
      </c>
      <c r="F547" t="b">
        <f>IF(input!P546="",FALSE,VLOOKUP(input!P546,Table1[[shiny gold bag]:[contains]],2,FALSE))</f>
        <v>0</v>
      </c>
      <c r="G547" t="b">
        <f>IF(input!T546="",FALSE,VLOOKUP(input!T546,Table1[[shiny gold bag]:[contains]],2,FALSE))</f>
        <v>0</v>
      </c>
    </row>
    <row r="548" spans="1:7" x14ac:dyDescent="0.3">
      <c r="A548" s="3" t="str">
        <f>input!C547</f>
        <v>faded silver bag</v>
      </c>
      <c r="B548" t="b">
        <f>OR(Table1[[#This Row],[literal]],IFERROR(Table1[[#This Row],[ref1]],FALSE),IFERROR(Table1[[#This Row],[ref2]],FALSE),IFERROR(Table1[[#This Row],[ref3]],FALSE),IFERROR(Table1[[#This Row],[ref4]],FALSE))</f>
        <v>1</v>
      </c>
      <c r="C548" t="b">
        <f>OR(input!H547=a!$A$1,input!L547=a!$A$1,input!P547=a!$A$1,input!T547=a!$A$1)</f>
        <v>0</v>
      </c>
      <c r="D548" t="b">
        <f>IF(input!H547="",FALSE,VLOOKUP(input!H547,Table1[[shiny gold bag]:[contains]],2,FALSE))</f>
        <v>1</v>
      </c>
      <c r="E548" t="b">
        <f>IF(input!L547="",FALSE,VLOOKUP(input!L547,Table1[[shiny gold bag]:[contains]],2,FALSE))</f>
        <v>0</v>
      </c>
      <c r="F548" t="b">
        <f>IF(input!P547="",FALSE,VLOOKUP(input!P547,Table1[[shiny gold bag]:[contains]],2,FALSE))</f>
        <v>0</v>
      </c>
      <c r="G548" t="b">
        <f>IF(input!T547="",FALSE,VLOOKUP(input!T547,Table1[[shiny gold bag]:[contains]],2,FALSE))</f>
        <v>0</v>
      </c>
    </row>
    <row r="549" spans="1:7" x14ac:dyDescent="0.3">
      <c r="A549" s="3" t="str">
        <f>input!C548</f>
        <v>wavy fuchsia bag</v>
      </c>
      <c r="B549" t="b">
        <f>OR(Table1[[#This Row],[literal]],IFERROR(Table1[[#This Row],[ref1]],FALSE),IFERROR(Table1[[#This Row],[ref2]],FALSE),IFERROR(Table1[[#This Row],[ref3]],FALSE),IFERROR(Table1[[#This Row],[ref4]],FALSE))</f>
        <v>0</v>
      </c>
      <c r="C549" t="b">
        <f>OR(input!H548=a!$A$1,input!L548=a!$A$1,input!P548=a!$A$1,input!T548=a!$A$1)</f>
        <v>0</v>
      </c>
      <c r="D549" t="b">
        <f>IF(input!H548="",FALSE,VLOOKUP(input!H548,Table1[[shiny gold bag]:[contains]],2,FALSE))</f>
        <v>0</v>
      </c>
      <c r="E549" t="b">
        <f>IF(input!L548="",FALSE,VLOOKUP(input!L548,Table1[[shiny gold bag]:[contains]],2,FALSE))</f>
        <v>0</v>
      </c>
      <c r="F549" t="b">
        <f>IF(input!P548="",FALSE,VLOOKUP(input!P548,Table1[[shiny gold bag]:[contains]],2,FALSE))</f>
        <v>0</v>
      </c>
      <c r="G549" t="b">
        <f>IF(input!T548="",FALSE,VLOOKUP(input!T548,Table1[[shiny gold bag]:[contains]],2,FALSE))</f>
        <v>0</v>
      </c>
    </row>
    <row r="550" spans="1:7" x14ac:dyDescent="0.3">
      <c r="A550" s="3" t="str">
        <f>input!C549</f>
        <v>clear black bag</v>
      </c>
      <c r="B550" t="b">
        <f>OR(Table1[[#This Row],[literal]],IFERROR(Table1[[#This Row],[ref1]],FALSE),IFERROR(Table1[[#This Row],[ref2]],FALSE),IFERROR(Table1[[#This Row],[ref3]],FALSE),IFERROR(Table1[[#This Row],[ref4]],FALSE))</f>
        <v>0</v>
      </c>
      <c r="C550" t="b">
        <f>OR(input!H549=a!$A$1,input!L549=a!$A$1,input!P549=a!$A$1,input!T549=a!$A$1)</f>
        <v>0</v>
      </c>
      <c r="D550" t="b">
        <f>IF(input!H549="",FALSE,VLOOKUP(input!H549,Table1[[shiny gold bag]:[contains]],2,FALSE))</f>
        <v>0</v>
      </c>
      <c r="E550" t="b">
        <f>IF(input!L549="",FALSE,VLOOKUP(input!L549,Table1[[shiny gold bag]:[contains]],2,FALSE))</f>
        <v>0</v>
      </c>
      <c r="F550" t="b">
        <f>IF(input!P549="",FALSE,VLOOKUP(input!P549,Table1[[shiny gold bag]:[contains]],2,FALSE))</f>
        <v>0</v>
      </c>
      <c r="G550" t="b">
        <f>IF(input!T549="",FALSE,VLOOKUP(input!T549,Table1[[shiny gold bag]:[contains]],2,FALSE))</f>
        <v>0</v>
      </c>
    </row>
    <row r="551" spans="1:7" x14ac:dyDescent="0.3">
      <c r="A551" s="3" t="str">
        <f>input!C550</f>
        <v>dim olive bag</v>
      </c>
      <c r="B551" t="b">
        <f>OR(Table1[[#This Row],[literal]],IFERROR(Table1[[#This Row],[ref1]],FALSE),IFERROR(Table1[[#This Row],[ref2]],FALSE),IFERROR(Table1[[#This Row],[ref3]],FALSE),IFERROR(Table1[[#This Row],[ref4]],FALSE))</f>
        <v>0</v>
      </c>
      <c r="C551" t="b">
        <f>OR(input!H550=a!$A$1,input!L550=a!$A$1,input!P550=a!$A$1,input!T550=a!$A$1)</f>
        <v>0</v>
      </c>
      <c r="D551" t="b">
        <f>IF(input!H550="",FALSE,VLOOKUP(input!H550,Table1[[shiny gold bag]:[contains]],2,FALSE))</f>
        <v>0</v>
      </c>
      <c r="E551" t="b">
        <f>IF(input!L550="",FALSE,VLOOKUP(input!L550,Table1[[shiny gold bag]:[contains]],2,FALSE))</f>
        <v>0</v>
      </c>
      <c r="F551" t="b">
        <f>IF(input!P550="",FALSE,VLOOKUP(input!P550,Table1[[shiny gold bag]:[contains]],2,FALSE))</f>
        <v>0</v>
      </c>
      <c r="G551" t="b">
        <f>IF(input!T550="",FALSE,VLOOKUP(input!T550,Table1[[shiny gold bag]:[contains]],2,FALSE))</f>
        <v>0</v>
      </c>
    </row>
    <row r="552" spans="1:7" x14ac:dyDescent="0.3">
      <c r="A552" s="3" t="str">
        <f>input!C551</f>
        <v>mirrored tan bag</v>
      </c>
      <c r="B552" t="b">
        <f>OR(Table1[[#This Row],[literal]],IFERROR(Table1[[#This Row],[ref1]],FALSE),IFERROR(Table1[[#This Row],[ref2]],FALSE),IFERROR(Table1[[#This Row],[ref3]],FALSE),IFERROR(Table1[[#This Row],[ref4]],FALSE))</f>
        <v>1</v>
      </c>
      <c r="C552" t="b">
        <f>OR(input!H551=a!$A$1,input!L551=a!$A$1,input!P551=a!$A$1,input!T551=a!$A$1)</f>
        <v>0</v>
      </c>
      <c r="D552" t="b">
        <f>IF(input!H551="",FALSE,VLOOKUP(input!H551,Table1[[shiny gold bag]:[contains]],2,FALSE))</f>
        <v>1</v>
      </c>
      <c r="E552" t="b">
        <f>IF(input!L551="",FALSE,VLOOKUP(input!L551,Table1[[shiny gold bag]:[contains]],2,FALSE))</f>
        <v>0</v>
      </c>
      <c r="F552" t="b">
        <f>IF(input!P551="",FALSE,VLOOKUP(input!P551,Table1[[shiny gold bag]:[contains]],2,FALSE))</f>
        <v>0</v>
      </c>
      <c r="G552" t="b">
        <f>IF(input!T551="",FALSE,VLOOKUP(input!T551,Table1[[shiny gold bag]:[contains]],2,FALSE))</f>
        <v>0</v>
      </c>
    </row>
    <row r="553" spans="1:7" x14ac:dyDescent="0.3">
      <c r="A553" s="3" t="str">
        <f>input!C552</f>
        <v>mirrored yellow bag</v>
      </c>
      <c r="B553" t="b">
        <f>OR(Table1[[#This Row],[literal]],IFERROR(Table1[[#This Row],[ref1]],FALSE),IFERROR(Table1[[#This Row],[ref2]],FALSE),IFERROR(Table1[[#This Row],[ref3]],FALSE),IFERROR(Table1[[#This Row],[ref4]],FALSE))</f>
        <v>1</v>
      </c>
      <c r="C553" t="b">
        <f>OR(input!H552=a!$A$1,input!L552=a!$A$1,input!P552=a!$A$1,input!T552=a!$A$1)</f>
        <v>0</v>
      </c>
      <c r="D553" t="b">
        <f>IF(input!H552="",FALSE,VLOOKUP(input!H552,Table1[[shiny gold bag]:[contains]],2,FALSE))</f>
        <v>0</v>
      </c>
      <c r="E553" t="b">
        <f>IF(input!L552="",FALSE,VLOOKUP(input!L552,Table1[[shiny gold bag]:[contains]],2,FALSE))</f>
        <v>0</v>
      </c>
      <c r="F553" t="b">
        <f>IF(input!P552="",FALSE,VLOOKUP(input!P552,Table1[[shiny gold bag]:[contains]],2,FALSE))</f>
        <v>1</v>
      </c>
      <c r="G553" t="b">
        <f>IF(input!T552="",FALSE,VLOOKUP(input!T552,Table1[[shiny gold bag]:[contains]],2,FALSE))</f>
        <v>0</v>
      </c>
    </row>
    <row r="554" spans="1:7" x14ac:dyDescent="0.3">
      <c r="A554" s="3" t="str">
        <f>input!C553</f>
        <v>shiny salmon bag</v>
      </c>
      <c r="B554" t="b">
        <f>OR(Table1[[#This Row],[literal]],IFERROR(Table1[[#This Row],[ref1]],FALSE),IFERROR(Table1[[#This Row],[ref2]],FALSE),IFERROR(Table1[[#This Row],[ref3]],FALSE),IFERROR(Table1[[#This Row],[ref4]],FALSE))</f>
        <v>0</v>
      </c>
      <c r="C554" t="b">
        <f>OR(input!H553=a!$A$1,input!L553=a!$A$1,input!P553=a!$A$1,input!T553=a!$A$1)</f>
        <v>0</v>
      </c>
      <c r="D554" t="b">
        <f>IF(input!H553="",FALSE,VLOOKUP(input!H553,Table1[[shiny gold bag]:[contains]],2,FALSE))</f>
        <v>0</v>
      </c>
      <c r="E554" t="b">
        <f>IF(input!L553="",FALSE,VLOOKUP(input!L553,Table1[[shiny gold bag]:[contains]],2,FALSE))</f>
        <v>0</v>
      </c>
      <c r="F554" t="b">
        <f>IF(input!P553="",FALSE,VLOOKUP(input!P553,Table1[[shiny gold bag]:[contains]],2,FALSE))</f>
        <v>0</v>
      </c>
      <c r="G554" t="b">
        <f>IF(input!T553="",FALSE,VLOOKUP(input!T553,Table1[[shiny gold bag]:[contains]],2,FALSE))</f>
        <v>0</v>
      </c>
    </row>
    <row r="555" spans="1:7" x14ac:dyDescent="0.3">
      <c r="A555" s="3" t="str">
        <f>input!C554</f>
        <v>dotted crimson bag</v>
      </c>
      <c r="B555" t="b">
        <f>OR(Table1[[#This Row],[literal]],IFERROR(Table1[[#This Row],[ref1]],FALSE),IFERROR(Table1[[#This Row],[ref2]],FALSE),IFERROR(Table1[[#This Row],[ref3]],FALSE),IFERROR(Table1[[#This Row],[ref4]],FALSE))</f>
        <v>0</v>
      </c>
      <c r="C555" t="b">
        <f>OR(input!H554=a!$A$1,input!L554=a!$A$1,input!P554=a!$A$1,input!T554=a!$A$1)</f>
        <v>0</v>
      </c>
      <c r="D555" t="b">
        <f>IF(input!H554="",FALSE,VLOOKUP(input!H554,Table1[[shiny gold bag]:[contains]],2,FALSE))</f>
        <v>0</v>
      </c>
      <c r="E555" t="b">
        <f>IF(input!L554="",FALSE,VLOOKUP(input!L554,Table1[[shiny gold bag]:[contains]],2,FALSE))</f>
        <v>0</v>
      </c>
      <c r="F555" t="b">
        <f>IF(input!P554="",FALSE,VLOOKUP(input!P554,Table1[[shiny gold bag]:[contains]],2,FALSE))</f>
        <v>0</v>
      </c>
      <c r="G555" t="b">
        <f>IF(input!T554="",FALSE,VLOOKUP(input!T554,Table1[[shiny gold bag]:[contains]],2,FALSE))</f>
        <v>0</v>
      </c>
    </row>
    <row r="556" spans="1:7" x14ac:dyDescent="0.3">
      <c r="A556" s="3" t="str">
        <f>input!C555</f>
        <v>shiny fuchsia bag</v>
      </c>
      <c r="B556" t="b">
        <f>OR(Table1[[#This Row],[literal]],IFERROR(Table1[[#This Row],[ref1]],FALSE),IFERROR(Table1[[#This Row],[ref2]],FALSE),IFERROR(Table1[[#This Row],[ref3]],FALSE),IFERROR(Table1[[#This Row],[ref4]],FALSE))</f>
        <v>0</v>
      </c>
      <c r="C556" t="b">
        <f>OR(input!H555=a!$A$1,input!L555=a!$A$1,input!P555=a!$A$1,input!T555=a!$A$1)</f>
        <v>0</v>
      </c>
      <c r="D556" t="b">
        <f>IF(input!H555="",FALSE,VLOOKUP(input!H555,Table1[[shiny gold bag]:[contains]],2,FALSE))</f>
        <v>0</v>
      </c>
      <c r="E556" t="b">
        <f>IF(input!L555="",FALSE,VLOOKUP(input!L555,Table1[[shiny gold bag]:[contains]],2,FALSE))</f>
        <v>0</v>
      </c>
      <c r="F556" t="b">
        <f>IF(input!P555="",FALSE,VLOOKUP(input!P555,Table1[[shiny gold bag]:[contains]],2,FALSE))</f>
        <v>0</v>
      </c>
      <c r="G556" t="b">
        <f>IF(input!T555="",FALSE,VLOOKUP(input!T555,Table1[[shiny gold bag]:[contains]],2,FALSE))</f>
        <v>0</v>
      </c>
    </row>
    <row r="557" spans="1:7" x14ac:dyDescent="0.3">
      <c r="A557" s="3" t="str">
        <f>input!C556</f>
        <v>drab turquoise bag</v>
      </c>
      <c r="B557" t="b">
        <f>OR(Table1[[#This Row],[literal]],IFERROR(Table1[[#This Row],[ref1]],FALSE),IFERROR(Table1[[#This Row],[ref2]],FALSE),IFERROR(Table1[[#This Row],[ref3]],FALSE),IFERROR(Table1[[#This Row],[ref4]],FALSE))</f>
        <v>0</v>
      </c>
      <c r="C557" t="b">
        <f>OR(input!H556=a!$A$1,input!L556=a!$A$1,input!P556=a!$A$1,input!T556=a!$A$1)</f>
        <v>0</v>
      </c>
      <c r="D557" t="b">
        <f>IF(input!H556="",FALSE,VLOOKUP(input!H556,Table1[[shiny gold bag]:[contains]],2,FALSE))</f>
        <v>0</v>
      </c>
      <c r="E557" t="b">
        <f>IF(input!L556="",FALSE,VLOOKUP(input!L556,Table1[[shiny gold bag]:[contains]],2,FALSE))</f>
        <v>0</v>
      </c>
      <c r="F557" t="b">
        <f>IF(input!P556="",FALSE,VLOOKUP(input!P556,Table1[[shiny gold bag]:[contains]],2,FALSE))</f>
        <v>0</v>
      </c>
      <c r="G557" t="b">
        <f>IF(input!T556="",FALSE,VLOOKUP(input!T556,Table1[[shiny gold bag]:[contains]],2,FALSE))</f>
        <v>0</v>
      </c>
    </row>
    <row r="558" spans="1:7" x14ac:dyDescent="0.3">
      <c r="A558" s="3" t="str">
        <f>input!C557</f>
        <v>mirrored cyan bag</v>
      </c>
      <c r="B558" t="b">
        <f>OR(Table1[[#This Row],[literal]],IFERROR(Table1[[#This Row],[ref1]],FALSE),IFERROR(Table1[[#This Row],[ref2]],FALSE),IFERROR(Table1[[#This Row],[ref3]],FALSE),IFERROR(Table1[[#This Row],[ref4]],FALSE))</f>
        <v>0</v>
      </c>
      <c r="C558" t="b">
        <f>OR(input!H557=a!$A$1,input!L557=a!$A$1,input!P557=a!$A$1,input!T557=a!$A$1)</f>
        <v>0</v>
      </c>
      <c r="D558" t="b">
        <f>IF(input!H557="",FALSE,VLOOKUP(input!H557,Table1[[shiny gold bag]:[contains]],2,FALSE))</f>
        <v>0</v>
      </c>
      <c r="E558" t="b">
        <f>IF(input!L557="",FALSE,VLOOKUP(input!L557,Table1[[shiny gold bag]:[contains]],2,FALSE))</f>
        <v>0</v>
      </c>
      <c r="F558" t="b">
        <f>IF(input!P557="",FALSE,VLOOKUP(input!P557,Table1[[shiny gold bag]:[contains]],2,FALSE))</f>
        <v>0</v>
      </c>
      <c r="G558" t="b">
        <f>IF(input!T557="",FALSE,VLOOKUP(input!T557,Table1[[shiny gold bag]:[contains]],2,FALSE))</f>
        <v>0</v>
      </c>
    </row>
    <row r="559" spans="1:7" x14ac:dyDescent="0.3">
      <c r="A559" s="3" t="str">
        <f>input!C558</f>
        <v>faded crimson bag</v>
      </c>
      <c r="B559" t="b">
        <f>OR(Table1[[#This Row],[literal]],IFERROR(Table1[[#This Row],[ref1]],FALSE),IFERROR(Table1[[#This Row],[ref2]],FALSE),IFERROR(Table1[[#This Row],[ref3]],FALSE),IFERROR(Table1[[#This Row],[ref4]],FALSE))</f>
        <v>1</v>
      </c>
      <c r="C559" t="b">
        <f>OR(input!H558=a!$A$1,input!L558=a!$A$1,input!P558=a!$A$1,input!T558=a!$A$1)</f>
        <v>0</v>
      </c>
      <c r="D559" t="b">
        <f>IF(input!H558="",FALSE,VLOOKUP(input!H558,Table1[[shiny gold bag]:[contains]],2,FALSE))</f>
        <v>1</v>
      </c>
      <c r="E559" t="b">
        <f>IF(input!L558="",FALSE,VLOOKUP(input!L558,Table1[[shiny gold bag]:[contains]],2,FALSE))</f>
        <v>0</v>
      </c>
      <c r="F559" t="b">
        <f>IF(input!P558="",FALSE,VLOOKUP(input!P558,Table1[[shiny gold bag]:[contains]],2,FALSE))</f>
        <v>0</v>
      </c>
      <c r="G559" t="b">
        <f>IF(input!T558="",FALSE,VLOOKUP(input!T558,Table1[[shiny gold bag]:[contains]],2,FALSE))</f>
        <v>0</v>
      </c>
    </row>
    <row r="560" spans="1:7" x14ac:dyDescent="0.3">
      <c r="A560" s="3" t="str">
        <f>input!C559</f>
        <v>light magenta bag</v>
      </c>
      <c r="B560" t="b">
        <f>OR(Table1[[#This Row],[literal]],IFERROR(Table1[[#This Row],[ref1]],FALSE),IFERROR(Table1[[#This Row],[ref2]],FALSE),IFERROR(Table1[[#This Row],[ref3]],FALSE),IFERROR(Table1[[#This Row],[ref4]],FALSE))</f>
        <v>1</v>
      </c>
      <c r="C560" t="b">
        <f>OR(input!H559=a!$A$1,input!L559=a!$A$1,input!P559=a!$A$1,input!T559=a!$A$1)</f>
        <v>0</v>
      </c>
      <c r="D560" t="b">
        <f>IF(input!H559="",FALSE,VLOOKUP(input!H559,Table1[[shiny gold bag]:[contains]],2,FALSE))</f>
        <v>1</v>
      </c>
      <c r="E560" t="b">
        <f>IF(input!L559="",FALSE,VLOOKUP(input!L559,Table1[[shiny gold bag]:[contains]],2,FALSE))</f>
        <v>1</v>
      </c>
      <c r="F560" t="b">
        <f>IF(input!P559="",FALSE,VLOOKUP(input!P559,Table1[[shiny gold bag]:[contains]],2,FALSE))</f>
        <v>0</v>
      </c>
      <c r="G560" t="b">
        <f>IF(input!T559="",FALSE,VLOOKUP(input!T559,Table1[[shiny gold bag]:[contains]],2,FALSE))</f>
        <v>0</v>
      </c>
    </row>
    <row r="561" spans="1:7" x14ac:dyDescent="0.3">
      <c r="A561" s="3" t="str">
        <f>input!C560</f>
        <v>faded violet bag</v>
      </c>
      <c r="B561" t="b">
        <f>OR(Table1[[#This Row],[literal]],IFERROR(Table1[[#This Row],[ref1]],FALSE),IFERROR(Table1[[#This Row],[ref2]],FALSE),IFERROR(Table1[[#This Row],[ref3]],FALSE),IFERROR(Table1[[#This Row],[ref4]],FALSE))</f>
        <v>0</v>
      </c>
      <c r="C561" t="b">
        <f>OR(input!H560=a!$A$1,input!L560=a!$A$1,input!P560=a!$A$1,input!T560=a!$A$1)</f>
        <v>0</v>
      </c>
      <c r="D561" t="b">
        <f>IF(input!H560="",FALSE,VLOOKUP(input!H560,Table1[[shiny gold bag]:[contains]],2,FALSE))</f>
        <v>0</v>
      </c>
      <c r="E561" t="b">
        <f>IF(input!L560="",FALSE,VLOOKUP(input!L560,Table1[[shiny gold bag]:[contains]],2,FALSE))</f>
        <v>0</v>
      </c>
      <c r="F561" t="b">
        <f>IF(input!P560="",FALSE,VLOOKUP(input!P560,Table1[[shiny gold bag]:[contains]],2,FALSE))</f>
        <v>0</v>
      </c>
      <c r="G561" t="b">
        <f>IF(input!T560="",FALSE,VLOOKUP(input!T560,Table1[[shiny gold bag]:[contains]],2,FALSE))</f>
        <v>0</v>
      </c>
    </row>
    <row r="562" spans="1:7" x14ac:dyDescent="0.3">
      <c r="A562" s="3" t="str">
        <f>input!C561</f>
        <v>dotted black bag</v>
      </c>
      <c r="B562" t="b">
        <f>OR(Table1[[#This Row],[literal]],IFERROR(Table1[[#This Row],[ref1]],FALSE),IFERROR(Table1[[#This Row],[ref2]],FALSE),IFERROR(Table1[[#This Row],[ref3]],FALSE),IFERROR(Table1[[#This Row],[ref4]],FALSE))</f>
        <v>0</v>
      </c>
      <c r="C562" t="b">
        <f>OR(input!H561=a!$A$1,input!L561=a!$A$1,input!P561=a!$A$1,input!T561=a!$A$1)</f>
        <v>0</v>
      </c>
      <c r="D562" t="b">
        <f>IF(input!H561="",FALSE,VLOOKUP(input!H561,Table1[[shiny gold bag]:[contains]],2,FALSE))</f>
        <v>0</v>
      </c>
      <c r="E562" t="b">
        <f>IF(input!L561="",FALSE,VLOOKUP(input!L561,Table1[[shiny gold bag]:[contains]],2,FALSE))</f>
        <v>0</v>
      </c>
      <c r="F562" t="b">
        <f>IF(input!P561="",FALSE,VLOOKUP(input!P561,Table1[[shiny gold bag]:[contains]],2,FALSE))</f>
        <v>0</v>
      </c>
      <c r="G562" t="b">
        <f>IF(input!T561="",FALSE,VLOOKUP(input!T561,Table1[[shiny gold bag]:[contains]],2,FALSE))</f>
        <v>0</v>
      </c>
    </row>
    <row r="563" spans="1:7" x14ac:dyDescent="0.3">
      <c r="A563" s="3" t="str">
        <f>input!C562</f>
        <v>bright beige bag</v>
      </c>
      <c r="B563" t="b">
        <f>OR(Table1[[#This Row],[literal]],IFERROR(Table1[[#This Row],[ref1]],FALSE),IFERROR(Table1[[#This Row],[ref2]],FALSE),IFERROR(Table1[[#This Row],[ref3]],FALSE),IFERROR(Table1[[#This Row],[ref4]],FALSE))</f>
        <v>0</v>
      </c>
      <c r="C563" t="b">
        <f>OR(input!H562=a!$A$1,input!L562=a!$A$1,input!P562=a!$A$1,input!T562=a!$A$1)</f>
        <v>0</v>
      </c>
      <c r="D563" t="b">
        <f>IF(input!H562="",FALSE,VLOOKUP(input!H562,Table1[[shiny gold bag]:[contains]],2,FALSE))</f>
        <v>0</v>
      </c>
      <c r="E563" t="b">
        <f>IF(input!L562="",FALSE,VLOOKUP(input!L562,Table1[[shiny gold bag]:[contains]],2,FALSE))</f>
        <v>0</v>
      </c>
      <c r="F563" t="b">
        <f>IF(input!P562="",FALSE,VLOOKUP(input!P562,Table1[[shiny gold bag]:[contains]],2,FALSE))</f>
        <v>0</v>
      </c>
      <c r="G563" t="b">
        <f>IF(input!T562="",FALSE,VLOOKUP(input!T562,Table1[[shiny gold bag]:[contains]],2,FALSE))</f>
        <v>0</v>
      </c>
    </row>
    <row r="564" spans="1:7" x14ac:dyDescent="0.3">
      <c r="A564" s="3" t="str">
        <f>input!C563</f>
        <v>striped green bag</v>
      </c>
      <c r="B564" t="b">
        <f>OR(Table1[[#This Row],[literal]],IFERROR(Table1[[#This Row],[ref1]],FALSE),IFERROR(Table1[[#This Row],[ref2]],FALSE),IFERROR(Table1[[#This Row],[ref3]],FALSE),IFERROR(Table1[[#This Row],[ref4]],FALSE))</f>
        <v>1</v>
      </c>
      <c r="C564" t="b">
        <f>OR(input!H563=a!$A$1,input!L563=a!$A$1,input!P563=a!$A$1,input!T563=a!$A$1)</f>
        <v>0</v>
      </c>
      <c r="D564" t="b">
        <f>IF(input!H563="",FALSE,VLOOKUP(input!H563,Table1[[shiny gold bag]:[contains]],2,FALSE))</f>
        <v>0</v>
      </c>
      <c r="E564" t="b">
        <f>IF(input!L563="",FALSE,VLOOKUP(input!L563,Table1[[shiny gold bag]:[contains]],2,FALSE))</f>
        <v>0</v>
      </c>
      <c r="F564" t="b">
        <f>IF(input!P563="",FALSE,VLOOKUP(input!P563,Table1[[shiny gold bag]:[contains]],2,FALSE))</f>
        <v>1</v>
      </c>
      <c r="G564" t="b">
        <f>IF(input!T563="",FALSE,VLOOKUP(input!T563,Table1[[shiny gold bag]:[contains]],2,FALSE))</f>
        <v>0</v>
      </c>
    </row>
    <row r="565" spans="1:7" x14ac:dyDescent="0.3">
      <c r="A565" s="3" t="str">
        <f>input!C564</f>
        <v>dotted red bag</v>
      </c>
      <c r="B565" t="b">
        <f>OR(Table1[[#This Row],[literal]],IFERROR(Table1[[#This Row],[ref1]],FALSE),IFERROR(Table1[[#This Row],[ref2]],FALSE),IFERROR(Table1[[#This Row],[ref3]],FALSE),IFERROR(Table1[[#This Row],[ref4]],FALSE))</f>
        <v>0</v>
      </c>
      <c r="C565" t="b">
        <f>OR(input!H564=a!$A$1,input!L564=a!$A$1,input!P564=a!$A$1,input!T564=a!$A$1)</f>
        <v>0</v>
      </c>
      <c r="D565" t="b">
        <f>IF(input!H564="",FALSE,VLOOKUP(input!H564,Table1[[shiny gold bag]:[contains]],2,FALSE))</f>
        <v>0</v>
      </c>
      <c r="E565" t="b">
        <f>IF(input!L564="",FALSE,VLOOKUP(input!L564,Table1[[shiny gold bag]:[contains]],2,FALSE))</f>
        <v>0</v>
      </c>
      <c r="F565" t="b">
        <f>IF(input!P564="",FALSE,VLOOKUP(input!P564,Table1[[shiny gold bag]:[contains]],2,FALSE))</f>
        <v>0</v>
      </c>
      <c r="G565" t="b">
        <f>IF(input!T564="",FALSE,VLOOKUP(input!T564,Table1[[shiny gold bag]:[contains]],2,FALSE))</f>
        <v>0</v>
      </c>
    </row>
    <row r="566" spans="1:7" x14ac:dyDescent="0.3">
      <c r="A566" s="3" t="str">
        <f>input!C565</f>
        <v>plaid fuchsia bag</v>
      </c>
      <c r="B566" t="b">
        <f>OR(Table1[[#This Row],[literal]],IFERROR(Table1[[#This Row],[ref1]],FALSE),IFERROR(Table1[[#This Row],[ref2]],FALSE),IFERROR(Table1[[#This Row],[ref3]],FALSE),IFERROR(Table1[[#This Row],[ref4]],FALSE))</f>
        <v>1</v>
      </c>
      <c r="C566" t="b">
        <f>OR(input!H565=a!$A$1,input!L565=a!$A$1,input!P565=a!$A$1,input!T565=a!$A$1)</f>
        <v>0</v>
      </c>
      <c r="D566" t="b">
        <f>IF(input!H565="",FALSE,VLOOKUP(input!H565,Table1[[shiny gold bag]:[contains]],2,FALSE))</f>
        <v>1</v>
      </c>
      <c r="E566" t="b">
        <f>IF(input!L565="",FALSE,VLOOKUP(input!L565,Table1[[shiny gold bag]:[contains]],2,FALSE))</f>
        <v>0</v>
      </c>
      <c r="F566" t="b">
        <f>IF(input!P565="",FALSE,VLOOKUP(input!P565,Table1[[shiny gold bag]:[contains]],2,FALSE))</f>
        <v>0</v>
      </c>
      <c r="G566" t="b">
        <f>IF(input!T565="",FALSE,VLOOKUP(input!T565,Table1[[shiny gold bag]:[contains]],2,FALSE))</f>
        <v>0</v>
      </c>
    </row>
    <row r="567" spans="1:7" x14ac:dyDescent="0.3">
      <c r="A567" s="3" t="str">
        <f>input!C566</f>
        <v>light beige bag</v>
      </c>
      <c r="B567" t="b">
        <f>OR(Table1[[#This Row],[literal]],IFERROR(Table1[[#This Row],[ref1]],FALSE),IFERROR(Table1[[#This Row],[ref2]],FALSE),IFERROR(Table1[[#This Row],[ref3]],FALSE),IFERROR(Table1[[#This Row],[ref4]],FALSE))</f>
        <v>0</v>
      </c>
      <c r="C567" t="b">
        <f>OR(input!H566=a!$A$1,input!L566=a!$A$1,input!P566=a!$A$1,input!T566=a!$A$1)</f>
        <v>0</v>
      </c>
      <c r="D567" t="b">
        <f>IF(input!H566="",FALSE,VLOOKUP(input!H566,Table1[[shiny gold bag]:[contains]],2,FALSE))</f>
        <v>0</v>
      </c>
      <c r="E567" t="b">
        <f>IF(input!L566="",FALSE,VLOOKUP(input!L566,Table1[[shiny gold bag]:[contains]],2,FALSE))</f>
        <v>0</v>
      </c>
      <c r="F567" t="b">
        <f>IF(input!P566="",FALSE,VLOOKUP(input!P566,Table1[[shiny gold bag]:[contains]],2,FALSE))</f>
        <v>0</v>
      </c>
      <c r="G567" t="b">
        <f>IF(input!T566="",FALSE,VLOOKUP(input!T566,Table1[[shiny gold bag]:[contains]],2,FALSE))</f>
        <v>0</v>
      </c>
    </row>
    <row r="568" spans="1:7" x14ac:dyDescent="0.3">
      <c r="A568" s="3" t="str">
        <f>input!C567</f>
        <v>dim chartreuse bag</v>
      </c>
      <c r="B568" t="b">
        <f>OR(Table1[[#This Row],[literal]],IFERROR(Table1[[#This Row],[ref1]],FALSE),IFERROR(Table1[[#This Row],[ref2]],FALSE),IFERROR(Table1[[#This Row],[ref3]],FALSE),IFERROR(Table1[[#This Row],[ref4]],FALSE))</f>
        <v>0</v>
      </c>
      <c r="C568" t="b">
        <f>OR(input!H567=a!$A$1,input!L567=a!$A$1,input!P567=a!$A$1,input!T567=a!$A$1)</f>
        <v>0</v>
      </c>
      <c r="D568" t="b">
        <f>IF(input!H567="",FALSE,VLOOKUP(input!H567,Table1[[shiny gold bag]:[contains]],2,FALSE))</f>
        <v>0</v>
      </c>
      <c r="E568" t="b">
        <f>IF(input!L567="",FALSE,VLOOKUP(input!L567,Table1[[shiny gold bag]:[contains]],2,FALSE))</f>
        <v>0</v>
      </c>
      <c r="F568" t="b">
        <f>IF(input!P567="",FALSE,VLOOKUP(input!P567,Table1[[shiny gold bag]:[contains]],2,FALSE))</f>
        <v>0</v>
      </c>
      <c r="G568" t="b">
        <f>IF(input!T567="",FALSE,VLOOKUP(input!T567,Table1[[shiny gold bag]:[contains]],2,FALSE))</f>
        <v>0</v>
      </c>
    </row>
    <row r="569" spans="1:7" x14ac:dyDescent="0.3">
      <c r="A569" s="3" t="str">
        <f>input!C568</f>
        <v>clear chartreuse bag</v>
      </c>
      <c r="B569" t="b">
        <f>OR(Table1[[#This Row],[literal]],IFERROR(Table1[[#This Row],[ref1]],FALSE),IFERROR(Table1[[#This Row],[ref2]],FALSE),IFERROR(Table1[[#This Row],[ref3]],FALSE),IFERROR(Table1[[#This Row],[ref4]],FALSE))</f>
        <v>1</v>
      </c>
      <c r="C569" t="b">
        <f>OR(input!H568=a!$A$1,input!L568=a!$A$1,input!P568=a!$A$1,input!T568=a!$A$1)</f>
        <v>0</v>
      </c>
      <c r="D569" t="b">
        <f>IF(input!H568="",FALSE,VLOOKUP(input!H568,Table1[[shiny gold bag]:[contains]],2,FALSE))</f>
        <v>0</v>
      </c>
      <c r="E569" t="b">
        <f>IF(input!L568="",FALSE,VLOOKUP(input!L568,Table1[[shiny gold bag]:[contains]],2,FALSE))</f>
        <v>1</v>
      </c>
      <c r="F569" t="b">
        <f>IF(input!P568="",FALSE,VLOOKUP(input!P568,Table1[[shiny gold bag]:[contains]],2,FALSE))</f>
        <v>0</v>
      </c>
      <c r="G569" t="b">
        <f>IF(input!T568="",FALSE,VLOOKUP(input!T568,Table1[[shiny gold bag]:[contains]],2,FALSE))</f>
        <v>0</v>
      </c>
    </row>
    <row r="570" spans="1:7" x14ac:dyDescent="0.3">
      <c r="A570" s="3" t="str">
        <f>input!C569</f>
        <v>pale silver bag</v>
      </c>
      <c r="B570" t="b">
        <f>OR(Table1[[#This Row],[literal]],IFERROR(Table1[[#This Row],[ref1]],FALSE),IFERROR(Table1[[#This Row],[ref2]],FALSE),IFERROR(Table1[[#This Row],[ref3]],FALSE),IFERROR(Table1[[#This Row],[ref4]],FALSE))</f>
        <v>0</v>
      </c>
      <c r="C570" t="b">
        <f>OR(input!H569=a!$A$1,input!L569=a!$A$1,input!P569=a!$A$1,input!T569=a!$A$1)</f>
        <v>0</v>
      </c>
      <c r="D570" t="b">
        <f>IF(input!H569="",FALSE,VLOOKUP(input!H569,Table1[[shiny gold bag]:[contains]],2,FALSE))</f>
        <v>0</v>
      </c>
      <c r="E570" t="b">
        <f>IF(input!L569="",FALSE,VLOOKUP(input!L569,Table1[[shiny gold bag]:[contains]],2,FALSE))</f>
        <v>0</v>
      </c>
      <c r="F570" t="b">
        <f>IF(input!P569="",FALSE,VLOOKUP(input!P569,Table1[[shiny gold bag]:[contains]],2,FALSE))</f>
        <v>0</v>
      </c>
      <c r="G570" t="b">
        <f>IF(input!T569="",FALSE,VLOOKUP(input!T569,Table1[[shiny gold bag]:[contains]],2,FALSE))</f>
        <v>0</v>
      </c>
    </row>
    <row r="571" spans="1:7" x14ac:dyDescent="0.3">
      <c r="A571" s="3" t="str">
        <f>input!C570</f>
        <v>faded olive bag</v>
      </c>
      <c r="B571" t="b">
        <f>OR(Table1[[#This Row],[literal]],IFERROR(Table1[[#This Row],[ref1]],FALSE),IFERROR(Table1[[#This Row],[ref2]],FALSE),IFERROR(Table1[[#This Row],[ref3]],FALSE),IFERROR(Table1[[#This Row],[ref4]],FALSE))</f>
        <v>0</v>
      </c>
      <c r="C571" t="b">
        <f>OR(input!H570=a!$A$1,input!L570=a!$A$1,input!P570=a!$A$1,input!T570=a!$A$1)</f>
        <v>0</v>
      </c>
      <c r="D571" t="b">
        <f>IF(input!H570="",FALSE,VLOOKUP(input!H570,Table1[[shiny gold bag]:[contains]],2,FALSE))</f>
        <v>0</v>
      </c>
      <c r="E571" t="b">
        <f>IF(input!L570="",FALSE,VLOOKUP(input!L570,Table1[[shiny gold bag]:[contains]],2,FALSE))</f>
        <v>0</v>
      </c>
      <c r="F571" t="b">
        <f>IF(input!P570="",FALSE,VLOOKUP(input!P570,Table1[[shiny gold bag]:[contains]],2,FALSE))</f>
        <v>0</v>
      </c>
      <c r="G571" t="b">
        <f>IF(input!T570="",FALSE,VLOOKUP(input!T570,Table1[[shiny gold bag]:[contains]],2,FALSE))</f>
        <v>0</v>
      </c>
    </row>
    <row r="572" spans="1:7" x14ac:dyDescent="0.3">
      <c r="A572" s="3" t="str">
        <f>input!C571</f>
        <v>clear blue bag</v>
      </c>
      <c r="B572" t="b">
        <f>OR(Table1[[#This Row],[literal]],IFERROR(Table1[[#This Row],[ref1]],FALSE),IFERROR(Table1[[#This Row],[ref2]],FALSE),IFERROR(Table1[[#This Row],[ref3]],FALSE),IFERROR(Table1[[#This Row],[ref4]],FALSE))</f>
        <v>1</v>
      </c>
      <c r="C572" t="b">
        <f>OR(input!H571=a!$A$1,input!L571=a!$A$1,input!P571=a!$A$1,input!T571=a!$A$1)</f>
        <v>0</v>
      </c>
      <c r="D572" t="b">
        <f>IF(input!H571="",FALSE,VLOOKUP(input!H571,Table1[[shiny gold bag]:[contains]],2,FALSE))</f>
        <v>1</v>
      </c>
      <c r="E572" t="b">
        <f>IF(input!L571="",FALSE,VLOOKUP(input!L571,Table1[[shiny gold bag]:[contains]],2,FALSE))</f>
        <v>0</v>
      </c>
      <c r="F572" t="b">
        <f>IF(input!P571="",FALSE,VLOOKUP(input!P571,Table1[[shiny gold bag]:[contains]],2,FALSE))</f>
        <v>0</v>
      </c>
      <c r="G572" t="b">
        <f>IF(input!T571="",FALSE,VLOOKUP(input!T571,Table1[[shiny gold bag]:[contains]],2,FALSE))</f>
        <v>0</v>
      </c>
    </row>
    <row r="573" spans="1:7" x14ac:dyDescent="0.3">
      <c r="A573" s="3" t="str">
        <f>input!C572</f>
        <v>dull tan bag</v>
      </c>
      <c r="B573" t="b">
        <f>OR(Table1[[#This Row],[literal]],IFERROR(Table1[[#This Row],[ref1]],FALSE),IFERROR(Table1[[#This Row],[ref2]],FALSE),IFERROR(Table1[[#This Row],[ref3]],FALSE),IFERROR(Table1[[#This Row],[ref4]],FALSE))</f>
        <v>0</v>
      </c>
      <c r="C573" t="b">
        <f>OR(input!H572=a!$A$1,input!L572=a!$A$1,input!P572=a!$A$1,input!T572=a!$A$1)</f>
        <v>0</v>
      </c>
      <c r="D573" t="b">
        <f>IF(input!H572="",FALSE,VLOOKUP(input!H572,Table1[[shiny gold bag]:[contains]],2,FALSE))</f>
        <v>0</v>
      </c>
      <c r="E573" t="b">
        <f>IF(input!L572="",FALSE,VLOOKUP(input!L572,Table1[[shiny gold bag]:[contains]],2,FALSE))</f>
        <v>0</v>
      </c>
      <c r="F573" t="b">
        <f>IF(input!P572="",FALSE,VLOOKUP(input!P572,Table1[[shiny gold bag]:[contains]],2,FALSE))</f>
        <v>0</v>
      </c>
      <c r="G573" t="b">
        <f>IF(input!T572="",FALSE,VLOOKUP(input!T572,Table1[[shiny gold bag]:[contains]],2,FALSE))</f>
        <v>0</v>
      </c>
    </row>
    <row r="574" spans="1:7" x14ac:dyDescent="0.3">
      <c r="A574" s="3" t="str">
        <f>input!C573</f>
        <v>dark cyan bag</v>
      </c>
      <c r="B574" t="b">
        <f>OR(Table1[[#This Row],[literal]],IFERROR(Table1[[#This Row],[ref1]],FALSE),IFERROR(Table1[[#This Row],[ref2]],FALSE),IFERROR(Table1[[#This Row],[ref3]],FALSE),IFERROR(Table1[[#This Row],[ref4]],FALSE))</f>
        <v>1</v>
      </c>
      <c r="C574" t="b">
        <f>OR(input!H573=a!$A$1,input!L573=a!$A$1,input!P573=a!$A$1,input!T573=a!$A$1)</f>
        <v>0</v>
      </c>
      <c r="D574" t="b">
        <f>IF(input!H573="",FALSE,VLOOKUP(input!H573,Table1[[shiny gold bag]:[contains]],2,FALSE))</f>
        <v>1</v>
      </c>
      <c r="E574" t="b">
        <f>IF(input!L573="",FALSE,VLOOKUP(input!L573,Table1[[shiny gold bag]:[contains]],2,FALSE))</f>
        <v>0</v>
      </c>
      <c r="F574" t="b">
        <f>IF(input!P573="",FALSE,VLOOKUP(input!P573,Table1[[shiny gold bag]:[contains]],2,FALSE))</f>
        <v>0</v>
      </c>
      <c r="G574" t="b">
        <f>IF(input!T573="",FALSE,VLOOKUP(input!T573,Table1[[shiny gold bag]:[contains]],2,FALSE))</f>
        <v>1</v>
      </c>
    </row>
    <row r="575" spans="1:7" x14ac:dyDescent="0.3">
      <c r="A575" s="3" t="str">
        <f>input!C574</f>
        <v>dotted white bag</v>
      </c>
      <c r="B575" t="b">
        <f>OR(Table1[[#This Row],[literal]],IFERROR(Table1[[#This Row],[ref1]],FALSE),IFERROR(Table1[[#This Row],[ref2]],FALSE),IFERROR(Table1[[#This Row],[ref3]],FALSE),IFERROR(Table1[[#This Row],[ref4]],FALSE))</f>
        <v>0</v>
      </c>
      <c r="C575" t="b">
        <f>OR(input!H574=a!$A$1,input!L574=a!$A$1,input!P574=a!$A$1,input!T574=a!$A$1)</f>
        <v>0</v>
      </c>
      <c r="D575" t="b">
        <f>IF(input!H574="",FALSE,VLOOKUP(input!H574,Table1[[shiny gold bag]:[contains]],2,FALSE))</f>
        <v>0</v>
      </c>
      <c r="E575" t="b">
        <f>IF(input!L574="",FALSE,VLOOKUP(input!L574,Table1[[shiny gold bag]:[contains]],2,FALSE))</f>
        <v>0</v>
      </c>
      <c r="F575" t="b">
        <f>IF(input!P574="",FALSE,VLOOKUP(input!P574,Table1[[shiny gold bag]:[contains]],2,FALSE))</f>
        <v>0</v>
      </c>
      <c r="G575" t="b">
        <f>IF(input!T574="",FALSE,VLOOKUP(input!T574,Table1[[shiny gold bag]:[contains]],2,FALSE))</f>
        <v>0</v>
      </c>
    </row>
    <row r="576" spans="1:7" x14ac:dyDescent="0.3">
      <c r="A576" s="3" t="str">
        <f>input!C575</f>
        <v>muted teal bag</v>
      </c>
      <c r="B576" t="b">
        <f>OR(Table1[[#This Row],[literal]],IFERROR(Table1[[#This Row],[ref1]],FALSE),IFERROR(Table1[[#This Row],[ref2]],FALSE),IFERROR(Table1[[#This Row],[ref3]],FALSE),IFERROR(Table1[[#This Row],[ref4]],FALSE))</f>
        <v>0</v>
      </c>
      <c r="C576" t="b">
        <f>OR(input!H575=a!$A$1,input!L575=a!$A$1,input!P575=a!$A$1,input!T575=a!$A$1)</f>
        <v>0</v>
      </c>
      <c r="D576" t="b">
        <f>IF(input!H575="",FALSE,VLOOKUP(input!H575,Table1[[shiny gold bag]:[contains]],2,FALSE))</f>
        <v>0</v>
      </c>
      <c r="E576" t="b">
        <f>IF(input!L575="",FALSE,VLOOKUP(input!L575,Table1[[shiny gold bag]:[contains]],2,FALSE))</f>
        <v>0</v>
      </c>
      <c r="F576" t="b">
        <f>IF(input!P575="",FALSE,VLOOKUP(input!P575,Table1[[shiny gold bag]:[contains]],2,FALSE))</f>
        <v>0</v>
      </c>
      <c r="G576" t="b">
        <f>IF(input!T575="",FALSE,VLOOKUP(input!T575,Table1[[shiny gold bag]:[contains]],2,FALSE))</f>
        <v>0</v>
      </c>
    </row>
    <row r="577" spans="1:7" x14ac:dyDescent="0.3">
      <c r="A577" s="3" t="str">
        <f>input!C576</f>
        <v>mirrored coral bag</v>
      </c>
      <c r="B577" t="b">
        <f>OR(Table1[[#This Row],[literal]],IFERROR(Table1[[#This Row],[ref1]],FALSE),IFERROR(Table1[[#This Row],[ref2]],FALSE),IFERROR(Table1[[#This Row],[ref3]],FALSE),IFERROR(Table1[[#This Row],[ref4]],FALSE))</f>
        <v>0</v>
      </c>
      <c r="C577" t="b">
        <f>OR(input!H576=a!$A$1,input!L576=a!$A$1,input!P576=a!$A$1,input!T576=a!$A$1)</f>
        <v>0</v>
      </c>
      <c r="D577" t="b">
        <f>IF(input!H576="",FALSE,VLOOKUP(input!H576,Table1[[shiny gold bag]:[contains]],2,FALSE))</f>
        <v>0</v>
      </c>
      <c r="E577" t="b">
        <f>IF(input!L576="",FALSE,VLOOKUP(input!L576,Table1[[shiny gold bag]:[contains]],2,FALSE))</f>
        <v>0</v>
      </c>
      <c r="F577" t="b">
        <f>IF(input!P576="",FALSE,VLOOKUP(input!P576,Table1[[shiny gold bag]:[contains]],2,FALSE))</f>
        <v>0</v>
      </c>
      <c r="G577" t="b">
        <f>IF(input!T576="",FALSE,VLOOKUP(input!T576,Table1[[shiny gold bag]:[contains]],2,FALSE))</f>
        <v>0</v>
      </c>
    </row>
    <row r="578" spans="1:7" x14ac:dyDescent="0.3">
      <c r="A578" s="3" t="str">
        <f>input!C577</f>
        <v>dull orange bag</v>
      </c>
      <c r="B578" t="b">
        <f>OR(Table1[[#This Row],[literal]],IFERROR(Table1[[#This Row],[ref1]],FALSE),IFERROR(Table1[[#This Row],[ref2]],FALSE),IFERROR(Table1[[#This Row],[ref3]],FALSE),IFERROR(Table1[[#This Row],[ref4]],FALSE))</f>
        <v>0</v>
      </c>
      <c r="C578" t="b">
        <f>OR(input!H577=a!$A$1,input!L577=a!$A$1,input!P577=a!$A$1,input!T577=a!$A$1)</f>
        <v>0</v>
      </c>
      <c r="D578" t="b">
        <f>IF(input!H577="",FALSE,VLOOKUP(input!H577,Table1[[shiny gold bag]:[contains]],2,FALSE))</f>
        <v>0</v>
      </c>
      <c r="E578" t="b">
        <f>IF(input!L577="",FALSE,VLOOKUP(input!L577,Table1[[shiny gold bag]:[contains]],2,FALSE))</f>
        <v>0</v>
      </c>
      <c r="F578" t="b">
        <f>IF(input!P577="",FALSE,VLOOKUP(input!P577,Table1[[shiny gold bag]:[contains]],2,FALSE))</f>
        <v>0</v>
      </c>
      <c r="G578" t="b">
        <f>IF(input!T577="",FALSE,VLOOKUP(input!T577,Table1[[shiny gold bag]:[contains]],2,FALSE))</f>
        <v>0</v>
      </c>
    </row>
    <row r="579" spans="1:7" x14ac:dyDescent="0.3">
      <c r="A579" s="3" t="str">
        <f>input!C578</f>
        <v>bright aqua bag</v>
      </c>
      <c r="B579" t="b">
        <f>OR(Table1[[#This Row],[literal]],IFERROR(Table1[[#This Row],[ref1]],FALSE),IFERROR(Table1[[#This Row],[ref2]],FALSE),IFERROR(Table1[[#This Row],[ref3]],FALSE),IFERROR(Table1[[#This Row],[ref4]],FALSE))</f>
        <v>0</v>
      </c>
      <c r="C579" t="b">
        <f>OR(input!H578=a!$A$1,input!L578=a!$A$1,input!P578=a!$A$1,input!T578=a!$A$1)</f>
        <v>0</v>
      </c>
      <c r="D579" t="b">
        <f>IF(input!H578="",FALSE,VLOOKUP(input!H578,Table1[[shiny gold bag]:[contains]],2,FALSE))</f>
        <v>0</v>
      </c>
      <c r="E579" t="b">
        <f>IF(input!L578="",FALSE,VLOOKUP(input!L578,Table1[[shiny gold bag]:[contains]],2,FALSE))</f>
        <v>0</v>
      </c>
      <c r="F579" t="b">
        <f>IF(input!P578="",FALSE,VLOOKUP(input!P578,Table1[[shiny gold bag]:[contains]],2,FALSE))</f>
        <v>0</v>
      </c>
      <c r="G579" t="b">
        <f>IF(input!T578="",FALSE,VLOOKUP(input!T578,Table1[[shiny gold bag]:[contains]],2,FALSE))</f>
        <v>0</v>
      </c>
    </row>
    <row r="580" spans="1:7" x14ac:dyDescent="0.3">
      <c r="A580" s="3" t="str">
        <f>input!C579</f>
        <v>light maroon bag</v>
      </c>
      <c r="B580" t="b">
        <f>OR(Table1[[#This Row],[literal]],IFERROR(Table1[[#This Row],[ref1]],FALSE),IFERROR(Table1[[#This Row],[ref2]],FALSE),IFERROR(Table1[[#This Row],[ref3]],FALSE),IFERROR(Table1[[#This Row],[ref4]],FALSE))</f>
        <v>1</v>
      </c>
      <c r="C580" t="b">
        <f>OR(input!H579=a!$A$1,input!L579=a!$A$1,input!P579=a!$A$1,input!T579=a!$A$1)</f>
        <v>1</v>
      </c>
      <c r="D580" t="b">
        <f>IF(input!H579="",FALSE,VLOOKUP(input!H579,Table1[[shiny gold bag]:[contains]],2,FALSE))</f>
        <v>0</v>
      </c>
      <c r="E580" t="b">
        <f>IF(input!L579="",FALSE,VLOOKUP(input!L579,Table1[[shiny gold bag]:[contains]],2,FALSE))</f>
        <v>0</v>
      </c>
      <c r="F580" t="b">
        <f>IF(input!P579="",FALSE,VLOOKUP(input!P579,Table1[[shiny gold bag]:[contains]],2,FALSE))</f>
        <v>0</v>
      </c>
      <c r="G580" t="b">
        <f>IF(input!T579="",FALSE,VLOOKUP(input!T579,Table1[[shiny gold bag]:[contains]],2,FALSE))</f>
        <v>0</v>
      </c>
    </row>
    <row r="581" spans="1:7" x14ac:dyDescent="0.3">
      <c r="A581" s="3" t="str">
        <f>input!C580</f>
        <v>dim green bag</v>
      </c>
      <c r="B581" t="b">
        <f>OR(Table1[[#This Row],[literal]],IFERROR(Table1[[#This Row],[ref1]],FALSE),IFERROR(Table1[[#This Row],[ref2]],FALSE),IFERROR(Table1[[#This Row],[ref3]],FALSE),IFERROR(Table1[[#This Row],[ref4]],FALSE))</f>
        <v>0</v>
      </c>
      <c r="C581" t="b">
        <f>OR(input!H580=a!$A$1,input!L580=a!$A$1,input!P580=a!$A$1,input!T580=a!$A$1)</f>
        <v>0</v>
      </c>
      <c r="D581" t="b">
        <f>IF(input!H580="",FALSE,VLOOKUP(input!H580,Table1[[shiny gold bag]:[contains]],2,FALSE))</f>
        <v>0</v>
      </c>
      <c r="E581" t="b">
        <f>IF(input!L580="",FALSE,VLOOKUP(input!L580,Table1[[shiny gold bag]:[contains]],2,FALSE))</f>
        <v>0</v>
      </c>
      <c r="F581" t="b">
        <f>IF(input!P580="",FALSE,VLOOKUP(input!P580,Table1[[shiny gold bag]:[contains]],2,FALSE))</f>
        <v>0</v>
      </c>
      <c r="G581" t="b">
        <f>IF(input!T580="",FALSE,VLOOKUP(input!T580,Table1[[shiny gold bag]:[contains]],2,FALSE))</f>
        <v>0</v>
      </c>
    </row>
    <row r="582" spans="1:7" x14ac:dyDescent="0.3">
      <c r="A582" s="3" t="str">
        <f>input!C581</f>
        <v>striped black bag</v>
      </c>
      <c r="B582" t="b">
        <f>OR(Table1[[#This Row],[literal]],IFERROR(Table1[[#This Row],[ref1]],FALSE),IFERROR(Table1[[#This Row],[ref2]],FALSE),IFERROR(Table1[[#This Row],[ref3]],FALSE),IFERROR(Table1[[#This Row],[ref4]],FALSE))</f>
        <v>0</v>
      </c>
      <c r="C582" t="b">
        <f>OR(input!H581=a!$A$1,input!L581=a!$A$1,input!P581=a!$A$1,input!T581=a!$A$1)</f>
        <v>0</v>
      </c>
      <c r="D582" t="b">
        <f>IF(input!H581="",FALSE,VLOOKUP(input!H581,Table1[[shiny gold bag]:[contains]],2,FALSE))</f>
        <v>0</v>
      </c>
      <c r="E582" t="b">
        <f>IF(input!L581="",FALSE,VLOOKUP(input!L581,Table1[[shiny gold bag]:[contains]],2,FALSE))</f>
        <v>0</v>
      </c>
      <c r="F582" t="b">
        <f>IF(input!P581="",FALSE,VLOOKUP(input!P581,Table1[[shiny gold bag]:[contains]],2,FALSE))</f>
        <v>0</v>
      </c>
      <c r="G582" t="b">
        <f>IF(input!T581="",FALSE,VLOOKUP(input!T581,Table1[[shiny gold bag]:[contains]],2,FALSE))</f>
        <v>0</v>
      </c>
    </row>
    <row r="583" spans="1:7" x14ac:dyDescent="0.3">
      <c r="A583" s="3" t="str">
        <f>input!C582</f>
        <v>mirrored bronze bag</v>
      </c>
      <c r="B583" t="b">
        <f>OR(Table1[[#This Row],[literal]],IFERROR(Table1[[#This Row],[ref1]],FALSE),IFERROR(Table1[[#This Row],[ref2]],FALSE),IFERROR(Table1[[#This Row],[ref3]],FALSE),IFERROR(Table1[[#This Row],[ref4]],FALSE))</f>
        <v>0</v>
      </c>
      <c r="C583" t="b">
        <f>OR(input!H582=a!$A$1,input!L582=a!$A$1,input!P582=a!$A$1,input!T582=a!$A$1)</f>
        <v>0</v>
      </c>
      <c r="D583" t="b">
        <f>IF(input!H582="",FALSE,VLOOKUP(input!H582,Table1[[shiny gold bag]:[contains]],2,FALSE))</f>
        <v>0</v>
      </c>
      <c r="E583" t="b">
        <f>IF(input!L582="",FALSE,VLOOKUP(input!L582,Table1[[shiny gold bag]:[contains]],2,FALSE))</f>
        <v>0</v>
      </c>
      <c r="F583" t="b">
        <f>IF(input!P582="",FALSE,VLOOKUP(input!P582,Table1[[shiny gold bag]:[contains]],2,FALSE))</f>
        <v>0</v>
      </c>
      <c r="G583" t="b">
        <f>IF(input!T582="",FALSE,VLOOKUP(input!T582,Table1[[shiny gold bag]:[contains]],2,FALSE))</f>
        <v>0</v>
      </c>
    </row>
    <row r="584" spans="1:7" x14ac:dyDescent="0.3">
      <c r="A584" s="3" t="str">
        <f>input!C583</f>
        <v>striped aqua bag</v>
      </c>
      <c r="B584" t="b">
        <f>OR(Table1[[#This Row],[literal]],IFERROR(Table1[[#This Row],[ref1]],FALSE),IFERROR(Table1[[#This Row],[ref2]],FALSE),IFERROR(Table1[[#This Row],[ref3]],FALSE),IFERROR(Table1[[#This Row],[ref4]],FALSE))</f>
        <v>0</v>
      </c>
      <c r="C584" t="b">
        <f>OR(input!H583=a!$A$1,input!L583=a!$A$1,input!P583=a!$A$1,input!T583=a!$A$1)</f>
        <v>0</v>
      </c>
      <c r="D584" t="b">
        <f>IF(input!H583="",FALSE,VLOOKUP(input!H583,Table1[[shiny gold bag]:[contains]],2,FALSE))</f>
        <v>0</v>
      </c>
      <c r="E584" t="b">
        <f>IF(input!L583="",FALSE,VLOOKUP(input!L583,Table1[[shiny gold bag]:[contains]],2,FALSE))</f>
        <v>0</v>
      </c>
      <c r="F584" t="b">
        <f>IF(input!P583="",FALSE,VLOOKUP(input!P583,Table1[[shiny gold bag]:[contains]],2,FALSE))</f>
        <v>0</v>
      </c>
      <c r="G584" t="b">
        <f>IF(input!T583="",FALSE,VLOOKUP(input!T583,Table1[[shiny gold bag]:[contains]],2,FALSE))</f>
        <v>0</v>
      </c>
    </row>
    <row r="585" spans="1:7" x14ac:dyDescent="0.3">
      <c r="A585" s="3" t="str">
        <f>input!C584</f>
        <v>shiny coral bag</v>
      </c>
      <c r="B585" t="b">
        <f>OR(Table1[[#This Row],[literal]],IFERROR(Table1[[#This Row],[ref1]],FALSE),IFERROR(Table1[[#This Row],[ref2]],FALSE),IFERROR(Table1[[#This Row],[ref3]],FALSE),IFERROR(Table1[[#This Row],[ref4]],FALSE))</f>
        <v>1</v>
      </c>
      <c r="C585" t="b">
        <f>OR(input!H584=a!$A$1,input!L584=a!$A$1,input!P584=a!$A$1,input!T584=a!$A$1)</f>
        <v>0</v>
      </c>
      <c r="D585" t="b">
        <f>IF(input!H584="",FALSE,VLOOKUP(input!H584,Table1[[shiny gold bag]:[contains]],2,FALSE))</f>
        <v>1</v>
      </c>
      <c r="E585" t="b">
        <f>IF(input!L584="",FALSE,VLOOKUP(input!L584,Table1[[shiny gold bag]:[contains]],2,FALSE))</f>
        <v>0</v>
      </c>
      <c r="F585" t="b">
        <f>IF(input!P584="",FALSE,VLOOKUP(input!P584,Table1[[shiny gold bag]:[contains]],2,FALSE))</f>
        <v>0</v>
      </c>
      <c r="G585" t="b">
        <f>IF(input!T584="",FALSE,VLOOKUP(input!T584,Table1[[shiny gold bag]:[contains]],2,FALSE))</f>
        <v>0</v>
      </c>
    </row>
    <row r="586" spans="1:7" x14ac:dyDescent="0.3">
      <c r="A586" s="3" t="str">
        <f>input!C585</f>
        <v>striped orange bag</v>
      </c>
      <c r="B586" t="b">
        <f>OR(Table1[[#This Row],[literal]],IFERROR(Table1[[#This Row],[ref1]],FALSE),IFERROR(Table1[[#This Row],[ref2]],FALSE),IFERROR(Table1[[#This Row],[ref3]],FALSE),IFERROR(Table1[[#This Row],[ref4]],FALSE))</f>
        <v>1</v>
      </c>
      <c r="C586" t="b">
        <f>OR(input!H585=a!$A$1,input!L585=a!$A$1,input!P585=a!$A$1,input!T585=a!$A$1)</f>
        <v>0</v>
      </c>
      <c r="D586" t="b">
        <f>IF(input!H585="",FALSE,VLOOKUP(input!H585,Table1[[shiny gold bag]:[contains]],2,FALSE))</f>
        <v>0</v>
      </c>
      <c r="E586" t="b">
        <f>IF(input!L585="",FALSE,VLOOKUP(input!L585,Table1[[shiny gold bag]:[contains]],2,FALSE))</f>
        <v>1</v>
      </c>
      <c r="F586" t="b">
        <f>IF(input!P585="",FALSE,VLOOKUP(input!P585,Table1[[shiny gold bag]:[contains]],2,FALSE))</f>
        <v>0</v>
      </c>
      <c r="G586" t="b">
        <f>IF(input!T585="",FALSE,VLOOKUP(input!T585,Table1[[shiny gold bag]:[contains]],2,FALSE))</f>
        <v>0</v>
      </c>
    </row>
    <row r="587" spans="1:7" x14ac:dyDescent="0.3">
      <c r="A587" s="3" t="str">
        <f>input!C586</f>
        <v>vibrant crimson bag</v>
      </c>
      <c r="B587" t="b">
        <f>OR(Table1[[#This Row],[literal]],IFERROR(Table1[[#This Row],[ref1]],FALSE),IFERROR(Table1[[#This Row],[ref2]],FALSE),IFERROR(Table1[[#This Row],[ref3]],FALSE),IFERROR(Table1[[#This Row],[ref4]],FALSE))</f>
        <v>0</v>
      </c>
      <c r="C587" t="b">
        <f>OR(input!H586=a!$A$1,input!L586=a!$A$1,input!P586=a!$A$1,input!T586=a!$A$1)</f>
        <v>0</v>
      </c>
      <c r="D587" t="b">
        <f>IF(input!H586="",FALSE,VLOOKUP(input!H586,Table1[[shiny gold bag]:[contains]],2,FALSE))</f>
        <v>0</v>
      </c>
      <c r="E587" t="b">
        <f>IF(input!L586="",FALSE,VLOOKUP(input!L586,Table1[[shiny gold bag]:[contains]],2,FALSE))</f>
        <v>0</v>
      </c>
      <c r="F587" t="b">
        <f>IF(input!P586="",FALSE,VLOOKUP(input!P586,Table1[[shiny gold bag]:[contains]],2,FALSE))</f>
        <v>0</v>
      </c>
      <c r="G587" t="b">
        <f>IF(input!T586="",FALSE,VLOOKUP(input!T586,Table1[[shiny gold bag]:[contains]],2,FALSE))</f>
        <v>0</v>
      </c>
    </row>
    <row r="588" spans="1:7" x14ac:dyDescent="0.3">
      <c r="A588" s="3" t="str">
        <f>input!C587</f>
        <v>dotted chartreuse bag</v>
      </c>
      <c r="B588" t="b">
        <f>OR(Table1[[#This Row],[literal]],IFERROR(Table1[[#This Row],[ref1]],FALSE),IFERROR(Table1[[#This Row],[ref2]],FALSE),IFERROR(Table1[[#This Row],[ref3]],FALSE),IFERROR(Table1[[#This Row],[ref4]],FALSE))</f>
        <v>0</v>
      </c>
      <c r="C588" t="b">
        <f>OR(input!H587=a!$A$1,input!L587=a!$A$1,input!P587=a!$A$1,input!T587=a!$A$1)</f>
        <v>0</v>
      </c>
      <c r="D588" t="b">
        <f>IF(input!H587="",FALSE,VLOOKUP(input!H587,Table1[[shiny gold bag]:[contains]],2,FALSE))</f>
        <v>0</v>
      </c>
      <c r="E588" t="b">
        <f>IF(input!L587="",FALSE,VLOOKUP(input!L587,Table1[[shiny gold bag]:[contains]],2,FALSE))</f>
        <v>0</v>
      </c>
      <c r="F588" t="b">
        <f>IF(input!P587="",FALSE,VLOOKUP(input!P587,Table1[[shiny gold bag]:[contains]],2,FALSE))</f>
        <v>0</v>
      </c>
      <c r="G588" t="b">
        <f>IF(input!T587="",FALSE,VLOOKUP(input!T587,Table1[[shiny gold bag]:[contains]],2,FALSE))</f>
        <v>0</v>
      </c>
    </row>
    <row r="589" spans="1:7" x14ac:dyDescent="0.3">
      <c r="A589" s="3" t="str">
        <f>input!C588</f>
        <v>vibrant purple bag</v>
      </c>
      <c r="B589" t="b">
        <f>OR(Table1[[#This Row],[literal]],IFERROR(Table1[[#This Row],[ref1]],FALSE),IFERROR(Table1[[#This Row],[ref2]],FALSE),IFERROR(Table1[[#This Row],[ref3]],FALSE),IFERROR(Table1[[#This Row],[ref4]],FALSE))</f>
        <v>1</v>
      </c>
      <c r="C589" t="b">
        <f>OR(input!H588=a!$A$1,input!L588=a!$A$1,input!P588=a!$A$1,input!T588=a!$A$1)</f>
        <v>0</v>
      </c>
      <c r="D589" t="b">
        <f>IF(input!H588="",FALSE,VLOOKUP(input!H588,Table1[[shiny gold bag]:[contains]],2,FALSE))</f>
        <v>1</v>
      </c>
      <c r="E589" t="b">
        <f>IF(input!L588="",FALSE,VLOOKUP(input!L588,Table1[[shiny gold bag]:[contains]],2,FALSE))</f>
        <v>0</v>
      </c>
      <c r="F589" t="b">
        <f>IF(input!P588="",FALSE,VLOOKUP(input!P588,Table1[[shiny gold bag]:[contains]],2,FALSE))</f>
        <v>0</v>
      </c>
      <c r="G589" t="b">
        <f>IF(input!T588="",FALSE,VLOOKUP(input!T588,Table1[[shiny gold bag]:[contains]],2,FALSE))</f>
        <v>0</v>
      </c>
    </row>
    <row r="590" spans="1:7" x14ac:dyDescent="0.3">
      <c r="A590" s="3" t="str">
        <f>input!C589</f>
        <v>vibrant violet bag</v>
      </c>
      <c r="B590" t="b">
        <f>OR(Table1[[#This Row],[literal]],IFERROR(Table1[[#This Row],[ref1]],FALSE),IFERROR(Table1[[#This Row],[ref2]],FALSE),IFERROR(Table1[[#This Row],[ref3]],FALSE),IFERROR(Table1[[#This Row],[ref4]],FALSE))</f>
        <v>1</v>
      </c>
      <c r="C590" t="b">
        <f>OR(input!H589=a!$A$1,input!L589=a!$A$1,input!P589=a!$A$1,input!T589=a!$A$1)</f>
        <v>0</v>
      </c>
      <c r="D590" t="b">
        <f>IF(input!H589="",FALSE,VLOOKUP(input!H589,Table1[[shiny gold bag]:[contains]],2,FALSE))</f>
        <v>0</v>
      </c>
      <c r="E590" t="b">
        <f>IF(input!L589="",FALSE,VLOOKUP(input!L589,Table1[[shiny gold bag]:[contains]],2,FALSE))</f>
        <v>1</v>
      </c>
      <c r="F590" t="b">
        <f>IF(input!P589="",FALSE,VLOOKUP(input!P589,Table1[[shiny gold bag]:[contains]],2,FALSE))</f>
        <v>0</v>
      </c>
      <c r="G590" t="b">
        <f>IF(input!T589="",FALSE,VLOOKUP(input!T589,Table1[[shiny gold bag]:[contains]],2,FALSE))</f>
        <v>0</v>
      </c>
    </row>
    <row r="591" spans="1:7" x14ac:dyDescent="0.3">
      <c r="A591" s="3" t="str">
        <f>input!C590</f>
        <v>dotted violet bag</v>
      </c>
      <c r="B591" t="b">
        <f>OR(Table1[[#This Row],[literal]],IFERROR(Table1[[#This Row],[ref1]],FALSE),IFERROR(Table1[[#This Row],[ref2]],FALSE),IFERROR(Table1[[#This Row],[ref3]],FALSE),IFERROR(Table1[[#This Row],[ref4]],FALSE))</f>
        <v>1</v>
      </c>
      <c r="C591" t="b">
        <f>OR(input!H590=a!$A$1,input!L590=a!$A$1,input!P590=a!$A$1,input!T590=a!$A$1)</f>
        <v>0</v>
      </c>
      <c r="D591" t="b">
        <f>IF(input!H590="",FALSE,VLOOKUP(input!H590,Table1[[shiny gold bag]:[contains]],2,FALSE))</f>
        <v>0</v>
      </c>
      <c r="E591" t="b">
        <f>IF(input!L590="",FALSE,VLOOKUP(input!L590,Table1[[shiny gold bag]:[contains]],2,FALSE))</f>
        <v>1</v>
      </c>
      <c r="F591" t="b">
        <f>IF(input!P590="",FALSE,VLOOKUP(input!P590,Table1[[shiny gold bag]:[contains]],2,FALSE))</f>
        <v>1</v>
      </c>
      <c r="G591" t="b">
        <f>IF(input!T590="",FALSE,VLOOKUP(input!T590,Table1[[shiny gold bag]:[contains]],2,FALSE))</f>
        <v>0</v>
      </c>
    </row>
    <row r="592" spans="1:7" x14ac:dyDescent="0.3">
      <c r="A592" s="3" t="str">
        <f>input!C591</f>
        <v>muted black bag</v>
      </c>
      <c r="B592" t="b">
        <f>OR(Table1[[#This Row],[literal]],IFERROR(Table1[[#This Row],[ref1]],FALSE),IFERROR(Table1[[#This Row],[ref2]],FALSE),IFERROR(Table1[[#This Row],[ref3]],FALSE),IFERROR(Table1[[#This Row],[ref4]],FALSE))</f>
        <v>1</v>
      </c>
      <c r="C592" t="b">
        <f>OR(input!H591=a!$A$1,input!L591=a!$A$1,input!P591=a!$A$1,input!T591=a!$A$1)</f>
        <v>0</v>
      </c>
      <c r="D592" t="b">
        <f>IF(input!H591="",FALSE,VLOOKUP(input!H591,Table1[[shiny gold bag]:[contains]],2,FALSE))</f>
        <v>0</v>
      </c>
      <c r="E592" t="b">
        <f>IF(input!L591="",FALSE,VLOOKUP(input!L591,Table1[[shiny gold bag]:[contains]],2,FALSE))</f>
        <v>1</v>
      </c>
      <c r="F592" t="b">
        <f>IF(input!P591="",FALSE,VLOOKUP(input!P591,Table1[[shiny gold bag]:[contains]],2,FALSE))</f>
        <v>0</v>
      </c>
      <c r="G592" t="b">
        <f>IF(input!T591="",FALSE,VLOOKUP(input!T591,Table1[[shiny gold bag]:[contains]],2,FALSE))</f>
        <v>0</v>
      </c>
    </row>
    <row r="593" spans="1:7" x14ac:dyDescent="0.3">
      <c r="A593" s="3" t="str">
        <f>input!C592</f>
        <v>mirrored orange bag</v>
      </c>
      <c r="B593" t="b">
        <f>OR(Table1[[#This Row],[literal]],IFERROR(Table1[[#This Row],[ref1]],FALSE),IFERROR(Table1[[#This Row],[ref2]],FALSE),IFERROR(Table1[[#This Row],[ref3]],FALSE),IFERROR(Table1[[#This Row],[ref4]],FALSE))</f>
        <v>1</v>
      </c>
      <c r="C593" t="b">
        <f>OR(input!H592=a!$A$1,input!L592=a!$A$1,input!P592=a!$A$1,input!T592=a!$A$1)</f>
        <v>0</v>
      </c>
      <c r="D593" t="b">
        <f>IF(input!H592="",FALSE,VLOOKUP(input!H592,Table1[[shiny gold bag]:[contains]],2,FALSE))</f>
        <v>1</v>
      </c>
      <c r="E593" t="b">
        <f>IF(input!L592="",FALSE,VLOOKUP(input!L592,Table1[[shiny gold bag]:[contains]],2,FALSE))</f>
        <v>0</v>
      </c>
      <c r="F593" t="b">
        <f>IF(input!P592="",FALSE,VLOOKUP(input!P592,Table1[[shiny gold bag]:[contains]],2,FALSE))</f>
        <v>0</v>
      </c>
      <c r="G593" t="b">
        <f>IF(input!T592="",FALSE,VLOOKUP(input!T592,Table1[[shiny gold bag]:[contains]],2,FALSE))</f>
        <v>0</v>
      </c>
    </row>
    <row r="594" spans="1:7" x14ac:dyDescent="0.3">
      <c r="A594" s="3" t="str">
        <f>input!C593</f>
        <v>faded magenta bag</v>
      </c>
      <c r="B594" t="b">
        <f>OR(Table1[[#This Row],[literal]],IFERROR(Table1[[#This Row],[ref1]],FALSE),IFERROR(Table1[[#This Row],[ref2]],FALSE),IFERROR(Table1[[#This Row],[ref3]],FALSE),IFERROR(Table1[[#This Row],[ref4]],FALSE))</f>
        <v>1</v>
      </c>
      <c r="C594" t="b">
        <f>OR(input!H593=a!$A$1,input!L593=a!$A$1,input!P593=a!$A$1,input!T593=a!$A$1)</f>
        <v>0</v>
      </c>
      <c r="D594" t="b">
        <f>IF(input!H593="",FALSE,VLOOKUP(input!H593,Table1[[shiny gold bag]:[contains]],2,FALSE))</f>
        <v>1</v>
      </c>
      <c r="E594" t="b">
        <f>IF(input!L593="",FALSE,VLOOKUP(input!L593,Table1[[shiny gold bag]:[contains]],2,FALSE))</f>
        <v>1</v>
      </c>
      <c r="F594" t="b">
        <f>IF(input!P593="",FALSE,VLOOKUP(input!P593,Table1[[shiny gold bag]:[contains]],2,FALSE))</f>
        <v>0</v>
      </c>
      <c r="G594" t="b">
        <f>IF(input!T593="",FALSE,VLOOKUP(input!T593,Table1[[shiny gold bag]:[contains]],2,FALSE))</f>
        <v>0</v>
      </c>
    </row>
    <row r="595" spans="1:7" x14ac:dyDescent="0.3">
      <c r="A595" s="3" t="str">
        <f>input!C594</f>
        <v>clear gray bag</v>
      </c>
      <c r="B595" t="b">
        <f>OR(Table1[[#This Row],[literal]],IFERROR(Table1[[#This Row],[ref1]],FALSE),IFERROR(Table1[[#This Row],[ref2]],FALSE),IFERROR(Table1[[#This Row],[ref3]],FALSE),IFERROR(Table1[[#This Row],[ref4]],FALSE))</f>
        <v>0</v>
      </c>
      <c r="C595" t="b">
        <f>OR(input!H594=a!$A$1,input!L594=a!$A$1,input!P594=a!$A$1,input!T594=a!$A$1)</f>
        <v>0</v>
      </c>
      <c r="D595" t="b">
        <f>IF(input!H594="",FALSE,VLOOKUP(input!H594,Table1[[shiny gold bag]:[contains]],2,FALSE))</f>
        <v>0</v>
      </c>
      <c r="E595" t="b">
        <f>IF(input!L594="",FALSE,VLOOKUP(input!L594,Table1[[shiny gold bag]:[contains]],2,FALSE))</f>
        <v>0</v>
      </c>
      <c r="F595" t="b">
        <f>IF(input!P594="",FALSE,VLOOKUP(input!P594,Table1[[shiny gold bag]:[contains]],2,FALSE))</f>
        <v>0</v>
      </c>
      <c r="G595" t="b">
        <f>IF(input!T594="",FALSE,VLOOKUP(input!T594,Table1[[shiny gold bag]:[contains]],2,FALSE))</f>
        <v>0</v>
      </c>
    </row>
    <row r="596" spans="1:7" x14ac:dyDescent="0.3">
      <c r="A596" s="5" t="s">
        <v>601</v>
      </c>
      <c r="B596">
        <f>COUNTIF(Table1[contains],TRUE)</f>
        <v>272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6"/>
  <sheetViews>
    <sheetView tabSelected="1" workbookViewId="0">
      <selection activeCell="F13" sqref="F13"/>
    </sheetView>
  </sheetViews>
  <sheetFormatPr defaultRowHeight="14.4" x14ac:dyDescent="0.3"/>
  <cols>
    <col min="1" max="1" width="20.77734375" bestFit="1" customWidth="1"/>
    <col min="2" max="2" width="12" bestFit="1" customWidth="1"/>
  </cols>
  <sheetData>
    <row r="1" spans="1:5" ht="15.6" thickTop="1" thickBot="1" x14ac:dyDescent="0.35">
      <c r="A1" s="4" t="s">
        <v>594</v>
      </c>
      <c r="B1" t="s">
        <v>602</v>
      </c>
      <c r="E1" t="s">
        <v>603</v>
      </c>
    </row>
    <row r="2" spans="1:5" ht="15" thickTop="1" x14ac:dyDescent="0.3">
      <c r="A2" s="3" t="str">
        <f>input!C1</f>
        <v>vibrant salmon bag</v>
      </c>
      <c r="B2">
        <f>1
+IFERROR(INT(input!G1)*VLOOKUP(input!H1,Table13[],2,FALSE),0)
+IFERROR(INT(input!K1)*VLOOKUP(input!L1,Table13[],2,FALSE),0)
+IFERROR(INT(input!O1)*VLOOKUP(input!P1,Table13[],2,FALSE),0)
+IFERROR(INT(input!S1)*VLOOKUP(input!T1,Table13[],2,FALSE),0)</f>
        <v>10942620356</v>
      </c>
      <c r="E2">
        <f>VLOOKUP("shiny gold bag",Table13[],2,FALSE)-1</f>
        <v>172246</v>
      </c>
    </row>
    <row r="3" spans="1:5" x14ac:dyDescent="0.3">
      <c r="A3" s="3" t="str">
        <f>input!C2</f>
        <v>dotted plum bag</v>
      </c>
      <c r="B3">
        <f>1
+IFERROR(INT(input!G2)*VLOOKUP(input!H2,Table13[],2,FALSE),0)
+IFERROR(INT(input!K2)*VLOOKUP(input!L2,Table13[],2,FALSE),0)
+IFERROR(INT(input!O2)*VLOOKUP(input!P2,Table13[],2,FALSE),0)
+IFERROR(INT(input!S2)*VLOOKUP(input!T2,Table13[],2,FALSE),0)</f>
        <v>145</v>
      </c>
    </row>
    <row r="4" spans="1:5" x14ac:dyDescent="0.3">
      <c r="A4" s="3" t="str">
        <f>input!C3</f>
        <v>muted salmon bag</v>
      </c>
      <c r="B4">
        <f>1
+IFERROR(INT(input!G3)*VLOOKUP(input!H3,Table13[],2,FALSE),0)
+IFERROR(INT(input!K3)*VLOOKUP(input!L3,Table13[],2,FALSE),0)
+IFERROR(INT(input!O3)*VLOOKUP(input!P3,Table13[],2,FALSE),0)
+IFERROR(INT(input!S3)*VLOOKUP(input!T3,Table13[],2,FALSE),0)</f>
        <v>345553483</v>
      </c>
    </row>
    <row r="5" spans="1:5" x14ac:dyDescent="0.3">
      <c r="A5" s="3" t="str">
        <f>input!C4</f>
        <v>wavy green bag</v>
      </c>
      <c r="B5">
        <f>1
+IFERROR(INT(input!G4)*VLOOKUP(input!H4,Table13[],2,FALSE),0)
+IFERROR(INT(input!K4)*VLOOKUP(input!L4,Table13[],2,FALSE),0)
+IFERROR(INT(input!O4)*VLOOKUP(input!P4,Table13[],2,FALSE),0)
+IFERROR(INT(input!S4)*VLOOKUP(input!T4,Table13[],2,FALSE),0)</f>
        <v>11639366</v>
      </c>
    </row>
    <row r="6" spans="1:5" x14ac:dyDescent="0.3">
      <c r="A6" s="3" t="str">
        <f>input!C5</f>
        <v>light salmon bag</v>
      </c>
      <c r="B6">
        <f>1
+IFERROR(INT(input!G5)*VLOOKUP(input!H5,Table13[],2,FALSE),0)
+IFERROR(INT(input!K5)*VLOOKUP(input!L5,Table13[],2,FALSE),0)
+IFERROR(INT(input!O5)*VLOOKUP(input!P5,Table13[],2,FALSE),0)
+IFERROR(INT(input!S5)*VLOOKUP(input!T5,Table13[],2,FALSE),0)</f>
        <v>15033449</v>
      </c>
    </row>
    <row r="7" spans="1:5" x14ac:dyDescent="0.3">
      <c r="A7" s="3" t="str">
        <f>input!C6</f>
        <v>dim violet bag</v>
      </c>
      <c r="B7">
        <f>1
+IFERROR(INT(input!G6)*VLOOKUP(input!H6,Table13[],2,FALSE),0)
+IFERROR(INT(input!K6)*VLOOKUP(input!L6,Table13[],2,FALSE),0)
+IFERROR(INT(input!O6)*VLOOKUP(input!P6,Table13[],2,FALSE),0)
+IFERROR(INT(input!S6)*VLOOKUP(input!T6,Table13[],2,FALSE),0)</f>
        <v>152836168401</v>
      </c>
    </row>
    <row r="8" spans="1:5" x14ac:dyDescent="0.3">
      <c r="A8" s="3" t="str">
        <f>input!C7</f>
        <v>dim black bag</v>
      </c>
      <c r="B8">
        <f>1
+IFERROR(INT(input!G7)*VLOOKUP(input!H7,Table13[],2,FALSE),0)
+IFERROR(INT(input!K7)*VLOOKUP(input!L7,Table13[],2,FALSE),0)
+IFERROR(INT(input!O7)*VLOOKUP(input!P7,Table13[],2,FALSE),0)
+IFERROR(INT(input!S7)*VLOOKUP(input!T7,Table13[],2,FALSE),0)</f>
        <v>93</v>
      </c>
    </row>
    <row r="9" spans="1:5" x14ac:dyDescent="0.3">
      <c r="A9" s="3" t="str">
        <f>input!C8</f>
        <v>drab indigo bag</v>
      </c>
      <c r="B9">
        <f>1
+IFERROR(INT(input!G8)*VLOOKUP(input!H8,Table13[],2,FALSE),0)
+IFERROR(INT(input!K8)*VLOOKUP(input!L8,Table13[],2,FALSE),0)
+IFERROR(INT(input!O8)*VLOOKUP(input!P8,Table13[],2,FALSE),0)
+IFERROR(INT(input!S8)*VLOOKUP(input!T8,Table13[],2,FALSE),0)</f>
        <v>1190487</v>
      </c>
    </row>
    <row r="10" spans="1:5" x14ac:dyDescent="0.3">
      <c r="A10" s="3" t="str">
        <f>input!C9</f>
        <v>clear purple bag</v>
      </c>
      <c r="B10">
        <f>1
+IFERROR(INT(input!G9)*VLOOKUP(input!H9,Table13[],2,FALSE),0)
+IFERROR(INT(input!K9)*VLOOKUP(input!L9,Table13[],2,FALSE),0)
+IFERROR(INT(input!O9)*VLOOKUP(input!P9,Table13[],2,FALSE),0)
+IFERROR(INT(input!S9)*VLOOKUP(input!T9,Table13[],2,FALSE),0)</f>
        <v>44445221</v>
      </c>
    </row>
    <row r="11" spans="1:5" x14ac:dyDescent="0.3">
      <c r="A11" s="3" t="str">
        <f>input!C10</f>
        <v>wavy indigo bag</v>
      </c>
      <c r="B11">
        <f>1
+IFERROR(INT(input!G10)*VLOOKUP(input!H10,Table13[],2,FALSE),0)
+IFERROR(INT(input!K10)*VLOOKUP(input!L10,Table13[],2,FALSE),0)
+IFERROR(INT(input!O10)*VLOOKUP(input!P10,Table13[],2,FALSE),0)
+IFERROR(INT(input!S10)*VLOOKUP(input!T10,Table13[],2,FALSE),0)</f>
        <v>38085740</v>
      </c>
    </row>
    <row r="12" spans="1:5" x14ac:dyDescent="0.3">
      <c r="A12" s="3" t="str">
        <f>input!C11</f>
        <v>drab olive bag</v>
      </c>
      <c r="B12">
        <f>1
+IFERROR(INT(input!G11)*VLOOKUP(input!H11,Table13[],2,FALSE),0)
+IFERROR(INT(input!K11)*VLOOKUP(input!L11,Table13[],2,FALSE),0)
+IFERROR(INT(input!O11)*VLOOKUP(input!P11,Table13[],2,FALSE),0)
+IFERROR(INT(input!S11)*VLOOKUP(input!T11,Table13[],2,FALSE),0)</f>
        <v>11103311</v>
      </c>
    </row>
    <row r="13" spans="1:5" x14ac:dyDescent="0.3">
      <c r="A13" s="3" t="str">
        <f>input!C12</f>
        <v>plaid crimson bag</v>
      </c>
      <c r="B13">
        <f>1
+IFERROR(INT(input!G12)*VLOOKUP(input!H12,Table13[],2,FALSE),0)
+IFERROR(INT(input!K12)*VLOOKUP(input!L12,Table13[],2,FALSE),0)
+IFERROR(INT(input!O12)*VLOOKUP(input!P12,Table13[],2,FALSE),0)
+IFERROR(INT(input!S12)*VLOOKUP(input!T12,Table13[],2,FALSE),0)</f>
        <v>11639365</v>
      </c>
    </row>
    <row r="14" spans="1:5" x14ac:dyDescent="0.3">
      <c r="A14" s="3" t="str">
        <f>input!C13</f>
        <v>pale lavender bag</v>
      </c>
      <c r="B14">
        <f>1
+IFERROR(INT(input!G13)*VLOOKUP(input!H13,Table13[],2,FALSE),0)
+IFERROR(INT(input!K13)*VLOOKUP(input!L13,Table13[],2,FALSE),0)
+IFERROR(INT(input!O13)*VLOOKUP(input!P13,Table13[],2,FALSE),0)
+IFERROR(INT(input!S13)*VLOOKUP(input!T13,Table13[],2,FALSE),0)</f>
        <v>1144198</v>
      </c>
    </row>
    <row r="15" spans="1:5" x14ac:dyDescent="0.3">
      <c r="A15" s="3" t="str">
        <f>input!C14</f>
        <v>vibrant maroon bag</v>
      </c>
      <c r="B15">
        <f>1
+IFERROR(INT(input!G14)*VLOOKUP(input!H14,Table13[],2,FALSE),0)
+IFERROR(INT(input!K14)*VLOOKUP(input!L14,Table13[],2,FALSE),0)
+IFERROR(INT(input!O14)*VLOOKUP(input!P14,Table13[],2,FALSE),0)
+IFERROR(INT(input!S14)*VLOOKUP(input!T14,Table13[],2,FALSE),0)</f>
        <v>21994098539</v>
      </c>
    </row>
    <row r="16" spans="1:5" x14ac:dyDescent="0.3">
      <c r="A16" s="3" t="str">
        <f>input!C15</f>
        <v>wavy coral bag</v>
      </c>
      <c r="B16">
        <f>1
+IFERROR(INT(input!G15)*VLOOKUP(input!H15,Table13[],2,FALSE),0)
+IFERROR(INT(input!K15)*VLOOKUP(input!L15,Table13[],2,FALSE),0)
+IFERROR(INT(input!O15)*VLOOKUP(input!P15,Table13[],2,FALSE),0)
+IFERROR(INT(input!S15)*VLOOKUP(input!T15,Table13[],2,FALSE),0)</f>
        <v>25702186</v>
      </c>
    </row>
    <row r="17" spans="1:2" x14ac:dyDescent="0.3">
      <c r="A17" s="3" t="str">
        <f>input!C16</f>
        <v>drab salmon bag</v>
      </c>
      <c r="B17">
        <f>1
+IFERROR(INT(input!G16)*VLOOKUP(input!H16,Table13[],2,FALSE),0)
+IFERROR(INT(input!K16)*VLOOKUP(input!L16,Table13[],2,FALSE),0)
+IFERROR(INT(input!O16)*VLOOKUP(input!P16,Table13[],2,FALSE),0)
+IFERROR(INT(input!S16)*VLOOKUP(input!T16,Table13[],2,FALSE),0)</f>
        <v>347264055</v>
      </c>
    </row>
    <row r="18" spans="1:2" x14ac:dyDescent="0.3">
      <c r="A18" s="3" t="str">
        <f>input!C17</f>
        <v>light green bag</v>
      </c>
      <c r="B18">
        <f>1
+IFERROR(INT(input!G17)*VLOOKUP(input!H17,Table13[],2,FALSE),0)
+IFERROR(INT(input!K17)*VLOOKUP(input!L17,Table13[],2,FALSE),0)
+IFERROR(INT(input!O17)*VLOOKUP(input!P17,Table13[],2,FALSE),0)
+IFERROR(INT(input!S17)*VLOOKUP(input!T17,Table13[],2,FALSE),0)</f>
        <v>8897201432</v>
      </c>
    </row>
    <row r="19" spans="1:2" x14ac:dyDescent="0.3">
      <c r="A19" s="3" t="str">
        <f>input!C18</f>
        <v>dark indigo bag</v>
      </c>
      <c r="B19">
        <f>1
+IFERROR(INT(input!G18)*VLOOKUP(input!H18,Table13[],2,FALSE),0)
+IFERROR(INT(input!K18)*VLOOKUP(input!L18,Table13[],2,FALSE),0)
+IFERROR(INT(input!O18)*VLOOKUP(input!P18,Table13[],2,FALSE),0)
+IFERROR(INT(input!S18)*VLOOKUP(input!T18,Table13[],2,FALSE),0)</f>
        <v>138777696</v>
      </c>
    </row>
    <row r="20" spans="1:2" x14ac:dyDescent="0.3">
      <c r="A20" s="3" t="str">
        <f>input!C19</f>
        <v>dark blue bag</v>
      </c>
      <c r="B20">
        <f>1
+IFERROR(INT(input!G19)*VLOOKUP(input!H19,Table13[],2,FALSE),0)
+IFERROR(INT(input!K19)*VLOOKUP(input!L19,Table13[],2,FALSE),0)
+IFERROR(INT(input!O19)*VLOOKUP(input!P19,Table13[],2,FALSE),0)
+IFERROR(INT(input!S19)*VLOOKUP(input!T19,Table13[],2,FALSE),0)</f>
        <v>31832372</v>
      </c>
    </row>
    <row r="21" spans="1:2" x14ac:dyDescent="0.3">
      <c r="A21" s="3" t="str">
        <f>input!C20</f>
        <v>shiny cyan bag</v>
      </c>
      <c r="B21">
        <f>1
+IFERROR(INT(input!G20)*VLOOKUP(input!H20,Table13[],2,FALSE),0)
+IFERROR(INT(input!K20)*VLOOKUP(input!L20,Table13[],2,FALSE),0)
+IFERROR(INT(input!O20)*VLOOKUP(input!P20,Table13[],2,FALSE),0)
+IFERROR(INT(input!S20)*VLOOKUP(input!T20,Table13[],2,FALSE),0)</f>
        <v>609134541</v>
      </c>
    </row>
    <row r="22" spans="1:2" x14ac:dyDescent="0.3">
      <c r="A22" s="3" t="str">
        <f>input!C21</f>
        <v>pale cyan bag</v>
      </c>
      <c r="B22">
        <f>1
+IFERROR(INT(input!G21)*VLOOKUP(input!H21,Table13[],2,FALSE),0)
+IFERROR(INT(input!K21)*VLOOKUP(input!L21,Table13[],2,FALSE),0)
+IFERROR(INT(input!O21)*VLOOKUP(input!P21,Table13[],2,FALSE),0)
+IFERROR(INT(input!S21)*VLOOKUP(input!T21,Table13[],2,FALSE),0)</f>
        <v>21362528519</v>
      </c>
    </row>
    <row r="23" spans="1:2" x14ac:dyDescent="0.3">
      <c r="A23" s="3" t="str">
        <f>input!C22</f>
        <v>muted lime bag</v>
      </c>
      <c r="B23">
        <f>1
+IFERROR(INT(input!G22)*VLOOKUP(input!H22,Table13[],2,FALSE),0)
+IFERROR(INT(input!K22)*VLOOKUP(input!L22,Table13[],2,FALSE),0)
+IFERROR(INT(input!O22)*VLOOKUP(input!P22,Table13[],2,FALSE),0)
+IFERROR(INT(input!S22)*VLOOKUP(input!T22,Table13[],2,FALSE),0)</f>
        <v>6</v>
      </c>
    </row>
    <row r="24" spans="1:2" x14ac:dyDescent="0.3">
      <c r="A24" s="3" t="str">
        <f>input!C23</f>
        <v>shiny brown bag</v>
      </c>
      <c r="B24">
        <f>1
+IFERROR(INT(input!G23)*VLOOKUP(input!H23,Table13[],2,FALSE),0)
+IFERROR(INT(input!K23)*VLOOKUP(input!L23,Table13[],2,FALSE),0)
+IFERROR(INT(input!O23)*VLOOKUP(input!P23,Table13[],2,FALSE),0)
+IFERROR(INT(input!S23)*VLOOKUP(input!T23,Table13[],2,FALSE),0)</f>
        <v>2859829355</v>
      </c>
    </row>
    <row r="25" spans="1:2" x14ac:dyDescent="0.3">
      <c r="A25" s="3" t="str">
        <f>input!C24</f>
        <v>muted purple bag</v>
      </c>
      <c r="B25">
        <f>1
+IFERROR(INT(input!G24)*VLOOKUP(input!H24,Table13[],2,FALSE),0)
+IFERROR(INT(input!K24)*VLOOKUP(input!L24,Table13[],2,FALSE),0)
+IFERROR(INT(input!O24)*VLOOKUP(input!P24,Table13[],2,FALSE),0)
+IFERROR(INT(input!S24)*VLOOKUP(input!T24,Table13[],2,FALSE),0)</f>
        <v>93901</v>
      </c>
    </row>
    <row r="26" spans="1:2" x14ac:dyDescent="0.3">
      <c r="A26" s="3" t="str">
        <f>input!C25</f>
        <v>plaid turquoise bag</v>
      </c>
      <c r="B26">
        <f>1
+IFERROR(INT(input!G25)*VLOOKUP(input!H25,Table13[],2,FALSE),0)
+IFERROR(INT(input!K25)*VLOOKUP(input!L25,Table13[],2,FALSE),0)
+IFERROR(INT(input!O25)*VLOOKUP(input!P25,Table13[],2,FALSE),0)
+IFERROR(INT(input!S25)*VLOOKUP(input!T25,Table13[],2,FALSE),0)</f>
        <v>146623421</v>
      </c>
    </row>
    <row r="27" spans="1:2" x14ac:dyDescent="0.3">
      <c r="A27" s="3" t="str">
        <f>input!C26</f>
        <v>clear cyan bag</v>
      </c>
      <c r="B27">
        <f>1
+IFERROR(INT(input!G26)*VLOOKUP(input!H26,Table13[],2,FALSE),0)
+IFERROR(INT(input!K26)*VLOOKUP(input!L26,Table13[],2,FALSE),0)
+IFERROR(INT(input!O26)*VLOOKUP(input!P26,Table13[],2,FALSE),0)
+IFERROR(INT(input!S26)*VLOOKUP(input!T26,Table13[],2,FALSE),0)</f>
        <v>41470534</v>
      </c>
    </row>
    <row r="28" spans="1:2" x14ac:dyDescent="0.3">
      <c r="A28" s="3" t="str">
        <f>input!C27</f>
        <v>shiny violet bag</v>
      </c>
      <c r="B28">
        <f>1
+IFERROR(INT(input!G27)*VLOOKUP(input!H27,Table13[],2,FALSE),0)
+IFERROR(INT(input!K27)*VLOOKUP(input!L27,Table13[],2,FALSE),0)
+IFERROR(INT(input!O27)*VLOOKUP(input!P27,Table13[],2,FALSE),0)
+IFERROR(INT(input!S27)*VLOOKUP(input!T27,Table13[],2,FALSE),0)</f>
        <v>153060441</v>
      </c>
    </row>
    <row r="29" spans="1:2" x14ac:dyDescent="0.3">
      <c r="A29" s="3" t="str">
        <f>input!C28</f>
        <v>wavy tan bag</v>
      </c>
      <c r="B29">
        <f>1
+IFERROR(INT(input!G28)*VLOOKUP(input!H28,Table13[],2,FALSE),0)
+IFERROR(INT(input!K28)*VLOOKUP(input!L28,Table13[],2,FALSE),0)
+IFERROR(INT(input!O28)*VLOOKUP(input!P28,Table13[],2,FALSE),0)
+IFERROR(INT(input!S28)*VLOOKUP(input!T28,Table13[],2,FALSE),0)</f>
        <v>1564758011</v>
      </c>
    </row>
    <row r="30" spans="1:2" x14ac:dyDescent="0.3">
      <c r="A30" s="3" t="str">
        <f>input!C29</f>
        <v>mirrored lime bag</v>
      </c>
      <c r="B30">
        <f>1
+IFERROR(INT(input!G29)*VLOOKUP(input!H29,Table13[],2,FALSE),0)
+IFERROR(INT(input!K29)*VLOOKUP(input!L29,Table13[],2,FALSE),0)
+IFERROR(INT(input!O29)*VLOOKUP(input!P29,Table13[],2,FALSE),0)
+IFERROR(INT(input!S29)*VLOOKUP(input!T29,Table13[],2,FALSE),0)</f>
        <v>283832696</v>
      </c>
    </row>
    <row r="31" spans="1:2" x14ac:dyDescent="0.3">
      <c r="A31" s="3" t="str">
        <f>input!C30</f>
        <v>wavy purple bag</v>
      </c>
      <c r="B31">
        <f>1
+IFERROR(INT(input!G30)*VLOOKUP(input!H30,Table13[],2,FALSE),0)
+IFERROR(INT(input!K30)*VLOOKUP(input!L30,Table13[],2,FALSE),0)
+IFERROR(INT(input!O30)*VLOOKUP(input!P30,Table13[],2,FALSE),0)
+IFERROR(INT(input!S30)*VLOOKUP(input!T30,Table13[],2,FALSE),0)</f>
        <v>7863414010</v>
      </c>
    </row>
    <row r="32" spans="1:2" x14ac:dyDescent="0.3">
      <c r="A32" s="3" t="str">
        <f>input!C31</f>
        <v>plaid plum bag</v>
      </c>
      <c r="B32">
        <f>1
+IFERROR(INT(input!G31)*VLOOKUP(input!H31,Table13[],2,FALSE),0)
+IFERROR(INT(input!K31)*VLOOKUP(input!L31,Table13[],2,FALSE),0)
+IFERROR(INT(input!O31)*VLOOKUP(input!P31,Table13[],2,FALSE),0)
+IFERROR(INT(input!S31)*VLOOKUP(input!T31,Table13[],2,FALSE),0)</f>
        <v>797</v>
      </c>
    </row>
    <row r="33" spans="1:2" x14ac:dyDescent="0.3">
      <c r="A33" s="3" t="str">
        <f>input!C32</f>
        <v>dotted cyan bag</v>
      </c>
      <c r="B33">
        <f>1
+IFERROR(INT(input!G32)*VLOOKUP(input!H32,Table13[],2,FALSE),0)
+IFERROR(INT(input!K32)*VLOOKUP(input!L32,Table13[],2,FALSE),0)
+IFERROR(INT(input!O32)*VLOOKUP(input!P32,Table13[],2,FALSE),0)
+IFERROR(INT(input!S32)*VLOOKUP(input!T32,Table13[],2,FALSE),0)</f>
        <v>27928604214</v>
      </c>
    </row>
    <row r="34" spans="1:2" x14ac:dyDescent="0.3">
      <c r="A34" s="3" t="str">
        <f>input!C33</f>
        <v>striped white bag</v>
      </c>
      <c r="B34">
        <f>1
+IFERROR(INT(input!G33)*VLOOKUP(input!H33,Table13[],2,FALSE),0)
+IFERROR(INT(input!K33)*VLOOKUP(input!L33,Table13[],2,FALSE),0)
+IFERROR(INT(input!O33)*VLOOKUP(input!P33,Table13[],2,FALSE),0)
+IFERROR(INT(input!S33)*VLOOKUP(input!T33,Table13[],2,FALSE),0)</f>
        <v>273114</v>
      </c>
    </row>
    <row r="35" spans="1:2" x14ac:dyDescent="0.3">
      <c r="A35" s="3" t="str">
        <f>input!C34</f>
        <v>posh black bag</v>
      </c>
      <c r="B35">
        <f>1
+IFERROR(INT(input!G34)*VLOOKUP(input!H34,Table13[],2,FALSE),0)
+IFERROR(INT(input!K34)*VLOOKUP(input!L34,Table13[],2,FALSE),0)
+IFERROR(INT(input!O34)*VLOOKUP(input!P34,Table13[],2,FALSE),0)
+IFERROR(INT(input!S34)*VLOOKUP(input!T34,Table13[],2,FALSE),0)</f>
        <v>1501</v>
      </c>
    </row>
    <row r="36" spans="1:2" x14ac:dyDescent="0.3">
      <c r="A36" s="3" t="str">
        <f>input!C35</f>
        <v>dotted bronze bag</v>
      </c>
      <c r="B36">
        <f>1
+IFERROR(INT(input!G35)*VLOOKUP(input!H35,Table13[],2,FALSE),0)
+IFERROR(INT(input!K35)*VLOOKUP(input!L35,Table13[],2,FALSE),0)
+IFERROR(INT(input!O35)*VLOOKUP(input!P35,Table13[],2,FALSE),0)
+IFERROR(INT(input!S35)*VLOOKUP(input!T35,Table13[],2,FALSE),0)</f>
        <v>4534572217</v>
      </c>
    </row>
    <row r="37" spans="1:2" x14ac:dyDescent="0.3">
      <c r="A37" s="3" t="str">
        <f>input!C36</f>
        <v>muted gray bag</v>
      </c>
      <c r="B37">
        <f>1
+IFERROR(INT(input!G36)*VLOOKUP(input!H36,Table13[],2,FALSE),0)
+IFERROR(INT(input!K36)*VLOOKUP(input!L36,Table13[],2,FALSE),0)
+IFERROR(INT(input!O36)*VLOOKUP(input!P36,Table13[],2,FALSE),0)
+IFERROR(INT(input!S36)*VLOOKUP(input!T36,Table13[],2,FALSE),0)</f>
        <v>3</v>
      </c>
    </row>
    <row r="38" spans="1:2" x14ac:dyDescent="0.3">
      <c r="A38" s="3" t="str">
        <f>input!C37</f>
        <v>plaid violet bag</v>
      </c>
      <c r="B38">
        <f>1
+IFERROR(INT(input!G37)*VLOOKUP(input!H37,Table13[],2,FALSE),0)
+IFERROR(INT(input!K37)*VLOOKUP(input!L37,Table13[],2,FALSE),0)
+IFERROR(INT(input!O37)*VLOOKUP(input!P37,Table13[],2,FALSE),0)
+IFERROR(INT(input!S37)*VLOOKUP(input!T37,Table13[],2,FALSE),0)</f>
        <v>381668005</v>
      </c>
    </row>
    <row r="39" spans="1:2" x14ac:dyDescent="0.3">
      <c r="A39" s="3" t="str">
        <f>input!C38</f>
        <v>muted green bag</v>
      </c>
      <c r="B39">
        <f>1
+IFERROR(INT(input!G38)*VLOOKUP(input!H38,Table13[],2,FALSE),0)
+IFERROR(INT(input!K38)*VLOOKUP(input!L38,Table13[],2,FALSE),0)
+IFERROR(INT(input!O38)*VLOOKUP(input!P38,Table13[],2,FALSE),0)
+IFERROR(INT(input!S38)*VLOOKUP(input!T38,Table13[],2,FALSE),0)</f>
        <v>667</v>
      </c>
    </row>
    <row r="40" spans="1:2" x14ac:dyDescent="0.3">
      <c r="A40" s="3" t="str">
        <f>input!C39</f>
        <v>dotted tan bag</v>
      </c>
      <c r="B40">
        <f>1
+IFERROR(INT(input!G39)*VLOOKUP(input!H39,Table13[],2,FALSE),0)
+IFERROR(INT(input!K39)*VLOOKUP(input!L39,Table13[],2,FALSE),0)
+IFERROR(INT(input!O39)*VLOOKUP(input!P39,Table13[],2,FALSE),0)
+IFERROR(INT(input!S39)*VLOOKUP(input!T39,Table13[],2,FALSE),0)</f>
        <v>286048</v>
      </c>
    </row>
    <row r="41" spans="1:2" x14ac:dyDescent="0.3">
      <c r="A41" s="3" t="str">
        <f>input!C40</f>
        <v>dim beige bag</v>
      </c>
      <c r="B41">
        <f>1
+IFERROR(INT(input!G40)*VLOOKUP(input!H40,Table13[],2,FALSE),0)
+IFERROR(INT(input!K40)*VLOOKUP(input!L40,Table13[],2,FALSE),0)
+IFERROR(INT(input!O40)*VLOOKUP(input!P40,Table13[],2,FALSE),0)
+IFERROR(INT(input!S40)*VLOOKUP(input!T40,Table13[],2,FALSE),0)</f>
        <v>1564337</v>
      </c>
    </row>
    <row r="42" spans="1:2" x14ac:dyDescent="0.3">
      <c r="A42" s="3" t="str">
        <f>input!C41</f>
        <v>posh magenta bag</v>
      </c>
      <c r="B42">
        <f>1
+IFERROR(INT(input!G41)*VLOOKUP(input!H41,Table13[],2,FALSE),0)
+IFERROR(INT(input!K41)*VLOOKUP(input!L41,Table13[],2,FALSE),0)
+IFERROR(INT(input!O41)*VLOOKUP(input!P41,Table13[],2,FALSE),0)
+IFERROR(INT(input!S41)*VLOOKUP(input!T41,Table13[],2,FALSE),0)</f>
        <v>88890511</v>
      </c>
    </row>
    <row r="43" spans="1:2" x14ac:dyDescent="0.3">
      <c r="A43" s="3" t="str">
        <f>input!C42</f>
        <v>bright coral bag</v>
      </c>
      <c r="B43">
        <f>1
+IFERROR(INT(input!G42)*VLOOKUP(input!H42,Table13[],2,FALSE),0)
+IFERROR(INT(input!K42)*VLOOKUP(input!L42,Table13[],2,FALSE),0)
+IFERROR(INT(input!O42)*VLOOKUP(input!P42,Table13[],2,FALSE),0)
+IFERROR(INT(input!S42)*VLOOKUP(input!T42,Table13[],2,FALSE),0)</f>
        <v>913619654</v>
      </c>
    </row>
    <row r="44" spans="1:2" x14ac:dyDescent="0.3">
      <c r="A44" s="3" t="str">
        <f>input!C43</f>
        <v>pale bronze bag</v>
      </c>
      <c r="B44">
        <f>1
+IFERROR(INT(input!G43)*VLOOKUP(input!H43,Table13[],2,FALSE),0)
+IFERROR(INT(input!K43)*VLOOKUP(input!L43,Table13[],2,FALSE),0)
+IFERROR(INT(input!O43)*VLOOKUP(input!P43,Table13[],2,FALSE),0)
+IFERROR(INT(input!S43)*VLOOKUP(input!T43,Table13[],2,FALSE),0)</f>
        <v>242671492</v>
      </c>
    </row>
    <row r="45" spans="1:2" x14ac:dyDescent="0.3">
      <c r="A45" s="3" t="str">
        <f>input!C44</f>
        <v>dim lime bag</v>
      </c>
      <c r="B45">
        <f>1
+IFERROR(INT(input!G44)*VLOOKUP(input!H44,Table13[],2,FALSE),0)
+IFERROR(INT(input!K44)*VLOOKUP(input!L44,Table13[],2,FALSE),0)
+IFERROR(INT(input!O44)*VLOOKUP(input!P44,Table13[],2,FALSE),0)
+IFERROR(INT(input!S44)*VLOOKUP(input!T44,Table13[],2,FALSE),0)</f>
        <v>199504</v>
      </c>
    </row>
    <row r="46" spans="1:2" x14ac:dyDescent="0.3">
      <c r="A46" s="3" t="str">
        <f>input!C45</f>
        <v>plaid green bag</v>
      </c>
      <c r="B46">
        <f>1
+IFERROR(INT(input!G45)*VLOOKUP(input!H45,Table13[],2,FALSE),0)
+IFERROR(INT(input!K45)*VLOOKUP(input!L45,Table13[],2,FALSE),0)
+IFERROR(INT(input!O45)*VLOOKUP(input!P45,Table13[],2,FALSE),0)
+IFERROR(INT(input!S45)*VLOOKUP(input!T45,Table13[],2,FALSE),0)</f>
        <v>94989313978</v>
      </c>
    </row>
    <row r="47" spans="1:2" x14ac:dyDescent="0.3">
      <c r="A47" s="3" t="str">
        <f>input!C46</f>
        <v>vibrant cyan bag</v>
      </c>
      <c r="B47">
        <f>1
+IFERROR(INT(input!G46)*VLOOKUP(input!H46,Table13[],2,FALSE),0)
+IFERROR(INT(input!K46)*VLOOKUP(input!L46,Table13[],2,FALSE),0)
+IFERROR(INT(input!O46)*VLOOKUP(input!P46,Table13[],2,FALSE),0)
+IFERROR(INT(input!S46)*VLOOKUP(input!T46,Table13[],2,FALSE),0)</f>
        <v>61585558</v>
      </c>
    </row>
    <row r="48" spans="1:2" x14ac:dyDescent="0.3">
      <c r="A48" s="3" t="str">
        <f>input!C47</f>
        <v>dotted fuchsia bag</v>
      </c>
      <c r="B48">
        <f>1
+IFERROR(INT(input!G47)*VLOOKUP(input!H47,Table13[],2,FALSE),0)
+IFERROR(INT(input!K47)*VLOOKUP(input!L47,Table13[],2,FALSE),0)
+IFERROR(INT(input!O47)*VLOOKUP(input!P47,Table13[],2,FALSE),0)
+IFERROR(INT(input!S47)*VLOOKUP(input!T47,Table13[],2,FALSE),0)</f>
        <v>4200680751</v>
      </c>
    </row>
    <row r="49" spans="1:2" x14ac:dyDescent="0.3">
      <c r="A49" s="3" t="str">
        <f>input!C48</f>
        <v>dim red bag</v>
      </c>
      <c r="B49">
        <f>1
+IFERROR(INT(input!G48)*VLOOKUP(input!H48,Table13[],2,FALSE),0)
+IFERROR(INT(input!K48)*VLOOKUP(input!L48,Table13[],2,FALSE),0)
+IFERROR(INT(input!O48)*VLOOKUP(input!P48,Table13[],2,FALSE),0)
+IFERROR(INT(input!S48)*VLOOKUP(input!T48,Table13[],2,FALSE),0)</f>
        <v>11800870538</v>
      </c>
    </row>
    <row r="50" spans="1:2" x14ac:dyDescent="0.3">
      <c r="A50" s="3" t="str">
        <f>input!C49</f>
        <v>faded black bag</v>
      </c>
      <c r="B50">
        <f>1
+IFERROR(INT(input!G49)*VLOOKUP(input!H49,Table13[],2,FALSE),0)
+IFERROR(INT(input!K49)*VLOOKUP(input!L49,Table13[],2,FALSE),0)
+IFERROR(INT(input!O49)*VLOOKUP(input!P49,Table13[],2,FALSE),0)
+IFERROR(INT(input!S49)*VLOOKUP(input!T49,Table13[],2,FALSE),0)</f>
        <v>126547305</v>
      </c>
    </row>
    <row r="51" spans="1:2" x14ac:dyDescent="0.3">
      <c r="A51" s="3" t="str">
        <f>input!C50</f>
        <v>faded chartreuse bag</v>
      </c>
      <c r="B51">
        <f>1
+IFERROR(INT(input!G50)*VLOOKUP(input!H50,Table13[],2,FALSE),0)
+IFERROR(INT(input!K50)*VLOOKUP(input!L50,Table13[],2,FALSE),0)
+IFERROR(INT(input!O50)*VLOOKUP(input!P50,Table13[],2,FALSE),0)
+IFERROR(INT(input!S50)*VLOOKUP(input!T50,Table13[],2,FALSE),0)</f>
        <v>970685965</v>
      </c>
    </row>
    <row r="52" spans="1:2" x14ac:dyDescent="0.3">
      <c r="A52" s="3" t="str">
        <f>input!C51</f>
        <v>plaid blue bag</v>
      </c>
      <c r="B52">
        <f>1
+IFERROR(INT(input!G51)*VLOOKUP(input!H51,Table13[],2,FALSE),0)
+IFERROR(INT(input!K51)*VLOOKUP(input!L51,Table13[],2,FALSE),0)
+IFERROR(INT(input!O51)*VLOOKUP(input!P51,Table13[],2,FALSE),0)
+IFERROR(INT(input!S51)*VLOOKUP(input!T51,Table13[],2,FALSE),0)</f>
        <v>9143109720</v>
      </c>
    </row>
    <row r="53" spans="1:2" x14ac:dyDescent="0.3">
      <c r="A53" s="3" t="str">
        <f>input!C52</f>
        <v>plaid teal bag</v>
      </c>
      <c r="B53">
        <f>1
+IFERROR(INT(input!G52)*VLOOKUP(input!H52,Table13[],2,FALSE),0)
+IFERROR(INT(input!K52)*VLOOKUP(input!L52,Table13[],2,FALSE),0)
+IFERROR(INT(input!O52)*VLOOKUP(input!P52,Table13[],2,FALSE),0)
+IFERROR(INT(input!S52)*VLOOKUP(input!T52,Table13[],2,FALSE),0)</f>
        <v>122041</v>
      </c>
    </row>
    <row r="54" spans="1:2" x14ac:dyDescent="0.3">
      <c r="A54" s="3" t="str">
        <f>input!C53</f>
        <v>drab magenta bag</v>
      </c>
      <c r="B54">
        <f>1
+IFERROR(INT(input!G53)*VLOOKUP(input!H53,Table13[],2,FALSE),0)
+IFERROR(INT(input!K53)*VLOOKUP(input!L53,Table13[],2,FALSE),0)
+IFERROR(INT(input!O53)*VLOOKUP(input!P53,Table13[],2,FALSE),0)
+IFERROR(INT(input!S53)*VLOOKUP(input!T53,Table13[],2,FALSE),0)</f>
        <v>31730621</v>
      </c>
    </row>
    <row r="55" spans="1:2" x14ac:dyDescent="0.3">
      <c r="A55" s="3" t="str">
        <f>input!C54</f>
        <v>clear violet bag</v>
      </c>
      <c r="B55">
        <f>1
+IFERROR(INT(input!G54)*VLOOKUP(input!H54,Table13[],2,FALSE),0)
+IFERROR(INT(input!K54)*VLOOKUP(input!L54,Table13[],2,FALSE),0)
+IFERROR(INT(input!O54)*VLOOKUP(input!P54,Table13[],2,FALSE),0)
+IFERROR(INT(input!S54)*VLOOKUP(input!T54,Table13[],2,FALSE),0)</f>
        <v>1416365332</v>
      </c>
    </row>
    <row r="56" spans="1:2" x14ac:dyDescent="0.3">
      <c r="A56" s="3" t="str">
        <f>input!C55</f>
        <v>posh tan bag</v>
      </c>
      <c r="B56">
        <f>1
+IFERROR(INT(input!G55)*VLOOKUP(input!H55,Table13[],2,FALSE),0)
+IFERROR(INT(input!K55)*VLOOKUP(input!L55,Table13[],2,FALSE),0)
+IFERROR(INT(input!O55)*VLOOKUP(input!P55,Table13[],2,FALSE),0)
+IFERROR(INT(input!S55)*VLOOKUP(input!T55,Table13[],2,FALSE),0)</f>
        <v>2267286108</v>
      </c>
    </row>
    <row r="57" spans="1:2" x14ac:dyDescent="0.3">
      <c r="A57" s="3" t="str">
        <f>input!C56</f>
        <v>posh red bag</v>
      </c>
      <c r="B57">
        <f>1
+IFERROR(INT(input!G56)*VLOOKUP(input!H56,Table13[],2,FALSE),0)
+IFERROR(INT(input!K56)*VLOOKUP(input!L56,Table13[],2,FALSE),0)
+IFERROR(INT(input!O56)*VLOOKUP(input!P56,Table13[],2,FALSE),0)
+IFERROR(INT(input!S56)*VLOOKUP(input!T56,Table13[],2,FALSE),0)</f>
        <v>469511</v>
      </c>
    </row>
    <row r="58" spans="1:2" x14ac:dyDescent="0.3">
      <c r="A58" s="3" t="str">
        <f>input!C57</f>
        <v>striped lavender bag</v>
      </c>
      <c r="B58">
        <f>1
+IFERROR(INT(input!G57)*VLOOKUP(input!H57,Table13[],2,FALSE),0)
+IFERROR(INT(input!K57)*VLOOKUP(input!L57,Table13[],2,FALSE),0)
+IFERROR(INT(input!O57)*VLOOKUP(input!P57,Table13[],2,FALSE),0)
+IFERROR(INT(input!S57)*VLOOKUP(input!T57,Table13[],2,FALSE),0)</f>
        <v>25520</v>
      </c>
    </row>
    <row r="59" spans="1:2" x14ac:dyDescent="0.3">
      <c r="A59" s="3" t="str">
        <f>input!C58</f>
        <v>dull salmon bag</v>
      </c>
      <c r="B59">
        <f>1
+IFERROR(INT(input!G58)*VLOOKUP(input!H58,Table13[],2,FALSE),0)
+IFERROR(INT(input!K58)*VLOOKUP(input!L58,Table13[],2,FALSE),0)
+IFERROR(INT(input!O58)*VLOOKUP(input!P58,Table13[],2,FALSE),0)
+IFERROR(INT(input!S58)*VLOOKUP(input!T58,Table13[],2,FALSE),0)</f>
        <v>17924624</v>
      </c>
    </row>
    <row r="60" spans="1:2" x14ac:dyDescent="0.3">
      <c r="A60" s="3" t="str">
        <f>input!C59</f>
        <v>light tan bag</v>
      </c>
      <c r="B60">
        <f>1
+IFERROR(INT(input!G59)*VLOOKUP(input!H59,Table13[],2,FALSE),0)
+IFERROR(INT(input!K59)*VLOOKUP(input!L59,Table13[],2,FALSE),0)
+IFERROR(INT(input!O59)*VLOOKUP(input!P59,Table13[],2,FALSE),0)
+IFERROR(INT(input!S59)*VLOOKUP(input!T59,Table13[],2,FALSE),0)</f>
        <v>478798904</v>
      </c>
    </row>
    <row r="61" spans="1:2" x14ac:dyDescent="0.3">
      <c r="A61" s="3" t="str">
        <f>input!C60</f>
        <v>pale orange bag</v>
      </c>
      <c r="B61">
        <f>1
+IFERROR(INT(input!G60)*VLOOKUP(input!H60,Table13[],2,FALSE),0)
+IFERROR(INT(input!K60)*VLOOKUP(input!L60,Table13[],2,FALSE),0)
+IFERROR(INT(input!O60)*VLOOKUP(input!P60,Table13[],2,FALSE),0)
+IFERROR(INT(input!S60)*VLOOKUP(input!T60,Table13[],2,FALSE),0)</f>
        <v>52904607</v>
      </c>
    </row>
    <row r="62" spans="1:2" x14ac:dyDescent="0.3">
      <c r="A62" s="3" t="str">
        <f>input!C61</f>
        <v>mirrored green bag</v>
      </c>
      <c r="B62">
        <f>1
+IFERROR(INT(input!G61)*VLOOKUP(input!H61,Table13[],2,FALSE),0)
+IFERROR(INT(input!K61)*VLOOKUP(input!L61,Table13[],2,FALSE),0)
+IFERROR(INT(input!O61)*VLOOKUP(input!P61,Table13[],2,FALSE),0)
+IFERROR(INT(input!S61)*VLOOKUP(input!T61,Table13[],2,FALSE),0)</f>
        <v>6</v>
      </c>
    </row>
    <row r="63" spans="1:2" x14ac:dyDescent="0.3">
      <c r="A63" s="3" t="str">
        <f>input!C62</f>
        <v>plaid gray bag</v>
      </c>
      <c r="B63">
        <f>1
+IFERROR(INT(input!G62)*VLOOKUP(input!H62,Table13[],2,FALSE),0)
+IFERROR(INT(input!K62)*VLOOKUP(input!L62,Table13[],2,FALSE),0)
+IFERROR(INT(input!O62)*VLOOKUP(input!P62,Table13[],2,FALSE),0)
+IFERROR(INT(input!S62)*VLOOKUP(input!T62,Table13[],2,FALSE),0)</f>
        <v>902823033</v>
      </c>
    </row>
    <row r="64" spans="1:2" x14ac:dyDescent="0.3">
      <c r="A64" s="3" t="str">
        <f>input!C63</f>
        <v>dim maroon bag</v>
      </c>
      <c r="B64">
        <f>1
+IFERROR(INT(input!G63)*VLOOKUP(input!H63,Table13[],2,FALSE),0)
+IFERROR(INT(input!K63)*VLOOKUP(input!L63,Table13[],2,FALSE),0)
+IFERROR(INT(input!O63)*VLOOKUP(input!P63,Table13[],2,FALSE),0)
+IFERROR(INT(input!S63)*VLOOKUP(input!T63,Table13[],2,FALSE),0)</f>
        <v>2797410789</v>
      </c>
    </row>
    <row r="65" spans="1:2" x14ac:dyDescent="0.3">
      <c r="A65" s="3" t="str">
        <f>input!C64</f>
        <v>dull cyan bag</v>
      </c>
      <c r="B65">
        <f>1
+IFERROR(INT(input!G64)*VLOOKUP(input!H64,Table13[],2,FALSE),0)
+IFERROR(INT(input!K64)*VLOOKUP(input!L64,Table13[],2,FALSE),0)
+IFERROR(INT(input!O64)*VLOOKUP(input!P64,Table13[],2,FALSE),0)
+IFERROR(INT(input!S64)*VLOOKUP(input!T64,Table13[],2,FALSE),0)</f>
        <v>154</v>
      </c>
    </row>
    <row r="66" spans="1:2" x14ac:dyDescent="0.3">
      <c r="A66" s="3" t="str">
        <f>input!C65</f>
        <v>mirrored blue bag</v>
      </c>
      <c r="B66">
        <f>1
+IFERROR(INT(input!G65)*VLOOKUP(input!H65,Table13[],2,FALSE),0)
+IFERROR(INT(input!K65)*VLOOKUP(input!L65,Table13[],2,FALSE),0)
+IFERROR(INT(input!O65)*VLOOKUP(input!P65,Table13[],2,FALSE),0)
+IFERROR(INT(input!S65)*VLOOKUP(input!T65,Table13[],2,FALSE),0)</f>
        <v>113485961216</v>
      </c>
    </row>
    <row r="67" spans="1:2" x14ac:dyDescent="0.3">
      <c r="A67" s="3" t="str">
        <f>input!C66</f>
        <v>plaid purple bag</v>
      </c>
      <c r="B67">
        <f>1
+IFERROR(INT(input!G66)*VLOOKUP(input!H66,Table13[],2,FALSE),0)
+IFERROR(INT(input!K66)*VLOOKUP(input!L66,Table13[],2,FALSE),0)
+IFERROR(INT(input!O66)*VLOOKUP(input!P66,Table13[],2,FALSE),0)
+IFERROR(INT(input!S66)*VLOOKUP(input!T66,Table13[],2,FALSE),0)</f>
        <v>47752970328</v>
      </c>
    </row>
    <row r="68" spans="1:2" x14ac:dyDescent="0.3">
      <c r="A68" s="3" t="str">
        <f>input!C67</f>
        <v>vibrant magenta bag</v>
      </c>
      <c r="B68">
        <f>1
+IFERROR(INT(input!G67)*VLOOKUP(input!H67,Table13[],2,FALSE),0)
+IFERROR(INT(input!K67)*VLOOKUP(input!L67,Table13[],2,FALSE),0)
+IFERROR(INT(input!O67)*VLOOKUP(input!P67,Table13[],2,FALSE),0)
+IFERROR(INT(input!S67)*VLOOKUP(input!T67,Table13[],2,FALSE),0)</f>
        <v>1173084</v>
      </c>
    </row>
    <row r="69" spans="1:2" x14ac:dyDescent="0.3">
      <c r="A69" s="3" t="str">
        <f>input!C68</f>
        <v>bright indigo bag</v>
      </c>
      <c r="B69">
        <f>1
+IFERROR(INT(input!G68)*VLOOKUP(input!H68,Table13[],2,FALSE),0)
+IFERROR(INT(input!K68)*VLOOKUP(input!L68,Table13[],2,FALSE),0)
+IFERROR(INT(input!O68)*VLOOKUP(input!P68,Table13[],2,FALSE),0)
+IFERROR(INT(input!S68)*VLOOKUP(input!T68,Table13[],2,FALSE),0)</f>
        <v>30780</v>
      </c>
    </row>
    <row r="70" spans="1:2" x14ac:dyDescent="0.3">
      <c r="A70" s="3" t="str">
        <f>input!C69</f>
        <v>bright yellow bag</v>
      </c>
      <c r="B70">
        <f>1
+IFERROR(INT(input!G69)*VLOOKUP(input!H69,Table13[],2,FALSE),0)
+IFERROR(INT(input!K69)*VLOOKUP(input!L69,Table13[],2,FALSE),0)
+IFERROR(INT(input!O69)*VLOOKUP(input!P69,Table13[],2,FALSE),0)
+IFERROR(INT(input!S69)*VLOOKUP(input!T69,Table13[],2,FALSE),0)</f>
        <v>13877769</v>
      </c>
    </row>
    <row r="71" spans="1:2" x14ac:dyDescent="0.3">
      <c r="A71" s="3" t="str">
        <f>input!C70</f>
        <v>clear gold bag</v>
      </c>
      <c r="B71">
        <f>1
+IFERROR(INT(input!G70)*VLOOKUP(input!H70,Table13[],2,FALSE),0)
+IFERROR(INT(input!K70)*VLOOKUP(input!L70,Table13[],2,FALSE),0)
+IFERROR(INT(input!O70)*VLOOKUP(input!P70,Table13[],2,FALSE),0)
+IFERROR(INT(input!S70)*VLOOKUP(input!T70,Table13[],2,FALSE),0)</f>
        <v>5741340</v>
      </c>
    </row>
    <row r="72" spans="1:2" x14ac:dyDescent="0.3">
      <c r="A72" s="3" t="str">
        <f>input!C71</f>
        <v>wavy red bag</v>
      </c>
      <c r="B72">
        <f>1
+IFERROR(INT(input!G71)*VLOOKUP(input!H71,Table13[],2,FALSE),0)
+IFERROR(INT(input!K71)*VLOOKUP(input!L71,Table13[],2,FALSE),0)
+IFERROR(INT(input!O71)*VLOOKUP(input!P71,Table13[],2,FALSE),0)
+IFERROR(INT(input!S71)*VLOOKUP(input!T71,Table13[],2,FALSE),0)</f>
        <v>363404509186</v>
      </c>
    </row>
    <row r="73" spans="1:2" x14ac:dyDescent="0.3">
      <c r="A73" s="3" t="str">
        <f>input!C72</f>
        <v>dark coral bag</v>
      </c>
      <c r="B73">
        <f>1
+IFERROR(INT(input!G72)*VLOOKUP(input!H72,Table13[],2,FALSE),0)
+IFERROR(INT(input!K72)*VLOOKUP(input!L72,Table13[],2,FALSE),0)
+IFERROR(INT(input!O72)*VLOOKUP(input!P72,Table13[],2,FALSE),0)
+IFERROR(INT(input!S72)*VLOOKUP(input!T72,Table13[],2,FALSE),0)</f>
        <v>539072801</v>
      </c>
    </row>
    <row r="74" spans="1:2" x14ac:dyDescent="0.3">
      <c r="A74" s="3" t="str">
        <f>input!C73</f>
        <v>striped teal bag</v>
      </c>
      <c r="B74">
        <f>1
+IFERROR(INT(input!G73)*VLOOKUP(input!H73,Table13[],2,FALSE),0)
+IFERROR(INT(input!K73)*VLOOKUP(input!L73,Table13[],2,FALSE),0)
+IFERROR(INT(input!O73)*VLOOKUP(input!P73,Table13[],2,FALSE),0)
+IFERROR(INT(input!S73)*VLOOKUP(input!T73,Table13[],2,FALSE),0)</f>
        <v>82528160554</v>
      </c>
    </row>
    <row r="75" spans="1:2" x14ac:dyDescent="0.3">
      <c r="A75" s="3" t="str">
        <f>input!C74</f>
        <v>pale salmon bag</v>
      </c>
      <c r="B75">
        <f>1
+IFERROR(INT(input!G74)*VLOOKUP(input!H74,Table13[],2,FALSE),0)
+IFERROR(INT(input!K74)*VLOOKUP(input!L74,Table13[],2,FALSE),0)
+IFERROR(INT(input!O74)*VLOOKUP(input!P74,Table13[],2,FALSE),0)
+IFERROR(INT(input!S74)*VLOOKUP(input!T74,Table13[],2,FALSE),0)</f>
        <v>4469225771</v>
      </c>
    </row>
    <row r="76" spans="1:2" x14ac:dyDescent="0.3">
      <c r="A76" s="3" t="str">
        <f>input!C75</f>
        <v>dull plum bag</v>
      </c>
      <c r="B76">
        <f>1
+IFERROR(INT(input!G75)*VLOOKUP(input!H75,Table13[],2,FALSE),0)
+IFERROR(INT(input!K75)*VLOOKUP(input!L75,Table13[],2,FALSE),0)
+IFERROR(INT(input!O75)*VLOOKUP(input!P75,Table13[],2,FALSE),0)
+IFERROR(INT(input!S75)*VLOOKUP(input!T75,Table13[],2,FALSE),0)</f>
        <v>245433309</v>
      </c>
    </row>
    <row r="77" spans="1:2" x14ac:dyDescent="0.3">
      <c r="A77" s="3" t="str">
        <f>input!C76</f>
        <v>plaid indigo bag</v>
      </c>
      <c r="B77">
        <f>1
+IFERROR(INT(input!G76)*VLOOKUP(input!H76,Table13[],2,FALSE),0)
+IFERROR(INT(input!K76)*VLOOKUP(input!L76,Table13[],2,FALSE),0)
+IFERROR(INT(input!O76)*VLOOKUP(input!P76,Table13[],2,FALSE),0)
+IFERROR(INT(input!S76)*VLOOKUP(input!T76,Table13[],2,FALSE),0)</f>
        <v>6629669517</v>
      </c>
    </row>
    <row r="78" spans="1:2" x14ac:dyDescent="0.3">
      <c r="A78" s="3" t="str">
        <f>input!C77</f>
        <v>shiny orange bag</v>
      </c>
      <c r="B78">
        <f>1
+IFERROR(INT(input!G77)*VLOOKUP(input!H77,Table13[],2,FALSE),0)
+IFERROR(INT(input!K77)*VLOOKUP(input!L77,Table13[],2,FALSE),0)
+IFERROR(INT(input!O77)*VLOOKUP(input!P77,Table13[],2,FALSE),0)
+IFERROR(INT(input!S77)*VLOOKUP(input!T77,Table13[],2,FALSE),0)</f>
        <v>72206515</v>
      </c>
    </row>
    <row r="79" spans="1:2" x14ac:dyDescent="0.3">
      <c r="A79" s="3" t="str">
        <f>input!C78</f>
        <v>dotted salmon bag</v>
      </c>
      <c r="B79">
        <f>1
+IFERROR(INT(input!G78)*VLOOKUP(input!H78,Table13[],2,FALSE),0)
+IFERROR(INT(input!K78)*VLOOKUP(input!L78,Table13[],2,FALSE),0)
+IFERROR(INT(input!O78)*VLOOKUP(input!P78,Table13[],2,FALSE),0)
+IFERROR(INT(input!S78)*VLOOKUP(input!T78,Table13[],2,FALSE),0)</f>
        <v>622184380</v>
      </c>
    </row>
    <row r="80" spans="1:2" x14ac:dyDescent="0.3">
      <c r="A80" s="3" t="str">
        <f>input!C79</f>
        <v>vibrant aqua bag</v>
      </c>
      <c r="B80">
        <f>1
+IFERROR(INT(input!G79)*VLOOKUP(input!H79,Table13[],2,FALSE),0)
+IFERROR(INT(input!K79)*VLOOKUP(input!L79,Table13[],2,FALSE),0)
+IFERROR(INT(input!O79)*VLOOKUP(input!P79,Table13[],2,FALSE),0)
+IFERROR(INT(input!S79)*VLOOKUP(input!T79,Table13[],2,FALSE),0)</f>
        <v>33251</v>
      </c>
    </row>
    <row r="81" spans="1:2" x14ac:dyDescent="0.3">
      <c r="A81" s="3" t="str">
        <f>input!C80</f>
        <v>shiny bronze bag</v>
      </c>
      <c r="B81">
        <f>1
+IFERROR(INT(input!G80)*VLOOKUP(input!H80,Table13[],2,FALSE),0)
+IFERROR(INT(input!K80)*VLOOKUP(input!L80,Table13[],2,FALSE),0)
+IFERROR(INT(input!O80)*VLOOKUP(input!P80,Table13[],2,FALSE),0)
+IFERROR(INT(input!S80)*VLOOKUP(input!T80,Table13[],2,FALSE),0)</f>
        <v>1067221938</v>
      </c>
    </row>
    <row r="82" spans="1:2" x14ac:dyDescent="0.3">
      <c r="A82" s="3" t="str">
        <f>input!C81</f>
        <v>dark black bag</v>
      </c>
      <c r="B82">
        <f>1
+IFERROR(INT(input!G81)*VLOOKUP(input!H81,Table13[],2,FALSE),0)
+IFERROR(INT(input!K81)*VLOOKUP(input!L81,Table13[],2,FALSE),0)
+IFERROR(INT(input!O81)*VLOOKUP(input!P81,Table13[],2,FALSE),0)
+IFERROR(INT(input!S81)*VLOOKUP(input!T81,Table13[],2,FALSE),0)</f>
        <v>4778791</v>
      </c>
    </row>
    <row r="83" spans="1:2" x14ac:dyDescent="0.3">
      <c r="A83" s="3" t="str">
        <f>input!C82</f>
        <v>muted bronze bag</v>
      </c>
      <c r="B83">
        <f>1
+IFERROR(INT(input!G82)*VLOOKUP(input!H82,Table13[],2,FALSE),0)
+IFERROR(INT(input!K82)*VLOOKUP(input!L82,Table13[],2,FALSE),0)
+IFERROR(INT(input!O82)*VLOOKUP(input!P82,Table13[],2,FALSE),0)
+IFERROR(INT(input!S82)*VLOOKUP(input!T82,Table13[],2,FALSE),0)</f>
        <v>1734258885</v>
      </c>
    </row>
    <row r="84" spans="1:2" x14ac:dyDescent="0.3">
      <c r="A84" s="3" t="str">
        <f>input!C83</f>
        <v>faded beige bag</v>
      </c>
      <c r="B84">
        <f>1
+IFERROR(INT(input!G83)*VLOOKUP(input!H83,Table13[],2,FALSE),0)
+IFERROR(INT(input!K83)*VLOOKUP(input!L83,Table13[],2,FALSE),0)
+IFERROR(INT(input!O83)*VLOOKUP(input!P83,Table13[],2,FALSE),0)
+IFERROR(INT(input!S83)*VLOOKUP(input!T83,Table13[],2,FALSE),0)</f>
        <v>23423</v>
      </c>
    </row>
    <row r="85" spans="1:2" x14ac:dyDescent="0.3">
      <c r="A85" s="3" t="str">
        <f>input!C84</f>
        <v>pale green bag</v>
      </c>
      <c r="B85">
        <f>1
+IFERROR(INT(input!G84)*VLOOKUP(input!H84,Table13[],2,FALSE),0)
+IFERROR(INT(input!K84)*VLOOKUP(input!L84,Table13[],2,FALSE),0)
+IFERROR(INT(input!O84)*VLOOKUP(input!P84,Table13[],2,FALSE),0)
+IFERROR(INT(input!S84)*VLOOKUP(input!T84,Table13[],2,FALSE),0)</f>
        <v>256755</v>
      </c>
    </row>
    <row r="86" spans="1:2" x14ac:dyDescent="0.3">
      <c r="A86" s="3" t="str">
        <f>input!C85</f>
        <v>vibrant bronze bag</v>
      </c>
      <c r="B86">
        <f>1
+IFERROR(INT(input!G85)*VLOOKUP(input!H85,Table13[],2,FALSE),0)
+IFERROR(INT(input!K85)*VLOOKUP(input!L85,Table13[],2,FALSE),0)
+IFERROR(INT(input!O85)*VLOOKUP(input!P85,Table13[],2,FALSE),0)
+IFERROR(INT(input!S85)*VLOOKUP(input!T85,Table13[],2,FALSE),0)</f>
        <v>24409</v>
      </c>
    </row>
    <row r="87" spans="1:2" x14ac:dyDescent="0.3">
      <c r="A87" s="3" t="str">
        <f>input!C86</f>
        <v>posh salmon bag</v>
      </c>
      <c r="B87">
        <f>1
+IFERROR(INT(input!G86)*VLOOKUP(input!H86,Table13[],2,FALSE),0)
+IFERROR(INT(input!K86)*VLOOKUP(input!L86,Table13[],2,FALSE),0)
+IFERROR(INT(input!O86)*VLOOKUP(input!P86,Table13[],2,FALSE),0)
+IFERROR(INT(input!S86)*VLOOKUP(input!T86,Table13[],2,FALSE),0)</f>
        <v>885472179</v>
      </c>
    </row>
    <row r="88" spans="1:2" x14ac:dyDescent="0.3">
      <c r="A88" s="3" t="str">
        <f>input!C87</f>
        <v>dull yellow bag</v>
      </c>
      <c r="B88">
        <f>1
+IFERROR(INT(input!G87)*VLOOKUP(input!H87,Table13[],2,FALSE),0)
+IFERROR(INT(input!K87)*VLOOKUP(input!L87,Table13[],2,FALSE),0)
+IFERROR(INT(input!O87)*VLOOKUP(input!P87,Table13[],2,FALSE),0)
+IFERROR(INT(input!S87)*VLOOKUP(input!T87,Table13[],2,FALSE),0)</f>
        <v>1699</v>
      </c>
    </row>
    <row r="89" spans="1:2" x14ac:dyDescent="0.3">
      <c r="A89" s="3" t="str">
        <f>input!C88</f>
        <v>mirrored indigo bag</v>
      </c>
      <c r="B89">
        <f>1
+IFERROR(INT(input!G88)*VLOOKUP(input!H88,Table13[],2,FALSE),0)
+IFERROR(INT(input!K88)*VLOOKUP(input!L88,Table13[],2,FALSE),0)
+IFERROR(INT(input!O88)*VLOOKUP(input!P88,Table13[],2,FALSE),0)
+IFERROR(INT(input!S88)*VLOOKUP(input!T88,Table13[],2,FALSE),0)</f>
        <v>72680887986</v>
      </c>
    </row>
    <row r="90" spans="1:2" x14ac:dyDescent="0.3">
      <c r="A90" s="3" t="str">
        <f>input!C89</f>
        <v>muted chartreuse bag</v>
      </c>
      <c r="B90">
        <f>1
+IFERROR(INT(input!G89)*VLOOKUP(input!H89,Table13[],2,FALSE),0)
+IFERROR(INT(input!K89)*VLOOKUP(input!L89,Table13[],2,FALSE),0)
+IFERROR(INT(input!O89)*VLOOKUP(input!P89,Table13[],2,FALSE),0)
+IFERROR(INT(input!S89)*VLOOKUP(input!T89,Table13[],2,FALSE),0)</f>
        <v>937860</v>
      </c>
    </row>
    <row r="91" spans="1:2" x14ac:dyDescent="0.3">
      <c r="A91" s="3" t="str">
        <f>input!C90</f>
        <v>drab bronze bag</v>
      </c>
      <c r="B91">
        <f>1
+IFERROR(INT(input!G90)*VLOOKUP(input!H90,Table13[],2,FALSE),0)
+IFERROR(INT(input!K90)*VLOOKUP(input!L90,Table13[],2,FALSE),0)
+IFERROR(INT(input!O90)*VLOOKUP(input!P90,Table13[],2,FALSE),0)
+IFERROR(INT(input!S90)*VLOOKUP(input!T90,Table13[],2,FALSE),0)</f>
        <v>49941765</v>
      </c>
    </row>
    <row r="92" spans="1:2" x14ac:dyDescent="0.3">
      <c r="A92" s="3" t="str">
        <f>input!C91</f>
        <v>dim cyan bag</v>
      </c>
      <c r="B92">
        <f>1
+IFERROR(INT(input!G91)*VLOOKUP(input!H91,Table13[],2,FALSE),0)
+IFERROR(INT(input!K91)*VLOOKUP(input!L91,Table13[],2,FALSE),0)
+IFERROR(INT(input!O91)*VLOOKUP(input!P91,Table13[],2,FALSE),0)
+IFERROR(INT(input!S91)*VLOOKUP(input!T91,Table13[],2,FALSE),0)</f>
        <v>5</v>
      </c>
    </row>
    <row r="93" spans="1:2" x14ac:dyDescent="0.3">
      <c r="A93" s="3" t="str">
        <f>input!C92</f>
        <v>drab purple bag</v>
      </c>
      <c r="B93">
        <f>1
+IFERROR(INT(input!G92)*VLOOKUP(input!H92,Table13[],2,FALSE),0)
+IFERROR(INT(input!K92)*VLOOKUP(input!L92,Table13[],2,FALSE),0)
+IFERROR(INT(input!O92)*VLOOKUP(input!P92,Table13[],2,FALSE),0)
+IFERROR(INT(input!S92)*VLOOKUP(input!T92,Table13[],2,FALSE),0)</f>
        <v>5140437</v>
      </c>
    </row>
    <row r="94" spans="1:2" x14ac:dyDescent="0.3">
      <c r="A94" s="3" t="str">
        <f>input!C93</f>
        <v>pale violet bag</v>
      </c>
      <c r="B94">
        <f>1
+IFERROR(INT(input!G93)*VLOOKUP(input!H93,Table13[],2,FALSE),0)
+IFERROR(INT(input!K93)*VLOOKUP(input!L93,Table13[],2,FALSE),0)
+IFERROR(INT(input!O93)*VLOOKUP(input!P93,Table13[],2,FALSE),0)
+IFERROR(INT(input!S93)*VLOOKUP(input!T93,Table13[],2,FALSE),0)</f>
        <v>1562205144</v>
      </c>
    </row>
    <row r="95" spans="1:2" x14ac:dyDescent="0.3">
      <c r="A95" s="3" t="str">
        <f>input!C94</f>
        <v>wavy maroon bag</v>
      </c>
      <c r="B95">
        <f>1
+IFERROR(INT(input!G94)*VLOOKUP(input!H94,Table13[],2,FALSE),0)
+IFERROR(INT(input!K94)*VLOOKUP(input!L94,Table13[],2,FALSE),0)
+IFERROR(INT(input!O94)*VLOOKUP(input!P94,Table13[],2,FALSE),0)
+IFERROR(INT(input!S94)*VLOOKUP(input!T94,Table13[],2,FALSE),0)</f>
        <v>355</v>
      </c>
    </row>
    <row r="96" spans="1:2" x14ac:dyDescent="0.3">
      <c r="A96" s="3" t="str">
        <f>input!C95</f>
        <v>vibrant coral bag</v>
      </c>
      <c r="B96">
        <f>1
+IFERROR(INT(input!G95)*VLOOKUP(input!H95,Table13[],2,FALSE),0)
+IFERROR(INT(input!K95)*VLOOKUP(input!L95,Table13[],2,FALSE),0)
+IFERROR(INT(input!O95)*VLOOKUP(input!P95,Table13[],2,FALSE),0)
+IFERROR(INT(input!S95)*VLOOKUP(input!T95,Table13[],2,FALSE),0)</f>
        <v>42676</v>
      </c>
    </row>
    <row r="97" spans="1:2" x14ac:dyDescent="0.3">
      <c r="A97" s="3" t="str">
        <f>input!C96</f>
        <v>vibrant lavender bag</v>
      </c>
      <c r="B97">
        <f>1
+IFERROR(INT(input!G96)*VLOOKUP(input!H96,Table13[],2,FALSE),0)
+IFERROR(INT(input!K96)*VLOOKUP(input!L96,Table13[],2,FALSE),0)
+IFERROR(INT(input!O96)*VLOOKUP(input!P96,Table13[],2,FALSE),0)
+IFERROR(INT(input!S96)*VLOOKUP(input!T96,Table13[],2,FALSE),0)</f>
        <v>138252399</v>
      </c>
    </row>
    <row r="98" spans="1:2" x14ac:dyDescent="0.3">
      <c r="A98" s="3" t="str">
        <f>input!C97</f>
        <v>striped fuchsia bag</v>
      </c>
      <c r="B98">
        <f>1
+IFERROR(INT(input!G97)*VLOOKUP(input!H97,Table13[],2,FALSE),0)
+IFERROR(INT(input!K97)*VLOOKUP(input!L97,Table13[],2,FALSE),0)
+IFERROR(INT(input!O97)*VLOOKUP(input!P97,Table13[],2,FALSE),0)
+IFERROR(INT(input!S97)*VLOOKUP(input!T97,Table13[],2,FALSE),0)</f>
        <v>117421356</v>
      </c>
    </row>
    <row r="99" spans="1:2" x14ac:dyDescent="0.3">
      <c r="A99" s="3" t="str">
        <f>input!C98</f>
        <v>muted lavender bag</v>
      </c>
      <c r="B99">
        <f>1
+IFERROR(INT(input!G98)*VLOOKUP(input!H98,Table13[],2,FALSE),0)
+IFERROR(INT(input!K98)*VLOOKUP(input!L98,Table13[],2,FALSE),0)
+IFERROR(INT(input!O98)*VLOOKUP(input!P98,Table13[],2,FALSE),0)
+IFERROR(INT(input!S98)*VLOOKUP(input!T98,Table13[],2,FALSE),0)</f>
        <v>4327018</v>
      </c>
    </row>
    <row r="100" spans="1:2" x14ac:dyDescent="0.3">
      <c r="A100" s="3" t="str">
        <f>input!C99</f>
        <v>posh tomato bag</v>
      </c>
      <c r="B100">
        <f>1
+IFERROR(INT(input!G99)*VLOOKUP(input!H99,Table13[],2,FALSE),0)
+IFERROR(INT(input!K99)*VLOOKUP(input!L99,Table13[],2,FALSE),0)
+IFERROR(INT(input!O99)*VLOOKUP(input!P99,Table13[],2,FALSE),0)
+IFERROR(INT(input!S99)*VLOOKUP(input!T99,Table13[],2,FALSE),0)</f>
        <v>2137701</v>
      </c>
    </row>
    <row r="101" spans="1:2" x14ac:dyDescent="0.3">
      <c r="A101" s="3" t="str">
        <f>input!C100</f>
        <v>dull lavender bag</v>
      </c>
      <c r="B101">
        <f>1
+IFERROR(INT(input!G100)*VLOOKUP(input!H100,Table13[],2,FALSE),0)
+IFERROR(INT(input!K100)*VLOOKUP(input!L100,Table13[],2,FALSE),0)
+IFERROR(INT(input!O100)*VLOOKUP(input!P100,Table13[],2,FALSE),0)
+IFERROR(INT(input!S100)*VLOOKUP(input!T100,Table13[],2,FALSE),0)</f>
        <v>3</v>
      </c>
    </row>
    <row r="102" spans="1:2" x14ac:dyDescent="0.3">
      <c r="A102" s="3" t="str">
        <f>input!C101</f>
        <v>mirrored violet bag</v>
      </c>
      <c r="B102">
        <f>1
+IFERROR(INT(input!G101)*VLOOKUP(input!H101,Table13[],2,FALSE),0)
+IFERROR(INT(input!K101)*VLOOKUP(input!L101,Table13[],2,FALSE),0)
+IFERROR(INT(input!O101)*VLOOKUP(input!P101,Table13[],2,FALSE),0)
+IFERROR(INT(input!S101)*VLOOKUP(input!T101,Table13[],2,FALSE),0)</f>
        <v>3309789159</v>
      </c>
    </row>
    <row r="103" spans="1:2" x14ac:dyDescent="0.3">
      <c r="A103" s="3" t="str">
        <f>input!C102</f>
        <v>mirrored chartreuse bag</v>
      </c>
      <c r="B103">
        <f>1
+IFERROR(INT(input!G102)*VLOOKUP(input!H102,Table13[],2,FALSE),0)
+IFERROR(INT(input!K102)*VLOOKUP(input!L102,Table13[],2,FALSE),0)
+IFERROR(INT(input!O102)*VLOOKUP(input!P102,Table13[],2,FALSE),0)
+IFERROR(INT(input!S102)*VLOOKUP(input!T102,Table13[],2,FALSE),0)</f>
        <v>1654</v>
      </c>
    </row>
    <row r="104" spans="1:2" x14ac:dyDescent="0.3">
      <c r="A104" s="3" t="str">
        <f>input!C103</f>
        <v>dim brown bag</v>
      </c>
      <c r="B104">
        <f>1
+IFERROR(INT(input!G103)*VLOOKUP(input!H103,Table13[],2,FALSE),0)
+IFERROR(INT(input!K103)*VLOOKUP(input!L103,Table13[],2,FALSE),0)
+IFERROR(INT(input!O103)*VLOOKUP(input!P103,Table13[],2,FALSE),0)
+IFERROR(INT(input!S103)*VLOOKUP(input!T103,Table13[],2,FALSE),0)</f>
        <v>420471166</v>
      </c>
    </row>
    <row r="105" spans="1:2" x14ac:dyDescent="0.3">
      <c r="A105" s="3" t="str">
        <f>input!C104</f>
        <v>striped magenta bag</v>
      </c>
      <c r="B105">
        <f>1
+IFERROR(INT(input!G104)*VLOOKUP(input!H104,Table13[],2,FALSE),0)
+IFERROR(INT(input!K104)*VLOOKUP(input!L104,Table13[],2,FALSE),0)
+IFERROR(INT(input!O104)*VLOOKUP(input!P104,Table13[],2,FALSE),0)
+IFERROR(INT(input!S104)*VLOOKUP(input!T104,Table13[],2,FALSE),0)</f>
        <v>10393630898</v>
      </c>
    </row>
    <row r="106" spans="1:2" x14ac:dyDescent="0.3">
      <c r="A106" s="3" t="str">
        <f>input!C105</f>
        <v>light red bag</v>
      </c>
      <c r="B106">
        <f>1
+IFERROR(INT(input!G105)*VLOOKUP(input!H105,Table13[],2,FALSE),0)
+IFERROR(INT(input!K105)*VLOOKUP(input!L105,Table13[],2,FALSE),0)
+IFERROR(INT(input!O105)*VLOOKUP(input!P105,Table13[],2,FALSE),0)
+IFERROR(INT(input!S105)*VLOOKUP(input!T105,Table13[],2,FALSE),0)</f>
        <v>4078807000</v>
      </c>
    </row>
    <row r="107" spans="1:2" x14ac:dyDescent="0.3">
      <c r="A107" s="3" t="str">
        <f>input!C106</f>
        <v>muted olive bag</v>
      </c>
      <c r="B107">
        <f>1
+IFERROR(INT(input!G106)*VLOOKUP(input!H106,Table13[],2,FALSE),0)
+IFERROR(INT(input!K106)*VLOOKUP(input!L106,Table13[],2,FALSE),0)
+IFERROR(INT(input!O106)*VLOOKUP(input!P106,Table13[],2,FALSE),0)
+IFERROR(INT(input!S106)*VLOOKUP(input!T106,Table13[],2,FALSE),0)</f>
        <v>87376608</v>
      </c>
    </row>
    <row r="108" spans="1:2" x14ac:dyDescent="0.3">
      <c r="A108" s="3" t="str">
        <f>input!C107</f>
        <v>clear silver bag</v>
      </c>
      <c r="B108">
        <f>1
+IFERROR(INT(input!G107)*VLOOKUP(input!H107,Table13[],2,FALSE),0)
+IFERROR(INT(input!K107)*VLOOKUP(input!L107,Table13[],2,FALSE),0)
+IFERROR(INT(input!O107)*VLOOKUP(input!P107,Table13[],2,FALSE),0)
+IFERROR(INT(input!S107)*VLOOKUP(input!T107,Table13[],2,FALSE),0)</f>
        <v>7240</v>
      </c>
    </row>
    <row r="109" spans="1:2" x14ac:dyDescent="0.3">
      <c r="A109" s="3" t="str">
        <f>input!C108</f>
        <v>faded orange bag</v>
      </c>
      <c r="B109">
        <f>1
+IFERROR(INT(input!G108)*VLOOKUP(input!H108,Table13[],2,FALSE),0)
+IFERROR(INT(input!K108)*VLOOKUP(input!L108,Table13[],2,FALSE),0)
+IFERROR(INT(input!O108)*VLOOKUP(input!P108,Table13[],2,FALSE),0)
+IFERROR(INT(input!S108)*VLOOKUP(input!T108,Table13[],2,FALSE),0)</f>
        <v>6936937851</v>
      </c>
    </row>
    <row r="110" spans="1:2" x14ac:dyDescent="0.3">
      <c r="A110" s="3" t="str">
        <f>input!C109</f>
        <v>mirrored crimson bag</v>
      </c>
      <c r="B110">
        <f>1
+IFERROR(INT(input!G109)*VLOOKUP(input!H109,Table13[],2,FALSE),0)
+IFERROR(INT(input!K109)*VLOOKUP(input!L109,Table13[],2,FALSE),0)
+IFERROR(INT(input!O109)*VLOOKUP(input!P109,Table13[],2,FALSE),0)
+IFERROR(INT(input!S109)*VLOOKUP(input!T109,Table13[],2,FALSE),0)</f>
        <v>281016</v>
      </c>
    </row>
    <row r="111" spans="1:2" x14ac:dyDescent="0.3">
      <c r="A111" s="3" t="str">
        <f>input!C110</f>
        <v>shiny plum bag</v>
      </c>
      <c r="B111">
        <f>1
+IFERROR(INT(input!G110)*VLOOKUP(input!H110,Table13[],2,FALSE),0)
+IFERROR(INT(input!K110)*VLOOKUP(input!L110,Table13[],2,FALSE),0)
+IFERROR(INT(input!O110)*VLOOKUP(input!P110,Table13[],2,FALSE),0)
+IFERROR(INT(input!S110)*VLOOKUP(input!T110,Table13[],2,FALSE),0)</f>
        <v>4065047054</v>
      </c>
    </row>
    <row r="112" spans="1:2" x14ac:dyDescent="0.3">
      <c r="A112" s="3" t="str">
        <f>input!C111</f>
        <v>faded green bag</v>
      </c>
      <c r="B112">
        <f>1
+IFERROR(INT(input!G111)*VLOOKUP(input!H111,Table13[],2,FALSE),0)
+IFERROR(INT(input!K111)*VLOOKUP(input!L111,Table13[],2,FALSE),0)
+IFERROR(INT(input!O111)*VLOOKUP(input!P111,Table13[],2,FALSE),0)
+IFERROR(INT(input!S111)*VLOOKUP(input!T111,Table13[],2,FALSE),0)</f>
        <v>10165</v>
      </c>
    </row>
    <row r="113" spans="1:2" x14ac:dyDescent="0.3">
      <c r="A113" s="3" t="str">
        <f>input!C112</f>
        <v>bright orange bag</v>
      </c>
      <c r="B113">
        <f>1
+IFERROR(INT(input!G112)*VLOOKUP(input!H112,Table13[],2,FALSE),0)
+IFERROR(INT(input!K112)*VLOOKUP(input!L112,Table13[],2,FALSE),0)
+IFERROR(INT(input!O112)*VLOOKUP(input!P112,Table13[],2,FALSE),0)
+IFERROR(INT(input!S112)*VLOOKUP(input!T112,Table13[],2,FALSE),0)</f>
        <v>1234261</v>
      </c>
    </row>
    <row r="114" spans="1:2" x14ac:dyDescent="0.3">
      <c r="A114" s="3" t="str">
        <f>input!C113</f>
        <v>dim gray bag</v>
      </c>
      <c r="B114">
        <f>1
+IFERROR(INT(input!G113)*VLOOKUP(input!H113,Table13[],2,FALSE),0)
+IFERROR(INT(input!K113)*VLOOKUP(input!L113,Table13[],2,FALSE),0)
+IFERROR(INT(input!O113)*VLOOKUP(input!P113,Table13[],2,FALSE),0)
+IFERROR(INT(input!S113)*VLOOKUP(input!T113,Table13[],2,FALSE),0)</f>
        <v>2764835</v>
      </c>
    </row>
    <row r="115" spans="1:2" x14ac:dyDescent="0.3">
      <c r="A115" s="3" t="str">
        <f>input!C114</f>
        <v>mirrored plum bag</v>
      </c>
      <c r="B115">
        <f>1
+IFERROR(INT(input!G114)*VLOOKUP(input!H114,Table13[],2,FALSE),0)
+IFERROR(INT(input!K114)*VLOOKUP(input!L114,Table13[],2,FALSE),0)
+IFERROR(INT(input!O114)*VLOOKUP(input!P114,Table13[],2,FALSE),0)
+IFERROR(INT(input!S114)*VLOOKUP(input!T114,Table13[],2,FALSE),0)</f>
        <v>1013</v>
      </c>
    </row>
    <row r="116" spans="1:2" x14ac:dyDescent="0.3">
      <c r="A116" s="3" t="str">
        <f>input!C115</f>
        <v>posh gold bag</v>
      </c>
      <c r="B116">
        <f>1
+IFERROR(INT(input!G115)*VLOOKUP(input!H115,Table13[],2,FALSE),0)
+IFERROR(INT(input!K115)*VLOOKUP(input!L115,Table13[],2,FALSE),0)
+IFERROR(INT(input!O115)*VLOOKUP(input!P115,Table13[],2,FALSE),0)
+IFERROR(INT(input!S115)*VLOOKUP(input!T115,Table13[],2,FALSE),0)</f>
        <v>1149818081</v>
      </c>
    </row>
    <row r="117" spans="1:2" x14ac:dyDescent="0.3">
      <c r="A117" s="3" t="str">
        <f>input!C116</f>
        <v>posh silver bag</v>
      </c>
      <c r="B117">
        <f>1
+IFERROR(INT(input!G116)*VLOOKUP(input!H116,Table13[],2,FALSE),0)
+IFERROR(INT(input!K116)*VLOOKUP(input!L116,Table13[],2,FALSE),0)
+IFERROR(INT(input!O116)*VLOOKUP(input!P116,Table13[],2,FALSE),0)
+IFERROR(INT(input!S116)*VLOOKUP(input!T116,Table13[],2,FALSE),0)</f>
        <v>28908492</v>
      </c>
    </row>
    <row r="118" spans="1:2" x14ac:dyDescent="0.3">
      <c r="A118" s="3" t="str">
        <f>input!C117</f>
        <v>dull lime bag</v>
      </c>
      <c r="B118">
        <f>1
+IFERROR(INT(input!G117)*VLOOKUP(input!H117,Table13[],2,FALSE),0)
+IFERROR(INT(input!K117)*VLOOKUP(input!L117,Table13[],2,FALSE),0)
+IFERROR(INT(input!O117)*VLOOKUP(input!P117,Table13[],2,FALSE),0)
+IFERROR(INT(input!S117)*VLOOKUP(input!T117,Table13[],2,FALSE),0)</f>
        <v>17962</v>
      </c>
    </row>
    <row r="119" spans="1:2" x14ac:dyDescent="0.3">
      <c r="A119" s="3" t="str">
        <f>input!C118</f>
        <v>faded turquoise bag</v>
      </c>
      <c r="B119">
        <f>1
+IFERROR(INT(input!G118)*VLOOKUP(input!H118,Table13[],2,FALSE),0)
+IFERROR(INT(input!K118)*VLOOKUP(input!L118,Table13[],2,FALSE),0)
+IFERROR(INT(input!O118)*VLOOKUP(input!P118,Table13[],2,FALSE),0)
+IFERROR(INT(input!S118)*VLOOKUP(input!T118,Table13[],2,FALSE),0)</f>
        <v>45108705</v>
      </c>
    </row>
    <row r="120" spans="1:2" x14ac:dyDescent="0.3">
      <c r="A120" s="3" t="str">
        <f>input!C119</f>
        <v>bright salmon bag</v>
      </c>
      <c r="B120">
        <f>1
+IFERROR(INT(input!G119)*VLOOKUP(input!H119,Table13[],2,FALSE),0)
+IFERROR(INT(input!K119)*VLOOKUP(input!L119,Table13[],2,FALSE),0)
+IFERROR(INT(input!O119)*VLOOKUP(input!P119,Table13[],2,FALSE),0)
+IFERROR(INT(input!S119)*VLOOKUP(input!T119,Table13[],2,FALSE),0)</f>
        <v>46509058</v>
      </c>
    </row>
    <row r="121" spans="1:2" x14ac:dyDescent="0.3">
      <c r="A121" s="3" t="str">
        <f>input!C120</f>
        <v>dim gold bag</v>
      </c>
      <c r="B121">
        <f>1
+IFERROR(INT(input!G120)*VLOOKUP(input!H120,Table13[],2,FALSE),0)
+IFERROR(INT(input!K120)*VLOOKUP(input!L120,Table13[],2,FALSE),0)
+IFERROR(INT(input!O120)*VLOOKUP(input!P120,Table13[],2,FALSE),0)
+IFERROR(INT(input!S120)*VLOOKUP(input!T120,Table13[],2,FALSE),0)</f>
        <v>182958922</v>
      </c>
    </row>
    <row r="122" spans="1:2" x14ac:dyDescent="0.3">
      <c r="A122" s="3" t="str">
        <f>input!C121</f>
        <v>dull fuchsia bag</v>
      </c>
      <c r="B122">
        <f>1
+IFERROR(INT(input!G121)*VLOOKUP(input!H121,Table13[],2,FALSE),0)
+IFERROR(INT(input!K121)*VLOOKUP(input!L121,Table13[],2,FALSE),0)
+IFERROR(INT(input!O121)*VLOOKUP(input!P121,Table13[],2,FALSE),0)
+IFERROR(INT(input!S121)*VLOOKUP(input!T121,Table13[],2,FALSE),0)</f>
        <v>2359229666</v>
      </c>
    </row>
    <row r="123" spans="1:2" x14ac:dyDescent="0.3">
      <c r="A123" s="3" t="str">
        <f>input!C122</f>
        <v>dark beige bag</v>
      </c>
      <c r="B123">
        <f>1
+IFERROR(INT(input!G122)*VLOOKUP(input!H122,Table13[],2,FALSE),0)
+IFERROR(INT(input!K122)*VLOOKUP(input!L122,Table13[],2,FALSE),0)
+IFERROR(INT(input!O122)*VLOOKUP(input!P122,Table13[],2,FALSE),0)
+IFERROR(INT(input!S122)*VLOOKUP(input!T122,Table13[],2,FALSE),0)</f>
        <v>136085</v>
      </c>
    </row>
    <row r="124" spans="1:2" x14ac:dyDescent="0.3">
      <c r="A124" s="3" t="str">
        <f>input!C123</f>
        <v>dotted maroon bag</v>
      </c>
      <c r="B124">
        <f>1
+IFERROR(INT(input!G123)*VLOOKUP(input!H123,Table13[],2,FALSE),0)
+IFERROR(INT(input!K123)*VLOOKUP(input!L123,Table13[],2,FALSE),0)
+IFERROR(INT(input!O123)*VLOOKUP(input!P123,Table13[],2,FALSE),0)
+IFERROR(INT(input!S123)*VLOOKUP(input!T123,Table13[],2,FALSE),0)</f>
        <v>398379352</v>
      </c>
    </row>
    <row r="125" spans="1:2" x14ac:dyDescent="0.3">
      <c r="A125" s="3" t="str">
        <f>input!C124</f>
        <v>muted white bag</v>
      </c>
      <c r="B125">
        <f>1
+IFERROR(INT(input!G124)*VLOOKUP(input!H124,Table13[],2,FALSE),0)
+IFERROR(INT(input!K124)*VLOOKUP(input!L124,Table13[],2,FALSE),0)
+IFERROR(INT(input!O124)*VLOOKUP(input!P124,Table13[],2,FALSE),0)
+IFERROR(INT(input!S124)*VLOOKUP(input!T124,Table13[],2,FALSE),0)</f>
        <v>1202970</v>
      </c>
    </row>
    <row r="126" spans="1:2" x14ac:dyDescent="0.3">
      <c r="A126" s="3" t="str">
        <f>input!C125</f>
        <v>faded blue bag</v>
      </c>
      <c r="B126">
        <f>1
+IFERROR(INT(input!G125)*VLOOKUP(input!H125,Table13[],2,FALSE),0)
+IFERROR(INT(input!K125)*VLOOKUP(input!L125,Table13[],2,FALSE),0)
+IFERROR(INT(input!O125)*VLOOKUP(input!P125,Table13[],2,FALSE),0)
+IFERROR(INT(input!S125)*VLOOKUP(input!T125,Table13[],2,FALSE),0)</f>
        <v>968056534</v>
      </c>
    </row>
    <row r="127" spans="1:2" x14ac:dyDescent="0.3">
      <c r="A127" s="3" t="str">
        <f>input!C126</f>
        <v>clear aqua bag</v>
      </c>
      <c r="B127">
        <f>1
+IFERROR(INT(input!G126)*VLOOKUP(input!H126,Table13[],2,FALSE),0)
+IFERROR(INT(input!K126)*VLOOKUP(input!L126,Table13[],2,FALSE),0)
+IFERROR(INT(input!O126)*VLOOKUP(input!P126,Table13[],2,FALSE),0)
+IFERROR(INT(input!S126)*VLOOKUP(input!T126,Table13[],2,FALSE),0)</f>
        <v>22439</v>
      </c>
    </row>
    <row r="128" spans="1:2" x14ac:dyDescent="0.3">
      <c r="A128" s="3" t="str">
        <f>input!C127</f>
        <v>faded cyan bag</v>
      </c>
      <c r="B128">
        <f>1
+IFERROR(INT(input!G127)*VLOOKUP(input!H127,Table13[],2,FALSE),0)
+IFERROR(INT(input!K127)*VLOOKUP(input!L127,Table13[],2,FALSE),0)
+IFERROR(INT(input!O127)*VLOOKUP(input!P127,Table13[],2,FALSE),0)
+IFERROR(INT(input!S127)*VLOOKUP(input!T127,Table13[],2,FALSE),0)</f>
        <v>1121934672</v>
      </c>
    </row>
    <row r="129" spans="1:2" x14ac:dyDescent="0.3">
      <c r="A129" s="3" t="str">
        <f>input!C128</f>
        <v>shiny aqua bag</v>
      </c>
      <c r="B129">
        <f>1
+IFERROR(INT(input!G128)*VLOOKUP(input!H128,Table13[],2,FALSE),0)
+IFERROR(INT(input!K128)*VLOOKUP(input!L128,Table13[],2,FALSE),0)
+IFERROR(INT(input!O128)*VLOOKUP(input!P128,Table13[],2,FALSE),0)
+IFERROR(INT(input!S128)*VLOOKUP(input!T128,Table13[],2,FALSE),0)</f>
        <v>8634</v>
      </c>
    </row>
    <row r="130" spans="1:2" x14ac:dyDescent="0.3">
      <c r="A130" s="3" t="str">
        <f>input!C129</f>
        <v>bright gray bag</v>
      </c>
      <c r="B130">
        <f>1
+IFERROR(INT(input!G129)*VLOOKUP(input!H129,Table13[],2,FALSE),0)
+IFERROR(INT(input!K129)*VLOOKUP(input!L129,Table13[],2,FALSE),0)
+IFERROR(INT(input!O129)*VLOOKUP(input!P129,Table13[],2,FALSE),0)
+IFERROR(INT(input!S129)*VLOOKUP(input!T129,Table13[],2,FALSE),0)</f>
        <v>535311025</v>
      </c>
    </row>
    <row r="131" spans="1:2" x14ac:dyDescent="0.3">
      <c r="A131" s="3" t="str">
        <f>input!C130</f>
        <v>bright white bag</v>
      </c>
      <c r="B131">
        <f>1
+IFERROR(INT(input!G130)*VLOOKUP(input!H130,Table13[],2,FALSE),0)
+IFERROR(INT(input!K130)*VLOOKUP(input!L130,Table13[],2,FALSE),0)
+IFERROR(INT(input!O130)*VLOOKUP(input!P130,Table13[],2,FALSE),0)
+IFERROR(INT(input!S130)*VLOOKUP(input!T130,Table13[],2,FALSE),0)</f>
        <v>475266815</v>
      </c>
    </row>
    <row r="132" spans="1:2" x14ac:dyDescent="0.3">
      <c r="A132" s="3" t="str">
        <f>input!C131</f>
        <v>bright lime bag</v>
      </c>
      <c r="B132">
        <f>1
+IFERROR(INT(input!G131)*VLOOKUP(input!H131,Table13[],2,FALSE),0)
+IFERROR(INT(input!K131)*VLOOKUP(input!L131,Table13[],2,FALSE),0)
+IFERROR(INT(input!O131)*VLOOKUP(input!P131,Table13[],2,FALSE),0)
+IFERROR(INT(input!S131)*VLOOKUP(input!T131,Table13[],2,FALSE),0)</f>
        <v>94439423772</v>
      </c>
    </row>
    <row r="133" spans="1:2" x14ac:dyDescent="0.3">
      <c r="A133" s="3" t="str">
        <f>input!C132</f>
        <v>dark lavender bag</v>
      </c>
      <c r="B133">
        <f>1
+IFERROR(INT(input!G132)*VLOOKUP(input!H132,Table13[],2,FALSE),0)
+IFERROR(INT(input!K132)*VLOOKUP(input!L132,Table13[],2,FALSE),0)
+IFERROR(INT(input!O132)*VLOOKUP(input!P132,Table13[],2,FALSE),0)
+IFERROR(INT(input!S132)*VLOOKUP(input!T132,Table13[],2,FALSE),0)</f>
        <v>134583807</v>
      </c>
    </row>
    <row r="134" spans="1:2" x14ac:dyDescent="0.3">
      <c r="A134" s="3" t="str">
        <f>input!C133</f>
        <v>striped chartreuse bag</v>
      </c>
      <c r="B134">
        <f>1
+IFERROR(INT(input!G133)*VLOOKUP(input!H133,Table13[],2,FALSE),0)
+IFERROR(INT(input!K133)*VLOOKUP(input!L133,Table13[],2,FALSE),0)
+IFERROR(INT(input!O133)*VLOOKUP(input!P133,Table13[],2,FALSE),0)
+IFERROR(INT(input!S133)*VLOOKUP(input!T133,Table13[],2,FALSE),0)</f>
        <v>535265496</v>
      </c>
    </row>
    <row r="135" spans="1:2" x14ac:dyDescent="0.3">
      <c r="A135" s="3" t="str">
        <f>input!C134</f>
        <v>muted magenta bag</v>
      </c>
      <c r="B135">
        <f>1
+IFERROR(INT(input!G134)*VLOOKUP(input!H134,Table13[],2,FALSE),0)
+IFERROR(INT(input!K134)*VLOOKUP(input!L134,Table13[],2,FALSE),0)
+IFERROR(INT(input!O134)*VLOOKUP(input!P134,Table13[],2,FALSE),0)
+IFERROR(INT(input!S134)*VLOOKUP(input!T134,Table13[],2,FALSE),0)</f>
        <v>225705758</v>
      </c>
    </row>
    <row r="136" spans="1:2" x14ac:dyDescent="0.3">
      <c r="A136" s="3" t="str">
        <f>input!C135</f>
        <v>clear magenta bag</v>
      </c>
      <c r="B136">
        <f>1
+IFERROR(INT(input!G135)*VLOOKUP(input!H135,Table13[],2,FALSE),0)
+IFERROR(INT(input!K135)*VLOOKUP(input!L135,Table13[],2,FALSE),0)
+IFERROR(INT(input!O135)*VLOOKUP(input!P135,Table13[],2,FALSE),0)
+IFERROR(INT(input!S135)*VLOOKUP(input!T135,Table13[],2,FALSE),0)</f>
        <v>31673160</v>
      </c>
    </row>
    <row r="137" spans="1:2" x14ac:dyDescent="0.3">
      <c r="A137" s="3" t="str">
        <f>input!C136</f>
        <v>pale yellow bag</v>
      </c>
      <c r="B137">
        <f>1
+IFERROR(INT(input!G136)*VLOOKUP(input!H136,Table13[],2,FALSE),0)
+IFERROR(INT(input!K136)*VLOOKUP(input!L136,Table13[],2,FALSE),0)
+IFERROR(INT(input!O136)*VLOOKUP(input!P136,Table13[],2,FALSE),0)
+IFERROR(INT(input!S136)*VLOOKUP(input!T136,Table13[],2,FALSE),0)</f>
        <v>1950397750</v>
      </c>
    </row>
    <row r="138" spans="1:2" x14ac:dyDescent="0.3">
      <c r="A138" s="3" t="str">
        <f>input!C137</f>
        <v>dull teal bag</v>
      </c>
      <c r="B138">
        <f>1
+IFERROR(INT(input!G137)*VLOOKUP(input!H137,Table13[],2,FALSE),0)
+IFERROR(INT(input!K137)*VLOOKUP(input!L137,Table13[],2,FALSE),0)
+IFERROR(INT(input!O137)*VLOOKUP(input!P137,Table13[],2,FALSE),0)
+IFERROR(INT(input!S137)*VLOOKUP(input!T137,Table13[],2,FALSE),0)</f>
        <v>14237543</v>
      </c>
    </row>
    <row r="139" spans="1:2" x14ac:dyDescent="0.3">
      <c r="A139" s="3" t="str">
        <f>input!C138</f>
        <v>pale brown bag</v>
      </c>
      <c r="B139">
        <f>1
+IFERROR(INT(input!G138)*VLOOKUP(input!H138,Table13[],2,FALSE),0)
+IFERROR(INT(input!K138)*VLOOKUP(input!L138,Table13[],2,FALSE),0)
+IFERROR(INT(input!O138)*VLOOKUP(input!P138,Table13[],2,FALSE),0)
+IFERROR(INT(input!S138)*VLOOKUP(input!T138,Table13[],2,FALSE),0)</f>
        <v>572222</v>
      </c>
    </row>
    <row r="140" spans="1:2" x14ac:dyDescent="0.3">
      <c r="A140" s="3" t="str">
        <f>input!C139</f>
        <v>posh blue bag</v>
      </c>
      <c r="B140">
        <f>1
+IFERROR(INT(input!G139)*VLOOKUP(input!H139,Table13[],2,FALSE),0)
+IFERROR(INT(input!K139)*VLOOKUP(input!L139,Table13[],2,FALSE),0)
+IFERROR(INT(input!O139)*VLOOKUP(input!P139,Table13[],2,FALSE),0)
+IFERROR(INT(input!S139)*VLOOKUP(input!T139,Table13[],2,FALSE),0)</f>
        <v>375529</v>
      </c>
    </row>
    <row r="141" spans="1:2" x14ac:dyDescent="0.3">
      <c r="A141" s="3" t="str">
        <f>input!C140</f>
        <v>pale olive bag</v>
      </c>
      <c r="B141">
        <f>1
+IFERROR(INT(input!G140)*VLOOKUP(input!H140,Table13[],2,FALSE),0)
+IFERROR(INT(input!K140)*VLOOKUP(input!L140,Table13[],2,FALSE),0)
+IFERROR(INT(input!O140)*VLOOKUP(input!P140,Table13[],2,FALSE),0)
+IFERROR(INT(input!S140)*VLOOKUP(input!T140,Table13[],2,FALSE),0)</f>
        <v>14332258</v>
      </c>
    </row>
    <row r="142" spans="1:2" x14ac:dyDescent="0.3">
      <c r="A142" s="3" t="str">
        <f>input!C141</f>
        <v>plaid black bag</v>
      </c>
      <c r="B142">
        <f>1
+IFERROR(INT(input!G141)*VLOOKUP(input!H141,Table13[],2,FALSE),0)
+IFERROR(INT(input!K141)*VLOOKUP(input!L141,Table13[],2,FALSE),0)
+IFERROR(INT(input!O141)*VLOOKUP(input!P141,Table13[],2,FALSE),0)
+IFERROR(INT(input!S141)*VLOOKUP(input!T141,Table13[],2,FALSE),0)</f>
        <v>235969</v>
      </c>
    </row>
    <row r="143" spans="1:2" x14ac:dyDescent="0.3">
      <c r="A143" s="3" t="str">
        <f>input!C142</f>
        <v>striped tomato bag</v>
      </c>
      <c r="B143">
        <f>1
+IFERROR(INT(input!G142)*VLOOKUP(input!H142,Table13[],2,FALSE),0)
+IFERROR(INT(input!K142)*VLOOKUP(input!L142,Table13[],2,FALSE),0)
+IFERROR(INT(input!O142)*VLOOKUP(input!P142,Table13[],2,FALSE),0)
+IFERROR(INT(input!S142)*VLOOKUP(input!T142,Table13[],2,FALSE),0)</f>
        <v>3873053771</v>
      </c>
    </row>
    <row r="144" spans="1:2" x14ac:dyDescent="0.3">
      <c r="A144" s="3" t="str">
        <f>input!C143</f>
        <v>wavy tomato bag</v>
      </c>
      <c r="B144">
        <f>1
+IFERROR(INT(input!G143)*VLOOKUP(input!H143,Table13[],2,FALSE),0)
+IFERROR(INT(input!K143)*VLOOKUP(input!L143,Table13[],2,FALSE),0)
+IFERROR(INT(input!O143)*VLOOKUP(input!P143,Table13[],2,FALSE),0)
+IFERROR(INT(input!S143)*VLOOKUP(input!T143,Table13[],2,FALSE),0)</f>
        <v>36178326</v>
      </c>
    </row>
    <row r="145" spans="1:2" x14ac:dyDescent="0.3">
      <c r="A145" s="3" t="str">
        <f>input!C144</f>
        <v>faded plum bag</v>
      </c>
      <c r="B145">
        <f>1
+IFERROR(INT(input!G144)*VLOOKUP(input!H144,Table13[],2,FALSE),0)
+IFERROR(INT(input!K144)*VLOOKUP(input!L144,Table13[],2,FALSE),0)
+IFERROR(INT(input!O144)*VLOOKUP(input!P144,Table13[],2,FALSE),0)
+IFERROR(INT(input!S144)*VLOOKUP(input!T144,Table13[],2,FALSE),0)</f>
        <v>77246040</v>
      </c>
    </row>
    <row r="146" spans="1:2" x14ac:dyDescent="0.3">
      <c r="A146" s="3" t="str">
        <f>input!C145</f>
        <v>vibrant turquoise bag</v>
      </c>
      <c r="B146">
        <f>1
+IFERROR(INT(input!G145)*VLOOKUP(input!H145,Table13[],2,FALSE),0)
+IFERROR(INT(input!K145)*VLOOKUP(input!L145,Table13[],2,FALSE),0)
+IFERROR(INT(input!O145)*VLOOKUP(input!P145,Table13[],2,FALSE),0)
+IFERROR(INT(input!S145)*VLOOKUP(input!T145,Table13[],2,FALSE),0)</f>
        <v>8288623</v>
      </c>
    </row>
    <row r="147" spans="1:2" x14ac:dyDescent="0.3">
      <c r="A147" s="3" t="str">
        <f>input!C146</f>
        <v>dull white bag</v>
      </c>
      <c r="B147">
        <f>1
+IFERROR(INT(input!G146)*VLOOKUP(input!H146,Table13[],2,FALSE),0)
+IFERROR(INT(input!K146)*VLOOKUP(input!L146,Table13[],2,FALSE),0)
+IFERROR(INT(input!O146)*VLOOKUP(input!P146,Table13[],2,FALSE),0)
+IFERROR(INT(input!S146)*VLOOKUP(input!T146,Table13[],2,FALSE),0)</f>
        <v>207435404</v>
      </c>
    </row>
    <row r="148" spans="1:2" x14ac:dyDescent="0.3">
      <c r="A148" s="3" t="str">
        <f>input!C147</f>
        <v>faded purple bag</v>
      </c>
      <c r="B148">
        <f>1
+IFERROR(INT(input!G147)*VLOOKUP(input!H147,Table13[],2,FALSE),0)
+IFERROR(INT(input!K147)*VLOOKUP(input!L147,Table13[],2,FALSE),0)
+IFERROR(INT(input!O147)*VLOOKUP(input!P147,Table13[],2,FALSE),0)
+IFERROR(INT(input!S147)*VLOOKUP(input!T147,Table13[],2,FALSE),0)</f>
        <v>97</v>
      </c>
    </row>
    <row r="149" spans="1:2" x14ac:dyDescent="0.3">
      <c r="A149" s="3" t="str">
        <f>input!C148</f>
        <v>clear white bag</v>
      </c>
      <c r="B149">
        <f>1
+IFERROR(INT(input!G148)*VLOOKUP(input!H148,Table13[],2,FALSE),0)
+IFERROR(INT(input!K148)*VLOOKUP(input!L148,Table13[],2,FALSE),0)
+IFERROR(INT(input!O148)*VLOOKUP(input!P148,Table13[],2,FALSE),0)
+IFERROR(INT(input!S148)*VLOOKUP(input!T148,Table13[],2,FALSE),0)</f>
        <v>41146049337</v>
      </c>
    </row>
    <row r="150" spans="1:2" x14ac:dyDescent="0.3">
      <c r="A150" s="3" t="str">
        <f>input!C149</f>
        <v>striped maroon bag</v>
      </c>
      <c r="B150">
        <f>1
+IFERROR(INT(input!G149)*VLOOKUP(input!H149,Table13[],2,FALSE),0)
+IFERROR(INT(input!K149)*VLOOKUP(input!L149,Table13[],2,FALSE),0)
+IFERROR(INT(input!O149)*VLOOKUP(input!P149,Table13[],2,FALSE),0)
+IFERROR(INT(input!S149)*VLOOKUP(input!T149,Table13[],2,FALSE),0)</f>
        <v>3</v>
      </c>
    </row>
    <row r="151" spans="1:2" x14ac:dyDescent="0.3">
      <c r="A151" s="3" t="str">
        <f>input!C150</f>
        <v>light tomato bag</v>
      </c>
      <c r="B151">
        <f>1
+IFERROR(INT(input!G150)*VLOOKUP(input!H150,Table13[],2,FALSE),0)
+IFERROR(INT(input!K150)*VLOOKUP(input!L150,Table13[],2,FALSE),0)
+IFERROR(INT(input!O150)*VLOOKUP(input!P150,Table13[],2,FALSE),0)
+IFERROR(INT(input!S150)*VLOOKUP(input!T150,Table13[],2,FALSE),0)</f>
        <v>9076358797</v>
      </c>
    </row>
    <row r="152" spans="1:2" x14ac:dyDescent="0.3">
      <c r="A152" s="3" t="str">
        <f>input!C151</f>
        <v>drab tomato bag</v>
      </c>
      <c r="B152">
        <f>1
+IFERROR(INT(input!G151)*VLOOKUP(input!H151,Table13[],2,FALSE),0)
+IFERROR(INT(input!K151)*VLOOKUP(input!L151,Table13[],2,FALSE),0)
+IFERROR(INT(input!O151)*VLOOKUP(input!P151,Table13[],2,FALSE),0)
+IFERROR(INT(input!S151)*VLOOKUP(input!T151,Table13[],2,FALSE),0)</f>
        <v>14332259</v>
      </c>
    </row>
    <row r="153" spans="1:2" x14ac:dyDescent="0.3">
      <c r="A153" s="3" t="str">
        <f>input!C152</f>
        <v>dark aqua bag</v>
      </c>
      <c r="B153">
        <f>1
+IFERROR(INT(input!G152)*VLOOKUP(input!H152,Table13[],2,FALSE),0)
+IFERROR(INT(input!K152)*VLOOKUP(input!L152,Table13[],2,FALSE),0)
+IFERROR(INT(input!O152)*VLOOKUP(input!P152,Table13[],2,FALSE),0)
+IFERROR(INT(input!S152)*VLOOKUP(input!T152,Table13[],2,FALSE),0)</f>
        <v>1027202742</v>
      </c>
    </row>
    <row r="154" spans="1:2" x14ac:dyDescent="0.3">
      <c r="A154" s="3" t="str">
        <f>input!C153</f>
        <v>plaid bronze bag</v>
      </c>
      <c r="B154">
        <f>1
+IFERROR(INT(input!G153)*VLOOKUP(input!H153,Table13[],2,FALSE),0)
+IFERROR(INT(input!K153)*VLOOKUP(input!L153,Table13[],2,FALSE),0)
+IFERROR(INT(input!O153)*VLOOKUP(input!P153,Table13[],2,FALSE),0)
+IFERROR(INT(input!S153)*VLOOKUP(input!T153,Table13[],2,FALSE),0)</f>
        <v>345500609</v>
      </c>
    </row>
    <row r="155" spans="1:2" x14ac:dyDescent="0.3">
      <c r="A155" s="3" t="str">
        <f>input!C154</f>
        <v>dark plum bag</v>
      </c>
      <c r="B155">
        <f>1
+IFERROR(INT(input!G154)*VLOOKUP(input!H154,Table13[],2,FALSE),0)
+IFERROR(INT(input!K154)*VLOOKUP(input!L154,Table13[],2,FALSE),0)
+IFERROR(INT(input!O154)*VLOOKUP(input!P154,Table13[],2,FALSE),0)
+IFERROR(INT(input!S154)*VLOOKUP(input!T154,Table13[],2,FALSE),0)</f>
        <v>266117798</v>
      </c>
    </row>
    <row r="156" spans="1:2" x14ac:dyDescent="0.3">
      <c r="A156" s="3" t="str">
        <f>input!C155</f>
        <v>dark purple bag</v>
      </c>
      <c r="B156">
        <f>1
+IFERROR(INT(input!G155)*VLOOKUP(input!H155,Table13[],2,FALSE),0)
+IFERROR(INT(input!K155)*VLOOKUP(input!L155,Table13[],2,FALSE),0)
+IFERROR(INT(input!O155)*VLOOKUP(input!P155,Table13[],2,FALSE),0)
+IFERROR(INT(input!S155)*VLOOKUP(input!T155,Table13[],2,FALSE),0)</f>
        <v>29</v>
      </c>
    </row>
    <row r="157" spans="1:2" x14ac:dyDescent="0.3">
      <c r="A157" s="3" t="str">
        <f>input!C156</f>
        <v>light teal bag</v>
      </c>
      <c r="B157">
        <f>1
+IFERROR(INT(input!G156)*VLOOKUP(input!H156,Table13[],2,FALSE),0)
+IFERROR(INT(input!K156)*VLOOKUP(input!L156,Table13[],2,FALSE),0)
+IFERROR(INT(input!O156)*VLOOKUP(input!P156,Table13[],2,FALSE),0)
+IFERROR(INT(input!S156)*VLOOKUP(input!T156,Table13[],2,FALSE),0)</f>
        <v>28743141</v>
      </c>
    </row>
    <row r="158" spans="1:2" x14ac:dyDescent="0.3">
      <c r="A158" s="3" t="str">
        <f>input!C157</f>
        <v>drab fuchsia bag</v>
      </c>
      <c r="B158">
        <f>1
+IFERROR(INT(input!G157)*VLOOKUP(input!H157,Table13[],2,FALSE),0)
+IFERROR(INT(input!K157)*VLOOKUP(input!L157,Table13[],2,FALSE),0)
+IFERROR(INT(input!O157)*VLOOKUP(input!P157,Table13[],2,FALSE),0)
+IFERROR(INT(input!S157)*VLOOKUP(input!T157,Table13[],2,FALSE),0)</f>
        <v>1299340721</v>
      </c>
    </row>
    <row r="159" spans="1:2" x14ac:dyDescent="0.3">
      <c r="A159" s="3" t="str">
        <f>input!C158</f>
        <v>light turquoise bag</v>
      </c>
      <c r="B159">
        <f>1
+IFERROR(INT(input!G158)*VLOOKUP(input!H158,Table13[],2,FALSE),0)
+IFERROR(INT(input!K158)*VLOOKUP(input!L158,Table13[],2,FALSE),0)
+IFERROR(INT(input!O158)*VLOOKUP(input!P158,Table13[],2,FALSE),0)
+IFERROR(INT(input!S158)*VLOOKUP(input!T158,Table13[],2,FALSE),0)</f>
        <v>2067688</v>
      </c>
    </row>
    <row r="160" spans="1:2" x14ac:dyDescent="0.3">
      <c r="A160" s="3" t="str">
        <f>input!C159</f>
        <v>clear maroon bag</v>
      </c>
      <c r="B160">
        <f>1
+IFERROR(INT(input!G159)*VLOOKUP(input!H159,Table13[],2,FALSE),0)
+IFERROR(INT(input!K159)*VLOOKUP(input!L159,Table13[],2,FALSE),0)
+IFERROR(INT(input!O159)*VLOOKUP(input!P159,Table13[],2,FALSE),0)
+IFERROR(INT(input!S159)*VLOOKUP(input!T159,Table13[],2,FALSE),0)</f>
        <v>25</v>
      </c>
    </row>
    <row r="161" spans="1:2" x14ac:dyDescent="0.3">
      <c r="A161" s="3" t="str">
        <f>input!C160</f>
        <v>posh maroon bag</v>
      </c>
      <c r="B161">
        <f>1
+IFERROR(INT(input!G160)*VLOOKUP(input!H160,Table13[],2,FALSE),0)
+IFERROR(INT(input!K160)*VLOOKUP(input!L160,Table13[],2,FALSE),0)
+IFERROR(INT(input!O160)*VLOOKUP(input!P160,Table13[],2,FALSE),0)
+IFERROR(INT(input!S160)*VLOOKUP(input!T160,Table13[],2,FALSE),0)</f>
        <v>250473077529</v>
      </c>
    </row>
    <row r="162" spans="1:2" x14ac:dyDescent="0.3">
      <c r="A162" s="3" t="str">
        <f>input!C161</f>
        <v>dotted blue bag</v>
      </c>
      <c r="B162">
        <f>1
+IFERROR(INT(input!G161)*VLOOKUP(input!H161,Table13[],2,FALSE),0)
+IFERROR(INT(input!K161)*VLOOKUP(input!L161,Table13[],2,FALSE),0)
+IFERROR(INT(input!O161)*VLOOKUP(input!P161,Table13[],2,FALSE),0)
+IFERROR(INT(input!S161)*VLOOKUP(input!T161,Table13[],2,FALSE),0)</f>
        <v>711</v>
      </c>
    </row>
    <row r="163" spans="1:2" x14ac:dyDescent="0.3">
      <c r="A163" s="3" t="str">
        <f>input!C162</f>
        <v>bright tan bag</v>
      </c>
      <c r="B163">
        <f>1
+IFERROR(INT(input!G162)*VLOOKUP(input!H162,Table13[],2,FALSE),0)
+IFERROR(INT(input!K162)*VLOOKUP(input!L162,Table13[],2,FALSE),0)
+IFERROR(INT(input!O162)*VLOOKUP(input!P162,Table13[],2,FALSE),0)
+IFERROR(INT(input!S162)*VLOOKUP(input!T162,Table13[],2,FALSE),0)</f>
        <v>186021046</v>
      </c>
    </row>
    <row r="164" spans="1:2" x14ac:dyDescent="0.3">
      <c r="A164" s="3" t="str">
        <f>input!C163</f>
        <v>dark salmon bag</v>
      </c>
      <c r="B164">
        <f>1
+IFERROR(INT(input!G163)*VLOOKUP(input!H163,Table13[],2,FALSE),0)
+IFERROR(INT(input!K163)*VLOOKUP(input!L163,Table13[],2,FALSE),0)
+IFERROR(INT(input!O163)*VLOOKUP(input!P163,Table13[],2,FALSE),0)
+IFERROR(INT(input!S163)*VLOOKUP(input!T163,Table13[],2,FALSE),0)</f>
        <v>8636839</v>
      </c>
    </row>
    <row r="165" spans="1:2" x14ac:dyDescent="0.3">
      <c r="A165" s="3" t="str">
        <f>input!C164</f>
        <v>mirrored fuchsia bag</v>
      </c>
      <c r="B165">
        <f>1
+IFERROR(INT(input!G164)*VLOOKUP(input!H164,Table13[],2,FALSE),0)
+IFERROR(INT(input!K164)*VLOOKUP(input!L164,Table13[],2,FALSE),0)
+IFERROR(INT(input!O164)*VLOOKUP(input!P164,Table13[],2,FALSE),0)
+IFERROR(INT(input!S164)*VLOOKUP(input!T164,Table13[],2,FALSE),0)</f>
        <v>10796</v>
      </c>
    </row>
    <row r="166" spans="1:2" x14ac:dyDescent="0.3">
      <c r="A166" s="3" t="str">
        <f>input!C165</f>
        <v>vibrant green bag</v>
      </c>
      <c r="B166">
        <f>1
+IFERROR(INT(input!G165)*VLOOKUP(input!H165,Table13[],2,FALSE),0)
+IFERROR(INT(input!K165)*VLOOKUP(input!L165,Table13[],2,FALSE),0)
+IFERROR(INT(input!O165)*VLOOKUP(input!P165,Table13[],2,FALSE),0)
+IFERROR(INT(input!S165)*VLOOKUP(input!T165,Table13[],2,FALSE),0)</f>
        <v>33</v>
      </c>
    </row>
    <row r="167" spans="1:2" x14ac:dyDescent="0.3">
      <c r="A167" s="3" t="str">
        <f>input!C166</f>
        <v>dim white bag</v>
      </c>
      <c r="B167">
        <f>1
+IFERROR(INT(input!G166)*VLOOKUP(input!H166,Table13[],2,FALSE),0)
+IFERROR(INT(input!K166)*VLOOKUP(input!L166,Table13[],2,FALSE),0)
+IFERROR(INT(input!O166)*VLOOKUP(input!P166,Table13[],2,FALSE),0)
+IFERROR(INT(input!S166)*VLOOKUP(input!T166,Table13[],2,FALSE),0)</f>
        <v>48581</v>
      </c>
    </row>
    <row r="168" spans="1:2" x14ac:dyDescent="0.3">
      <c r="A168" s="3" t="str">
        <f>input!C167</f>
        <v>light white bag</v>
      </c>
      <c r="B168">
        <f>1
+IFERROR(INT(input!G167)*VLOOKUP(input!H167,Table13[],2,FALSE),0)
+IFERROR(INT(input!K167)*VLOOKUP(input!L167,Table13[],2,FALSE),0)
+IFERROR(INT(input!O167)*VLOOKUP(input!P167,Table13[],2,FALSE),0)
+IFERROR(INT(input!S167)*VLOOKUP(input!T167,Table13[],2,FALSE),0)</f>
        <v>592283</v>
      </c>
    </row>
    <row r="169" spans="1:2" x14ac:dyDescent="0.3">
      <c r="A169" s="3" t="str">
        <f>input!C168</f>
        <v>dark turquoise bag</v>
      </c>
      <c r="B169">
        <f>1
+IFERROR(INT(input!G168)*VLOOKUP(input!H168,Table13[],2,FALSE),0)
+IFERROR(INT(input!K168)*VLOOKUP(input!L168,Table13[],2,FALSE),0)
+IFERROR(INT(input!O168)*VLOOKUP(input!P168,Table13[],2,FALSE),0)
+IFERROR(INT(input!S168)*VLOOKUP(input!T168,Table13[],2,FALSE),0)</f>
        <v>77412702235</v>
      </c>
    </row>
    <row r="170" spans="1:2" x14ac:dyDescent="0.3">
      <c r="A170" s="3" t="str">
        <f>input!C169</f>
        <v>light purple bag</v>
      </c>
      <c r="B170">
        <f>1
+IFERROR(INT(input!G169)*VLOOKUP(input!H169,Table13[],2,FALSE),0)
+IFERROR(INT(input!K169)*VLOOKUP(input!L169,Table13[],2,FALSE),0)
+IFERROR(INT(input!O169)*VLOOKUP(input!P169,Table13[],2,FALSE),0)
+IFERROR(INT(input!S169)*VLOOKUP(input!T169,Table13[],2,FALSE),0)</f>
        <v>121525122</v>
      </c>
    </row>
    <row r="171" spans="1:2" x14ac:dyDescent="0.3">
      <c r="A171" s="3" t="str">
        <f>input!C170</f>
        <v>posh lavender bag</v>
      </c>
      <c r="B171">
        <f>1
+IFERROR(INT(input!G170)*VLOOKUP(input!H170,Table13[],2,FALSE),0)
+IFERROR(INT(input!K170)*VLOOKUP(input!L170,Table13[],2,FALSE),0)
+IFERROR(INT(input!O170)*VLOOKUP(input!P170,Table13[],2,FALSE),0)
+IFERROR(INT(input!S170)*VLOOKUP(input!T170,Table13[],2,FALSE),0)</f>
        <v>41251264018</v>
      </c>
    </row>
    <row r="172" spans="1:2" x14ac:dyDescent="0.3">
      <c r="A172" s="3" t="str">
        <f>input!C171</f>
        <v>posh crimson bag</v>
      </c>
      <c r="B172">
        <f>1
+IFERROR(INT(input!G171)*VLOOKUP(input!H171,Table13[],2,FALSE),0)
+IFERROR(INT(input!K171)*VLOOKUP(input!L171,Table13[],2,FALSE),0)
+IFERROR(INT(input!O171)*VLOOKUP(input!P171,Table13[],2,FALSE),0)
+IFERROR(INT(input!S171)*VLOOKUP(input!T171,Table13[],2,FALSE),0)</f>
        <v>22901929</v>
      </c>
    </row>
    <row r="173" spans="1:2" x14ac:dyDescent="0.3">
      <c r="A173" s="3" t="str">
        <f>input!C172</f>
        <v>wavy lime bag</v>
      </c>
      <c r="B173">
        <f>1
+IFERROR(INT(input!G172)*VLOOKUP(input!H172,Table13[],2,FALSE),0)
+IFERROR(INT(input!K172)*VLOOKUP(input!L172,Table13[],2,FALSE),0)
+IFERROR(INT(input!O172)*VLOOKUP(input!P172,Table13[],2,FALSE),0)
+IFERROR(INT(input!S172)*VLOOKUP(input!T172,Table13[],2,FALSE),0)</f>
        <v>48373431866</v>
      </c>
    </row>
    <row r="174" spans="1:2" x14ac:dyDescent="0.3">
      <c r="A174" s="3" t="str">
        <f>input!C173</f>
        <v>wavy black bag</v>
      </c>
      <c r="B174">
        <f>1
+IFERROR(INT(input!G173)*VLOOKUP(input!H173,Table13[],2,FALSE),0)
+IFERROR(INT(input!K173)*VLOOKUP(input!L173,Table13[],2,FALSE),0)
+IFERROR(INT(input!O173)*VLOOKUP(input!P173,Table13[],2,FALSE),0)
+IFERROR(INT(input!S173)*VLOOKUP(input!T173,Table13[],2,FALSE),0)</f>
        <v>17634867</v>
      </c>
    </row>
    <row r="175" spans="1:2" x14ac:dyDescent="0.3">
      <c r="A175" s="3" t="str">
        <f>input!C174</f>
        <v>muted red bag</v>
      </c>
      <c r="B175">
        <f>1
+IFERROR(INT(input!G174)*VLOOKUP(input!H174,Table13[],2,FALSE),0)
+IFERROR(INT(input!K174)*VLOOKUP(input!L174,Table13[],2,FALSE),0)
+IFERROR(INT(input!O174)*VLOOKUP(input!P174,Table13[],2,FALSE),0)
+IFERROR(INT(input!S174)*VLOOKUP(input!T174,Table13[],2,FALSE),0)</f>
        <v>674742</v>
      </c>
    </row>
    <row r="176" spans="1:2" x14ac:dyDescent="0.3">
      <c r="A176" s="3" t="str">
        <f>input!C175</f>
        <v>vibrant gold bag</v>
      </c>
      <c r="B176">
        <f>1
+IFERROR(INT(input!G175)*VLOOKUP(input!H175,Table13[],2,FALSE),0)
+IFERROR(INT(input!K175)*VLOOKUP(input!L175,Table13[],2,FALSE),0)
+IFERROR(INT(input!O175)*VLOOKUP(input!P175,Table13[],2,FALSE),0)
+IFERROR(INT(input!S175)*VLOOKUP(input!T175,Table13[],2,FALSE),0)</f>
        <v>22858619</v>
      </c>
    </row>
    <row r="177" spans="1:2" x14ac:dyDescent="0.3">
      <c r="A177" s="3" t="str">
        <f>input!C176</f>
        <v>shiny crimson bag</v>
      </c>
      <c r="B177">
        <f>1
+IFERROR(INT(input!G176)*VLOOKUP(input!H176,Table13[],2,FALSE),0)
+IFERROR(INT(input!K176)*VLOOKUP(input!L176,Table13[],2,FALSE),0)
+IFERROR(INT(input!O176)*VLOOKUP(input!P176,Table13[],2,FALSE),0)
+IFERROR(INT(input!S176)*VLOOKUP(input!T176,Table13[],2,FALSE),0)</f>
        <v>27755539</v>
      </c>
    </row>
    <row r="178" spans="1:2" x14ac:dyDescent="0.3">
      <c r="A178" s="3" t="str">
        <f>input!C177</f>
        <v>muted turquoise bag</v>
      </c>
      <c r="B178">
        <f>1
+IFERROR(INT(input!G177)*VLOOKUP(input!H177,Table13[],2,FALSE),0)
+IFERROR(INT(input!K177)*VLOOKUP(input!L177,Table13[],2,FALSE),0)
+IFERROR(INT(input!O177)*VLOOKUP(input!P177,Table13[],2,FALSE),0)
+IFERROR(INT(input!S177)*VLOOKUP(input!T177,Table13[],2,FALSE),0)</f>
        <v>21</v>
      </c>
    </row>
    <row r="179" spans="1:2" x14ac:dyDescent="0.3">
      <c r="A179" s="3" t="str">
        <f>input!C178</f>
        <v>posh orange bag</v>
      </c>
      <c r="B179">
        <f>1
+IFERROR(INT(input!G178)*VLOOKUP(input!H178,Table13[],2,FALSE),0)
+IFERROR(INT(input!K178)*VLOOKUP(input!L178,Table13[],2,FALSE),0)
+IFERROR(INT(input!O178)*VLOOKUP(input!P178,Table13[],2,FALSE),0)
+IFERROR(INT(input!S178)*VLOOKUP(input!T178,Table13[],2,FALSE),0)</f>
        <v>177676234</v>
      </c>
    </row>
    <row r="180" spans="1:2" x14ac:dyDescent="0.3">
      <c r="A180" s="3" t="str">
        <f>input!C179</f>
        <v>wavy aqua bag</v>
      </c>
      <c r="B180">
        <f>1
+IFERROR(INT(input!G179)*VLOOKUP(input!H179,Table13[],2,FALSE),0)
+IFERROR(INT(input!K179)*VLOOKUP(input!L179,Table13[],2,FALSE),0)
+IFERROR(INT(input!O179)*VLOOKUP(input!P179,Table13[],2,FALSE),0)
+IFERROR(INT(input!S179)*VLOOKUP(input!T179,Table13[],2,FALSE),0)</f>
        <v>5459878319</v>
      </c>
    </row>
    <row r="181" spans="1:2" x14ac:dyDescent="0.3">
      <c r="A181" s="3" t="str">
        <f>input!C180</f>
        <v>clear green bag</v>
      </c>
      <c r="B181">
        <f>1
+IFERROR(INT(input!G180)*VLOOKUP(input!H180,Table13[],2,FALSE),0)
+IFERROR(INT(input!K180)*VLOOKUP(input!L180,Table13[],2,FALSE),0)
+IFERROR(INT(input!O180)*VLOOKUP(input!P180,Table13[],2,FALSE),0)
+IFERROR(INT(input!S180)*VLOOKUP(input!T180,Table13[],2,FALSE),0)</f>
        <v>8633</v>
      </c>
    </row>
    <row r="182" spans="1:2" x14ac:dyDescent="0.3">
      <c r="A182" s="3" t="str">
        <f>input!C181</f>
        <v>pale aqua bag</v>
      </c>
      <c r="B182">
        <f>1
+IFERROR(INT(input!G181)*VLOOKUP(input!H181,Table13[],2,FALSE),0)
+IFERROR(INT(input!K181)*VLOOKUP(input!L181,Table13[],2,FALSE),0)
+IFERROR(INT(input!O181)*VLOOKUP(input!P181,Table13[],2,FALSE),0)
+IFERROR(INT(input!S181)*VLOOKUP(input!T181,Table13[],2,FALSE),0)</f>
        <v>119</v>
      </c>
    </row>
    <row r="183" spans="1:2" x14ac:dyDescent="0.3">
      <c r="A183" s="3" t="str">
        <f>input!C182</f>
        <v>drab maroon bag</v>
      </c>
      <c r="B183">
        <f>1
+IFERROR(INT(input!G182)*VLOOKUP(input!H182,Table13[],2,FALSE),0)
+IFERROR(INT(input!K182)*VLOOKUP(input!L182,Table13[],2,FALSE),0)
+IFERROR(INT(input!O182)*VLOOKUP(input!P182,Table13[],2,FALSE),0)
+IFERROR(INT(input!S182)*VLOOKUP(input!T182,Table13[],2,FALSE),0)</f>
        <v>13877744</v>
      </c>
    </row>
    <row r="184" spans="1:2" x14ac:dyDescent="0.3">
      <c r="A184" s="3" t="str">
        <f>input!C183</f>
        <v>vibrant plum bag</v>
      </c>
      <c r="B184">
        <f>1
+IFERROR(INT(input!G183)*VLOOKUP(input!H183,Table13[],2,FALSE),0)
+IFERROR(INT(input!K183)*VLOOKUP(input!L183,Table13[],2,FALSE),0)
+IFERROR(INT(input!O183)*VLOOKUP(input!P183,Table13[],2,FALSE),0)
+IFERROR(INT(input!S183)*VLOOKUP(input!T183,Table13[],2,FALSE),0)</f>
        <v>700060237</v>
      </c>
    </row>
    <row r="185" spans="1:2" x14ac:dyDescent="0.3">
      <c r="A185" s="3" t="str">
        <f>input!C184</f>
        <v>posh yellow bag</v>
      </c>
      <c r="B185">
        <f>1
+IFERROR(INT(input!G184)*VLOOKUP(input!H184,Table13[],2,FALSE),0)
+IFERROR(INT(input!K184)*VLOOKUP(input!L184,Table13[],2,FALSE),0)
+IFERROR(INT(input!O184)*VLOOKUP(input!P184,Table13[],2,FALSE),0)
+IFERROR(INT(input!S184)*VLOOKUP(input!T184,Table13[],2,FALSE),0)</f>
        <v>78656</v>
      </c>
    </row>
    <row r="186" spans="1:2" x14ac:dyDescent="0.3">
      <c r="A186" s="3" t="str">
        <f>input!C185</f>
        <v>faded brown bag</v>
      </c>
      <c r="B186">
        <f>1
+IFERROR(INT(input!G185)*VLOOKUP(input!H185,Table13[],2,FALSE),0)
+IFERROR(INT(input!K185)*VLOOKUP(input!L185,Table13[],2,FALSE),0)
+IFERROR(INT(input!O185)*VLOOKUP(input!P185,Table13[],2,FALSE),0)
+IFERROR(INT(input!S185)*VLOOKUP(input!T185,Table13[],2,FALSE),0)</f>
        <v>300868322</v>
      </c>
    </row>
    <row r="187" spans="1:2" x14ac:dyDescent="0.3">
      <c r="A187" s="3" t="str">
        <f>input!C186</f>
        <v>drab cyan bag</v>
      </c>
      <c r="B187">
        <f>1
+IFERROR(INT(input!G186)*VLOOKUP(input!H186,Table13[],2,FALSE),0)
+IFERROR(INT(input!K186)*VLOOKUP(input!L186,Table13[],2,FALSE),0)
+IFERROR(INT(input!O186)*VLOOKUP(input!P186,Table13[],2,FALSE),0)
+IFERROR(INT(input!S186)*VLOOKUP(input!T186,Table13[],2,FALSE),0)</f>
        <v>7183772</v>
      </c>
    </row>
    <row r="188" spans="1:2" x14ac:dyDescent="0.3">
      <c r="A188" s="3" t="str">
        <f>input!C187</f>
        <v>dark lime bag</v>
      </c>
      <c r="B188">
        <f>1
+IFERROR(INT(input!G187)*VLOOKUP(input!H187,Table13[],2,FALSE),0)
+IFERROR(INT(input!K187)*VLOOKUP(input!L187,Table13[],2,FALSE),0)
+IFERROR(INT(input!O187)*VLOOKUP(input!P187,Table13[],2,FALSE),0)
+IFERROR(INT(input!S187)*VLOOKUP(input!T187,Table13[],2,FALSE),0)</f>
        <v>757909453</v>
      </c>
    </row>
    <row r="189" spans="1:2" x14ac:dyDescent="0.3">
      <c r="A189" s="3" t="str">
        <f>input!C188</f>
        <v>faded coral bag</v>
      </c>
      <c r="B189">
        <f>1
+IFERROR(INT(input!G188)*VLOOKUP(input!H188,Table13[],2,FALSE),0)
+IFERROR(INT(input!K188)*VLOOKUP(input!L188,Table13[],2,FALSE),0)
+IFERROR(INT(input!O188)*VLOOKUP(input!P188,Table13[],2,FALSE),0)
+IFERROR(INT(input!S188)*VLOOKUP(input!T188,Table13[],2,FALSE),0)</f>
        <v>75945933122</v>
      </c>
    </row>
    <row r="190" spans="1:2" x14ac:dyDescent="0.3">
      <c r="A190" s="3" t="str">
        <f>input!C189</f>
        <v>dark orange bag</v>
      </c>
      <c r="B190">
        <f>1
+IFERROR(INT(input!G189)*VLOOKUP(input!H189,Table13[],2,FALSE),0)
+IFERROR(INT(input!K189)*VLOOKUP(input!L189,Table13[],2,FALSE),0)
+IFERROR(INT(input!O189)*VLOOKUP(input!P189,Table13[],2,FALSE),0)
+IFERROR(INT(input!S189)*VLOOKUP(input!T189,Table13[],2,FALSE),0)</f>
        <v>1800</v>
      </c>
    </row>
    <row r="191" spans="1:2" x14ac:dyDescent="0.3">
      <c r="A191" s="3" t="str">
        <f>input!C190</f>
        <v>wavy magenta bag</v>
      </c>
      <c r="B191">
        <f>1
+IFERROR(INT(input!G190)*VLOOKUP(input!H190,Table13[],2,FALSE),0)
+IFERROR(INT(input!K190)*VLOOKUP(input!L190,Table13[],2,FALSE),0)
+IFERROR(INT(input!O190)*VLOOKUP(input!P190,Table13[],2,FALSE),0)
+IFERROR(INT(input!S190)*VLOOKUP(input!T190,Table13[],2,FALSE),0)</f>
        <v>5611999137</v>
      </c>
    </row>
    <row r="192" spans="1:2" x14ac:dyDescent="0.3">
      <c r="A192" s="3" t="str">
        <f>input!C191</f>
        <v>plaid coral bag</v>
      </c>
      <c r="B192">
        <f>1
+IFERROR(INT(input!G191)*VLOOKUP(input!H191,Table13[],2,FALSE),0)
+IFERROR(INT(input!K191)*VLOOKUP(input!L191,Table13[],2,FALSE),0)
+IFERROR(INT(input!O191)*VLOOKUP(input!P191,Table13[],2,FALSE),0)
+IFERROR(INT(input!S191)*VLOOKUP(input!T191,Table13[],2,FALSE),0)</f>
        <v>38674</v>
      </c>
    </row>
    <row r="193" spans="1:2" x14ac:dyDescent="0.3">
      <c r="A193" s="3" t="str">
        <f>input!C192</f>
        <v>mirrored salmon bag</v>
      </c>
      <c r="B193">
        <f>1
+IFERROR(INT(input!G192)*VLOOKUP(input!H192,Table13[],2,FALSE),0)
+IFERROR(INT(input!K192)*VLOOKUP(input!L192,Table13[],2,FALSE),0)
+IFERROR(INT(input!O192)*VLOOKUP(input!P192,Table13[],2,FALSE),0)
+IFERROR(INT(input!S192)*VLOOKUP(input!T192,Table13[],2,FALSE),0)</f>
        <v>1734728391</v>
      </c>
    </row>
    <row r="194" spans="1:2" x14ac:dyDescent="0.3">
      <c r="A194" s="3" t="str">
        <f>input!C193</f>
        <v>dim tomato bag</v>
      </c>
      <c r="B194">
        <f>1
+IFERROR(INT(input!G193)*VLOOKUP(input!H193,Table13[],2,FALSE),0)
+IFERROR(INT(input!K193)*VLOOKUP(input!L193,Table13[],2,FALSE),0)
+IFERROR(INT(input!O193)*VLOOKUP(input!P193,Table13[],2,FALSE),0)
+IFERROR(INT(input!S193)*VLOOKUP(input!T193,Table13[],2,FALSE),0)</f>
        <v>195</v>
      </c>
    </row>
    <row r="195" spans="1:2" x14ac:dyDescent="0.3">
      <c r="A195" s="3" t="str">
        <f>input!C194</f>
        <v>wavy gold bag</v>
      </c>
      <c r="B195">
        <f>1
+IFERROR(INT(input!G194)*VLOOKUP(input!H194,Table13[],2,FALSE),0)
+IFERROR(INT(input!K194)*VLOOKUP(input!L194,Table13[],2,FALSE),0)
+IFERROR(INT(input!O194)*VLOOKUP(input!P194,Table13[],2,FALSE),0)
+IFERROR(INT(input!S194)*VLOOKUP(input!T194,Table13[],2,FALSE),0)</f>
        <v>164417188137</v>
      </c>
    </row>
    <row r="196" spans="1:2" x14ac:dyDescent="0.3">
      <c r="A196" s="3" t="str">
        <f>input!C195</f>
        <v>light fuchsia bag</v>
      </c>
      <c r="B196">
        <f>1
+IFERROR(INT(input!G195)*VLOOKUP(input!H195,Table13[],2,FALSE),0)
+IFERROR(INT(input!K195)*VLOOKUP(input!L195,Table13[],2,FALSE),0)
+IFERROR(INT(input!O195)*VLOOKUP(input!P195,Table13[],2,FALSE),0)
+IFERROR(INT(input!S195)*VLOOKUP(input!T195,Table13[],2,FALSE),0)</f>
        <v>257257</v>
      </c>
    </row>
    <row r="197" spans="1:2" x14ac:dyDescent="0.3">
      <c r="A197" s="3" t="str">
        <f>input!C196</f>
        <v>pale tomato bag</v>
      </c>
      <c r="B197">
        <f>1
+IFERROR(INT(input!G196)*VLOOKUP(input!H196,Table13[],2,FALSE),0)
+IFERROR(INT(input!K196)*VLOOKUP(input!L196,Table13[],2,FALSE),0)
+IFERROR(INT(input!O196)*VLOOKUP(input!P196,Table13[],2,FALSE),0)
+IFERROR(INT(input!S196)*VLOOKUP(input!T196,Table13[],2,FALSE),0)</f>
        <v>28181549483</v>
      </c>
    </row>
    <row r="198" spans="1:2" x14ac:dyDescent="0.3">
      <c r="A198" s="3" t="str">
        <f>input!C197</f>
        <v>faded yellow bag</v>
      </c>
      <c r="B198">
        <f>1
+IFERROR(INT(input!G197)*VLOOKUP(input!H197,Table13[],2,FALSE),0)
+IFERROR(INT(input!K197)*VLOOKUP(input!L197,Table13[],2,FALSE),0)
+IFERROR(INT(input!O197)*VLOOKUP(input!P197,Table13[],2,FALSE),0)
+IFERROR(INT(input!S197)*VLOOKUP(input!T197,Table13[],2,FALSE),0)</f>
        <v>2288418</v>
      </c>
    </row>
    <row r="199" spans="1:2" x14ac:dyDescent="0.3">
      <c r="A199" s="3" t="str">
        <f>input!C198</f>
        <v>light violet bag</v>
      </c>
      <c r="B199">
        <f>1
+IFERROR(INT(input!G198)*VLOOKUP(input!H198,Table13[],2,FALSE),0)
+IFERROR(INT(input!K198)*VLOOKUP(input!L198,Table13[],2,FALSE),0)
+IFERROR(INT(input!O198)*VLOOKUP(input!P198,Table13[],2,FALSE),0)
+IFERROR(INT(input!S198)*VLOOKUP(input!T198,Table13[],2,FALSE),0)</f>
        <v>110972</v>
      </c>
    </row>
    <row r="200" spans="1:2" x14ac:dyDescent="0.3">
      <c r="A200" s="3" t="str">
        <f>input!C199</f>
        <v>posh lime bag</v>
      </c>
      <c r="B200">
        <f>1
+IFERROR(INT(input!G199)*VLOOKUP(input!H199,Table13[],2,FALSE),0)
+IFERROR(INT(input!K199)*VLOOKUP(input!L199,Table13[],2,FALSE),0)
+IFERROR(INT(input!O199)*VLOOKUP(input!P199,Table13[],2,FALSE),0)
+IFERROR(INT(input!S199)*VLOOKUP(input!T199,Table13[],2,FALSE),0)</f>
        <v>23</v>
      </c>
    </row>
    <row r="201" spans="1:2" x14ac:dyDescent="0.3">
      <c r="A201" s="3" t="str">
        <f>input!C200</f>
        <v>mirrored silver bag</v>
      </c>
      <c r="B201">
        <f>1
+IFERROR(INT(input!G200)*VLOOKUP(input!H200,Table13[],2,FALSE),0)
+IFERROR(INT(input!K200)*VLOOKUP(input!L200,Table13[],2,FALSE),0)
+IFERROR(INT(input!O200)*VLOOKUP(input!P200,Table13[],2,FALSE),0)
+IFERROR(INT(input!S200)*VLOOKUP(input!T200,Table13[],2,FALSE),0)</f>
        <v>1023337700987</v>
      </c>
    </row>
    <row r="202" spans="1:2" x14ac:dyDescent="0.3">
      <c r="A202" s="3" t="str">
        <f>input!C201</f>
        <v>dark green bag</v>
      </c>
      <c r="B202">
        <f>1
+IFERROR(INT(input!G201)*VLOOKUP(input!H201,Table13[],2,FALSE),0)
+IFERROR(INT(input!K201)*VLOOKUP(input!L201,Table13[],2,FALSE),0)
+IFERROR(INT(input!O201)*VLOOKUP(input!P201,Table13[],2,FALSE),0)
+IFERROR(INT(input!S201)*VLOOKUP(input!T201,Table13[],2,FALSE),0)</f>
        <v>61697295</v>
      </c>
    </row>
    <row r="203" spans="1:2" x14ac:dyDescent="0.3">
      <c r="A203" s="3" t="str">
        <f>input!C202</f>
        <v>mirrored olive bag</v>
      </c>
      <c r="B203">
        <f>1
+IFERROR(INT(input!G202)*VLOOKUP(input!H202,Table13[],2,FALSE),0)
+IFERROR(INT(input!K202)*VLOOKUP(input!L202,Table13[],2,FALSE),0)
+IFERROR(INT(input!O202)*VLOOKUP(input!P202,Table13[],2,FALSE),0)
+IFERROR(INT(input!S202)*VLOOKUP(input!T202,Table13[],2,FALSE),0)</f>
        <v>242920</v>
      </c>
    </row>
    <row r="204" spans="1:2" x14ac:dyDescent="0.3">
      <c r="A204" s="3" t="str">
        <f>input!C203</f>
        <v>dark teal bag</v>
      </c>
      <c r="B204">
        <f>1
+IFERROR(INT(input!G203)*VLOOKUP(input!H203,Table13[],2,FALSE),0)
+IFERROR(INT(input!K203)*VLOOKUP(input!L203,Table13[],2,FALSE),0)
+IFERROR(INT(input!O203)*VLOOKUP(input!P203,Table13[],2,FALSE),0)
+IFERROR(INT(input!S203)*VLOOKUP(input!T203,Table13[],2,FALSE),0)</f>
        <v>7</v>
      </c>
    </row>
    <row r="205" spans="1:2" x14ac:dyDescent="0.3">
      <c r="A205" s="3" t="str">
        <f>input!C204</f>
        <v>pale tan bag</v>
      </c>
      <c r="B205">
        <f>1
+IFERROR(INT(input!G204)*VLOOKUP(input!H204,Table13[],2,FALSE),0)
+IFERROR(INT(input!K204)*VLOOKUP(input!L204,Table13[],2,FALSE),0)
+IFERROR(INT(input!O204)*VLOOKUP(input!P204,Table13[],2,FALSE),0)
+IFERROR(INT(input!S204)*VLOOKUP(input!T204,Table13[],2,FALSE),0)</f>
        <v>3625</v>
      </c>
    </row>
    <row r="206" spans="1:2" x14ac:dyDescent="0.3">
      <c r="A206" s="3" t="str">
        <f>input!C205</f>
        <v>wavy plum bag</v>
      </c>
      <c r="B206">
        <f>1
+IFERROR(INT(input!G205)*VLOOKUP(input!H205,Table13[],2,FALSE),0)
+IFERROR(INT(input!K205)*VLOOKUP(input!L205,Table13[],2,FALSE),0)
+IFERROR(INT(input!O205)*VLOOKUP(input!P205,Table13[],2,FALSE),0)
+IFERROR(INT(input!S205)*VLOOKUP(input!T205,Table13[],2,FALSE),0)</f>
        <v>53887</v>
      </c>
    </row>
    <row r="207" spans="1:2" x14ac:dyDescent="0.3">
      <c r="A207" s="3" t="str">
        <f>input!C206</f>
        <v>light indigo bag</v>
      </c>
      <c r="B207">
        <f>1
+IFERROR(INT(input!G206)*VLOOKUP(input!H206,Table13[],2,FALSE),0)
+IFERROR(INT(input!K206)*VLOOKUP(input!L206,Table13[],2,FALSE),0)
+IFERROR(INT(input!O206)*VLOOKUP(input!P206,Table13[],2,FALSE),0)
+IFERROR(INT(input!S206)*VLOOKUP(input!T206,Table13[],2,FALSE),0)</f>
        <v>1564647151</v>
      </c>
    </row>
    <row r="208" spans="1:2" x14ac:dyDescent="0.3">
      <c r="A208" s="3" t="str">
        <f>input!C207</f>
        <v>drab lime bag</v>
      </c>
      <c r="B208">
        <f>1
+IFERROR(INT(input!G207)*VLOOKUP(input!H207,Table13[],2,FALSE),0)
+IFERROR(INT(input!K207)*VLOOKUP(input!L207,Table13[],2,FALSE),0)
+IFERROR(INT(input!O207)*VLOOKUP(input!P207,Table13[],2,FALSE),0)
+IFERROR(INT(input!S207)*VLOOKUP(input!T207,Table13[],2,FALSE),0)</f>
        <v>324448479</v>
      </c>
    </row>
    <row r="209" spans="1:2" x14ac:dyDescent="0.3">
      <c r="A209" s="3" t="str">
        <f>input!C208</f>
        <v>drab tan bag</v>
      </c>
      <c r="B209">
        <f>1
+IFERROR(INT(input!G208)*VLOOKUP(input!H208,Table13[],2,FALSE),0)
+IFERROR(INT(input!K208)*VLOOKUP(input!L208,Table13[],2,FALSE),0)
+IFERROR(INT(input!O208)*VLOOKUP(input!P208,Table13[],2,FALSE),0)
+IFERROR(INT(input!S208)*VLOOKUP(input!T208,Table13[],2,FALSE),0)</f>
        <v>8762</v>
      </c>
    </row>
    <row r="210" spans="1:2" x14ac:dyDescent="0.3">
      <c r="A210" s="3" t="str">
        <f>input!C209</f>
        <v>vibrant indigo bag</v>
      </c>
      <c r="B210">
        <f>1
+IFERROR(INT(input!G209)*VLOOKUP(input!H209,Table13[],2,FALSE),0)
+IFERROR(INT(input!K209)*VLOOKUP(input!L209,Table13[],2,FALSE),0)
+IFERROR(INT(input!O209)*VLOOKUP(input!P209,Table13[],2,FALSE),0)
+IFERROR(INT(input!S209)*VLOOKUP(input!T209,Table13[],2,FALSE),0)</f>
        <v>28741376</v>
      </c>
    </row>
    <row r="211" spans="1:2" x14ac:dyDescent="0.3">
      <c r="A211" s="3" t="str">
        <f>input!C210</f>
        <v>dark bronze bag</v>
      </c>
      <c r="B211">
        <f>1
+IFERROR(INT(input!G210)*VLOOKUP(input!H210,Table13[],2,FALSE),0)
+IFERROR(INT(input!K210)*VLOOKUP(input!L210,Table13[],2,FALSE),0)
+IFERROR(INT(input!O210)*VLOOKUP(input!P210,Table13[],2,FALSE),0)
+IFERROR(INT(input!S210)*VLOOKUP(input!T210,Table13[],2,FALSE),0)</f>
        <v>30779</v>
      </c>
    </row>
    <row r="212" spans="1:2" x14ac:dyDescent="0.3">
      <c r="A212" s="3" t="str">
        <f>input!C211</f>
        <v>shiny red bag</v>
      </c>
      <c r="B212">
        <f>1
+IFERROR(INT(input!G211)*VLOOKUP(input!H211,Table13[],2,FALSE),0)
+IFERROR(INT(input!K211)*VLOOKUP(input!L211,Table13[],2,FALSE),0)
+IFERROR(INT(input!O211)*VLOOKUP(input!P211,Table13[],2,FALSE),0)
+IFERROR(INT(input!S211)*VLOOKUP(input!T211,Table13[],2,FALSE),0)</f>
        <v>239412794</v>
      </c>
    </row>
    <row r="213" spans="1:2" x14ac:dyDescent="0.3">
      <c r="A213" s="3" t="str">
        <f>input!C212</f>
        <v>shiny black bag</v>
      </c>
      <c r="B213">
        <f>1
+IFERROR(INT(input!G212)*VLOOKUP(input!H212,Table13[],2,FALSE),0)
+IFERROR(INT(input!K212)*VLOOKUP(input!L212,Table13[],2,FALSE),0)
+IFERROR(INT(input!O212)*VLOOKUP(input!P212,Table13[],2,FALSE),0)
+IFERROR(INT(input!S212)*VLOOKUP(input!T212,Table13[],2,FALSE),0)</f>
        <v>870925</v>
      </c>
    </row>
    <row r="214" spans="1:2" x14ac:dyDescent="0.3">
      <c r="A214" s="3" t="str">
        <f>input!C213</f>
        <v>light gold bag</v>
      </c>
      <c r="B214">
        <f>1
+IFERROR(INT(input!G213)*VLOOKUP(input!H213,Table13[],2,FALSE),0)
+IFERROR(INT(input!K213)*VLOOKUP(input!L213,Table13[],2,FALSE),0)
+IFERROR(INT(input!O213)*VLOOKUP(input!P213,Table13[],2,FALSE),0)
+IFERROR(INT(input!S213)*VLOOKUP(input!T213,Table13[],2,FALSE),0)</f>
        <v>56</v>
      </c>
    </row>
    <row r="215" spans="1:2" x14ac:dyDescent="0.3">
      <c r="A215" s="3" t="str">
        <f>input!C214</f>
        <v>light plum bag</v>
      </c>
      <c r="B215">
        <f>1
+IFERROR(INT(input!G214)*VLOOKUP(input!H214,Table13[],2,FALSE),0)
+IFERROR(INT(input!K214)*VLOOKUP(input!L214,Table13[],2,FALSE),0)
+IFERROR(INT(input!O214)*VLOOKUP(input!P214,Table13[],2,FALSE),0)
+IFERROR(INT(input!S214)*VLOOKUP(input!T214,Table13[],2,FALSE),0)</f>
        <v>15526</v>
      </c>
    </row>
    <row r="216" spans="1:2" x14ac:dyDescent="0.3">
      <c r="A216" s="3" t="str">
        <f>input!C215</f>
        <v>bright violet bag</v>
      </c>
      <c r="B216">
        <f>1
+IFERROR(INT(input!G215)*VLOOKUP(input!H215,Table13[],2,FALSE),0)
+IFERROR(INT(input!K215)*VLOOKUP(input!L215,Table13[],2,FALSE),0)
+IFERROR(INT(input!O215)*VLOOKUP(input!P215,Table13[],2,FALSE),0)
+IFERROR(INT(input!S215)*VLOOKUP(input!T215,Table13[],2,FALSE),0)</f>
        <v>2164946900</v>
      </c>
    </row>
    <row r="217" spans="1:2" x14ac:dyDescent="0.3">
      <c r="A217" s="3" t="str">
        <f>input!C216</f>
        <v>faded red bag</v>
      </c>
      <c r="B217">
        <f>1
+IFERROR(INT(input!G216)*VLOOKUP(input!H216,Table13[],2,FALSE),0)
+IFERROR(INT(input!K216)*VLOOKUP(input!L216,Table13[],2,FALSE),0)
+IFERROR(INT(input!O216)*VLOOKUP(input!P216,Table13[],2,FALSE),0)
+IFERROR(INT(input!S216)*VLOOKUP(input!T216,Table13[],2,FALSE),0)</f>
        <v>104330784</v>
      </c>
    </row>
    <row r="218" spans="1:2" x14ac:dyDescent="0.3">
      <c r="A218" s="3" t="str">
        <f>input!C217</f>
        <v>muted orange bag</v>
      </c>
      <c r="B218">
        <f>1
+IFERROR(INT(input!G217)*VLOOKUP(input!H217,Table13[],2,FALSE),0)
+IFERROR(INT(input!K217)*VLOOKUP(input!L217,Table13[],2,FALSE),0)
+IFERROR(INT(input!O217)*VLOOKUP(input!P217,Table13[],2,FALSE),0)
+IFERROR(INT(input!S217)*VLOOKUP(input!T217,Table13[],2,FALSE),0)</f>
        <v>95417001</v>
      </c>
    </row>
    <row r="219" spans="1:2" x14ac:dyDescent="0.3">
      <c r="A219" s="3" t="str">
        <f>input!C218</f>
        <v>clear coral bag</v>
      </c>
      <c r="B219">
        <f>1
+IFERROR(INT(input!G218)*VLOOKUP(input!H218,Table13[],2,FALSE),0)
+IFERROR(INT(input!K218)*VLOOKUP(input!L218,Table13[],2,FALSE),0)
+IFERROR(INT(input!O218)*VLOOKUP(input!P218,Table13[],2,FALSE),0)
+IFERROR(INT(input!S218)*VLOOKUP(input!T218,Table13[],2,FALSE),0)</f>
        <v>180</v>
      </c>
    </row>
    <row r="220" spans="1:2" x14ac:dyDescent="0.3">
      <c r="A220" s="3" t="str">
        <f>input!C219</f>
        <v>wavy orange bag</v>
      </c>
      <c r="B220">
        <f>1
+IFERROR(INT(input!G219)*VLOOKUP(input!H219,Table13[],2,FALSE),0)
+IFERROR(INT(input!K219)*VLOOKUP(input!L219,Table13[],2,FALSE),0)
+IFERROR(INT(input!O219)*VLOOKUP(input!P219,Table13[],2,FALSE),0)
+IFERROR(INT(input!S219)*VLOOKUP(input!T219,Table13[],2,FALSE),0)</f>
        <v>5124387211</v>
      </c>
    </row>
    <row r="221" spans="1:2" x14ac:dyDescent="0.3">
      <c r="A221" s="3" t="str">
        <f>input!C220</f>
        <v>faded fuchsia bag</v>
      </c>
      <c r="B221">
        <f>1
+IFERROR(INT(input!G220)*VLOOKUP(input!H220,Table13[],2,FALSE),0)
+IFERROR(INT(input!K220)*VLOOKUP(input!L220,Table13[],2,FALSE),0)
+IFERROR(INT(input!O220)*VLOOKUP(input!P220,Table13[],2,FALSE),0)
+IFERROR(INT(input!S220)*VLOOKUP(input!T220,Table13[],2,FALSE),0)</f>
        <v>13851</v>
      </c>
    </row>
    <row r="222" spans="1:2" x14ac:dyDescent="0.3">
      <c r="A222" s="3" t="str">
        <f>input!C221</f>
        <v>light brown bag</v>
      </c>
      <c r="B222">
        <f>1
+IFERROR(INT(input!G221)*VLOOKUP(input!H221,Table13[],2,FALSE),0)
+IFERROR(INT(input!K221)*VLOOKUP(input!L221,Table13[],2,FALSE),0)
+IFERROR(INT(input!O221)*VLOOKUP(input!P221,Table13[],2,FALSE),0)
+IFERROR(INT(input!S221)*VLOOKUP(input!T221,Table13[],2,FALSE),0)</f>
        <v>677149</v>
      </c>
    </row>
    <row r="223" spans="1:2" x14ac:dyDescent="0.3">
      <c r="A223" s="3" t="str">
        <f>input!C222</f>
        <v>shiny gray bag</v>
      </c>
      <c r="B223">
        <f>1
+IFERROR(INT(input!G222)*VLOOKUP(input!H222,Table13[],2,FALSE),0)
+IFERROR(INT(input!K222)*VLOOKUP(input!L222,Table13[],2,FALSE),0)
+IFERROR(INT(input!O222)*VLOOKUP(input!P222,Table13[],2,FALSE),0)
+IFERROR(INT(input!S222)*VLOOKUP(input!T222,Table13[],2,FALSE),0)</f>
        <v>54541201638</v>
      </c>
    </row>
    <row r="224" spans="1:2" x14ac:dyDescent="0.3">
      <c r="A224" s="3" t="str">
        <f>input!C223</f>
        <v>bright brown bag</v>
      </c>
      <c r="B224">
        <f>1
+IFERROR(INT(input!G223)*VLOOKUP(input!H223,Table13[],2,FALSE),0)
+IFERROR(INT(input!K223)*VLOOKUP(input!L223,Table13[],2,FALSE),0)
+IFERROR(INT(input!O223)*VLOOKUP(input!P223,Table13[],2,FALSE),0)
+IFERROR(INT(input!S223)*VLOOKUP(input!T223,Table13[],2,FALSE),0)</f>
        <v>268549</v>
      </c>
    </row>
    <row r="225" spans="1:2" x14ac:dyDescent="0.3">
      <c r="A225" s="3" t="str">
        <f>input!C224</f>
        <v>mirrored white bag</v>
      </c>
      <c r="B225">
        <f>1
+IFERROR(INT(input!G224)*VLOOKUP(input!H224,Table13[],2,FALSE),0)
+IFERROR(INT(input!K224)*VLOOKUP(input!L224,Table13[],2,FALSE),0)
+IFERROR(INT(input!O224)*VLOOKUP(input!P224,Table13[],2,FALSE),0)
+IFERROR(INT(input!S224)*VLOOKUP(input!T224,Table13[],2,FALSE),0)</f>
        <v>2764666</v>
      </c>
    </row>
    <row r="226" spans="1:2" x14ac:dyDescent="0.3">
      <c r="A226" s="3" t="str">
        <f>input!C225</f>
        <v>pale magenta bag</v>
      </c>
      <c r="B226">
        <f>1
+IFERROR(INT(input!G225)*VLOOKUP(input!H225,Table13[],2,FALSE),0)
+IFERROR(INT(input!K225)*VLOOKUP(input!L225,Table13[],2,FALSE),0)
+IFERROR(INT(input!O225)*VLOOKUP(input!P225,Table13[],2,FALSE),0)
+IFERROR(INT(input!S225)*VLOOKUP(input!T225,Table13[],2,FALSE),0)</f>
        <v>68042</v>
      </c>
    </row>
    <row r="227" spans="1:2" x14ac:dyDescent="0.3">
      <c r="A227" s="3" t="str">
        <f>input!C226</f>
        <v>bright magenta bag</v>
      </c>
      <c r="B227">
        <f>1
+IFERROR(INT(input!G226)*VLOOKUP(input!H226,Table13[],2,FALSE),0)
+IFERROR(INT(input!K226)*VLOOKUP(input!L226,Table13[],2,FALSE),0)
+IFERROR(INT(input!O226)*VLOOKUP(input!P226,Table13[],2,FALSE),0)
+IFERROR(INT(input!S226)*VLOOKUP(input!T226,Table13[],2,FALSE),0)</f>
        <v>104</v>
      </c>
    </row>
    <row r="228" spans="1:2" x14ac:dyDescent="0.3">
      <c r="A228" s="3" t="str">
        <f>input!C227</f>
        <v>clear teal bag</v>
      </c>
      <c r="B228">
        <f>1
+IFERROR(INT(input!G227)*VLOOKUP(input!H227,Table13[],2,FALSE),0)
+IFERROR(INT(input!K227)*VLOOKUP(input!L227,Table13[],2,FALSE),0)
+IFERROR(INT(input!O227)*VLOOKUP(input!P227,Table13[],2,FALSE),0)
+IFERROR(INT(input!S227)*VLOOKUP(input!T227,Table13[],2,FALSE),0)</f>
        <v>273642</v>
      </c>
    </row>
    <row r="229" spans="1:2" x14ac:dyDescent="0.3">
      <c r="A229" s="3" t="str">
        <f>input!C228</f>
        <v>light orange bag</v>
      </c>
      <c r="B229">
        <f>1
+IFERROR(INT(input!G228)*VLOOKUP(input!H228,Table13[],2,FALSE),0)
+IFERROR(INT(input!K228)*VLOOKUP(input!L228,Table13[],2,FALSE),0)
+IFERROR(INT(input!O228)*VLOOKUP(input!P228,Table13[],2,FALSE),0)
+IFERROR(INT(input!S228)*VLOOKUP(input!T228,Table13[],2,FALSE),0)</f>
        <v>35305437</v>
      </c>
    </row>
    <row r="230" spans="1:2" x14ac:dyDescent="0.3">
      <c r="A230" s="3" t="str">
        <f>input!C229</f>
        <v>plaid cyan bag</v>
      </c>
      <c r="B230">
        <f>1
+IFERROR(INT(input!G229)*VLOOKUP(input!H229,Table13[],2,FALSE),0)
+IFERROR(INT(input!K229)*VLOOKUP(input!L229,Table13[],2,FALSE),0)
+IFERROR(INT(input!O229)*VLOOKUP(input!P229,Table13[],2,FALSE),0)
+IFERROR(INT(input!S229)*VLOOKUP(input!T229,Table13[],2,FALSE),0)</f>
        <v>68043</v>
      </c>
    </row>
    <row r="231" spans="1:2" x14ac:dyDescent="0.3">
      <c r="A231" s="3" t="str">
        <f>input!C230</f>
        <v>wavy chartreuse bag</v>
      </c>
      <c r="B231">
        <f>1
+IFERROR(INT(input!G230)*VLOOKUP(input!H230,Table13[],2,FALSE),0)
+IFERROR(INT(input!K230)*VLOOKUP(input!L230,Table13[],2,FALSE),0)
+IFERROR(INT(input!O230)*VLOOKUP(input!P230,Table13[],2,FALSE),0)
+IFERROR(INT(input!S230)*VLOOKUP(input!T230,Table13[],2,FALSE),0)</f>
        <v>159</v>
      </c>
    </row>
    <row r="232" spans="1:2" x14ac:dyDescent="0.3">
      <c r="A232" s="3" t="str">
        <f>input!C231</f>
        <v>light coral bag</v>
      </c>
      <c r="B232">
        <f>1
+IFERROR(INT(input!G231)*VLOOKUP(input!H231,Table13[],2,FALSE),0)
+IFERROR(INT(input!K231)*VLOOKUP(input!L231,Table13[],2,FALSE),0)
+IFERROR(INT(input!O231)*VLOOKUP(input!P231,Table13[],2,FALSE),0)
+IFERROR(INT(input!S231)*VLOOKUP(input!T231,Table13[],2,FALSE),0)</f>
        <v>6624856747</v>
      </c>
    </row>
    <row r="233" spans="1:2" x14ac:dyDescent="0.3">
      <c r="A233" s="3" t="str">
        <f>input!C232</f>
        <v>dull violet bag</v>
      </c>
      <c r="B233">
        <f>1
+IFERROR(INT(input!G232)*VLOOKUP(input!H232,Table13[],2,FALSE),0)
+IFERROR(INT(input!K232)*VLOOKUP(input!L232,Table13[],2,FALSE),0)
+IFERROR(INT(input!O232)*VLOOKUP(input!P232,Table13[],2,FALSE),0)
+IFERROR(INT(input!S232)*VLOOKUP(input!T232,Table13[],2,FALSE),0)</f>
        <v>10027980</v>
      </c>
    </row>
    <row r="234" spans="1:2" x14ac:dyDescent="0.3">
      <c r="A234" s="3" t="str">
        <f>input!C233</f>
        <v>bright tomato bag</v>
      </c>
      <c r="B234">
        <f>1
+IFERROR(INT(input!G233)*VLOOKUP(input!H233,Table13[],2,FALSE),0)
+IFERROR(INT(input!K233)*VLOOKUP(input!L233,Table13[],2,FALSE),0)
+IFERROR(INT(input!O233)*VLOOKUP(input!P233,Table13[],2,FALSE),0)
+IFERROR(INT(input!S233)*VLOOKUP(input!T233,Table13[],2,FALSE),0)</f>
        <v>2698</v>
      </c>
    </row>
    <row r="235" spans="1:2" x14ac:dyDescent="0.3">
      <c r="A235" s="3" t="str">
        <f>input!C234</f>
        <v>mirrored magenta bag</v>
      </c>
      <c r="B235">
        <f>1
+IFERROR(INT(input!G234)*VLOOKUP(input!H234,Table13[],2,FALSE),0)
+IFERROR(INT(input!K234)*VLOOKUP(input!L234,Table13[],2,FALSE),0)
+IFERROR(INT(input!O234)*VLOOKUP(input!P234,Table13[],2,FALSE),0)
+IFERROR(INT(input!S234)*VLOOKUP(input!T234,Table13[],2,FALSE),0)</f>
        <v>292811653</v>
      </c>
    </row>
    <row r="236" spans="1:2" x14ac:dyDescent="0.3">
      <c r="A236" s="3" t="str">
        <f>input!C235</f>
        <v>muted indigo bag</v>
      </c>
      <c r="B236">
        <f>1
+IFERROR(INT(input!G235)*VLOOKUP(input!H235,Table13[],2,FALSE),0)
+IFERROR(INT(input!K235)*VLOOKUP(input!L235,Table13[],2,FALSE),0)
+IFERROR(INT(input!O235)*VLOOKUP(input!P235,Table13[],2,FALSE),0)
+IFERROR(INT(input!S235)*VLOOKUP(input!T235,Table13[],2,FALSE),0)</f>
        <v>275645152</v>
      </c>
    </row>
    <row r="237" spans="1:2" x14ac:dyDescent="0.3">
      <c r="A237" s="3" t="str">
        <f>input!C236</f>
        <v>bright maroon bag</v>
      </c>
      <c r="B237">
        <f>1
+IFERROR(INT(input!G236)*VLOOKUP(input!H236,Table13[],2,FALSE),0)
+IFERROR(INT(input!K236)*VLOOKUP(input!L236,Table13[],2,FALSE),0)
+IFERROR(INT(input!O236)*VLOOKUP(input!P236,Table13[],2,FALSE),0)
+IFERROR(INT(input!S236)*VLOOKUP(input!T236,Table13[],2,FALSE),0)</f>
        <v>69032413</v>
      </c>
    </row>
    <row r="238" spans="1:2" x14ac:dyDescent="0.3">
      <c r="A238" s="3" t="str">
        <f>input!C237</f>
        <v>dark tomato bag</v>
      </c>
      <c r="B238">
        <f>1
+IFERROR(INT(input!G237)*VLOOKUP(input!H237,Table13[],2,FALSE),0)
+IFERROR(INT(input!K237)*VLOOKUP(input!L237,Table13[],2,FALSE),0)
+IFERROR(INT(input!O237)*VLOOKUP(input!P237,Table13[],2,FALSE),0)
+IFERROR(INT(input!S237)*VLOOKUP(input!T237,Table13[],2,FALSE),0)</f>
        <v>1</v>
      </c>
    </row>
    <row r="239" spans="1:2" x14ac:dyDescent="0.3">
      <c r="A239" s="3" t="str">
        <f>input!C238</f>
        <v>pale fuchsia bag</v>
      </c>
      <c r="B239">
        <f>1
+IFERROR(INT(input!G238)*VLOOKUP(input!H238,Table13[],2,FALSE),0)
+IFERROR(INT(input!K238)*VLOOKUP(input!L238,Table13[],2,FALSE),0)
+IFERROR(INT(input!O238)*VLOOKUP(input!P238,Table13[],2,FALSE),0)
+IFERROR(INT(input!S238)*VLOOKUP(input!T238,Table13[],2,FALSE),0)</f>
        <v>163265</v>
      </c>
    </row>
    <row r="240" spans="1:2" x14ac:dyDescent="0.3">
      <c r="A240" s="3" t="str">
        <f>input!C239</f>
        <v>dull black bag</v>
      </c>
      <c r="B240">
        <f>1
+IFERROR(INT(input!G239)*VLOOKUP(input!H239,Table13[],2,FALSE),0)
+IFERROR(INT(input!K239)*VLOOKUP(input!L239,Table13[],2,FALSE),0)
+IFERROR(INT(input!O239)*VLOOKUP(input!P239,Table13[],2,FALSE),0)
+IFERROR(INT(input!S239)*VLOOKUP(input!T239,Table13[],2,FALSE),0)</f>
        <v>85740750</v>
      </c>
    </row>
    <row r="241" spans="1:2" x14ac:dyDescent="0.3">
      <c r="A241" s="3" t="str">
        <f>input!C240</f>
        <v>pale white bag</v>
      </c>
      <c r="B241">
        <f>1
+IFERROR(INT(input!G240)*VLOOKUP(input!H240,Table13[],2,FALSE),0)
+IFERROR(INT(input!K240)*VLOOKUP(input!L240,Table13[],2,FALSE),0)
+IFERROR(INT(input!O240)*VLOOKUP(input!P240,Table13[],2,FALSE),0)
+IFERROR(INT(input!S240)*VLOOKUP(input!T240,Table13[],2,FALSE),0)</f>
        <v>593225652</v>
      </c>
    </row>
    <row r="242" spans="1:2" x14ac:dyDescent="0.3">
      <c r="A242" s="3" t="str">
        <f>input!C241</f>
        <v>shiny turquoise bag</v>
      </c>
      <c r="B242">
        <f>1
+IFERROR(INT(input!G241)*VLOOKUP(input!H241,Table13[],2,FALSE),0)
+IFERROR(INT(input!K241)*VLOOKUP(input!L241,Table13[],2,FALSE),0)
+IFERROR(INT(input!O241)*VLOOKUP(input!P241,Table13[],2,FALSE),0)
+IFERROR(INT(input!S241)*VLOOKUP(input!T241,Table13[],2,FALSE),0)</f>
        <v>13797</v>
      </c>
    </row>
    <row r="243" spans="1:2" x14ac:dyDescent="0.3">
      <c r="A243" s="3" t="str">
        <f>input!C242</f>
        <v>drab brown bag</v>
      </c>
      <c r="B243">
        <f>1
+IFERROR(INT(input!G242)*VLOOKUP(input!H242,Table13[],2,FALSE),0)
+IFERROR(INT(input!K242)*VLOOKUP(input!L242,Table13[],2,FALSE),0)
+IFERROR(INT(input!O242)*VLOOKUP(input!P242,Table13[],2,FALSE),0)
+IFERROR(INT(input!S242)*VLOOKUP(input!T242,Table13[],2,FALSE),0)</f>
        <v>5094</v>
      </c>
    </row>
    <row r="244" spans="1:2" x14ac:dyDescent="0.3">
      <c r="A244" s="3" t="str">
        <f>input!C243</f>
        <v>bright green bag</v>
      </c>
      <c r="B244">
        <f>1
+IFERROR(INT(input!G243)*VLOOKUP(input!H243,Table13[],2,FALSE),0)
+IFERROR(INT(input!K243)*VLOOKUP(input!L243,Table13[],2,FALSE),0)
+IFERROR(INT(input!O243)*VLOOKUP(input!P243,Table13[],2,FALSE),0)
+IFERROR(INT(input!S243)*VLOOKUP(input!T243,Table13[],2,FALSE),0)</f>
        <v>18027</v>
      </c>
    </row>
    <row r="245" spans="1:2" x14ac:dyDescent="0.3">
      <c r="A245" s="3" t="str">
        <f>input!C244</f>
        <v>wavy blue bag</v>
      </c>
      <c r="B245">
        <f>1
+IFERROR(INT(input!G244)*VLOOKUP(input!H244,Table13[],2,FALSE),0)
+IFERROR(INT(input!K244)*VLOOKUP(input!L244,Table13[],2,FALSE),0)
+IFERROR(INT(input!O244)*VLOOKUP(input!P244,Table13[],2,FALSE),0)
+IFERROR(INT(input!S244)*VLOOKUP(input!T244,Table13[],2,FALSE),0)</f>
        <v>117</v>
      </c>
    </row>
    <row r="246" spans="1:2" x14ac:dyDescent="0.3">
      <c r="A246" s="3" t="str">
        <f>input!C245</f>
        <v>muted aqua bag</v>
      </c>
      <c r="B246">
        <f>1
+IFERROR(INT(input!G245)*VLOOKUP(input!H245,Table13[],2,FALSE),0)
+IFERROR(INT(input!K245)*VLOOKUP(input!L245,Table13[],2,FALSE),0)
+IFERROR(INT(input!O245)*VLOOKUP(input!P245,Table13[],2,FALSE),0)
+IFERROR(INT(input!S245)*VLOOKUP(input!T245,Table13[],2,FALSE),0)</f>
        <v>387378274</v>
      </c>
    </row>
    <row r="247" spans="1:2" x14ac:dyDescent="0.3">
      <c r="A247" s="3" t="str">
        <f>input!C246</f>
        <v>clear yellow bag</v>
      </c>
      <c r="B247">
        <f>1
+IFERROR(INT(input!G246)*VLOOKUP(input!H246,Table13[],2,FALSE),0)
+IFERROR(INT(input!K246)*VLOOKUP(input!L246,Table13[],2,FALSE),0)
+IFERROR(INT(input!O246)*VLOOKUP(input!P246,Table13[],2,FALSE),0)
+IFERROR(INT(input!S246)*VLOOKUP(input!T246,Table13[],2,FALSE),0)</f>
        <v>35405010</v>
      </c>
    </row>
    <row r="248" spans="1:2" x14ac:dyDescent="0.3">
      <c r="A248" s="3" t="str">
        <f>input!C247</f>
        <v>mirrored gray bag</v>
      </c>
      <c r="B248">
        <f>1
+IFERROR(INT(input!G247)*VLOOKUP(input!H247,Table13[],2,FALSE),0)
+IFERROR(INT(input!K247)*VLOOKUP(input!L247,Table13[],2,FALSE),0)
+IFERROR(INT(input!O247)*VLOOKUP(input!P247,Table13[],2,FALSE),0)
+IFERROR(INT(input!S247)*VLOOKUP(input!T247,Table13[],2,FALSE),0)</f>
        <v>111403455</v>
      </c>
    </row>
    <row r="249" spans="1:2" x14ac:dyDescent="0.3">
      <c r="A249" s="3" t="str">
        <f>input!C248</f>
        <v>dark maroon bag</v>
      </c>
      <c r="B249">
        <f>1
+IFERROR(INT(input!G248)*VLOOKUP(input!H248,Table13[],2,FALSE),0)
+IFERROR(INT(input!K248)*VLOOKUP(input!L248,Table13[],2,FALSE),0)
+IFERROR(INT(input!O248)*VLOOKUP(input!P248,Table13[],2,FALSE),0)
+IFERROR(INT(input!S248)*VLOOKUP(input!T248,Table13[],2,FALSE),0)</f>
        <v>258565757</v>
      </c>
    </row>
    <row r="250" spans="1:2" x14ac:dyDescent="0.3">
      <c r="A250" s="3" t="str">
        <f>input!C249</f>
        <v>posh plum bag</v>
      </c>
      <c r="B250">
        <f>1
+IFERROR(INT(input!G249)*VLOOKUP(input!H249,Table13[],2,FALSE),0)
+IFERROR(INT(input!K249)*VLOOKUP(input!L249,Table13[],2,FALSE),0)
+IFERROR(INT(input!O249)*VLOOKUP(input!P249,Table13[],2,FALSE),0)
+IFERROR(INT(input!S249)*VLOOKUP(input!T249,Table13[],2,FALSE),0)</f>
        <v>191011983783</v>
      </c>
    </row>
    <row r="251" spans="1:2" x14ac:dyDescent="0.3">
      <c r="A251" s="3" t="str">
        <f>input!C250</f>
        <v>bright teal bag</v>
      </c>
      <c r="B251">
        <f>1
+IFERROR(INT(input!G250)*VLOOKUP(input!H250,Table13[],2,FALSE),0)
+IFERROR(INT(input!K250)*VLOOKUP(input!L250,Table13[],2,FALSE),0)
+IFERROR(INT(input!O250)*VLOOKUP(input!P250,Table13[],2,FALSE),0)
+IFERROR(INT(input!S250)*VLOOKUP(input!T250,Table13[],2,FALSE),0)</f>
        <v>103875811</v>
      </c>
    </row>
    <row r="252" spans="1:2" x14ac:dyDescent="0.3">
      <c r="A252" s="3" t="str">
        <f>input!C251</f>
        <v>wavy teal bag</v>
      </c>
      <c r="B252">
        <f>1
+IFERROR(INT(input!G251)*VLOOKUP(input!H251,Table13[],2,FALSE),0)
+IFERROR(INT(input!K251)*VLOOKUP(input!L251,Table13[],2,FALSE),0)
+IFERROR(INT(input!O251)*VLOOKUP(input!P251,Table13[],2,FALSE),0)
+IFERROR(INT(input!S251)*VLOOKUP(input!T251,Table13[],2,FALSE),0)</f>
        <v>362134843</v>
      </c>
    </row>
    <row r="253" spans="1:2" x14ac:dyDescent="0.3">
      <c r="A253" s="3" t="str">
        <f>input!C252</f>
        <v>dotted magenta bag</v>
      </c>
      <c r="B253">
        <f>1
+IFERROR(INT(input!G252)*VLOOKUP(input!H252,Table13[],2,FALSE),0)
+IFERROR(INT(input!K252)*VLOOKUP(input!L252,Table13[],2,FALSE),0)
+IFERROR(INT(input!O252)*VLOOKUP(input!P252,Table13[],2,FALSE),0)
+IFERROR(INT(input!S252)*VLOOKUP(input!T252,Table13[],2,FALSE),0)</f>
        <v>48812432701</v>
      </c>
    </row>
    <row r="254" spans="1:2" x14ac:dyDescent="0.3">
      <c r="A254" s="3" t="str">
        <f>input!C253</f>
        <v>faded tomato bag</v>
      </c>
      <c r="B254">
        <f>1
+IFERROR(INT(input!G253)*VLOOKUP(input!H253,Table13[],2,FALSE),0)
+IFERROR(INT(input!K253)*VLOOKUP(input!L253,Table13[],2,FALSE),0)
+IFERROR(INT(input!O253)*VLOOKUP(input!P253,Table13[],2,FALSE),0)
+IFERROR(INT(input!S253)*VLOOKUP(input!T253,Table13[],2,FALSE),0)</f>
        <v>4611350</v>
      </c>
    </row>
    <row r="255" spans="1:2" x14ac:dyDescent="0.3">
      <c r="A255" s="3" t="str">
        <f>input!C254</f>
        <v>dull blue bag</v>
      </c>
      <c r="B255">
        <f>1
+IFERROR(INT(input!G254)*VLOOKUP(input!H254,Table13[],2,FALSE),0)
+IFERROR(INT(input!K254)*VLOOKUP(input!L254,Table13[],2,FALSE),0)
+IFERROR(INT(input!O254)*VLOOKUP(input!P254,Table13[],2,FALSE),0)
+IFERROR(INT(input!S254)*VLOOKUP(input!T254,Table13[],2,FALSE),0)</f>
        <v>13700911544</v>
      </c>
    </row>
    <row r="256" spans="1:2" x14ac:dyDescent="0.3">
      <c r="A256" s="3" t="str">
        <f>input!C255</f>
        <v>posh aqua bag</v>
      </c>
      <c r="B256">
        <f>1
+IFERROR(INT(input!G255)*VLOOKUP(input!H255,Table13[],2,FALSE),0)
+IFERROR(INT(input!K255)*VLOOKUP(input!L255,Table13[],2,FALSE),0)
+IFERROR(INT(input!O255)*VLOOKUP(input!P255,Table13[],2,FALSE),0)
+IFERROR(INT(input!S255)*VLOOKUP(input!T255,Table13[],2,FALSE),0)</f>
        <v>17</v>
      </c>
    </row>
    <row r="257" spans="1:2" x14ac:dyDescent="0.3">
      <c r="A257" s="3" t="str">
        <f>input!C256</f>
        <v>mirrored black bag</v>
      </c>
      <c r="B257">
        <f>1
+IFERROR(INT(input!G256)*VLOOKUP(input!H256,Table13[],2,FALSE),0)
+IFERROR(INT(input!K256)*VLOOKUP(input!L256,Table13[],2,FALSE),0)
+IFERROR(INT(input!O256)*VLOOKUP(input!P256,Table13[],2,FALSE),0)
+IFERROR(INT(input!S256)*VLOOKUP(input!T256,Table13[],2,FALSE),0)</f>
        <v>103875572</v>
      </c>
    </row>
    <row r="258" spans="1:2" x14ac:dyDescent="0.3">
      <c r="A258" s="3" t="str">
        <f>input!C257</f>
        <v>wavy violet bag</v>
      </c>
      <c r="B258">
        <f>1
+IFERROR(INT(input!G257)*VLOOKUP(input!H257,Table13[],2,FALSE),0)
+IFERROR(INT(input!K257)*VLOOKUP(input!L257,Table13[],2,FALSE),0)
+IFERROR(INT(input!O257)*VLOOKUP(input!P257,Table13[],2,FALSE),0)
+IFERROR(INT(input!S257)*VLOOKUP(input!T257,Table13[],2,FALSE),0)</f>
        <v>143706881</v>
      </c>
    </row>
    <row r="259" spans="1:2" x14ac:dyDescent="0.3">
      <c r="A259" s="3" t="str">
        <f>input!C258</f>
        <v>vibrant blue bag</v>
      </c>
      <c r="B259">
        <f>1
+IFERROR(INT(input!G258)*VLOOKUP(input!H258,Table13[],2,FALSE),0)
+IFERROR(INT(input!K258)*VLOOKUP(input!L258,Table13[],2,FALSE),0)
+IFERROR(INT(input!O258)*VLOOKUP(input!P258,Table13[],2,FALSE),0)
+IFERROR(INT(input!S258)*VLOOKUP(input!T258,Table13[],2,FALSE),0)</f>
        <v>189477363</v>
      </c>
    </row>
    <row r="260" spans="1:2" x14ac:dyDescent="0.3">
      <c r="A260" s="3" t="str">
        <f>input!C259</f>
        <v>dotted green bag</v>
      </c>
      <c r="B260">
        <f>1
+IFERROR(INT(input!G259)*VLOOKUP(input!H259,Table13[],2,FALSE),0)
+IFERROR(INT(input!K259)*VLOOKUP(input!L259,Table13[],2,FALSE),0)
+IFERROR(INT(input!O259)*VLOOKUP(input!P259,Table13[],2,FALSE),0)
+IFERROR(INT(input!S259)*VLOOKUP(input!T259,Table13[],2,FALSE),0)</f>
        <v>2732914186</v>
      </c>
    </row>
    <row r="261" spans="1:2" x14ac:dyDescent="0.3">
      <c r="A261" s="3" t="str">
        <f>input!C260</f>
        <v>wavy cyan bag</v>
      </c>
      <c r="B261">
        <f>1
+IFERROR(INT(input!G260)*VLOOKUP(input!H260,Table13[],2,FALSE),0)
+IFERROR(INT(input!K260)*VLOOKUP(input!L260,Table13[],2,FALSE),0)
+IFERROR(INT(input!O260)*VLOOKUP(input!P260,Table13[],2,FALSE),0)
+IFERROR(INT(input!S260)*VLOOKUP(input!T260,Table13[],2,FALSE),0)</f>
        <v>48</v>
      </c>
    </row>
    <row r="262" spans="1:2" x14ac:dyDescent="0.3">
      <c r="A262" s="3" t="str">
        <f>input!C261</f>
        <v>faded maroon bag</v>
      </c>
      <c r="B262">
        <f>1
+IFERROR(INT(input!G261)*VLOOKUP(input!H261,Table13[],2,FALSE),0)
+IFERROR(INT(input!K261)*VLOOKUP(input!L261,Table13[],2,FALSE),0)
+IFERROR(INT(input!O261)*VLOOKUP(input!P261,Table13[],2,FALSE),0)
+IFERROR(INT(input!S261)*VLOOKUP(input!T261,Table13[],2,FALSE),0)</f>
        <v>1533452507</v>
      </c>
    </row>
    <row r="263" spans="1:2" x14ac:dyDescent="0.3">
      <c r="A263" s="3" t="str">
        <f>input!C262</f>
        <v>dull olive bag</v>
      </c>
      <c r="B263">
        <f>1
+IFERROR(INT(input!G262)*VLOOKUP(input!H262,Table13[],2,FALSE),0)
+IFERROR(INT(input!K262)*VLOOKUP(input!L262,Table13[],2,FALSE),0)
+IFERROR(INT(input!O262)*VLOOKUP(input!P262,Table13[],2,FALSE),0)
+IFERROR(INT(input!S262)*VLOOKUP(input!T262,Table13[],2,FALSE),0)</f>
        <v>7</v>
      </c>
    </row>
    <row r="264" spans="1:2" x14ac:dyDescent="0.3">
      <c r="A264" s="3" t="str">
        <f>input!C263</f>
        <v>clear lime bag</v>
      </c>
      <c r="B264">
        <f>1
+IFERROR(INT(input!G263)*VLOOKUP(input!H263,Table13[],2,FALSE),0)
+IFERROR(INT(input!K263)*VLOOKUP(input!L263,Table13[],2,FALSE),0)
+IFERROR(INT(input!O263)*VLOOKUP(input!P263,Table13[],2,FALSE),0)
+IFERROR(INT(input!S263)*VLOOKUP(input!T263,Table13[],2,FALSE),0)</f>
        <v>48746117</v>
      </c>
    </row>
    <row r="265" spans="1:2" x14ac:dyDescent="0.3">
      <c r="A265" s="3" t="str">
        <f>input!C264</f>
        <v>striped yellow bag</v>
      </c>
      <c r="B265">
        <f>1
+IFERROR(INT(input!G264)*VLOOKUP(input!H264,Table13[],2,FALSE),0)
+IFERROR(INT(input!K264)*VLOOKUP(input!L264,Table13[],2,FALSE),0)
+IFERROR(INT(input!O264)*VLOOKUP(input!P264,Table13[],2,FALSE),0)
+IFERROR(INT(input!S264)*VLOOKUP(input!T264,Table13[],2,FALSE),0)</f>
        <v>93903</v>
      </c>
    </row>
    <row r="266" spans="1:2" x14ac:dyDescent="0.3">
      <c r="A266" s="3" t="str">
        <f>input!C265</f>
        <v>plaid magenta bag</v>
      </c>
      <c r="B266">
        <f>1
+IFERROR(INT(input!G265)*VLOOKUP(input!H265,Table13[],2,FALSE),0)
+IFERROR(INT(input!K265)*VLOOKUP(input!L265,Table13[],2,FALSE),0)
+IFERROR(INT(input!O265)*VLOOKUP(input!P265,Table13[],2,FALSE),0)
+IFERROR(INT(input!S265)*VLOOKUP(input!T265,Table13[],2,FALSE),0)</f>
        <v>18877303576</v>
      </c>
    </row>
    <row r="267" spans="1:2" x14ac:dyDescent="0.3">
      <c r="A267" s="3" t="str">
        <f>input!C266</f>
        <v>light lime bag</v>
      </c>
      <c r="B267">
        <f>1
+IFERROR(INT(input!G266)*VLOOKUP(input!H266,Table13[],2,FALSE),0)
+IFERROR(INT(input!K266)*VLOOKUP(input!L266,Table13[],2,FALSE),0)
+IFERROR(INT(input!O266)*VLOOKUP(input!P266,Table13[],2,FALSE),0)
+IFERROR(INT(input!S266)*VLOOKUP(input!T266,Table13[],2,FALSE),0)</f>
        <v>76773</v>
      </c>
    </row>
    <row r="268" spans="1:2" x14ac:dyDescent="0.3">
      <c r="A268" s="3" t="str">
        <f>input!C267</f>
        <v>striped brown bag</v>
      </c>
      <c r="B268">
        <f>1
+IFERROR(INT(input!G267)*VLOOKUP(input!H267,Table13[],2,FALSE),0)
+IFERROR(INT(input!K267)*VLOOKUP(input!L267,Table13[],2,FALSE),0)
+IFERROR(INT(input!O267)*VLOOKUP(input!P267,Table13[],2,FALSE),0)
+IFERROR(INT(input!S267)*VLOOKUP(input!T267,Table13[],2,FALSE),0)</f>
        <v>2578592538</v>
      </c>
    </row>
    <row r="269" spans="1:2" x14ac:dyDescent="0.3">
      <c r="A269" s="3" t="str">
        <f>input!C268</f>
        <v>dotted indigo bag</v>
      </c>
      <c r="B269">
        <f>1
+IFERROR(INT(input!G268)*VLOOKUP(input!H268,Table13[],2,FALSE),0)
+IFERROR(INT(input!K268)*VLOOKUP(input!L268,Table13[],2,FALSE),0)
+IFERROR(INT(input!O268)*VLOOKUP(input!P268,Table13[],2,FALSE),0)
+IFERROR(INT(input!S268)*VLOOKUP(input!T268,Table13[],2,FALSE),0)</f>
        <v>8826313</v>
      </c>
    </row>
    <row r="270" spans="1:2" x14ac:dyDescent="0.3">
      <c r="A270" s="3" t="str">
        <f>input!C269</f>
        <v>shiny tan bag</v>
      </c>
      <c r="B270">
        <f>1
+IFERROR(INT(input!G269)*VLOOKUP(input!H269,Table13[],2,FALSE),0)
+IFERROR(INT(input!K269)*VLOOKUP(input!L269,Table13[],2,FALSE),0)
+IFERROR(INT(input!O269)*VLOOKUP(input!P269,Table13[],2,FALSE),0)
+IFERROR(INT(input!S269)*VLOOKUP(input!T269,Table13[],2,FALSE),0)</f>
        <v>75578265</v>
      </c>
    </row>
    <row r="271" spans="1:2" x14ac:dyDescent="0.3">
      <c r="A271" s="3" t="str">
        <f>input!C270</f>
        <v>clear olive bag</v>
      </c>
      <c r="B271">
        <f>1
+IFERROR(INT(input!G270)*VLOOKUP(input!H270,Table13[],2,FALSE),0)
+IFERROR(INT(input!K270)*VLOOKUP(input!L270,Table13[],2,FALSE),0)
+IFERROR(INT(input!O270)*VLOOKUP(input!P270,Table13[],2,FALSE),0)
+IFERROR(INT(input!S270)*VLOOKUP(input!T270,Table13[],2,FALSE),0)</f>
        <v>3696176004</v>
      </c>
    </row>
    <row r="272" spans="1:2" x14ac:dyDescent="0.3">
      <c r="A272" s="3" t="str">
        <f>input!C271</f>
        <v>plaid chartreuse bag</v>
      </c>
      <c r="B272">
        <f>1
+IFERROR(INT(input!G271)*VLOOKUP(input!H271,Table13[],2,FALSE),0)
+IFERROR(INT(input!K271)*VLOOKUP(input!L271,Table13[],2,FALSE),0)
+IFERROR(INT(input!O271)*VLOOKUP(input!P271,Table13[],2,FALSE),0)
+IFERROR(INT(input!S271)*VLOOKUP(input!T271,Table13[],2,FALSE),0)</f>
        <v>18445429</v>
      </c>
    </row>
    <row r="273" spans="1:2" x14ac:dyDescent="0.3">
      <c r="A273" s="3" t="str">
        <f>input!C272</f>
        <v>dotted olive bag</v>
      </c>
      <c r="B273">
        <f>1
+IFERROR(INT(input!G272)*VLOOKUP(input!H272,Table13[],2,FALSE),0)
+IFERROR(INT(input!K272)*VLOOKUP(input!L272,Table13[],2,FALSE),0)
+IFERROR(INT(input!O272)*VLOOKUP(input!P272,Table13[],2,FALSE),0)
+IFERROR(INT(input!S272)*VLOOKUP(input!T272,Table13[],2,FALSE),0)</f>
        <v>3399</v>
      </c>
    </row>
    <row r="274" spans="1:2" x14ac:dyDescent="0.3">
      <c r="A274" s="3" t="str">
        <f>input!C273</f>
        <v>faded lime bag</v>
      </c>
      <c r="B274">
        <f>1
+IFERROR(INT(input!G273)*VLOOKUP(input!H273,Table13[],2,FALSE),0)
+IFERROR(INT(input!K273)*VLOOKUP(input!L273,Table13[],2,FALSE),0)
+IFERROR(INT(input!O273)*VLOOKUP(input!P273,Table13[],2,FALSE),0)
+IFERROR(INT(input!S273)*VLOOKUP(input!T273,Table13[],2,FALSE),0)</f>
        <v>234852706</v>
      </c>
    </row>
    <row r="275" spans="1:2" x14ac:dyDescent="0.3">
      <c r="A275" s="3" t="str">
        <f>input!C274</f>
        <v>vibrant silver bag</v>
      </c>
      <c r="B275">
        <f>1
+IFERROR(INT(input!G274)*VLOOKUP(input!H274,Table13[],2,FALSE),0)
+IFERROR(INT(input!K274)*VLOOKUP(input!L274,Table13[],2,FALSE),0)
+IFERROR(INT(input!O274)*VLOOKUP(input!P274,Table13[],2,FALSE),0)
+IFERROR(INT(input!S274)*VLOOKUP(input!T274,Table13[],2,FALSE),0)</f>
        <v>938808</v>
      </c>
    </row>
    <row r="276" spans="1:2" x14ac:dyDescent="0.3">
      <c r="A276" s="3" t="str">
        <f>input!C275</f>
        <v>striped beige bag</v>
      </c>
      <c r="B276">
        <f>1
+IFERROR(INT(input!G275)*VLOOKUP(input!H275,Table13[],2,FALSE),0)
+IFERROR(INT(input!K275)*VLOOKUP(input!L275,Table13[],2,FALSE),0)
+IFERROR(INT(input!O275)*VLOOKUP(input!P275,Table13[],2,FALSE),0)
+IFERROR(INT(input!S275)*VLOOKUP(input!T275,Table13[],2,FALSE),0)</f>
        <v>1735240895</v>
      </c>
    </row>
    <row r="277" spans="1:2" x14ac:dyDescent="0.3">
      <c r="A277" s="3" t="str">
        <f>input!C276</f>
        <v>dim plum bag</v>
      </c>
      <c r="B277">
        <f>1
+IFERROR(INT(input!G276)*VLOOKUP(input!H276,Table13[],2,FALSE),0)
+IFERROR(INT(input!K276)*VLOOKUP(input!L276,Table13[],2,FALSE),0)
+IFERROR(INT(input!O276)*VLOOKUP(input!P276,Table13[],2,FALSE),0)
+IFERROR(INT(input!S276)*VLOOKUP(input!T276,Table13[],2,FALSE),0)</f>
        <v>299562209</v>
      </c>
    </row>
    <row r="278" spans="1:2" x14ac:dyDescent="0.3">
      <c r="A278" s="3" t="str">
        <f>input!C277</f>
        <v>clear crimson bag</v>
      </c>
      <c r="B278">
        <f>1
+IFERROR(INT(input!G277)*VLOOKUP(input!H277,Table13[],2,FALSE),0)
+IFERROR(INT(input!K277)*VLOOKUP(input!L277,Table13[],2,FALSE),0)
+IFERROR(INT(input!O277)*VLOOKUP(input!P277,Table13[],2,FALSE),0)
+IFERROR(INT(input!S277)*VLOOKUP(input!T277,Table13[],2,FALSE),0)</f>
        <v>4481</v>
      </c>
    </row>
    <row r="279" spans="1:2" x14ac:dyDescent="0.3">
      <c r="A279" s="3" t="str">
        <f>input!C278</f>
        <v>plaid maroon bag</v>
      </c>
      <c r="B279">
        <f>1
+IFERROR(INT(input!G278)*VLOOKUP(input!H278,Table13[],2,FALSE),0)
+IFERROR(INT(input!K278)*VLOOKUP(input!L278,Table13[],2,FALSE),0)
+IFERROR(INT(input!O278)*VLOOKUP(input!P278,Table13[],2,FALSE),0)
+IFERROR(INT(input!S278)*VLOOKUP(input!T278,Table13[],2,FALSE),0)</f>
        <v>17925</v>
      </c>
    </row>
    <row r="280" spans="1:2" x14ac:dyDescent="0.3">
      <c r="A280" s="3" t="str">
        <f>input!C279</f>
        <v>drab coral bag</v>
      </c>
      <c r="B280">
        <f>1
+IFERROR(INT(input!G279)*VLOOKUP(input!H279,Table13[],2,FALSE),0)
+IFERROR(INT(input!K279)*VLOOKUP(input!L279,Table13[],2,FALSE),0)
+IFERROR(INT(input!O279)*VLOOKUP(input!P279,Table13[],2,FALSE),0)
+IFERROR(INT(input!S279)*VLOOKUP(input!T279,Table13[],2,FALSE),0)</f>
        <v>1595</v>
      </c>
    </row>
    <row r="281" spans="1:2" x14ac:dyDescent="0.3">
      <c r="A281" s="3" t="str">
        <f>input!C280</f>
        <v>dull bronze bag</v>
      </c>
      <c r="B281">
        <f>1
+IFERROR(INT(input!G280)*VLOOKUP(input!H280,Table13[],2,FALSE),0)
+IFERROR(INT(input!K280)*VLOOKUP(input!L280,Table13[],2,FALSE),0)
+IFERROR(INT(input!O280)*VLOOKUP(input!P280,Table13[],2,FALSE),0)
+IFERROR(INT(input!S280)*VLOOKUP(input!T280,Table13[],2,FALSE),0)</f>
        <v>4981950</v>
      </c>
    </row>
    <row r="282" spans="1:2" x14ac:dyDescent="0.3">
      <c r="A282" s="3" t="str">
        <f>input!C281</f>
        <v>wavy bronze bag</v>
      </c>
      <c r="B282">
        <f>1
+IFERROR(INT(input!G281)*VLOOKUP(input!H281,Table13[],2,FALSE),0)
+IFERROR(INT(input!K281)*VLOOKUP(input!L281,Table13[],2,FALSE),0)
+IFERROR(INT(input!O281)*VLOOKUP(input!P281,Table13[],2,FALSE),0)
+IFERROR(INT(input!S281)*VLOOKUP(input!T281,Table13[],2,FALSE),0)</f>
        <v>35047493</v>
      </c>
    </row>
    <row r="283" spans="1:2" x14ac:dyDescent="0.3">
      <c r="A283" s="3" t="str">
        <f>input!C282</f>
        <v>dull aqua bag</v>
      </c>
      <c r="B283">
        <f>1
+IFERROR(INT(input!G282)*VLOOKUP(input!H282,Table13[],2,FALSE),0)
+IFERROR(INT(input!K282)*VLOOKUP(input!L282,Table13[],2,FALSE),0)
+IFERROR(INT(input!O282)*VLOOKUP(input!P282,Table13[],2,FALSE),0)
+IFERROR(INT(input!S282)*VLOOKUP(input!T282,Table13[],2,FALSE),0)</f>
        <v>67646332</v>
      </c>
    </row>
    <row r="284" spans="1:2" x14ac:dyDescent="0.3">
      <c r="A284" s="3" t="str">
        <f>input!C283</f>
        <v>muted plum bag</v>
      </c>
      <c r="B284">
        <f>1
+IFERROR(INT(input!G283)*VLOOKUP(input!H283,Table13[],2,FALSE),0)
+IFERROR(INT(input!K283)*VLOOKUP(input!L283,Table13[],2,FALSE),0)
+IFERROR(INT(input!O283)*VLOOKUP(input!P283,Table13[],2,FALSE),0)
+IFERROR(INT(input!S283)*VLOOKUP(input!T283,Table13[],2,FALSE),0)</f>
        <v>127319403</v>
      </c>
    </row>
    <row r="285" spans="1:2" x14ac:dyDescent="0.3">
      <c r="A285" s="3" t="str">
        <f>input!C284</f>
        <v>vibrant tan bag</v>
      </c>
      <c r="B285">
        <f>1
+IFERROR(INT(input!G284)*VLOOKUP(input!H284,Table13[],2,FALSE),0)
+IFERROR(INT(input!K284)*VLOOKUP(input!L284,Table13[],2,FALSE),0)
+IFERROR(INT(input!O284)*VLOOKUP(input!P284,Table13[],2,FALSE),0)
+IFERROR(INT(input!S284)*VLOOKUP(input!T284,Table13[],2,FALSE),0)</f>
        <v>89</v>
      </c>
    </row>
    <row r="286" spans="1:2" x14ac:dyDescent="0.3">
      <c r="A286" s="3" t="str">
        <f>input!C285</f>
        <v>dull tomato bag</v>
      </c>
      <c r="B286">
        <f>1
+IFERROR(INT(input!G285)*VLOOKUP(input!H285,Table13[],2,FALSE),0)
+IFERROR(INT(input!K285)*VLOOKUP(input!L285,Table13[],2,FALSE),0)
+IFERROR(INT(input!O285)*VLOOKUP(input!P285,Table13[],2,FALSE),0)
+IFERROR(INT(input!S285)*VLOOKUP(input!T285,Table13[],2,FALSE),0)</f>
        <v>1037177021</v>
      </c>
    </row>
    <row r="287" spans="1:2" x14ac:dyDescent="0.3">
      <c r="A287" s="3" t="str">
        <f>input!C286</f>
        <v>muted yellow bag</v>
      </c>
      <c r="B287">
        <f>1
+IFERROR(INT(input!G286)*VLOOKUP(input!H286,Table13[],2,FALSE),0)
+IFERROR(INT(input!K286)*VLOOKUP(input!L286,Table13[],2,FALSE),0)
+IFERROR(INT(input!O286)*VLOOKUP(input!P286,Table13[],2,FALSE),0)
+IFERROR(INT(input!S286)*VLOOKUP(input!T286,Table13[],2,FALSE),0)</f>
        <v>117455</v>
      </c>
    </row>
    <row r="288" spans="1:2" x14ac:dyDescent="0.3">
      <c r="A288" s="3" t="str">
        <f>input!C287</f>
        <v>shiny white bag</v>
      </c>
      <c r="B288">
        <f>1
+IFERROR(INT(input!G287)*VLOOKUP(input!H287,Table13[],2,FALSE),0)
+IFERROR(INT(input!K287)*VLOOKUP(input!L287,Table13[],2,FALSE),0)
+IFERROR(INT(input!O287)*VLOOKUP(input!P287,Table13[],2,FALSE),0)
+IFERROR(INT(input!S287)*VLOOKUP(input!T287,Table13[],2,FALSE),0)</f>
        <v>22475497</v>
      </c>
    </row>
    <row r="289" spans="1:2" x14ac:dyDescent="0.3">
      <c r="A289" s="3" t="str">
        <f>input!C288</f>
        <v>muted crimson bag</v>
      </c>
      <c r="B289">
        <f>1
+IFERROR(INT(input!G288)*VLOOKUP(input!H288,Table13[],2,FALSE),0)
+IFERROR(INT(input!K288)*VLOOKUP(input!L288,Table13[],2,FALSE),0)
+IFERROR(INT(input!O288)*VLOOKUP(input!P288,Table13[],2,FALSE),0)
+IFERROR(INT(input!S288)*VLOOKUP(input!T288,Table13[],2,FALSE),0)</f>
        <v>26</v>
      </c>
    </row>
    <row r="290" spans="1:2" x14ac:dyDescent="0.3">
      <c r="A290" s="3" t="str">
        <f>input!C289</f>
        <v>muted violet bag</v>
      </c>
      <c r="B290">
        <f>1
+IFERROR(INT(input!G289)*VLOOKUP(input!H289,Table13[],2,FALSE),0)
+IFERROR(INT(input!K289)*VLOOKUP(input!L289,Table13[],2,FALSE),0)
+IFERROR(INT(input!O289)*VLOOKUP(input!P289,Table13[],2,FALSE),0)
+IFERROR(INT(input!S289)*VLOOKUP(input!T289,Table13[],2,FALSE),0)</f>
        <v>10680071194</v>
      </c>
    </row>
    <row r="291" spans="1:2" x14ac:dyDescent="0.3">
      <c r="A291" s="3" t="str">
        <f>input!C290</f>
        <v>posh white bag</v>
      </c>
      <c r="B291">
        <f>1
+IFERROR(INT(input!G290)*VLOOKUP(input!H290,Table13[],2,FALSE),0)
+IFERROR(INT(input!K290)*VLOOKUP(input!L290,Table13[],2,FALSE),0)
+IFERROR(INT(input!O290)*VLOOKUP(input!P290,Table13[],2,FALSE),0)
+IFERROR(INT(input!S290)*VLOOKUP(input!T290,Table13[],2,FALSE),0)</f>
        <v>902608365</v>
      </c>
    </row>
    <row r="292" spans="1:2" x14ac:dyDescent="0.3">
      <c r="A292" s="3" t="str">
        <f>input!C291</f>
        <v>wavy crimson bag</v>
      </c>
      <c r="B292">
        <f>1
+IFERROR(INT(input!G291)*VLOOKUP(input!H291,Table13[],2,FALSE),0)
+IFERROR(INT(input!K291)*VLOOKUP(input!L291,Table13[],2,FALSE),0)
+IFERROR(INT(input!O291)*VLOOKUP(input!P291,Table13[],2,FALSE),0)
+IFERROR(INT(input!S291)*VLOOKUP(input!T291,Table13[],2,FALSE),0)</f>
        <v>1036877226</v>
      </c>
    </row>
    <row r="293" spans="1:2" x14ac:dyDescent="0.3">
      <c r="A293" s="3" t="str">
        <f>input!C292</f>
        <v>clear salmon bag</v>
      </c>
      <c r="B293">
        <f>1
+IFERROR(INT(input!G292)*VLOOKUP(input!H292,Table13[],2,FALSE),0)
+IFERROR(INT(input!K292)*VLOOKUP(input!L292,Table13[],2,FALSE),0)
+IFERROR(INT(input!O292)*VLOOKUP(input!P292,Table13[],2,FALSE),0)
+IFERROR(INT(input!S292)*VLOOKUP(input!T292,Table13[],2,FALSE),0)</f>
        <v>296120826</v>
      </c>
    </row>
    <row r="294" spans="1:2" x14ac:dyDescent="0.3">
      <c r="A294" s="3" t="str">
        <f>input!C293</f>
        <v>pale teal bag</v>
      </c>
      <c r="B294">
        <f>1
+IFERROR(INT(input!G293)*VLOOKUP(input!H293,Table13[],2,FALSE),0)
+IFERROR(INT(input!K293)*VLOOKUP(input!L293,Table13[],2,FALSE),0)
+IFERROR(INT(input!O293)*VLOOKUP(input!P293,Table13[],2,FALSE),0)
+IFERROR(INT(input!S293)*VLOOKUP(input!T293,Table13[],2,FALSE),0)</f>
        <v>22536325</v>
      </c>
    </row>
    <row r="295" spans="1:2" x14ac:dyDescent="0.3">
      <c r="A295" s="3" t="str">
        <f>input!C294</f>
        <v>light aqua bag</v>
      </c>
      <c r="B295">
        <f>1
+IFERROR(INT(input!G294)*VLOOKUP(input!H294,Table13[],2,FALSE),0)
+IFERROR(INT(input!K294)*VLOOKUP(input!L294,Table13[],2,FALSE),0)
+IFERROR(INT(input!O294)*VLOOKUP(input!P294,Table13[],2,FALSE),0)
+IFERROR(INT(input!S294)*VLOOKUP(input!T294,Table13[],2,FALSE),0)</f>
        <v>1476</v>
      </c>
    </row>
    <row r="296" spans="1:2" x14ac:dyDescent="0.3">
      <c r="A296" s="3" t="str">
        <f>input!C295</f>
        <v>clear beige bag</v>
      </c>
      <c r="B296">
        <f>1
+IFERROR(INT(input!G295)*VLOOKUP(input!H295,Table13[],2,FALSE),0)
+IFERROR(INT(input!K295)*VLOOKUP(input!L295,Table13[],2,FALSE),0)
+IFERROR(INT(input!O295)*VLOOKUP(input!P295,Table13[],2,FALSE),0)
+IFERROR(INT(input!S295)*VLOOKUP(input!T295,Table13[],2,FALSE),0)</f>
        <v>27</v>
      </c>
    </row>
    <row r="297" spans="1:2" x14ac:dyDescent="0.3">
      <c r="A297" s="3" t="str">
        <f>input!C296</f>
        <v>vibrant olive bag</v>
      </c>
      <c r="B297">
        <f>1
+IFERROR(INT(input!G296)*VLOOKUP(input!H296,Table13[],2,FALSE),0)
+IFERROR(INT(input!K296)*VLOOKUP(input!L296,Table13[],2,FALSE),0)
+IFERROR(INT(input!O296)*VLOOKUP(input!P296,Table13[],2,FALSE),0)
+IFERROR(INT(input!S296)*VLOOKUP(input!T296,Table13[],2,FALSE),0)</f>
        <v>11</v>
      </c>
    </row>
    <row r="298" spans="1:2" x14ac:dyDescent="0.3">
      <c r="A298" s="3" t="str">
        <f>input!C297</f>
        <v>plaid brown bag</v>
      </c>
      <c r="B298">
        <f>1
+IFERROR(INT(input!G297)*VLOOKUP(input!H297,Table13[],2,FALSE),0)
+IFERROR(INT(input!K297)*VLOOKUP(input!L297,Table13[],2,FALSE),0)
+IFERROR(INT(input!O297)*VLOOKUP(input!P297,Table13[],2,FALSE),0)
+IFERROR(INT(input!S297)*VLOOKUP(input!T297,Table13[],2,FALSE),0)</f>
        <v>13029008061</v>
      </c>
    </row>
    <row r="299" spans="1:2" x14ac:dyDescent="0.3">
      <c r="A299" s="3" t="str">
        <f>input!C298</f>
        <v>dim magenta bag</v>
      </c>
      <c r="B299">
        <f>1
+IFERROR(INT(input!G298)*VLOOKUP(input!H298,Table13[],2,FALSE),0)
+IFERROR(INT(input!K298)*VLOOKUP(input!L298,Table13[],2,FALSE),0)
+IFERROR(INT(input!O298)*VLOOKUP(input!P298,Table13[],2,FALSE),0)
+IFERROR(INT(input!S298)*VLOOKUP(input!T298,Table13[],2,FALSE),0)</f>
        <v>18089162</v>
      </c>
    </row>
    <row r="300" spans="1:2" x14ac:dyDescent="0.3">
      <c r="A300" s="3" t="str">
        <f>input!C299</f>
        <v>bright purple bag</v>
      </c>
      <c r="B300">
        <f>1
+IFERROR(INT(input!G299)*VLOOKUP(input!H299,Table13[],2,FALSE),0)
+IFERROR(INT(input!K299)*VLOOKUP(input!L299,Table13[],2,FALSE),0)
+IFERROR(INT(input!O299)*VLOOKUP(input!P299,Table13[],2,FALSE),0)
+IFERROR(INT(input!S299)*VLOOKUP(input!T299,Table13[],2,FALSE),0)</f>
        <v>40811150710</v>
      </c>
    </row>
    <row r="301" spans="1:2" x14ac:dyDescent="0.3">
      <c r="A301" s="3" t="str">
        <f>input!C300</f>
        <v>posh indigo bag</v>
      </c>
      <c r="B301">
        <f>1
+IFERROR(INT(input!G300)*VLOOKUP(input!H300,Table13[],2,FALSE),0)
+IFERROR(INT(input!K300)*VLOOKUP(input!L300,Table13[],2,FALSE),0)
+IFERROR(INT(input!O300)*VLOOKUP(input!P300,Table13[],2,FALSE),0)
+IFERROR(INT(input!S300)*VLOOKUP(input!T300,Table13[],2,FALSE),0)</f>
        <v>11487</v>
      </c>
    </row>
    <row r="302" spans="1:2" x14ac:dyDescent="0.3">
      <c r="A302" s="3" t="str">
        <f>input!C301</f>
        <v>drab lavender bag</v>
      </c>
      <c r="B302">
        <f>1
+IFERROR(INT(input!G301)*VLOOKUP(input!H301,Table13[],2,FALSE),0)
+IFERROR(INT(input!K301)*VLOOKUP(input!L301,Table13[],2,FALSE),0)
+IFERROR(INT(input!O301)*VLOOKUP(input!P301,Table13[],2,FALSE),0)
+IFERROR(INT(input!S301)*VLOOKUP(input!T301,Table13[],2,FALSE),0)</f>
        <v>10182</v>
      </c>
    </row>
    <row r="303" spans="1:2" x14ac:dyDescent="0.3">
      <c r="A303" s="3" t="str">
        <f>input!C302</f>
        <v>pale crimson bag</v>
      </c>
      <c r="B303">
        <f>1
+IFERROR(INT(input!G302)*VLOOKUP(input!H302,Table13[],2,FALSE),0)
+IFERROR(INT(input!K302)*VLOOKUP(input!L302,Table13[],2,FALSE),0)
+IFERROR(INT(input!O302)*VLOOKUP(input!P302,Table13[],2,FALSE),0)
+IFERROR(INT(input!S302)*VLOOKUP(input!T302,Table13[],2,FALSE),0)</f>
        <v>1</v>
      </c>
    </row>
    <row r="304" spans="1:2" x14ac:dyDescent="0.3">
      <c r="A304" s="3" t="str">
        <f>input!C303</f>
        <v>posh gray bag</v>
      </c>
      <c r="B304">
        <f>1
+IFERROR(INT(input!G303)*VLOOKUP(input!H303,Table13[],2,FALSE),0)
+IFERROR(INT(input!K303)*VLOOKUP(input!L303,Table13[],2,FALSE),0)
+IFERROR(INT(input!O303)*VLOOKUP(input!P303,Table13[],2,FALSE),0)
+IFERROR(INT(input!S303)*VLOOKUP(input!T303,Table13[],2,FALSE),0)</f>
        <v>668</v>
      </c>
    </row>
    <row r="305" spans="1:2" x14ac:dyDescent="0.3">
      <c r="A305" s="3" t="str">
        <f>input!C304</f>
        <v>shiny lime bag</v>
      </c>
      <c r="B305">
        <f>1
+IFERROR(INT(input!G304)*VLOOKUP(input!H304,Table13[],2,FALSE),0)
+IFERROR(INT(input!K304)*VLOOKUP(input!L304,Table13[],2,FALSE),0)
+IFERROR(INT(input!O304)*VLOOKUP(input!P304,Table13[],2,FALSE),0)
+IFERROR(INT(input!S304)*VLOOKUP(input!T304,Table13[],2,FALSE),0)</f>
        <v>75545612695</v>
      </c>
    </row>
    <row r="306" spans="1:2" x14ac:dyDescent="0.3">
      <c r="A306" s="3" t="str">
        <f>input!C305</f>
        <v>muted beige bag</v>
      </c>
      <c r="B306">
        <f>1
+IFERROR(INT(input!G305)*VLOOKUP(input!H305,Table13[],2,FALSE),0)
+IFERROR(INT(input!K305)*VLOOKUP(input!L305,Table13[],2,FALSE),0)
+IFERROR(INT(input!O305)*VLOOKUP(input!P305,Table13[],2,FALSE),0)
+IFERROR(INT(input!S305)*VLOOKUP(input!T305,Table13[],2,FALSE),0)</f>
        <v>2589581365</v>
      </c>
    </row>
    <row r="307" spans="1:2" x14ac:dyDescent="0.3">
      <c r="A307" s="3" t="str">
        <f>input!C306</f>
        <v>light black bag</v>
      </c>
      <c r="B307">
        <f>1
+IFERROR(INT(input!G306)*VLOOKUP(input!H306,Table13[],2,FALSE),0)
+IFERROR(INT(input!K306)*VLOOKUP(input!L306,Table13[],2,FALSE),0)
+IFERROR(INT(input!O306)*VLOOKUP(input!P306,Table13[],2,FALSE),0)
+IFERROR(INT(input!S306)*VLOOKUP(input!T306,Table13[],2,FALSE),0)</f>
        <v>10040160941</v>
      </c>
    </row>
    <row r="308" spans="1:2" x14ac:dyDescent="0.3">
      <c r="A308" s="3" t="str">
        <f>input!C307</f>
        <v>dark gold bag</v>
      </c>
      <c r="B308">
        <f>1
+IFERROR(INT(input!G307)*VLOOKUP(input!H307,Table13[],2,FALSE),0)
+IFERROR(INT(input!K307)*VLOOKUP(input!L307,Table13[],2,FALSE),0)
+IFERROR(INT(input!O307)*VLOOKUP(input!P307,Table13[],2,FALSE),0)
+IFERROR(INT(input!S307)*VLOOKUP(input!T307,Table13[],2,FALSE),0)</f>
        <v>326714</v>
      </c>
    </row>
    <row r="309" spans="1:2" x14ac:dyDescent="0.3">
      <c r="A309" s="3" t="str">
        <f>input!C308</f>
        <v>light bronze bag</v>
      </c>
      <c r="B309">
        <f>1
+IFERROR(INT(input!G308)*VLOOKUP(input!H308,Table13[],2,FALSE),0)
+IFERROR(INT(input!K308)*VLOOKUP(input!L308,Table13[],2,FALSE),0)
+IFERROR(INT(input!O308)*VLOOKUP(input!P308,Table13[],2,FALSE),0)
+IFERROR(INT(input!S308)*VLOOKUP(input!T308,Table13[],2,FALSE),0)</f>
        <v>89078031</v>
      </c>
    </row>
    <row r="310" spans="1:2" x14ac:dyDescent="0.3">
      <c r="A310" s="3" t="str">
        <f>input!C309</f>
        <v>muted blue bag</v>
      </c>
      <c r="B310">
        <f>1
+IFERROR(INT(input!G309)*VLOOKUP(input!H309,Table13[],2,FALSE),0)
+IFERROR(INT(input!K309)*VLOOKUP(input!L309,Table13[],2,FALSE),0)
+IFERROR(INT(input!O309)*VLOOKUP(input!P309,Table13[],2,FALSE),0)
+IFERROR(INT(input!S309)*VLOOKUP(input!T309,Table13[],2,FALSE),0)</f>
        <v>1407499292</v>
      </c>
    </row>
    <row r="311" spans="1:2" x14ac:dyDescent="0.3">
      <c r="A311" s="3" t="str">
        <f>input!C310</f>
        <v>vibrant orange bag</v>
      </c>
      <c r="B311">
        <f>1
+IFERROR(INT(input!G310)*VLOOKUP(input!H310,Table13[],2,FALSE),0)
+IFERROR(INT(input!K310)*VLOOKUP(input!L310,Table13[],2,FALSE),0)
+IFERROR(INT(input!O310)*VLOOKUP(input!P310,Table13[],2,FALSE),0)
+IFERROR(INT(input!S310)*VLOOKUP(input!T310,Table13[],2,FALSE),0)</f>
        <v>1</v>
      </c>
    </row>
    <row r="312" spans="1:2" x14ac:dyDescent="0.3">
      <c r="A312" s="3" t="str">
        <f>input!C311</f>
        <v>dim lavender bag</v>
      </c>
      <c r="B312">
        <f>1
+IFERROR(INT(input!G311)*VLOOKUP(input!H311,Table13[],2,FALSE),0)
+IFERROR(INT(input!K311)*VLOOKUP(input!L311,Table13[],2,FALSE),0)
+IFERROR(INT(input!O311)*VLOOKUP(input!P311,Table13[],2,FALSE),0)
+IFERROR(INT(input!S311)*VLOOKUP(input!T311,Table13[],2,FALSE),0)</f>
        <v>28741377</v>
      </c>
    </row>
    <row r="313" spans="1:2" x14ac:dyDescent="0.3">
      <c r="A313" s="3" t="str">
        <f>input!C312</f>
        <v>posh fuchsia bag</v>
      </c>
      <c r="B313">
        <f>1
+IFERROR(INT(input!G312)*VLOOKUP(input!H312,Table13[],2,FALSE),0)
+IFERROR(INT(input!K312)*VLOOKUP(input!L312,Table13[],2,FALSE),0)
+IFERROR(INT(input!O312)*VLOOKUP(input!P312,Table13[],2,FALSE),0)
+IFERROR(INT(input!S312)*VLOOKUP(input!T312,Table13[],2,FALSE),0)</f>
        <v>11417584</v>
      </c>
    </row>
    <row r="314" spans="1:2" x14ac:dyDescent="0.3">
      <c r="A314" s="3" t="str">
        <f>input!C313</f>
        <v>dim tan bag</v>
      </c>
      <c r="B314">
        <f>1
+IFERROR(INT(input!G313)*VLOOKUP(input!H313,Table13[],2,FALSE),0)
+IFERROR(INT(input!K313)*VLOOKUP(input!L313,Table13[],2,FALSE),0)
+IFERROR(INT(input!O313)*VLOOKUP(input!P313,Table13[],2,FALSE),0)
+IFERROR(INT(input!S313)*VLOOKUP(input!T313,Table13[],2,FALSE),0)</f>
        <v>43684160</v>
      </c>
    </row>
    <row r="315" spans="1:2" x14ac:dyDescent="0.3">
      <c r="A315" s="3" t="str">
        <f>input!C314</f>
        <v>pale lime bag</v>
      </c>
      <c r="B315">
        <f>1
+IFERROR(INT(input!G314)*VLOOKUP(input!H314,Table13[],2,FALSE),0)
+IFERROR(INT(input!K314)*VLOOKUP(input!L314,Table13[],2,FALSE),0)
+IFERROR(INT(input!O314)*VLOOKUP(input!P314,Table13[],2,FALSE),0)
+IFERROR(INT(input!S314)*VLOOKUP(input!T314,Table13[],2,FALSE),0)</f>
        <v>1</v>
      </c>
    </row>
    <row r="316" spans="1:2" x14ac:dyDescent="0.3">
      <c r="A316" s="3" t="str">
        <f>input!C315</f>
        <v>striped blue bag</v>
      </c>
      <c r="B316">
        <f>1
+IFERROR(INT(input!G315)*VLOOKUP(input!H315,Table13[],2,FALSE),0)
+IFERROR(INT(input!K315)*VLOOKUP(input!L315,Table13[],2,FALSE),0)
+IFERROR(INT(input!O315)*VLOOKUP(input!P315,Table13[],2,FALSE),0)
+IFERROR(INT(input!S315)*VLOOKUP(input!T315,Table13[],2,FALSE),0)</f>
        <v>476746</v>
      </c>
    </row>
    <row r="317" spans="1:2" x14ac:dyDescent="0.3">
      <c r="A317" s="3" t="str">
        <f>input!C316</f>
        <v>shiny tomato bag</v>
      </c>
      <c r="B317">
        <f>1
+IFERROR(INT(input!G316)*VLOOKUP(input!H316,Table13[],2,FALSE),0)
+IFERROR(INT(input!K316)*VLOOKUP(input!L316,Table13[],2,FALSE),0)
+IFERROR(INT(input!O316)*VLOOKUP(input!P316,Table13[],2,FALSE),0)
+IFERROR(INT(input!S316)*VLOOKUP(input!T316,Table13[],2,FALSE),0)</f>
        <v>10048521597</v>
      </c>
    </row>
    <row r="318" spans="1:2" x14ac:dyDescent="0.3">
      <c r="A318" s="3" t="str">
        <f>input!C317</f>
        <v>dotted orange bag</v>
      </c>
      <c r="B318">
        <f>1
+IFERROR(INT(input!G317)*VLOOKUP(input!H317,Table13[],2,FALSE),0)
+IFERROR(INT(input!K317)*VLOOKUP(input!L317,Table13[],2,FALSE),0)
+IFERROR(INT(input!O317)*VLOOKUP(input!P317,Table13[],2,FALSE),0)
+IFERROR(INT(input!S317)*VLOOKUP(input!T317,Table13[],2,FALSE),0)</f>
        <v>12452</v>
      </c>
    </row>
    <row r="319" spans="1:2" x14ac:dyDescent="0.3">
      <c r="A319" s="3" t="str">
        <f>input!C318</f>
        <v>muted tan bag</v>
      </c>
      <c r="B319">
        <f>1
+IFERROR(INT(input!G318)*VLOOKUP(input!H318,Table13[],2,FALSE),0)
+IFERROR(INT(input!K318)*VLOOKUP(input!L318,Table13[],2,FALSE),0)
+IFERROR(INT(input!O318)*VLOOKUP(input!P318,Table13[],2,FALSE),0)
+IFERROR(INT(input!S318)*VLOOKUP(input!T318,Table13[],2,FALSE),0)</f>
        <v>1</v>
      </c>
    </row>
    <row r="320" spans="1:2" x14ac:dyDescent="0.3">
      <c r="A320" s="3" t="str">
        <f>input!C319</f>
        <v>pale black bag</v>
      </c>
      <c r="B320">
        <f>1
+IFERROR(INT(input!G319)*VLOOKUP(input!H319,Table13[],2,FALSE),0)
+IFERROR(INT(input!K319)*VLOOKUP(input!L319,Table13[],2,FALSE),0)
+IFERROR(INT(input!O319)*VLOOKUP(input!P319,Table13[],2,FALSE),0)
+IFERROR(INT(input!S319)*VLOOKUP(input!T319,Table13[],2,FALSE),0)</f>
        <v>95349</v>
      </c>
    </row>
    <row r="321" spans="1:2" x14ac:dyDescent="0.3">
      <c r="A321" s="3" t="str">
        <f>input!C320</f>
        <v>shiny purple bag</v>
      </c>
      <c r="B321">
        <f>1
+IFERROR(INT(input!G320)*VLOOKUP(input!H320,Table13[],2,FALSE),0)
+IFERROR(INT(input!K320)*VLOOKUP(input!L320,Table13[],2,FALSE),0)
+IFERROR(INT(input!O320)*VLOOKUP(input!P320,Table13[],2,FALSE),0)
+IFERROR(INT(input!S320)*VLOOKUP(input!T320,Table13[],2,FALSE),0)</f>
        <v>270656569</v>
      </c>
    </row>
    <row r="322" spans="1:2" x14ac:dyDescent="0.3">
      <c r="A322" s="3" t="str">
        <f>input!C321</f>
        <v>dull brown bag</v>
      </c>
      <c r="B322">
        <f>1
+IFERROR(INT(input!G321)*VLOOKUP(input!H321,Table13[],2,FALSE),0)
+IFERROR(INT(input!K321)*VLOOKUP(input!L321,Table13[],2,FALSE),0)
+IFERROR(INT(input!O321)*VLOOKUP(input!P321,Table13[],2,FALSE),0)
+IFERROR(INT(input!S321)*VLOOKUP(input!T321,Table13[],2,FALSE),0)</f>
        <v>16625</v>
      </c>
    </row>
    <row r="323" spans="1:2" x14ac:dyDescent="0.3">
      <c r="A323" s="3" t="str">
        <f>input!C322</f>
        <v>plaid aqua bag</v>
      </c>
      <c r="B323">
        <f>1
+IFERROR(INT(input!G322)*VLOOKUP(input!H322,Table13[],2,FALSE),0)
+IFERROR(INT(input!K322)*VLOOKUP(input!L322,Table13[],2,FALSE),0)
+IFERROR(INT(input!O322)*VLOOKUP(input!P322,Table13[],2,FALSE),0)
+IFERROR(INT(input!S322)*VLOOKUP(input!T322,Table13[],2,FALSE),0)</f>
        <v>19889008552</v>
      </c>
    </row>
    <row r="324" spans="1:2" x14ac:dyDescent="0.3">
      <c r="A324" s="3" t="str">
        <f>input!C323</f>
        <v>dark olive bag</v>
      </c>
      <c r="B324">
        <f>1
+IFERROR(INT(input!G323)*VLOOKUP(input!H323,Table13[],2,FALSE),0)
+IFERROR(INT(input!K323)*VLOOKUP(input!L323,Table13[],2,FALSE),0)
+IFERROR(INT(input!O323)*VLOOKUP(input!P323,Table13[],2,FALSE),0)
+IFERROR(INT(input!S323)*VLOOKUP(input!T323,Table13[],2,FALSE),0)</f>
        <v>11191298586</v>
      </c>
    </row>
    <row r="325" spans="1:2" x14ac:dyDescent="0.3">
      <c r="A325" s="3" t="str">
        <f>input!C324</f>
        <v>dark silver bag</v>
      </c>
      <c r="B325">
        <f>1
+IFERROR(INT(input!G324)*VLOOKUP(input!H324,Table13[],2,FALSE),0)
+IFERROR(INT(input!K324)*VLOOKUP(input!L324,Table13[],2,FALSE),0)
+IFERROR(INT(input!O324)*VLOOKUP(input!P324,Table13[],2,FALSE),0)
+IFERROR(INT(input!S324)*VLOOKUP(input!T324,Table13[],2,FALSE),0)</f>
        <v>6408</v>
      </c>
    </row>
    <row r="326" spans="1:2" x14ac:dyDescent="0.3">
      <c r="A326" s="3" t="str">
        <f>input!C325</f>
        <v>clear turquoise bag</v>
      </c>
      <c r="B326">
        <f>1
+IFERROR(INT(input!G325)*VLOOKUP(input!H325,Table13[],2,FALSE),0)
+IFERROR(INT(input!K325)*VLOOKUP(input!L325,Table13[],2,FALSE),0)
+IFERROR(INT(input!O325)*VLOOKUP(input!P325,Table13[],2,FALSE),0)
+IFERROR(INT(input!S325)*VLOOKUP(input!T325,Table13[],2,FALSE),0)</f>
        <v>2591809424</v>
      </c>
    </row>
    <row r="327" spans="1:2" x14ac:dyDescent="0.3">
      <c r="A327" s="3" t="str">
        <f>input!C326</f>
        <v>wavy brown bag</v>
      </c>
      <c r="B327">
        <f>1
+IFERROR(INT(input!G326)*VLOOKUP(input!H326,Table13[],2,FALSE),0)
+IFERROR(INT(input!K326)*VLOOKUP(input!L326,Table13[],2,FALSE),0)
+IFERROR(INT(input!O326)*VLOOKUP(input!P326,Table13[],2,FALSE),0)
+IFERROR(INT(input!S326)*VLOOKUP(input!T326,Table13[],2,FALSE),0)</f>
        <v>73202913</v>
      </c>
    </row>
    <row r="328" spans="1:2" x14ac:dyDescent="0.3">
      <c r="A328" s="3" t="str">
        <f>input!C327</f>
        <v>dim indigo bag</v>
      </c>
      <c r="B328">
        <f>1
+IFERROR(INT(input!G327)*VLOOKUP(input!H327,Table13[],2,FALSE),0)
+IFERROR(INT(input!K327)*VLOOKUP(input!L327,Table13[],2,FALSE),0)
+IFERROR(INT(input!O327)*VLOOKUP(input!P327,Table13[],2,FALSE),0)
+IFERROR(INT(input!S327)*VLOOKUP(input!T327,Table13[],2,FALSE),0)</f>
        <v>90136</v>
      </c>
    </row>
    <row r="329" spans="1:2" x14ac:dyDescent="0.3">
      <c r="A329" s="3" t="str">
        <f>input!C328</f>
        <v>mirrored gold bag</v>
      </c>
      <c r="B329">
        <f>1
+IFERROR(INT(input!G328)*VLOOKUP(input!H328,Table13[],2,FALSE),0)
+IFERROR(INT(input!K328)*VLOOKUP(input!L328,Table13[],2,FALSE),0)
+IFERROR(INT(input!O328)*VLOOKUP(input!P328,Table13[],2,FALSE),0)
+IFERROR(INT(input!S328)*VLOOKUP(input!T328,Table13[],2,FALSE),0)</f>
        <v>18886737081</v>
      </c>
    </row>
    <row r="330" spans="1:2" x14ac:dyDescent="0.3">
      <c r="A330" s="3" t="str">
        <f>input!C329</f>
        <v>drab red bag</v>
      </c>
      <c r="B330">
        <f>1
+IFERROR(INT(input!G329)*VLOOKUP(input!H329,Table13[],2,FALSE),0)
+IFERROR(INT(input!K329)*VLOOKUP(input!L329,Table13[],2,FALSE),0)
+IFERROR(INT(input!O329)*VLOOKUP(input!P329,Table13[],2,FALSE),0)
+IFERROR(INT(input!S329)*VLOOKUP(input!T329,Table13[],2,FALSE),0)</f>
        <v>186199</v>
      </c>
    </row>
    <row r="331" spans="1:2" x14ac:dyDescent="0.3">
      <c r="A331" s="3" t="str">
        <f>input!C330</f>
        <v>faded bronze bag</v>
      </c>
      <c r="B331">
        <f>1
+IFERROR(INT(input!G330)*VLOOKUP(input!H330,Table13[],2,FALSE),0)
+IFERROR(INT(input!K330)*VLOOKUP(input!L330,Table13[],2,FALSE),0)
+IFERROR(INT(input!O330)*VLOOKUP(input!P330,Table13[],2,FALSE),0)
+IFERROR(INT(input!S330)*VLOOKUP(input!T330,Table13[],2,FALSE),0)</f>
        <v>96396</v>
      </c>
    </row>
    <row r="332" spans="1:2" x14ac:dyDescent="0.3">
      <c r="A332" s="3" t="str">
        <f>input!C331</f>
        <v>bright lavender bag</v>
      </c>
      <c r="B332">
        <f>1
+IFERROR(INT(input!G331)*VLOOKUP(input!H331,Table13[],2,FALSE),0)
+IFERROR(INT(input!K331)*VLOOKUP(input!L331,Table13[],2,FALSE),0)
+IFERROR(INT(input!O331)*VLOOKUP(input!P331,Table13[],2,FALSE),0)
+IFERROR(INT(input!S331)*VLOOKUP(input!T331,Table13[],2,FALSE),0)</f>
        <v>24408</v>
      </c>
    </row>
    <row r="333" spans="1:2" x14ac:dyDescent="0.3">
      <c r="A333" s="3" t="str">
        <f>input!C332</f>
        <v>wavy lavender bag</v>
      </c>
      <c r="B333">
        <f>1
+IFERROR(INT(input!G332)*VLOOKUP(input!H332,Table13[],2,FALSE),0)
+IFERROR(INT(input!K332)*VLOOKUP(input!L332,Table13[],2,FALSE),0)
+IFERROR(INT(input!O332)*VLOOKUP(input!P332,Table13[],2,FALSE),0)
+IFERROR(INT(input!S332)*VLOOKUP(input!T332,Table13[],2,FALSE),0)</f>
        <v>33617177</v>
      </c>
    </row>
    <row r="334" spans="1:2" x14ac:dyDescent="0.3">
      <c r="A334" s="3" t="str">
        <f>input!C333</f>
        <v>wavy salmon bag</v>
      </c>
      <c r="B334">
        <f>1
+IFERROR(INT(input!G333)*VLOOKUP(input!H333,Table13[],2,FALSE),0)
+IFERROR(INT(input!K333)*VLOOKUP(input!L333,Table13[],2,FALSE),0)
+IFERROR(INT(input!O333)*VLOOKUP(input!P333,Table13[],2,FALSE),0)
+IFERROR(INT(input!S333)*VLOOKUP(input!T333,Table13[],2,FALSE),0)</f>
        <v>2908943</v>
      </c>
    </row>
    <row r="335" spans="1:2" x14ac:dyDescent="0.3">
      <c r="A335" s="3" t="str">
        <f>input!C334</f>
        <v>dotted yellow bag</v>
      </c>
      <c r="B335">
        <f>1
+IFERROR(INT(input!G334)*VLOOKUP(input!H334,Table13[],2,FALSE),0)
+IFERROR(INT(input!K334)*VLOOKUP(input!L334,Table13[],2,FALSE),0)
+IFERROR(INT(input!O334)*VLOOKUP(input!P334,Table13[],2,FALSE),0)
+IFERROR(INT(input!S334)*VLOOKUP(input!T334,Table13[],2,FALSE),0)</f>
        <v>2359226453</v>
      </c>
    </row>
    <row r="336" spans="1:2" x14ac:dyDescent="0.3">
      <c r="A336" s="3" t="str">
        <f>input!C335</f>
        <v>dull turquoise bag</v>
      </c>
      <c r="B336">
        <f>1
+IFERROR(INT(input!G335)*VLOOKUP(input!H335,Table13[],2,FALSE),0)
+IFERROR(INT(input!K335)*VLOOKUP(input!L335,Table13[],2,FALSE),0)
+IFERROR(INT(input!O335)*VLOOKUP(input!P335,Table13[],2,FALSE),0)
+IFERROR(INT(input!S335)*VLOOKUP(input!T335,Table13[],2,FALSE),0)</f>
        <v>1806</v>
      </c>
    </row>
    <row r="337" spans="1:2" x14ac:dyDescent="0.3">
      <c r="A337" s="3" t="str">
        <f>input!C336</f>
        <v>pale gray bag</v>
      </c>
      <c r="B337">
        <f>1
+IFERROR(INT(input!G336)*VLOOKUP(input!H336,Table13[],2,FALSE),0)
+IFERROR(INT(input!K336)*VLOOKUP(input!L336,Table13[],2,FALSE),0)
+IFERROR(INT(input!O336)*VLOOKUP(input!P336,Table13[],2,FALSE),0)
+IFERROR(INT(input!S336)*VLOOKUP(input!T336,Table13[],2,FALSE),0)</f>
        <v>38155496333</v>
      </c>
    </row>
    <row r="338" spans="1:2" x14ac:dyDescent="0.3">
      <c r="A338" s="3" t="str">
        <f>input!C337</f>
        <v>dark red bag</v>
      </c>
      <c r="B338">
        <f>1
+IFERROR(INT(input!G337)*VLOOKUP(input!H337,Table13[],2,FALSE),0)
+IFERROR(INT(input!K337)*VLOOKUP(input!L337,Table13[],2,FALSE),0)
+IFERROR(INT(input!O337)*VLOOKUP(input!P337,Table13[],2,FALSE),0)
+IFERROR(INT(input!S337)*VLOOKUP(input!T337,Table13[],2,FALSE),0)</f>
        <v>1354639459</v>
      </c>
    </row>
    <row r="339" spans="1:2" x14ac:dyDescent="0.3">
      <c r="A339" s="3" t="str">
        <f>input!C338</f>
        <v>dim fuchsia bag</v>
      </c>
      <c r="B339">
        <f>1
+IFERROR(INT(input!G338)*VLOOKUP(input!H338,Table13[],2,FALSE),0)
+IFERROR(INT(input!K338)*VLOOKUP(input!L338,Table13[],2,FALSE),0)
+IFERROR(INT(input!O338)*VLOOKUP(input!P338,Table13[],2,FALSE),0)
+IFERROR(INT(input!S338)*VLOOKUP(input!T338,Table13[],2,FALSE),0)</f>
        <v>318</v>
      </c>
    </row>
    <row r="340" spans="1:2" x14ac:dyDescent="0.3">
      <c r="A340" s="3" t="str">
        <f>input!C339</f>
        <v>vibrant lime bag</v>
      </c>
      <c r="B340">
        <f>1
+IFERROR(INT(input!G339)*VLOOKUP(input!H339,Table13[],2,FALSE),0)
+IFERROR(INT(input!K339)*VLOOKUP(input!L339,Table13[],2,FALSE),0)
+IFERROR(INT(input!O339)*VLOOKUP(input!P339,Table13[],2,FALSE),0)
+IFERROR(INT(input!S339)*VLOOKUP(input!T339,Table13[],2,FALSE),0)</f>
        <v>136817</v>
      </c>
    </row>
    <row r="341" spans="1:2" x14ac:dyDescent="0.3">
      <c r="A341" s="3" t="str">
        <f>input!C340</f>
        <v>bright bronze bag</v>
      </c>
      <c r="B341">
        <f>1
+IFERROR(INT(input!G340)*VLOOKUP(input!H340,Table13[],2,FALSE),0)
+IFERROR(INT(input!K340)*VLOOKUP(input!L340,Table13[],2,FALSE),0)
+IFERROR(INT(input!O340)*VLOOKUP(input!P340,Table13[],2,FALSE),0)
+IFERROR(INT(input!S340)*VLOOKUP(input!T340,Table13[],2,FALSE),0)</f>
        <v>3931660836</v>
      </c>
    </row>
    <row r="342" spans="1:2" x14ac:dyDescent="0.3">
      <c r="A342" s="3" t="str">
        <f>input!C341</f>
        <v>muted coral bag</v>
      </c>
      <c r="B342">
        <f>1
+IFERROR(INT(input!G341)*VLOOKUP(input!H341,Table13[],2,FALSE),0)
+IFERROR(INT(input!K341)*VLOOKUP(input!L341,Table13[],2,FALSE),0)
+IFERROR(INT(input!O341)*VLOOKUP(input!P341,Table13[],2,FALSE),0)
+IFERROR(INT(input!S341)*VLOOKUP(input!T341,Table13[],2,FALSE),0)</f>
        <v>83309639</v>
      </c>
    </row>
    <row r="343" spans="1:2" x14ac:dyDescent="0.3">
      <c r="A343" s="3" t="str">
        <f>input!C342</f>
        <v>wavy white bag</v>
      </c>
      <c r="B343">
        <f>1
+IFERROR(INT(input!G342)*VLOOKUP(input!H342,Table13[],2,FALSE),0)
+IFERROR(INT(input!K342)*VLOOKUP(input!L342,Table13[],2,FALSE),0)
+IFERROR(INT(input!O342)*VLOOKUP(input!P342,Table13[],2,FALSE),0)
+IFERROR(INT(input!S342)*VLOOKUP(input!T342,Table13[],2,FALSE),0)</f>
        <v>27755489</v>
      </c>
    </row>
    <row r="344" spans="1:2" x14ac:dyDescent="0.3">
      <c r="A344" s="3" t="str">
        <f>input!C343</f>
        <v>pale coral bag</v>
      </c>
      <c r="B344">
        <f>1
+IFERROR(INT(input!G343)*VLOOKUP(input!H343,Table13[],2,FALSE),0)
+IFERROR(INT(input!K343)*VLOOKUP(input!L343,Table13[],2,FALSE),0)
+IFERROR(INT(input!O343)*VLOOKUP(input!P343,Table13[],2,FALSE),0)
+IFERROR(INT(input!S343)*VLOOKUP(input!T343,Table13[],2,FALSE),0)</f>
        <v>13603716900</v>
      </c>
    </row>
    <row r="345" spans="1:2" x14ac:dyDescent="0.3">
      <c r="A345" s="3" t="str">
        <f>input!C344</f>
        <v>drab white bag</v>
      </c>
      <c r="B345">
        <f>1
+IFERROR(INT(input!G344)*VLOOKUP(input!H344,Table13[],2,FALSE),0)
+IFERROR(INT(input!K344)*VLOOKUP(input!L344,Table13[],2,FALSE),0)
+IFERROR(INT(input!O344)*VLOOKUP(input!P344,Table13[],2,FALSE),0)
+IFERROR(INT(input!S344)*VLOOKUP(input!T344,Table13[],2,FALSE),0)</f>
        <v>5626972</v>
      </c>
    </row>
    <row r="346" spans="1:2" x14ac:dyDescent="0.3">
      <c r="A346" s="3" t="str">
        <f>input!C345</f>
        <v>light olive bag</v>
      </c>
      <c r="B346">
        <f>1
+IFERROR(INT(input!G345)*VLOOKUP(input!H345,Table13[],2,FALSE),0)
+IFERROR(INT(input!K345)*VLOOKUP(input!L345,Table13[],2,FALSE),0)
+IFERROR(INT(input!O345)*VLOOKUP(input!P345,Table13[],2,FALSE),0)
+IFERROR(INT(input!S345)*VLOOKUP(input!T345,Table13[],2,FALSE),0)</f>
        <v>1033492</v>
      </c>
    </row>
    <row r="347" spans="1:2" x14ac:dyDescent="0.3">
      <c r="A347" s="3" t="str">
        <f>input!C346</f>
        <v>mirrored tomato bag</v>
      </c>
      <c r="B347">
        <f>1
+IFERROR(INT(input!G346)*VLOOKUP(input!H346,Table13[],2,FALSE),0)
+IFERROR(INT(input!K346)*VLOOKUP(input!L346,Table13[],2,FALSE),0)
+IFERROR(INT(input!O346)*VLOOKUP(input!P346,Table13[],2,FALSE),0)
+IFERROR(INT(input!S346)*VLOOKUP(input!T346,Table13[],2,FALSE),0)</f>
        <v>516744</v>
      </c>
    </row>
    <row r="348" spans="1:2" x14ac:dyDescent="0.3">
      <c r="A348" s="3" t="str">
        <f>input!C347</f>
        <v>light crimson bag</v>
      </c>
      <c r="B348">
        <f>1
+IFERROR(INT(input!G347)*VLOOKUP(input!H347,Table13[],2,FALSE),0)
+IFERROR(INT(input!K347)*VLOOKUP(input!L347,Table13[],2,FALSE),0)
+IFERROR(INT(input!O347)*VLOOKUP(input!P347,Table13[],2,FALSE),0)
+IFERROR(INT(input!S347)*VLOOKUP(input!T347,Table13[],2,FALSE),0)</f>
        <v>155399204</v>
      </c>
    </row>
    <row r="349" spans="1:2" x14ac:dyDescent="0.3">
      <c r="A349" s="3" t="str">
        <f>input!C348</f>
        <v>bright cyan bag</v>
      </c>
      <c r="B349">
        <f>1
+IFERROR(INT(input!G348)*VLOOKUP(input!H348,Table13[],2,FALSE),0)
+IFERROR(INT(input!K348)*VLOOKUP(input!L348,Table13[],2,FALSE),0)
+IFERROR(INT(input!O348)*VLOOKUP(input!P348,Table13[],2,FALSE),0)
+IFERROR(INT(input!S348)*VLOOKUP(input!T348,Table13[],2,FALSE),0)</f>
        <v>67459787031</v>
      </c>
    </row>
    <row r="350" spans="1:2" x14ac:dyDescent="0.3">
      <c r="A350" s="3" t="str">
        <f>input!C349</f>
        <v>vibrant fuchsia bag</v>
      </c>
      <c r="B350">
        <f>1
+IFERROR(INT(input!G349)*VLOOKUP(input!H349,Table13[],2,FALSE),0)
+IFERROR(INT(input!K349)*VLOOKUP(input!L349,Table13[],2,FALSE),0)
+IFERROR(INT(input!O349)*VLOOKUP(input!P349,Table13[],2,FALSE),0)
+IFERROR(INT(input!S349)*VLOOKUP(input!T349,Table13[],2,FALSE),0)</f>
        <v>6886661501</v>
      </c>
    </row>
    <row r="351" spans="1:2" x14ac:dyDescent="0.3">
      <c r="A351" s="3" t="str">
        <f>input!C350</f>
        <v>drab gold bag</v>
      </c>
      <c r="B351">
        <f>1
+IFERROR(INT(input!G350)*VLOOKUP(input!H350,Table13[],2,FALSE),0)
+IFERROR(INT(input!K350)*VLOOKUP(input!L350,Table13[],2,FALSE),0)
+IFERROR(INT(input!O350)*VLOOKUP(input!P350,Table13[],2,FALSE),0)
+IFERROR(INT(input!S350)*VLOOKUP(input!T350,Table13[],2,FALSE),0)</f>
        <v>796</v>
      </c>
    </row>
    <row r="352" spans="1:2" x14ac:dyDescent="0.3">
      <c r="A352" s="3" t="str">
        <f>input!C351</f>
        <v>plaid yellow bag</v>
      </c>
      <c r="B352">
        <f>1
+IFERROR(INT(input!G351)*VLOOKUP(input!H351,Table13[],2,FALSE),0)
+IFERROR(INT(input!K351)*VLOOKUP(input!L351,Table13[],2,FALSE),0)
+IFERROR(INT(input!O351)*VLOOKUP(input!P351,Table13[],2,FALSE),0)
+IFERROR(INT(input!S351)*VLOOKUP(input!T351,Table13[],2,FALSE),0)</f>
        <v>440880381</v>
      </c>
    </row>
    <row r="353" spans="1:2" x14ac:dyDescent="0.3">
      <c r="A353" s="3" t="str">
        <f>input!C352</f>
        <v>bright black bag</v>
      </c>
      <c r="B353">
        <f>1
+IFERROR(INT(input!G352)*VLOOKUP(input!H352,Table13[],2,FALSE),0)
+IFERROR(INT(input!K352)*VLOOKUP(input!L352,Table13[],2,FALSE),0)
+IFERROR(INT(input!O352)*VLOOKUP(input!P352,Table13[],2,FALSE),0)
+IFERROR(INT(input!S352)*VLOOKUP(input!T352,Table13[],2,FALSE),0)</f>
        <v>71004352</v>
      </c>
    </row>
    <row r="354" spans="1:2" x14ac:dyDescent="0.3">
      <c r="A354" s="3" t="str">
        <f>input!C353</f>
        <v>pale maroon bag</v>
      </c>
      <c r="B354">
        <f>1
+IFERROR(INT(input!G353)*VLOOKUP(input!H353,Table13[],2,FALSE),0)
+IFERROR(INT(input!K353)*VLOOKUP(input!L353,Table13[],2,FALSE),0)
+IFERROR(INT(input!O353)*VLOOKUP(input!P353,Table13[],2,FALSE),0)
+IFERROR(INT(input!S353)*VLOOKUP(input!T353,Table13[],2,FALSE),0)</f>
        <v>2173003739</v>
      </c>
    </row>
    <row r="355" spans="1:2" x14ac:dyDescent="0.3">
      <c r="A355" s="3" t="str">
        <f>input!C354</f>
        <v>wavy gray bag</v>
      </c>
      <c r="B355">
        <f>1
+IFERROR(INT(input!G354)*VLOOKUP(input!H354,Table13[],2,FALSE),0)
+IFERROR(INT(input!K354)*VLOOKUP(input!L354,Table13[],2,FALSE),0)
+IFERROR(INT(input!O354)*VLOOKUP(input!P354,Table13[],2,FALSE),0)
+IFERROR(INT(input!S354)*VLOOKUP(input!T354,Table13[],2,FALSE),0)</f>
        <v>178</v>
      </c>
    </row>
    <row r="356" spans="1:2" x14ac:dyDescent="0.3">
      <c r="A356" s="3" t="str">
        <f>input!C355</f>
        <v>faded salmon bag</v>
      </c>
      <c r="B356">
        <f>1
+IFERROR(INT(input!G355)*VLOOKUP(input!H355,Table13[],2,FALSE),0)
+IFERROR(INT(input!K355)*VLOOKUP(input!L355,Table13[],2,FALSE),0)
+IFERROR(INT(input!O355)*VLOOKUP(input!P355,Table13[],2,FALSE),0)
+IFERROR(INT(input!S355)*VLOOKUP(input!T355,Table13[],2,FALSE),0)</f>
        <v>17</v>
      </c>
    </row>
    <row r="357" spans="1:2" x14ac:dyDescent="0.3">
      <c r="A357" s="3" t="str">
        <f>input!C356</f>
        <v>shiny teal bag</v>
      </c>
      <c r="B357">
        <f>1
+IFERROR(INT(input!G356)*VLOOKUP(input!H356,Table13[],2,FALSE),0)
+IFERROR(INT(input!K356)*VLOOKUP(input!L356,Table13[],2,FALSE),0)
+IFERROR(INT(input!O356)*VLOOKUP(input!P356,Table13[],2,FALSE),0)
+IFERROR(INT(input!S356)*VLOOKUP(input!T356,Table13[],2,FALSE),0)</f>
        <v>1251717721</v>
      </c>
    </row>
    <row r="358" spans="1:2" x14ac:dyDescent="0.3">
      <c r="A358" s="3" t="str">
        <f>input!C357</f>
        <v>dim bronze bag</v>
      </c>
      <c r="B358">
        <f>1
+IFERROR(INT(input!G357)*VLOOKUP(input!H357,Table13[],2,FALSE),0)
+IFERROR(INT(input!K357)*VLOOKUP(input!L357,Table13[],2,FALSE),0)
+IFERROR(INT(input!O357)*VLOOKUP(input!P357,Table13[],2,FALSE),0)
+IFERROR(INT(input!S357)*VLOOKUP(input!T357,Table13[],2,FALSE),0)</f>
        <v>847</v>
      </c>
    </row>
    <row r="359" spans="1:2" x14ac:dyDescent="0.3">
      <c r="A359" s="3" t="str">
        <f>input!C358</f>
        <v>dotted lavender bag</v>
      </c>
      <c r="B359">
        <f>1
+IFERROR(INT(input!G358)*VLOOKUP(input!H358,Table13[],2,FALSE),0)
+IFERROR(INT(input!K358)*VLOOKUP(input!L358,Table13[],2,FALSE),0)
+IFERROR(INT(input!O358)*VLOOKUP(input!P358,Table13[],2,FALSE),0)
+IFERROR(INT(input!S358)*VLOOKUP(input!T358,Table13[],2,FALSE),0)</f>
        <v>923381327</v>
      </c>
    </row>
    <row r="360" spans="1:2" x14ac:dyDescent="0.3">
      <c r="A360" s="3" t="str">
        <f>input!C359</f>
        <v>plaid beige bag</v>
      </c>
      <c r="B360">
        <f>1
+IFERROR(INT(input!G359)*VLOOKUP(input!H359,Table13[],2,FALSE),0)
+IFERROR(INT(input!K359)*VLOOKUP(input!L359,Table13[],2,FALSE),0)
+IFERROR(INT(input!O359)*VLOOKUP(input!P359,Table13[],2,FALSE),0)
+IFERROR(INT(input!S359)*VLOOKUP(input!T359,Table13[],2,FALSE),0)</f>
        <v>947427421</v>
      </c>
    </row>
    <row r="361" spans="1:2" x14ac:dyDescent="0.3">
      <c r="A361" s="3" t="str">
        <f>input!C360</f>
        <v>dull purple bag</v>
      </c>
      <c r="B361">
        <f>1
+IFERROR(INT(input!G360)*VLOOKUP(input!H360,Table13[],2,FALSE),0)
+IFERROR(INT(input!K360)*VLOOKUP(input!L360,Table13[],2,FALSE),0)
+IFERROR(INT(input!O360)*VLOOKUP(input!P360,Table13[],2,FALSE),0)
+IFERROR(INT(input!S360)*VLOOKUP(input!T360,Table13[],2,FALSE),0)</f>
        <v>191513</v>
      </c>
    </row>
    <row r="362" spans="1:2" x14ac:dyDescent="0.3">
      <c r="A362" s="3" t="str">
        <f>input!C361</f>
        <v>bright olive bag</v>
      </c>
      <c r="B362">
        <f>1
+IFERROR(INT(input!G361)*VLOOKUP(input!H361,Table13[],2,FALSE),0)
+IFERROR(INT(input!K361)*VLOOKUP(input!L361,Table13[],2,FALSE),0)
+IFERROR(INT(input!O361)*VLOOKUP(input!P361,Table13[],2,FALSE),0)
+IFERROR(INT(input!S361)*VLOOKUP(input!T361,Table13[],2,FALSE),0)</f>
        <v>6776013794</v>
      </c>
    </row>
    <row r="363" spans="1:2" x14ac:dyDescent="0.3">
      <c r="A363" s="3" t="str">
        <f>input!C362</f>
        <v>mirrored maroon bag</v>
      </c>
      <c r="B363">
        <f>1
+IFERROR(INT(input!G362)*VLOOKUP(input!H362,Table13[],2,FALSE),0)
+IFERROR(INT(input!K362)*VLOOKUP(input!L362,Table13[],2,FALSE),0)
+IFERROR(INT(input!O362)*VLOOKUP(input!P362,Table13[],2,FALSE),0)
+IFERROR(INT(input!S362)*VLOOKUP(input!T362,Table13[],2,FALSE),0)</f>
        <v>321</v>
      </c>
    </row>
    <row r="364" spans="1:2" x14ac:dyDescent="0.3">
      <c r="A364" s="3" t="str">
        <f>input!C363</f>
        <v>clear brown bag</v>
      </c>
      <c r="B364">
        <f>1
+IFERROR(INT(input!G363)*VLOOKUP(input!H363,Table13[],2,FALSE),0)
+IFERROR(INT(input!K363)*VLOOKUP(input!L363,Table13[],2,FALSE),0)
+IFERROR(INT(input!O363)*VLOOKUP(input!P363,Table13[],2,FALSE),0)
+IFERROR(INT(input!S363)*VLOOKUP(input!T363,Table13[],2,FALSE),0)</f>
        <v>375060289736</v>
      </c>
    </row>
    <row r="365" spans="1:2" x14ac:dyDescent="0.3">
      <c r="A365" s="3" t="str">
        <f>input!C364</f>
        <v>drab teal bag</v>
      </c>
      <c r="B365">
        <f>1
+IFERROR(INT(input!G364)*VLOOKUP(input!H364,Table13[],2,FALSE),0)
+IFERROR(INT(input!K364)*VLOOKUP(input!L364,Table13[],2,FALSE),0)
+IFERROR(INT(input!O364)*VLOOKUP(input!P364,Table13[],2,FALSE),0)
+IFERROR(INT(input!S364)*VLOOKUP(input!T364,Table13[],2,FALSE),0)</f>
        <v>22</v>
      </c>
    </row>
    <row r="366" spans="1:2" x14ac:dyDescent="0.3">
      <c r="A366" s="3" t="str">
        <f>input!C365</f>
        <v>clear red bag</v>
      </c>
      <c r="B366">
        <f>1
+IFERROR(INT(input!G365)*VLOOKUP(input!H365,Table13[],2,FALSE),0)
+IFERROR(INT(input!K365)*VLOOKUP(input!L365,Table13[],2,FALSE),0)
+IFERROR(INT(input!O365)*VLOOKUP(input!P365,Table13[],2,FALSE),0)
+IFERROR(INT(input!S365)*VLOOKUP(input!T365,Table13[],2,FALSE),0)</f>
        <v>69032414</v>
      </c>
    </row>
    <row r="367" spans="1:2" x14ac:dyDescent="0.3">
      <c r="A367" s="3" t="str">
        <f>input!C366</f>
        <v>vibrant black bag</v>
      </c>
      <c r="B367">
        <f>1
+IFERROR(INT(input!G366)*VLOOKUP(input!H366,Table13[],2,FALSE),0)
+IFERROR(INT(input!K366)*VLOOKUP(input!L366,Table13[],2,FALSE),0)
+IFERROR(INT(input!O366)*VLOOKUP(input!P366,Table13[],2,FALSE),0)
+IFERROR(INT(input!S366)*VLOOKUP(input!T366,Table13[],2,FALSE),0)</f>
        <v>655304</v>
      </c>
    </row>
    <row r="368" spans="1:2" x14ac:dyDescent="0.3">
      <c r="A368" s="3" t="str">
        <f>input!C367</f>
        <v>faded white bag</v>
      </c>
      <c r="B368">
        <f>1
+IFERROR(INT(input!G367)*VLOOKUP(input!H367,Table13[],2,FALSE),0)
+IFERROR(INT(input!K367)*VLOOKUP(input!L367,Table13[],2,FALSE),0)
+IFERROR(INT(input!O367)*VLOOKUP(input!P367,Table13[],2,FALSE),0)
+IFERROR(INT(input!S367)*VLOOKUP(input!T367,Table13[],2,FALSE),0)</f>
        <v>322294291</v>
      </c>
    </row>
    <row r="369" spans="1:2" x14ac:dyDescent="0.3">
      <c r="A369" s="3" t="str">
        <f>input!C368</f>
        <v>dotted aqua bag</v>
      </c>
      <c r="B369">
        <f>1
+IFERROR(INT(input!G368)*VLOOKUP(input!H368,Table13[],2,FALSE),0)
+IFERROR(INT(input!K368)*VLOOKUP(input!L368,Table13[],2,FALSE),0)
+IFERROR(INT(input!O368)*VLOOKUP(input!P368,Table13[],2,FALSE),0)
+IFERROR(INT(input!S368)*VLOOKUP(input!T368,Table13[],2,FALSE),0)</f>
        <v>33568369</v>
      </c>
    </row>
    <row r="370" spans="1:2" x14ac:dyDescent="0.3">
      <c r="A370" s="3" t="str">
        <f>input!C369</f>
        <v>pale blue bag</v>
      </c>
      <c r="B370">
        <f>1
+IFERROR(INT(input!G369)*VLOOKUP(input!H369,Table13[],2,FALSE),0)
+IFERROR(INT(input!K369)*VLOOKUP(input!L369,Table13[],2,FALSE),0)
+IFERROR(INT(input!O369)*VLOOKUP(input!P369,Table13[],2,FALSE),0)
+IFERROR(INT(input!S369)*VLOOKUP(input!T369,Table13[],2,FALSE),0)</f>
        <v>1162676261</v>
      </c>
    </row>
    <row r="371" spans="1:2" x14ac:dyDescent="0.3">
      <c r="A371" s="3" t="str">
        <f>input!C370</f>
        <v>dim turquoise bag</v>
      </c>
      <c r="B371">
        <f>1
+IFERROR(INT(input!G370)*VLOOKUP(input!H370,Table13[],2,FALSE),0)
+IFERROR(INT(input!K370)*VLOOKUP(input!L370,Table13[],2,FALSE),0)
+IFERROR(INT(input!O370)*VLOOKUP(input!P370,Table13[],2,FALSE),0)
+IFERROR(INT(input!S370)*VLOOKUP(input!T370,Table13[],2,FALSE),0)</f>
        <v>76772</v>
      </c>
    </row>
    <row r="372" spans="1:2" x14ac:dyDescent="0.3">
      <c r="A372" s="3" t="str">
        <f>input!C371</f>
        <v>dull magenta bag</v>
      </c>
      <c r="B372">
        <f>1
+IFERROR(INT(input!G371)*VLOOKUP(input!H371,Table13[],2,FALSE),0)
+IFERROR(INT(input!K371)*VLOOKUP(input!L371,Table13[],2,FALSE),0)
+IFERROR(INT(input!O371)*VLOOKUP(input!P371,Table13[],2,FALSE),0)
+IFERROR(INT(input!S371)*VLOOKUP(input!T371,Table13[],2,FALSE),0)</f>
        <v>1082066417</v>
      </c>
    </row>
    <row r="373" spans="1:2" x14ac:dyDescent="0.3">
      <c r="A373" s="3" t="str">
        <f>input!C372</f>
        <v>dotted coral bag</v>
      </c>
      <c r="B373">
        <f>1
+IFERROR(INT(input!G372)*VLOOKUP(input!H372,Table13[],2,FALSE),0)
+IFERROR(INT(input!K372)*VLOOKUP(input!L372,Table13[],2,FALSE),0)
+IFERROR(INT(input!O372)*VLOOKUP(input!P372,Table13[],2,FALSE),0)
+IFERROR(INT(input!S372)*VLOOKUP(input!T372,Table13[],2,FALSE),0)</f>
        <v>50542841</v>
      </c>
    </row>
    <row r="374" spans="1:2" x14ac:dyDescent="0.3">
      <c r="A374" s="3" t="str">
        <f>input!C373</f>
        <v>dull beige bag</v>
      </c>
      <c r="B374">
        <f>1
+IFERROR(INT(input!G373)*VLOOKUP(input!H373,Table13[],2,FALSE),0)
+IFERROR(INT(input!K373)*VLOOKUP(input!L373,Table13[],2,FALSE),0)
+IFERROR(INT(input!O373)*VLOOKUP(input!P373,Table13[],2,FALSE),0)
+IFERROR(INT(input!S373)*VLOOKUP(input!T373,Table13[],2,FALSE),0)</f>
        <v>27703</v>
      </c>
    </row>
    <row r="375" spans="1:2" s="6" customFormat="1" x14ac:dyDescent="0.3">
      <c r="A375" s="6" t="str">
        <f>input!C374</f>
        <v>shiny gold bag</v>
      </c>
      <c r="B375" s="6">
        <f>1
+IFERROR(INT(input!G374)*VLOOKUP(input!H374,Table13[],2,FALSE),0)
+IFERROR(INT(input!K374)*VLOOKUP(input!L374,Table13[],2,FALSE),0)
+IFERROR(INT(input!O374)*VLOOKUP(input!P374,Table13[],2,FALSE),0)
+IFERROR(INT(input!S374)*VLOOKUP(input!T374,Table13[],2,FALSE),0)</f>
        <v>172247</v>
      </c>
    </row>
    <row r="376" spans="1:2" x14ac:dyDescent="0.3">
      <c r="A376" s="3" t="str">
        <f>input!C375</f>
        <v>pale indigo bag</v>
      </c>
      <c r="B376">
        <f>1
+IFERROR(INT(input!G375)*VLOOKUP(input!H375,Table13[],2,FALSE),0)
+IFERROR(INT(input!K375)*VLOOKUP(input!L375,Table13[],2,FALSE),0)
+IFERROR(INT(input!O375)*VLOOKUP(input!P375,Table13[],2,FALSE),0)
+IFERROR(INT(input!S375)*VLOOKUP(input!T375,Table13[],2,FALSE),0)</f>
        <v>155726926</v>
      </c>
    </row>
    <row r="377" spans="1:2" x14ac:dyDescent="0.3">
      <c r="A377" s="3" t="str">
        <f>input!C376</f>
        <v>shiny magenta bag</v>
      </c>
      <c r="B377">
        <f>1
+IFERROR(INT(input!G376)*VLOOKUP(input!H376,Table13[],2,FALSE),0)
+IFERROR(INT(input!K376)*VLOOKUP(input!L376,Table13[],2,FALSE),0)
+IFERROR(INT(input!O376)*VLOOKUP(input!P376,Table13[],2,FALSE),0)
+IFERROR(INT(input!S376)*VLOOKUP(input!T376,Table13[],2,FALSE),0)</f>
        <v>413817</v>
      </c>
    </row>
    <row r="378" spans="1:2" x14ac:dyDescent="0.3">
      <c r="A378" s="3" t="str">
        <f>input!C377</f>
        <v>muted cyan bag</v>
      </c>
      <c r="B378">
        <f>1
+IFERROR(INT(input!G377)*VLOOKUP(input!H377,Table13[],2,FALSE),0)
+IFERROR(INT(input!K377)*VLOOKUP(input!L377,Table13[],2,FALSE),0)
+IFERROR(INT(input!O377)*VLOOKUP(input!P377,Table13[],2,FALSE),0)
+IFERROR(INT(input!S377)*VLOOKUP(input!T377,Table13[],2,FALSE),0)</f>
        <v>64188</v>
      </c>
    </row>
    <row r="379" spans="1:2" x14ac:dyDescent="0.3">
      <c r="A379" s="3" t="str">
        <f>input!C378</f>
        <v>plaid orange bag</v>
      </c>
      <c r="B379">
        <f>1
+IFERROR(INT(input!G378)*VLOOKUP(input!H378,Table13[],2,FALSE),0)
+IFERROR(INT(input!K378)*VLOOKUP(input!L378,Table13[],2,FALSE),0)
+IFERROR(INT(input!O378)*VLOOKUP(input!P378,Table13[],2,FALSE),0)
+IFERROR(INT(input!S378)*VLOOKUP(input!T378,Table13[],2,FALSE),0)</f>
        <v>4356485</v>
      </c>
    </row>
    <row r="380" spans="1:2" x14ac:dyDescent="0.3">
      <c r="A380" s="3" t="str">
        <f>input!C379</f>
        <v>shiny green bag</v>
      </c>
      <c r="B380">
        <f>1
+IFERROR(INT(input!G379)*VLOOKUP(input!H379,Table13[],2,FALSE),0)
+IFERROR(INT(input!K379)*VLOOKUP(input!L379,Table13[],2,FALSE),0)
+IFERROR(INT(input!O379)*VLOOKUP(input!P379,Table13[],2,FALSE),0)
+IFERROR(INT(input!S379)*VLOOKUP(input!T379,Table13[],2,FALSE),0)</f>
        <v>2644848</v>
      </c>
    </row>
    <row r="381" spans="1:2" x14ac:dyDescent="0.3">
      <c r="A381" s="3" t="str">
        <f>input!C380</f>
        <v>dull maroon bag</v>
      </c>
      <c r="B381">
        <f>1
+IFERROR(INT(input!G380)*VLOOKUP(input!H380,Table13[],2,FALSE),0)
+IFERROR(INT(input!K380)*VLOOKUP(input!L380,Table13[],2,FALSE),0)
+IFERROR(INT(input!O380)*VLOOKUP(input!P380,Table13[],2,FALSE),0)
+IFERROR(INT(input!S380)*VLOOKUP(input!T380,Table13[],2,FALSE),0)</f>
        <v>54926</v>
      </c>
    </row>
    <row r="382" spans="1:2" x14ac:dyDescent="0.3">
      <c r="A382" s="3" t="str">
        <f>input!C381</f>
        <v>drab aqua bag</v>
      </c>
      <c r="B382">
        <f>1
+IFERROR(INT(input!G381)*VLOOKUP(input!H381,Table13[],2,FALSE),0)
+IFERROR(INT(input!K381)*VLOOKUP(input!L381,Table13[],2,FALSE),0)
+IFERROR(INT(input!O381)*VLOOKUP(input!P381,Table13[],2,FALSE),0)
+IFERROR(INT(input!S381)*VLOOKUP(input!T381,Table13[],2,FALSE),0)</f>
        <v>126962890</v>
      </c>
    </row>
    <row r="383" spans="1:2" x14ac:dyDescent="0.3">
      <c r="A383" s="3" t="str">
        <f>input!C382</f>
        <v>bright gold bag</v>
      </c>
      <c r="B383">
        <f>1
+IFERROR(INT(input!G382)*VLOOKUP(input!H382,Table13[],2,FALSE),0)
+IFERROR(INT(input!K382)*VLOOKUP(input!L382,Table13[],2,FALSE),0)
+IFERROR(INT(input!O382)*VLOOKUP(input!P382,Table13[],2,FALSE),0)
+IFERROR(INT(input!S382)*VLOOKUP(input!T382,Table13[],2,FALSE),0)</f>
        <v>83488261073</v>
      </c>
    </row>
    <row r="384" spans="1:2" x14ac:dyDescent="0.3">
      <c r="A384" s="3" t="str">
        <f>input!C383</f>
        <v>plaid tan bag</v>
      </c>
      <c r="B384">
        <f>1
+IFERROR(INT(input!G383)*VLOOKUP(input!H383,Table13[],2,FALSE),0)
+IFERROR(INT(input!K383)*VLOOKUP(input!L383,Table13[],2,FALSE),0)
+IFERROR(INT(input!O383)*VLOOKUP(input!P383,Table13[],2,FALSE),0)
+IFERROR(INT(input!S383)*VLOOKUP(input!T383,Table13[],2,FALSE),0)</f>
        <v>43171</v>
      </c>
    </row>
    <row r="385" spans="1:2" x14ac:dyDescent="0.3">
      <c r="A385" s="3" t="str">
        <f>input!C384</f>
        <v>striped plum bag</v>
      </c>
      <c r="B385">
        <f>1
+IFERROR(INT(input!G384)*VLOOKUP(input!H384,Table13[],2,FALSE),0)
+IFERROR(INT(input!K384)*VLOOKUP(input!L384,Table13[],2,FALSE),0)
+IFERROR(INT(input!O384)*VLOOKUP(input!P384,Table13[],2,FALSE),0)
+IFERROR(INT(input!S384)*VLOOKUP(input!T384,Table13[],2,FALSE),0)</f>
        <v>127346069</v>
      </c>
    </row>
    <row r="386" spans="1:2" x14ac:dyDescent="0.3">
      <c r="A386" s="3" t="str">
        <f>input!C385</f>
        <v>vibrant teal bag</v>
      </c>
      <c r="B386">
        <f>1
+IFERROR(INT(input!G385)*VLOOKUP(input!H385,Table13[],2,FALSE),0)
+IFERROR(INT(input!K385)*VLOOKUP(input!L385,Table13[],2,FALSE),0)
+IFERROR(INT(input!O385)*VLOOKUP(input!P385,Table13[],2,FALSE),0)
+IFERROR(INT(input!S385)*VLOOKUP(input!T385,Table13[],2,FALSE),0)</f>
        <v>49368676</v>
      </c>
    </row>
    <row r="387" spans="1:2" x14ac:dyDescent="0.3">
      <c r="A387" s="3" t="str">
        <f>input!C386</f>
        <v>posh bronze bag</v>
      </c>
      <c r="B387">
        <f>1
+IFERROR(INT(input!G386)*VLOOKUP(input!H386,Table13[],2,FALSE),0)
+IFERROR(INT(input!K386)*VLOOKUP(input!L386,Table13[],2,FALSE),0)
+IFERROR(INT(input!O386)*VLOOKUP(input!P386,Table13[],2,FALSE),0)
+IFERROR(INT(input!S386)*VLOOKUP(input!T386,Table13[],2,FALSE),0)</f>
        <v>77748731</v>
      </c>
    </row>
    <row r="388" spans="1:2" x14ac:dyDescent="0.3">
      <c r="A388" s="3" t="str">
        <f>input!C387</f>
        <v>dim orange bag</v>
      </c>
      <c r="B388">
        <f>1
+IFERROR(INT(input!G387)*VLOOKUP(input!H387,Table13[],2,FALSE),0)
+IFERROR(INT(input!K387)*VLOOKUP(input!L387,Table13[],2,FALSE),0)
+IFERROR(INT(input!O387)*VLOOKUP(input!P387,Table13[],2,FALSE),0)
+IFERROR(INT(input!S387)*VLOOKUP(input!T387,Table13[],2,FALSE),0)</f>
        <v>71698497</v>
      </c>
    </row>
    <row r="389" spans="1:2" x14ac:dyDescent="0.3">
      <c r="A389" s="3" t="str">
        <f>input!C388</f>
        <v>striped indigo bag</v>
      </c>
      <c r="B389">
        <f>1
+IFERROR(INT(input!G388)*VLOOKUP(input!H388,Table13[],2,FALSE),0)
+IFERROR(INT(input!K388)*VLOOKUP(input!L388,Table13[],2,FALSE),0)
+IFERROR(INT(input!O388)*VLOOKUP(input!P388,Table13[],2,FALSE),0)
+IFERROR(INT(input!S388)*VLOOKUP(input!T388,Table13[],2,FALSE),0)</f>
        <v>126922485</v>
      </c>
    </row>
    <row r="390" spans="1:2" x14ac:dyDescent="0.3">
      <c r="A390" s="3" t="str">
        <f>input!C389</f>
        <v>vibrant yellow bag</v>
      </c>
      <c r="B390">
        <f>1
+IFERROR(INT(input!G389)*VLOOKUP(input!H389,Table13[],2,FALSE),0)
+IFERROR(INT(input!K389)*VLOOKUP(input!L389,Table13[],2,FALSE),0)
+IFERROR(INT(input!O389)*VLOOKUP(input!P389,Table13[],2,FALSE),0)
+IFERROR(INT(input!S389)*VLOOKUP(input!T389,Table13[],2,FALSE),0)</f>
        <v>44413457</v>
      </c>
    </row>
    <row r="391" spans="1:2" x14ac:dyDescent="0.3">
      <c r="A391" s="3" t="str">
        <f>input!C390</f>
        <v>striped purple bag</v>
      </c>
      <c r="B391">
        <f>1
+IFERROR(INT(input!G390)*VLOOKUP(input!H390,Table13[],2,FALSE),0)
+IFERROR(INT(input!K390)*VLOOKUP(input!L390,Table13[],2,FALSE),0)
+IFERROR(INT(input!O390)*VLOOKUP(input!P390,Table13[],2,FALSE),0)
+IFERROR(INT(input!S390)*VLOOKUP(input!T390,Table13[],2,FALSE),0)</f>
        <v>17246</v>
      </c>
    </row>
    <row r="392" spans="1:2" x14ac:dyDescent="0.3">
      <c r="A392" s="3" t="str">
        <f>input!C391</f>
        <v>dim coral bag</v>
      </c>
      <c r="B392">
        <f>1
+IFERROR(INT(input!G391)*VLOOKUP(input!H391,Table13[],2,FALSE),0)
+IFERROR(INT(input!K391)*VLOOKUP(input!L391,Table13[],2,FALSE),0)
+IFERROR(INT(input!O391)*VLOOKUP(input!P391,Table13[],2,FALSE),0)
+IFERROR(INT(input!S391)*VLOOKUP(input!T391,Table13[],2,FALSE),0)</f>
        <v>619362574</v>
      </c>
    </row>
    <row r="393" spans="1:2" x14ac:dyDescent="0.3">
      <c r="A393" s="3" t="str">
        <f>input!C392</f>
        <v>muted silver bag</v>
      </c>
      <c r="B393">
        <f>1
+IFERROR(INT(input!G392)*VLOOKUP(input!H392,Table13[],2,FALSE),0)
+IFERROR(INT(input!K392)*VLOOKUP(input!L392,Table13[],2,FALSE),0)
+IFERROR(INT(input!O392)*VLOOKUP(input!P392,Table13[],2,FALSE),0)
+IFERROR(INT(input!S392)*VLOOKUP(input!T392,Table13[],2,FALSE),0)</f>
        <v>2756389</v>
      </c>
    </row>
    <row r="394" spans="1:2" x14ac:dyDescent="0.3">
      <c r="A394" s="3" t="str">
        <f>input!C393</f>
        <v>posh cyan bag</v>
      </c>
      <c r="B394">
        <f>1
+IFERROR(INT(input!G393)*VLOOKUP(input!H393,Table13[],2,FALSE),0)
+IFERROR(INT(input!K393)*VLOOKUP(input!L393,Table13[],2,FALSE),0)
+IFERROR(INT(input!O393)*VLOOKUP(input!P393,Table13[],2,FALSE),0)
+IFERROR(INT(input!S393)*VLOOKUP(input!T393,Table13[],2,FALSE),0)</f>
        <v>88</v>
      </c>
    </row>
    <row r="395" spans="1:2" x14ac:dyDescent="0.3">
      <c r="A395" s="3" t="str">
        <f>input!C394</f>
        <v>plaid lavender bag</v>
      </c>
      <c r="B395">
        <f>1
+IFERROR(INT(input!G394)*VLOOKUP(input!H394,Table13[],2,FALSE),0)
+IFERROR(INT(input!K394)*VLOOKUP(input!L394,Table13[],2,FALSE),0)
+IFERROR(INT(input!O394)*VLOOKUP(input!P394,Table13[],2,FALSE),0)
+IFERROR(INT(input!S394)*VLOOKUP(input!T394,Table13[],2,FALSE),0)</f>
        <v>15536</v>
      </c>
    </row>
    <row r="396" spans="1:2" x14ac:dyDescent="0.3">
      <c r="A396" s="3" t="str">
        <f>input!C395</f>
        <v>faded tan bag</v>
      </c>
      <c r="B396">
        <f>1
+IFERROR(INT(input!G395)*VLOOKUP(input!H395,Table13[],2,FALSE),0)
+IFERROR(INT(input!K395)*VLOOKUP(input!L395,Table13[],2,FALSE),0)
+IFERROR(INT(input!O395)*VLOOKUP(input!P395,Table13[],2,FALSE),0)
+IFERROR(INT(input!S395)*VLOOKUP(input!T395,Table13[],2,FALSE),0)</f>
        <v>23284825</v>
      </c>
    </row>
    <row r="397" spans="1:2" x14ac:dyDescent="0.3">
      <c r="A397" s="3" t="str">
        <f>input!C396</f>
        <v>clear lavender bag</v>
      </c>
      <c r="B397">
        <f>1
+IFERROR(INT(input!G396)*VLOOKUP(input!H396,Table13[],2,FALSE),0)
+IFERROR(INT(input!K396)*VLOOKUP(input!L396,Table13[],2,FALSE),0)
+IFERROR(INT(input!O396)*VLOOKUP(input!P396,Table13[],2,FALSE),0)
+IFERROR(INT(input!S396)*VLOOKUP(input!T396,Table13[],2,FALSE),0)</f>
        <v>32</v>
      </c>
    </row>
    <row r="398" spans="1:2" x14ac:dyDescent="0.3">
      <c r="A398" s="3" t="str">
        <f>input!C397</f>
        <v>dull gray bag</v>
      </c>
      <c r="B398">
        <f>1
+IFERROR(INT(input!G397)*VLOOKUP(input!H397,Table13[],2,FALSE),0)
+IFERROR(INT(input!K397)*VLOOKUP(input!L397,Table13[],2,FALSE),0)
+IFERROR(INT(input!O397)*VLOOKUP(input!P397,Table13[],2,FALSE),0)
+IFERROR(INT(input!S397)*VLOOKUP(input!T397,Table13[],2,FALSE),0)</f>
        <v>123892569990</v>
      </c>
    </row>
    <row r="399" spans="1:2" x14ac:dyDescent="0.3">
      <c r="A399" s="3" t="str">
        <f>input!C398</f>
        <v>dull green bag</v>
      </c>
      <c r="B399">
        <f>1
+IFERROR(INT(input!G398)*VLOOKUP(input!H398,Table13[],2,FALSE),0)
+IFERROR(INT(input!K398)*VLOOKUP(input!L398,Table13[],2,FALSE),0)
+IFERROR(INT(input!O398)*VLOOKUP(input!P398,Table13[],2,FALSE),0)
+IFERROR(INT(input!S398)*VLOOKUP(input!T398,Table13[],2,FALSE),0)</f>
        <v>2731877335</v>
      </c>
    </row>
    <row r="400" spans="1:2" x14ac:dyDescent="0.3">
      <c r="A400" s="3" t="str">
        <f>input!C399</f>
        <v>dark magenta bag</v>
      </c>
      <c r="B400">
        <f>1
+IFERROR(INT(input!G399)*VLOOKUP(input!H399,Table13[],2,FALSE),0)
+IFERROR(INT(input!K399)*VLOOKUP(input!L399,Table13[],2,FALSE),0)
+IFERROR(INT(input!O399)*VLOOKUP(input!P399,Table13[],2,FALSE),0)
+IFERROR(INT(input!S399)*VLOOKUP(input!T399,Table13[],2,FALSE),0)</f>
        <v>312929430</v>
      </c>
    </row>
    <row r="401" spans="1:2" x14ac:dyDescent="0.3">
      <c r="A401" s="3" t="str">
        <f>input!C400</f>
        <v>plaid red bag</v>
      </c>
      <c r="B401">
        <f>1
+IFERROR(INT(input!G400)*VLOOKUP(input!H400,Table13[],2,FALSE),0)
+IFERROR(INT(input!K400)*VLOOKUP(input!L400,Table13[],2,FALSE),0)
+IFERROR(INT(input!O400)*VLOOKUP(input!P400,Table13[],2,FALSE),0)
+IFERROR(INT(input!S400)*VLOOKUP(input!T400,Table13[],2,FALSE),0)</f>
        <v>28</v>
      </c>
    </row>
    <row r="402" spans="1:2" x14ac:dyDescent="0.3">
      <c r="A402" s="3" t="str">
        <f>input!C401</f>
        <v>dull coral bag</v>
      </c>
      <c r="B402">
        <f>1
+IFERROR(INT(input!G401)*VLOOKUP(input!H401,Table13[],2,FALSE),0)
+IFERROR(INT(input!K401)*VLOOKUP(input!L401,Table13[],2,FALSE),0)
+IFERROR(INT(input!O401)*VLOOKUP(input!P401,Table13[],2,FALSE),0)
+IFERROR(INT(input!S401)*VLOOKUP(input!T401,Table13[],2,FALSE),0)</f>
        <v>34325</v>
      </c>
    </row>
    <row r="403" spans="1:2" x14ac:dyDescent="0.3">
      <c r="A403" s="3" t="str">
        <f>input!C402</f>
        <v>posh turquoise bag</v>
      </c>
      <c r="B403">
        <f>1
+IFERROR(INT(input!G402)*VLOOKUP(input!H402,Table13[],2,FALSE),0)
+IFERROR(INT(input!K402)*VLOOKUP(input!L402,Table13[],2,FALSE),0)
+IFERROR(INT(input!O402)*VLOOKUP(input!P402,Table13[],2,FALSE),0)
+IFERROR(INT(input!S402)*VLOOKUP(input!T402,Table13[],2,FALSE),0)</f>
        <v>7857</v>
      </c>
    </row>
    <row r="404" spans="1:2" x14ac:dyDescent="0.3">
      <c r="A404" s="3" t="str">
        <f>input!C403</f>
        <v>drab crimson bag</v>
      </c>
      <c r="B404">
        <f>1
+IFERROR(INT(input!G403)*VLOOKUP(input!H403,Table13[],2,FALSE),0)
+IFERROR(INT(input!K403)*VLOOKUP(input!L403,Table13[],2,FALSE),0)
+IFERROR(INT(input!O403)*VLOOKUP(input!P403,Table13[],2,FALSE),0)
+IFERROR(INT(input!S403)*VLOOKUP(input!T403,Table13[],2,FALSE),0)</f>
        <v>3728037418</v>
      </c>
    </row>
    <row r="405" spans="1:2" x14ac:dyDescent="0.3">
      <c r="A405" s="3" t="str">
        <f>input!C404</f>
        <v>clear tan bag</v>
      </c>
      <c r="B405">
        <f>1
+IFERROR(INT(input!G404)*VLOOKUP(input!H404,Table13[],2,FALSE),0)
+IFERROR(INT(input!K404)*VLOOKUP(input!L404,Table13[],2,FALSE),0)
+IFERROR(INT(input!O404)*VLOOKUP(input!P404,Table13[],2,FALSE),0)
+IFERROR(INT(input!S404)*VLOOKUP(input!T404,Table13[],2,FALSE),0)</f>
        <v>169272</v>
      </c>
    </row>
    <row r="406" spans="1:2" x14ac:dyDescent="0.3">
      <c r="A406" s="3" t="str">
        <f>input!C405</f>
        <v>dotted brown bag</v>
      </c>
      <c r="B406">
        <f>1
+IFERROR(INT(input!G405)*VLOOKUP(input!H405,Table13[],2,FALSE),0)
+IFERROR(INT(input!K405)*VLOOKUP(input!L405,Table13[],2,FALSE),0)
+IFERROR(INT(input!O405)*VLOOKUP(input!P405,Table13[],2,FALSE),0)
+IFERROR(INT(input!S405)*VLOOKUP(input!T405,Table13[],2,FALSE),0)</f>
        <v>186835600</v>
      </c>
    </row>
    <row r="407" spans="1:2" x14ac:dyDescent="0.3">
      <c r="A407" s="3" t="str">
        <f>input!C406</f>
        <v>light silver bag</v>
      </c>
      <c r="B407">
        <f>1
+IFERROR(INT(input!G406)*VLOOKUP(input!H406,Table13[],2,FALSE),0)
+IFERROR(INT(input!K406)*VLOOKUP(input!L406,Table13[],2,FALSE),0)
+IFERROR(INT(input!O406)*VLOOKUP(input!P406,Table13[],2,FALSE),0)
+IFERROR(INT(input!S406)*VLOOKUP(input!T406,Table13[],2,FALSE),0)</f>
        <v>1659</v>
      </c>
    </row>
    <row r="408" spans="1:2" x14ac:dyDescent="0.3">
      <c r="A408" s="3" t="str">
        <f>input!C407</f>
        <v>dotted gold bag</v>
      </c>
      <c r="B408">
        <f>1
+IFERROR(INT(input!G407)*VLOOKUP(input!H407,Table13[],2,FALSE),0)
+IFERROR(INT(input!K407)*VLOOKUP(input!L407,Table13[],2,FALSE),0)
+IFERROR(INT(input!O407)*VLOOKUP(input!P407,Table13[],2,FALSE),0)
+IFERROR(INT(input!S407)*VLOOKUP(input!T407,Table13[],2,FALSE),0)</f>
        <v>36178325</v>
      </c>
    </row>
    <row r="409" spans="1:2" x14ac:dyDescent="0.3">
      <c r="A409" s="3" t="str">
        <f>input!C408</f>
        <v>drab yellow bag</v>
      </c>
      <c r="B409">
        <f>1
+IFERROR(INT(input!G408)*VLOOKUP(input!H408,Table13[],2,FALSE),0)
+IFERROR(INT(input!K408)*VLOOKUP(input!L408,Table13[],2,FALSE),0)
+IFERROR(INT(input!O408)*VLOOKUP(input!P408,Table13[],2,FALSE),0)
+IFERROR(INT(input!S408)*VLOOKUP(input!T408,Table13[],2,FALSE),0)</f>
        <v>863751521</v>
      </c>
    </row>
    <row r="410" spans="1:2" x14ac:dyDescent="0.3">
      <c r="A410" s="3" t="str">
        <f>input!C409</f>
        <v>faded lavender bag</v>
      </c>
      <c r="B410">
        <f>1
+IFERROR(INT(input!G409)*VLOOKUP(input!H409,Table13[],2,FALSE),0)
+IFERROR(INT(input!K409)*VLOOKUP(input!L409,Table13[],2,FALSE),0)
+IFERROR(INT(input!O409)*VLOOKUP(input!P409,Table13[],2,FALSE),0)
+IFERROR(INT(input!S409)*VLOOKUP(input!T409,Table13[],2,FALSE),0)</f>
        <v>320941</v>
      </c>
    </row>
    <row r="411" spans="1:2" x14ac:dyDescent="0.3">
      <c r="A411" s="3" t="str">
        <f>input!C410</f>
        <v>vibrant beige bag</v>
      </c>
      <c r="B411">
        <f>1
+IFERROR(INT(input!G410)*VLOOKUP(input!H410,Table13[],2,FALSE),0)
+IFERROR(INT(input!K410)*VLOOKUP(input!L410,Table13[],2,FALSE),0)
+IFERROR(INT(input!O410)*VLOOKUP(input!P410,Table13[],2,FALSE),0)
+IFERROR(INT(input!S410)*VLOOKUP(input!T410,Table13[],2,FALSE),0)</f>
        <v>130894225987</v>
      </c>
    </row>
    <row r="412" spans="1:2" x14ac:dyDescent="0.3">
      <c r="A412" s="3" t="str">
        <f>input!C411</f>
        <v>clear fuchsia bag</v>
      </c>
      <c r="B412">
        <f>1
+IFERROR(INT(input!G411)*VLOOKUP(input!H411,Table13[],2,FALSE),0)
+IFERROR(INT(input!K411)*VLOOKUP(input!L411,Table13[],2,FALSE),0)
+IFERROR(INT(input!O411)*VLOOKUP(input!P411,Table13[],2,FALSE),0)
+IFERROR(INT(input!S411)*VLOOKUP(input!T411,Table13[],2,FALSE),0)</f>
        <v>2041832</v>
      </c>
    </row>
    <row r="413" spans="1:2" x14ac:dyDescent="0.3">
      <c r="A413" s="3" t="str">
        <f>input!C412</f>
        <v>shiny chartreuse bag</v>
      </c>
      <c r="B413">
        <f>1
+IFERROR(INT(input!G412)*VLOOKUP(input!H412,Table13[],2,FALSE),0)
+IFERROR(INT(input!K412)*VLOOKUP(input!L412,Table13[],2,FALSE),0)
+IFERROR(INT(input!O412)*VLOOKUP(input!P412,Table13[],2,FALSE),0)
+IFERROR(INT(input!S412)*VLOOKUP(input!T412,Table13[],2,FALSE),0)</f>
        <v>234594</v>
      </c>
    </row>
    <row r="414" spans="1:2" x14ac:dyDescent="0.3">
      <c r="A414" s="3" t="str">
        <f>input!C413</f>
        <v>dim purple bag</v>
      </c>
      <c r="B414">
        <f>1
+IFERROR(INT(input!G413)*VLOOKUP(input!H413,Table13[],2,FALSE),0)
+IFERROR(INT(input!K413)*VLOOKUP(input!L413,Table13[],2,FALSE),0)
+IFERROR(INT(input!O413)*VLOOKUP(input!P413,Table13[],2,FALSE),0)
+IFERROR(INT(input!S413)*VLOOKUP(input!T413,Table13[],2,FALSE),0)</f>
        <v>28</v>
      </c>
    </row>
    <row r="415" spans="1:2" x14ac:dyDescent="0.3">
      <c r="A415" s="3" t="str">
        <f>input!C414</f>
        <v>clear indigo bag</v>
      </c>
      <c r="B415">
        <f>1
+IFERROR(INT(input!G414)*VLOOKUP(input!H414,Table13[],2,FALSE),0)
+IFERROR(INT(input!K414)*VLOOKUP(input!L414,Table13[],2,FALSE),0)
+IFERROR(INT(input!O414)*VLOOKUP(input!P414,Table13[],2,FALSE),0)
+IFERROR(INT(input!S414)*VLOOKUP(input!T414,Table13[],2,FALSE),0)</f>
        <v>2369136</v>
      </c>
    </row>
    <row r="416" spans="1:2" x14ac:dyDescent="0.3">
      <c r="A416" s="3" t="str">
        <f>input!C415</f>
        <v>wavy turquoise bag</v>
      </c>
      <c r="B416">
        <f>1
+IFERROR(INT(input!G415)*VLOOKUP(input!H415,Table13[],2,FALSE),0)
+IFERROR(INT(input!K415)*VLOOKUP(input!L415,Table13[],2,FALSE),0)
+IFERROR(INT(input!O415)*VLOOKUP(input!P415,Table13[],2,FALSE),0)
+IFERROR(INT(input!S415)*VLOOKUP(input!T415,Table13[],2,FALSE),0)</f>
        <v>521</v>
      </c>
    </row>
    <row r="417" spans="1:2" x14ac:dyDescent="0.3">
      <c r="A417" s="3" t="str">
        <f>input!C416</f>
        <v>vibrant chartreuse bag</v>
      </c>
      <c r="B417">
        <f>1
+IFERROR(INT(input!G416)*VLOOKUP(input!H416,Table13[],2,FALSE),0)
+IFERROR(INT(input!K416)*VLOOKUP(input!L416,Table13[],2,FALSE),0)
+IFERROR(INT(input!O416)*VLOOKUP(input!P416,Table13[],2,FALSE),0)
+IFERROR(INT(input!S416)*VLOOKUP(input!T416,Table13[],2,FALSE),0)</f>
        <v>15988</v>
      </c>
    </row>
    <row r="418" spans="1:2" x14ac:dyDescent="0.3">
      <c r="A418" s="3" t="str">
        <f>input!C417</f>
        <v>dark chartreuse bag</v>
      </c>
      <c r="B418">
        <f>1
+IFERROR(INT(input!G417)*VLOOKUP(input!H417,Table13[],2,FALSE),0)
+IFERROR(INT(input!K417)*VLOOKUP(input!L417,Table13[],2,FALSE),0)
+IFERROR(INT(input!O417)*VLOOKUP(input!P417,Table13[],2,FALSE),0)
+IFERROR(INT(input!S417)*VLOOKUP(input!T417,Table13[],2,FALSE),0)</f>
        <v>36</v>
      </c>
    </row>
    <row r="419" spans="1:2" x14ac:dyDescent="0.3">
      <c r="A419" s="3" t="str">
        <f>input!C418</f>
        <v>clear plum bag</v>
      </c>
      <c r="B419">
        <f>1
+IFERROR(INT(input!G418)*VLOOKUP(input!H418,Table13[],2,FALSE),0)
+IFERROR(INT(input!K418)*VLOOKUP(input!L418,Table13[],2,FALSE),0)
+IFERROR(INT(input!O418)*VLOOKUP(input!P418,Table13[],2,FALSE),0)
+IFERROR(INT(input!S418)*VLOOKUP(input!T418,Table13[],2,FALSE),0)</f>
        <v>4</v>
      </c>
    </row>
    <row r="420" spans="1:2" x14ac:dyDescent="0.3">
      <c r="A420" s="3" t="str">
        <f>input!C419</f>
        <v>dotted tomato bag</v>
      </c>
      <c r="B420">
        <f>1
+IFERROR(INT(input!G419)*VLOOKUP(input!H419,Table13[],2,FALSE),0)
+IFERROR(INT(input!K419)*VLOOKUP(input!L419,Table13[],2,FALSE),0)
+IFERROR(INT(input!O419)*VLOOKUP(input!P419,Table13[],2,FALSE),0)
+IFERROR(INT(input!S419)*VLOOKUP(input!T419,Table13[],2,FALSE),0)</f>
        <v>15115992834</v>
      </c>
    </row>
    <row r="421" spans="1:2" x14ac:dyDescent="0.3">
      <c r="A421" s="3" t="str">
        <f>input!C420</f>
        <v>mirrored beige bag</v>
      </c>
      <c r="B421">
        <f>1
+IFERROR(INT(input!G420)*VLOOKUP(input!H420,Table13[],2,FALSE),0)
+IFERROR(INT(input!K420)*VLOOKUP(input!L420,Table13[],2,FALSE),0)
+IFERROR(INT(input!O420)*VLOOKUP(input!P420,Table13[],2,FALSE),0)
+IFERROR(INT(input!S420)*VLOOKUP(input!T420,Table13[],2,FALSE),0)</f>
        <v>9674686373</v>
      </c>
    </row>
    <row r="422" spans="1:2" x14ac:dyDescent="0.3">
      <c r="A422" s="3" t="str">
        <f>input!C421</f>
        <v>posh teal bag</v>
      </c>
      <c r="B422">
        <f>1
+IFERROR(INT(input!G421)*VLOOKUP(input!H421,Table13[],2,FALSE),0)
+IFERROR(INT(input!K421)*VLOOKUP(input!L421,Table13[],2,FALSE),0)
+IFERROR(INT(input!O421)*VLOOKUP(input!P421,Table13[],2,FALSE),0)
+IFERROR(INT(input!S421)*VLOOKUP(input!T421,Table13[],2,FALSE),0)</f>
        <v>13828270225</v>
      </c>
    </row>
    <row r="423" spans="1:2" x14ac:dyDescent="0.3">
      <c r="A423" s="3" t="str">
        <f>input!C422</f>
        <v>dull chartreuse bag</v>
      </c>
      <c r="B423">
        <f>1
+IFERROR(INT(input!G422)*VLOOKUP(input!H422,Table13[],2,FALSE),0)
+IFERROR(INT(input!K422)*VLOOKUP(input!L422,Table13[],2,FALSE),0)
+IFERROR(INT(input!O422)*VLOOKUP(input!P422,Table13[],2,FALSE),0)
+IFERROR(INT(input!S422)*VLOOKUP(input!T422,Table13[],2,FALSE),0)</f>
        <v>5725836</v>
      </c>
    </row>
    <row r="424" spans="1:2" x14ac:dyDescent="0.3">
      <c r="A424" s="3" t="str">
        <f>input!C423</f>
        <v>mirrored lavender bag</v>
      </c>
      <c r="B424">
        <f>1
+IFERROR(INT(input!G423)*VLOOKUP(input!H423,Table13[],2,FALSE),0)
+IFERROR(INT(input!K423)*VLOOKUP(input!L423,Table13[],2,FALSE),0)
+IFERROR(INT(input!O423)*VLOOKUP(input!P423,Table13[],2,FALSE),0)
+IFERROR(INT(input!S423)*VLOOKUP(input!T423,Table13[],2,FALSE),0)</f>
        <v>4342993875</v>
      </c>
    </row>
    <row r="425" spans="1:2" x14ac:dyDescent="0.3">
      <c r="A425" s="3" t="str">
        <f>input!C424</f>
        <v>dark gray bag</v>
      </c>
      <c r="B425">
        <f>1
+IFERROR(INT(input!G424)*VLOOKUP(input!H424,Table13[],2,FALSE),0)
+IFERROR(INT(input!K424)*VLOOKUP(input!L424,Table13[],2,FALSE),0)
+IFERROR(INT(input!O424)*VLOOKUP(input!P424,Table13[],2,FALSE),0)
+IFERROR(INT(input!S424)*VLOOKUP(input!T424,Table13[],2,FALSE),0)</f>
        <v>126910</v>
      </c>
    </row>
    <row r="426" spans="1:2" x14ac:dyDescent="0.3">
      <c r="A426" s="3" t="str">
        <f>input!C425</f>
        <v>dark white bag</v>
      </c>
      <c r="B426">
        <f>1
+IFERROR(INT(input!G425)*VLOOKUP(input!H425,Table13[],2,FALSE),0)
+IFERROR(INT(input!K425)*VLOOKUP(input!L425,Table13[],2,FALSE),0)
+IFERROR(INT(input!O425)*VLOOKUP(input!P425,Table13[],2,FALSE),0)
+IFERROR(INT(input!S425)*VLOOKUP(input!T425,Table13[],2,FALSE),0)</f>
        <v>234870791</v>
      </c>
    </row>
    <row r="427" spans="1:2" x14ac:dyDescent="0.3">
      <c r="A427" s="3" t="str">
        <f>input!C426</f>
        <v>dull indigo bag</v>
      </c>
      <c r="B427">
        <f>1
+IFERROR(INT(input!G426)*VLOOKUP(input!H426,Table13[],2,FALSE),0)
+IFERROR(INT(input!K426)*VLOOKUP(input!L426,Table13[],2,FALSE),0)
+IFERROR(INT(input!O426)*VLOOKUP(input!P426,Table13[],2,FALSE),0)
+IFERROR(INT(input!S426)*VLOOKUP(input!T426,Table13[],2,FALSE),0)</f>
        <v>9093516</v>
      </c>
    </row>
    <row r="428" spans="1:2" x14ac:dyDescent="0.3">
      <c r="A428" s="3" t="str">
        <f>input!C427</f>
        <v>striped tan bag</v>
      </c>
      <c r="B428">
        <f>1
+IFERROR(INT(input!G427)*VLOOKUP(input!H427,Table13[],2,FALSE),0)
+IFERROR(INT(input!K427)*VLOOKUP(input!L427,Table13[],2,FALSE),0)
+IFERROR(INT(input!O427)*VLOOKUP(input!P427,Table13[],2,FALSE),0)
+IFERROR(INT(input!S427)*VLOOKUP(input!T427,Table13[],2,FALSE),0)</f>
        <v>1716667</v>
      </c>
    </row>
    <row r="429" spans="1:2" x14ac:dyDescent="0.3">
      <c r="A429" s="3" t="str">
        <f>input!C428</f>
        <v>dull gold bag</v>
      </c>
      <c r="B429">
        <f>1
+IFERROR(INT(input!G428)*VLOOKUP(input!H428,Table13[],2,FALSE),0)
+IFERROR(INT(input!K428)*VLOOKUP(input!L428,Table13[],2,FALSE),0)
+IFERROR(INT(input!O428)*VLOOKUP(input!P428,Table13[],2,FALSE),0)
+IFERROR(INT(input!S428)*VLOOKUP(input!T428,Table13[],2,FALSE),0)</f>
        <v>248</v>
      </c>
    </row>
    <row r="430" spans="1:2" x14ac:dyDescent="0.3">
      <c r="A430" s="3" t="str">
        <f>input!C429</f>
        <v>light lavender bag</v>
      </c>
      <c r="B430">
        <f>1
+IFERROR(INT(input!G429)*VLOOKUP(input!H429,Table13[],2,FALSE),0)
+IFERROR(INT(input!K429)*VLOOKUP(input!L429,Table13[],2,FALSE),0)
+IFERROR(INT(input!O429)*VLOOKUP(input!P429,Table13[],2,FALSE),0)
+IFERROR(INT(input!S429)*VLOOKUP(input!T429,Table13[],2,FALSE),0)</f>
        <v>10568</v>
      </c>
    </row>
    <row r="431" spans="1:2" x14ac:dyDescent="0.3">
      <c r="A431" s="3" t="str">
        <f>input!C430</f>
        <v>faded teal bag</v>
      </c>
      <c r="B431">
        <f>1
+IFERROR(INT(input!G430)*VLOOKUP(input!H430,Table13[],2,FALSE),0)
+IFERROR(INT(input!K430)*VLOOKUP(input!L430,Table13[],2,FALSE),0)
+IFERROR(INT(input!O430)*VLOOKUP(input!P430,Table13[],2,FALSE),0)
+IFERROR(INT(input!S430)*VLOOKUP(input!T430,Table13[],2,FALSE),0)</f>
        <v>971681</v>
      </c>
    </row>
    <row r="432" spans="1:2" x14ac:dyDescent="0.3">
      <c r="A432" s="3" t="str">
        <f>input!C431</f>
        <v>plaid salmon bag</v>
      </c>
      <c r="B432">
        <f>1
+IFERROR(INT(input!G431)*VLOOKUP(input!H431,Table13[],2,FALSE),0)
+IFERROR(INT(input!K431)*VLOOKUP(input!L431,Table13[],2,FALSE),0)
+IFERROR(INT(input!O431)*VLOOKUP(input!P431,Table13[],2,FALSE),0)
+IFERROR(INT(input!S431)*VLOOKUP(input!T431,Table13[],2,FALSE),0)</f>
        <v>9762486347</v>
      </c>
    </row>
    <row r="433" spans="1:2" x14ac:dyDescent="0.3">
      <c r="A433" s="3" t="str">
        <f>input!C432</f>
        <v>dotted purple bag</v>
      </c>
      <c r="B433">
        <f>1
+IFERROR(INT(input!G432)*VLOOKUP(input!H432,Table13[],2,FALSE),0)
+IFERROR(INT(input!K432)*VLOOKUP(input!L432,Table13[],2,FALSE),0)
+IFERROR(INT(input!O432)*VLOOKUP(input!P432,Table13[],2,FALSE),0)
+IFERROR(INT(input!S432)*VLOOKUP(input!T432,Table13[],2,FALSE),0)</f>
        <v>29</v>
      </c>
    </row>
    <row r="434" spans="1:2" x14ac:dyDescent="0.3">
      <c r="A434" s="3" t="str">
        <f>input!C433</f>
        <v>dull silver bag</v>
      </c>
      <c r="B434">
        <f>1
+IFERROR(INT(input!G433)*VLOOKUP(input!H433,Table13[],2,FALSE),0)
+IFERROR(INT(input!K433)*VLOOKUP(input!L433,Table13[],2,FALSE),0)
+IFERROR(INT(input!O433)*VLOOKUP(input!P433,Table13[],2,FALSE),0)
+IFERROR(INT(input!S433)*VLOOKUP(input!T433,Table13[],2,FALSE),0)</f>
        <v>2712653249</v>
      </c>
    </row>
    <row r="435" spans="1:2" x14ac:dyDescent="0.3">
      <c r="A435" s="3" t="str">
        <f>input!C434</f>
        <v>drab chartreuse bag</v>
      </c>
      <c r="B435">
        <f>1
+IFERROR(INT(input!G434)*VLOOKUP(input!H434,Table13[],2,FALSE),0)
+IFERROR(INT(input!K434)*VLOOKUP(input!L434,Table13[],2,FALSE),0)
+IFERROR(INT(input!O434)*VLOOKUP(input!P434,Table13[],2,FALSE),0)
+IFERROR(INT(input!S434)*VLOOKUP(input!T434,Table13[],2,FALSE),0)</f>
        <v>4576793</v>
      </c>
    </row>
    <row r="436" spans="1:2" x14ac:dyDescent="0.3">
      <c r="A436" s="3" t="str">
        <f>input!C435</f>
        <v>striped coral bag</v>
      </c>
      <c r="B436">
        <f>1
+IFERROR(INT(input!G435)*VLOOKUP(input!H435,Table13[],2,FALSE),0)
+IFERROR(INT(input!K435)*VLOOKUP(input!L435,Table13[],2,FALSE),0)
+IFERROR(INT(input!O435)*VLOOKUP(input!P435,Table13[],2,FALSE),0)
+IFERROR(INT(input!S435)*VLOOKUP(input!T435,Table13[],2,FALSE),0)</f>
        <v>2676555299</v>
      </c>
    </row>
    <row r="437" spans="1:2" x14ac:dyDescent="0.3">
      <c r="A437" s="3" t="str">
        <f>input!C436</f>
        <v>wavy olive bag</v>
      </c>
      <c r="B437">
        <f>1
+IFERROR(INT(input!G436)*VLOOKUP(input!H436,Table13[],2,FALSE),0)
+IFERROR(INT(input!K436)*VLOOKUP(input!L436,Table13[],2,FALSE),0)
+IFERROR(INT(input!O436)*VLOOKUP(input!P436,Table13[],2,FALSE),0)
+IFERROR(INT(input!S436)*VLOOKUP(input!T436,Table13[],2,FALSE),0)</f>
        <v>1</v>
      </c>
    </row>
    <row r="438" spans="1:2" x14ac:dyDescent="0.3">
      <c r="A438" s="3" t="str">
        <f>input!C437</f>
        <v>plaid olive bag</v>
      </c>
      <c r="B438">
        <f>1
+IFERROR(INT(input!G437)*VLOOKUP(input!H437,Table13[],2,FALSE),0)
+IFERROR(INT(input!K437)*VLOOKUP(input!L437,Table13[],2,FALSE),0)
+IFERROR(INT(input!O437)*VLOOKUP(input!P437,Table13[],2,FALSE),0)
+IFERROR(INT(input!S437)*VLOOKUP(input!T437,Table13[],2,FALSE),0)</f>
        <v>95362</v>
      </c>
    </row>
    <row r="439" spans="1:2" x14ac:dyDescent="0.3">
      <c r="A439" s="3" t="str">
        <f>input!C438</f>
        <v>drab black bag</v>
      </c>
      <c r="B439">
        <f>1
+IFERROR(INT(input!G438)*VLOOKUP(input!H438,Table13[],2,FALSE),0)
+IFERROR(INT(input!K438)*VLOOKUP(input!L438,Table13[],2,FALSE),0)
+IFERROR(INT(input!O438)*VLOOKUP(input!P438,Table13[],2,FALSE),0)
+IFERROR(INT(input!S438)*VLOOKUP(input!T438,Table13[],2,FALSE),0)</f>
        <v>3387</v>
      </c>
    </row>
    <row r="440" spans="1:2" x14ac:dyDescent="0.3">
      <c r="A440" s="3" t="str">
        <f>input!C439</f>
        <v>striped lime bag</v>
      </c>
      <c r="B440">
        <f>1
+IFERROR(INT(input!G439)*VLOOKUP(input!H439,Table13[],2,FALSE),0)
+IFERROR(INT(input!K439)*VLOOKUP(input!L439,Table13[],2,FALSE),0)
+IFERROR(INT(input!O439)*VLOOKUP(input!P439,Table13[],2,FALSE),0)
+IFERROR(INT(input!S439)*VLOOKUP(input!T439,Table13[],2,FALSE),0)</f>
        <v>31446242</v>
      </c>
    </row>
    <row r="441" spans="1:2" x14ac:dyDescent="0.3">
      <c r="A441" s="3" t="str">
        <f>input!C440</f>
        <v>drab beige bag</v>
      </c>
      <c r="B441">
        <f>1
+IFERROR(INT(input!G440)*VLOOKUP(input!H440,Table13[],2,FALSE),0)
+IFERROR(INT(input!K440)*VLOOKUP(input!L440,Table13[],2,FALSE),0)
+IFERROR(INT(input!O440)*VLOOKUP(input!P440,Table13[],2,FALSE),0)
+IFERROR(INT(input!S440)*VLOOKUP(input!T440,Table13[],2,FALSE),0)</f>
        <v>904063</v>
      </c>
    </row>
    <row r="442" spans="1:2" x14ac:dyDescent="0.3">
      <c r="A442" s="3" t="str">
        <f>input!C441</f>
        <v>muted tomato bag</v>
      </c>
      <c r="B442">
        <f>1
+IFERROR(INT(input!G441)*VLOOKUP(input!H441,Table13[],2,FALSE),0)
+IFERROR(INT(input!K441)*VLOOKUP(input!L441,Table13[],2,FALSE),0)
+IFERROR(INT(input!O441)*VLOOKUP(input!P441,Table13[],2,FALSE),0)
+IFERROR(INT(input!S441)*VLOOKUP(input!T441,Table13[],2,FALSE),0)</f>
        <v>13674943383</v>
      </c>
    </row>
    <row r="443" spans="1:2" x14ac:dyDescent="0.3">
      <c r="A443" s="3" t="str">
        <f>input!C442</f>
        <v>bright fuchsia bag</v>
      </c>
      <c r="B443">
        <f>1
+IFERROR(INT(input!G442)*VLOOKUP(input!H442,Table13[],2,FALSE),0)
+IFERROR(INT(input!K442)*VLOOKUP(input!L442,Table13[],2,FALSE),0)
+IFERROR(INT(input!O442)*VLOOKUP(input!P442,Table13[],2,FALSE),0)
+IFERROR(INT(input!S442)*VLOOKUP(input!T442,Table13[],2,FALSE),0)</f>
        <v>31636826</v>
      </c>
    </row>
    <row r="444" spans="1:2" x14ac:dyDescent="0.3">
      <c r="A444" s="3" t="str">
        <f>input!C443</f>
        <v>vibrant gray bag</v>
      </c>
      <c r="B444">
        <f>1
+IFERROR(INT(input!G443)*VLOOKUP(input!H443,Table13[],2,FALSE),0)
+IFERROR(INT(input!K443)*VLOOKUP(input!L443,Table13[],2,FALSE),0)
+IFERROR(INT(input!O443)*VLOOKUP(input!P443,Table13[],2,FALSE),0)
+IFERROR(INT(input!S443)*VLOOKUP(input!T443,Table13[],2,FALSE),0)</f>
        <v>89907</v>
      </c>
    </row>
    <row r="445" spans="1:2" x14ac:dyDescent="0.3">
      <c r="A445" s="3" t="str">
        <f>input!C444</f>
        <v>shiny yellow bag</v>
      </c>
      <c r="B445">
        <f>1
+IFERROR(INT(input!G444)*VLOOKUP(input!H444,Table13[],2,FALSE),0)
+IFERROR(INT(input!K444)*VLOOKUP(input!L444,Table13[],2,FALSE),0)
+IFERROR(INT(input!O444)*VLOOKUP(input!P444,Table13[],2,FALSE),0)
+IFERROR(INT(input!S444)*VLOOKUP(input!T444,Table13[],2,FALSE),0)</f>
        <v>1252871052</v>
      </c>
    </row>
    <row r="446" spans="1:2" x14ac:dyDescent="0.3">
      <c r="A446" s="3" t="str">
        <f>input!C445</f>
        <v>posh coral bag</v>
      </c>
      <c r="B446">
        <f>1
+IFERROR(INT(input!G445)*VLOOKUP(input!H445,Table13[],2,FALSE),0)
+IFERROR(INT(input!K445)*VLOOKUP(input!L445,Table13[],2,FALSE),0)
+IFERROR(INT(input!O445)*VLOOKUP(input!P445,Table13[],2,FALSE),0)
+IFERROR(INT(input!S445)*VLOOKUP(input!T445,Table13[],2,FALSE),0)</f>
        <v>5952436</v>
      </c>
    </row>
    <row r="447" spans="1:2" x14ac:dyDescent="0.3">
      <c r="A447" s="3" t="str">
        <f>input!C446</f>
        <v>muted fuchsia bag</v>
      </c>
      <c r="B447">
        <f>1
+IFERROR(INT(input!G446)*VLOOKUP(input!H446,Table13[],2,FALSE),0)
+IFERROR(INT(input!K446)*VLOOKUP(input!L446,Table13[],2,FALSE),0)
+IFERROR(INT(input!O446)*VLOOKUP(input!P446,Table13[],2,FALSE),0)
+IFERROR(INT(input!S446)*VLOOKUP(input!T446,Table13[],2,FALSE),0)</f>
        <v>1322117487</v>
      </c>
    </row>
    <row r="448" spans="1:2" x14ac:dyDescent="0.3">
      <c r="A448" s="3" t="str">
        <f>input!C447</f>
        <v>muted brown bag</v>
      </c>
      <c r="B448">
        <f>1
+IFERROR(INT(input!G447)*VLOOKUP(input!H447,Table13[],2,FALSE),0)
+IFERROR(INT(input!K447)*VLOOKUP(input!L447,Table13[],2,FALSE),0)
+IFERROR(INT(input!O447)*VLOOKUP(input!P447,Table13[],2,FALSE),0)
+IFERROR(INT(input!S447)*VLOOKUP(input!T447,Table13[],2,FALSE),0)</f>
        <v>1351145</v>
      </c>
    </row>
    <row r="449" spans="1:2" x14ac:dyDescent="0.3">
      <c r="A449" s="3" t="str">
        <f>input!C448</f>
        <v>posh chartreuse bag</v>
      </c>
      <c r="B449">
        <f>1
+IFERROR(INT(input!G448)*VLOOKUP(input!H448,Table13[],2,FALSE),0)
+IFERROR(INT(input!K448)*VLOOKUP(input!L448,Table13[],2,FALSE),0)
+IFERROR(INT(input!O448)*VLOOKUP(input!P448,Table13[],2,FALSE),0)
+IFERROR(INT(input!S448)*VLOOKUP(input!T448,Table13[],2,FALSE),0)</f>
        <v>72</v>
      </c>
    </row>
    <row r="450" spans="1:2" x14ac:dyDescent="0.3">
      <c r="A450" s="3" t="str">
        <f>input!C449</f>
        <v>vibrant brown bag</v>
      </c>
      <c r="B450">
        <f>1
+IFERROR(INT(input!G449)*VLOOKUP(input!H449,Table13[],2,FALSE),0)
+IFERROR(INT(input!K449)*VLOOKUP(input!L449,Table13[],2,FALSE),0)
+IFERROR(INT(input!O449)*VLOOKUP(input!P449,Table13[],2,FALSE),0)
+IFERROR(INT(input!S449)*VLOOKUP(input!T449,Table13[],2,FALSE),0)</f>
        <v>6768957370</v>
      </c>
    </row>
    <row r="451" spans="1:2" x14ac:dyDescent="0.3">
      <c r="A451" s="3" t="str">
        <f>input!C450</f>
        <v>posh purple bag</v>
      </c>
      <c r="B451">
        <f>1
+IFERROR(INT(input!G450)*VLOOKUP(input!H450,Table13[],2,FALSE),0)
+IFERROR(INT(input!K450)*VLOOKUP(input!L450,Table13[],2,FALSE),0)
+IFERROR(INT(input!O450)*VLOOKUP(input!P450,Table13[],2,FALSE),0)
+IFERROR(INT(input!S450)*VLOOKUP(input!T450,Table13[],2,FALSE),0)</f>
        <v>2635489</v>
      </c>
    </row>
    <row r="452" spans="1:2" x14ac:dyDescent="0.3">
      <c r="A452" s="3" t="str">
        <f>input!C451</f>
        <v>plaid lime bag</v>
      </c>
      <c r="B452">
        <f>1
+IFERROR(INT(input!G451)*VLOOKUP(input!H451,Table13[],2,FALSE),0)
+IFERROR(INT(input!K451)*VLOOKUP(input!L451,Table13[],2,FALSE),0)
+IFERROR(INT(input!O451)*VLOOKUP(input!P451,Table13[],2,FALSE),0)
+IFERROR(INT(input!S451)*VLOOKUP(input!T451,Table13[],2,FALSE),0)</f>
        <v>4683</v>
      </c>
    </row>
    <row r="453" spans="1:2" x14ac:dyDescent="0.3">
      <c r="A453" s="3" t="str">
        <f>input!C452</f>
        <v>posh violet bag</v>
      </c>
      <c r="B453">
        <f>1
+IFERROR(INT(input!G452)*VLOOKUP(input!H452,Table13[],2,FALSE),0)
+IFERROR(INT(input!K452)*VLOOKUP(input!L452,Table13[],2,FALSE),0)
+IFERROR(INT(input!O452)*VLOOKUP(input!P452,Table13[],2,FALSE),0)
+IFERROR(INT(input!S452)*VLOOKUP(input!T452,Table13[],2,FALSE),0)</f>
        <v>433558285</v>
      </c>
    </row>
    <row r="454" spans="1:2" x14ac:dyDescent="0.3">
      <c r="A454" s="3" t="str">
        <f>input!C453</f>
        <v>striped gold bag</v>
      </c>
      <c r="B454">
        <f>1
+IFERROR(INT(input!G453)*VLOOKUP(input!H453,Table13[],2,FALSE),0)
+IFERROR(INT(input!K453)*VLOOKUP(input!L453,Table13[],2,FALSE),0)
+IFERROR(INT(input!O453)*VLOOKUP(input!P453,Table13[],2,FALSE),0)
+IFERROR(INT(input!S453)*VLOOKUP(input!T453,Table13[],2,FALSE),0)</f>
        <v>632119212</v>
      </c>
    </row>
    <row r="455" spans="1:2" x14ac:dyDescent="0.3">
      <c r="A455" s="3" t="str">
        <f>input!C454</f>
        <v>striped gray bag</v>
      </c>
      <c r="B455">
        <f>1
+IFERROR(INT(input!G454)*VLOOKUP(input!H454,Table13[],2,FALSE),0)
+IFERROR(INT(input!K454)*VLOOKUP(input!L454,Table13[],2,FALSE),0)
+IFERROR(INT(input!O454)*VLOOKUP(input!P454,Table13[],2,FALSE),0)
+IFERROR(INT(input!S454)*VLOOKUP(input!T454,Table13[],2,FALSE),0)</f>
        <v>688864</v>
      </c>
    </row>
    <row r="456" spans="1:2" x14ac:dyDescent="0.3">
      <c r="A456" s="3" t="str">
        <f>input!C455</f>
        <v>dim blue bag</v>
      </c>
      <c r="B456">
        <f>1
+IFERROR(INT(input!G455)*VLOOKUP(input!H455,Table13[],2,FALSE),0)
+IFERROR(INT(input!K455)*VLOOKUP(input!L455,Table13[],2,FALSE),0)
+IFERROR(INT(input!O455)*VLOOKUP(input!P455,Table13[],2,FALSE),0)
+IFERROR(INT(input!S455)*VLOOKUP(input!T455,Table13[],2,FALSE),0)</f>
        <v>1794478990</v>
      </c>
    </row>
    <row r="457" spans="1:2" x14ac:dyDescent="0.3">
      <c r="A457" s="3" t="str">
        <f>input!C456</f>
        <v>bright silver bag</v>
      </c>
      <c r="B457">
        <f>1
+IFERROR(INT(input!G456)*VLOOKUP(input!H456,Table13[],2,FALSE),0)
+IFERROR(INT(input!K456)*VLOOKUP(input!L456,Table13[],2,FALSE),0)
+IFERROR(INT(input!O456)*VLOOKUP(input!P456,Table13[],2,FALSE),0)
+IFERROR(INT(input!S456)*VLOOKUP(input!T456,Table13[],2,FALSE),0)</f>
        <v>5618874</v>
      </c>
    </row>
    <row r="458" spans="1:2" x14ac:dyDescent="0.3">
      <c r="A458" s="3" t="str">
        <f>input!C457</f>
        <v>striped red bag</v>
      </c>
      <c r="B458">
        <f>1
+IFERROR(INT(input!G457)*VLOOKUP(input!H457,Table13[],2,FALSE),0)
+IFERROR(INT(input!K457)*VLOOKUP(input!L457,Table13[],2,FALSE),0)
+IFERROR(INT(input!O457)*VLOOKUP(input!P457,Table13[],2,FALSE),0)
+IFERROR(INT(input!S457)*VLOOKUP(input!T457,Table13[],2,FALSE),0)</f>
        <v>468679195</v>
      </c>
    </row>
    <row r="459" spans="1:2" x14ac:dyDescent="0.3">
      <c r="A459" s="3" t="str">
        <f>input!C458</f>
        <v>shiny maroon bag</v>
      </c>
      <c r="B459">
        <f>1
+IFERROR(INT(input!G458)*VLOOKUP(input!H458,Table13[],2,FALSE),0)
+IFERROR(INT(input!K458)*VLOOKUP(input!L458,Table13[],2,FALSE),0)
+IFERROR(INT(input!O458)*VLOOKUP(input!P458,Table13[],2,FALSE),0)
+IFERROR(INT(input!S458)*VLOOKUP(input!T458,Table13[],2,FALSE),0)</f>
        <v>564338</v>
      </c>
    </row>
    <row r="460" spans="1:2" x14ac:dyDescent="0.3">
      <c r="A460" s="3" t="str">
        <f>input!C459</f>
        <v>mirrored brown bag</v>
      </c>
      <c r="B460">
        <f>1
+IFERROR(INT(input!G459)*VLOOKUP(input!H459,Table13[],2,FALSE),0)
+IFERROR(INT(input!K459)*VLOOKUP(input!L459,Table13[],2,FALSE),0)
+IFERROR(INT(input!O459)*VLOOKUP(input!P459,Table13[],2,FALSE),0)
+IFERROR(INT(input!S459)*VLOOKUP(input!T459,Table13[],2,FALSE),0)</f>
        <v>486054</v>
      </c>
    </row>
    <row r="461" spans="1:2" x14ac:dyDescent="0.3">
      <c r="A461" s="3" t="str">
        <f>input!C460</f>
        <v>striped olive bag</v>
      </c>
      <c r="B461">
        <f>1
+IFERROR(INT(input!G460)*VLOOKUP(input!H460,Table13[],2,FALSE),0)
+IFERROR(INT(input!K460)*VLOOKUP(input!L460,Table13[],2,FALSE),0)
+IFERROR(INT(input!O460)*VLOOKUP(input!P460,Table13[],2,FALSE),0)
+IFERROR(INT(input!S460)*VLOOKUP(input!T460,Table13[],2,FALSE),0)</f>
        <v>1</v>
      </c>
    </row>
    <row r="462" spans="1:2" x14ac:dyDescent="0.3">
      <c r="A462" s="3" t="str">
        <f>input!C461</f>
        <v>striped violet bag</v>
      </c>
      <c r="B462">
        <f>1
+IFERROR(INT(input!G461)*VLOOKUP(input!H461,Table13[],2,FALSE),0)
+IFERROR(INT(input!K461)*VLOOKUP(input!L461,Table13[],2,FALSE),0)
+IFERROR(INT(input!O461)*VLOOKUP(input!P461,Table13[],2,FALSE),0)
+IFERROR(INT(input!S461)*VLOOKUP(input!T461,Table13[],2,FALSE),0)</f>
        <v>13491</v>
      </c>
    </row>
    <row r="463" spans="1:2" x14ac:dyDescent="0.3">
      <c r="A463" s="3" t="str">
        <f>input!C462</f>
        <v>mirrored aqua bag</v>
      </c>
      <c r="B463">
        <f>1
+IFERROR(INT(input!G462)*VLOOKUP(input!H462,Table13[],2,FALSE),0)
+IFERROR(INT(input!K462)*VLOOKUP(input!L462,Table13[],2,FALSE),0)
+IFERROR(INT(input!O462)*VLOOKUP(input!P462,Table13[],2,FALSE),0)
+IFERROR(INT(input!S462)*VLOOKUP(input!T462,Table13[],2,FALSE),0)</f>
        <v>507706</v>
      </c>
    </row>
    <row r="464" spans="1:2" x14ac:dyDescent="0.3">
      <c r="A464" s="3" t="str">
        <f>input!C463</f>
        <v>plaid white bag</v>
      </c>
      <c r="B464">
        <f>1
+IFERROR(INT(input!G463)*VLOOKUP(input!H463,Table13[],2,FALSE),0)
+IFERROR(INT(input!K463)*VLOOKUP(input!L463,Table13[],2,FALSE),0)
+IFERROR(INT(input!O463)*VLOOKUP(input!P463,Table13[],2,FALSE),0)
+IFERROR(INT(input!S463)*VLOOKUP(input!T463,Table13[],2,FALSE),0)</f>
        <v>8479600688</v>
      </c>
    </row>
    <row r="465" spans="1:2" x14ac:dyDescent="0.3">
      <c r="A465" s="3" t="str">
        <f>input!C464</f>
        <v>drab orange bag</v>
      </c>
      <c r="B465">
        <f>1
+IFERROR(INT(input!G464)*VLOOKUP(input!H464,Table13[],2,FALSE),0)
+IFERROR(INT(input!K464)*VLOOKUP(input!L464,Table13[],2,FALSE),0)
+IFERROR(INT(input!O464)*VLOOKUP(input!P464,Table13[],2,FALSE),0)
+IFERROR(INT(input!S464)*VLOOKUP(input!T464,Table13[],2,FALSE),0)</f>
        <v>6</v>
      </c>
    </row>
    <row r="466" spans="1:2" x14ac:dyDescent="0.3">
      <c r="A466" s="3" t="str">
        <f>input!C465</f>
        <v>dark brown bag</v>
      </c>
      <c r="B466">
        <f>1
+IFERROR(INT(input!G465)*VLOOKUP(input!H465,Table13[],2,FALSE),0)
+IFERROR(INT(input!K465)*VLOOKUP(input!L465,Table13[],2,FALSE),0)
+IFERROR(INT(input!O465)*VLOOKUP(input!P465,Table13[],2,FALSE),0)
+IFERROR(INT(input!S465)*VLOOKUP(input!T465,Table13[],2,FALSE),0)</f>
        <v>160182</v>
      </c>
    </row>
    <row r="467" spans="1:2" x14ac:dyDescent="0.3">
      <c r="A467" s="3" t="str">
        <f>input!C466</f>
        <v>dotted silver bag</v>
      </c>
      <c r="B467">
        <f>1
+IFERROR(INT(input!G466)*VLOOKUP(input!H466,Table13[],2,FALSE),0)
+IFERROR(INT(input!K466)*VLOOKUP(input!L466,Table13[],2,FALSE),0)
+IFERROR(INT(input!O466)*VLOOKUP(input!P466,Table13[],2,FALSE),0)
+IFERROR(INT(input!S466)*VLOOKUP(input!T466,Table13[],2,FALSE),0)</f>
        <v>330459</v>
      </c>
    </row>
    <row r="468" spans="1:2" x14ac:dyDescent="0.3">
      <c r="A468" s="3" t="str">
        <f>input!C467</f>
        <v>pale plum bag</v>
      </c>
      <c r="B468">
        <f>1
+IFERROR(INT(input!G467)*VLOOKUP(input!H467,Table13[],2,FALSE),0)
+IFERROR(INT(input!K467)*VLOOKUP(input!L467,Table13[],2,FALSE),0)
+IFERROR(INT(input!O467)*VLOOKUP(input!P467,Table13[],2,FALSE),0)
+IFERROR(INT(input!S467)*VLOOKUP(input!T467,Table13[],2,FALSE),0)</f>
        <v>1655429</v>
      </c>
    </row>
    <row r="469" spans="1:2" x14ac:dyDescent="0.3">
      <c r="A469" s="3" t="str">
        <f>input!C468</f>
        <v>faded indigo bag</v>
      </c>
      <c r="B469">
        <f>1
+IFERROR(INT(input!G468)*VLOOKUP(input!H468,Table13[],2,FALSE),0)
+IFERROR(INT(input!K468)*VLOOKUP(input!L468,Table13[],2,FALSE),0)
+IFERROR(INT(input!O468)*VLOOKUP(input!P468,Table13[],2,FALSE),0)
+IFERROR(INT(input!S468)*VLOOKUP(input!T468,Table13[],2,FALSE),0)</f>
        <v>90224</v>
      </c>
    </row>
    <row r="470" spans="1:2" x14ac:dyDescent="0.3">
      <c r="A470" s="3" t="str">
        <f>input!C469</f>
        <v>mirrored teal bag</v>
      </c>
      <c r="B470">
        <f>1
+IFERROR(INT(input!G469)*VLOOKUP(input!H469,Table13[],2,FALSE),0)
+IFERROR(INT(input!K469)*VLOOKUP(input!L469,Table13[],2,FALSE),0)
+IFERROR(INT(input!O469)*VLOOKUP(input!P469,Table13[],2,FALSE),0)
+IFERROR(INT(input!S469)*VLOOKUP(input!T469,Table13[],2,FALSE),0)</f>
        <v>1038557419</v>
      </c>
    </row>
    <row r="471" spans="1:2" x14ac:dyDescent="0.3">
      <c r="A471" s="3" t="str">
        <f>input!C470</f>
        <v>shiny lavender bag</v>
      </c>
      <c r="B471">
        <f>1
+IFERROR(INT(input!G470)*VLOOKUP(input!H470,Table13[],2,FALSE),0)
+IFERROR(INT(input!K470)*VLOOKUP(input!L470,Table13[],2,FALSE),0)
+IFERROR(INT(input!O470)*VLOOKUP(input!P470,Table13[],2,FALSE),0)
+IFERROR(INT(input!S470)*VLOOKUP(input!T470,Table13[],2,FALSE),0)</f>
        <v>10841014398</v>
      </c>
    </row>
    <row r="472" spans="1:2" x14ac:dyDescent="0.3">
      <c r="A472" s="3" t="str">
        <f>input!C471</f>
        <v>pale beige bag</v>
      </c>
      <c r="B472">
        <f>1
+IFERROR(INT(input!G471)*VLOOKUP(input!H471,Table13[],2,FALSE),0)
+IFERROR(INT(input!K471)*VLOOKUP(input!L471,Table13[],2,FALSE),0)
+IFERROR(INT(input!O471)*VLOOKUP(input!P471,Table13[],2,FALSE),0)
+IFERROR(INT(input!S471)*VLOOKUP(input!T471,Table13[],2,FALSE),0)</f>
        <v>1606</v>
      </c>
    </row>
    <row r="473" spans="1:2" x14ac:dyDescent="0.3">
      <c r="A473" s="3" t="str">
        <f>input!C472</f>
        <v>striped bronze bag</v>
      </c>
      <c r="B473">
        <f>1
+IFERROR(INT(input!G472)*VLOOKUP(input!H472,Table13[],2,FALSE),0)
+IFERROR(INT(input!K472)*VLOOKUP(input!L472,Table13[],2,FALSE),0)
+IFERROR(INT(input!O472)*VLOOKUP(input!P472,Table13[],2,FALSE),0)
+IFERROR(INT(input!S472)*VLOOKUP(input!T472,Table13[],2,FALSE),0)</f>
        <v>241863444941</v>
      </c>
    </row>
    <row r="474" spans="1:2" x14ac:dyDescent="0.3">
      <c r="A474" s="3" t="str">
        <f>input!C473</f>
        <v>faded gold bag</v>
      </c>
      <c r="B474">
        <f>1
+IFERROR(INT(input!G473)*VLOOKUP(input!H473,Table13[],2,FALSE),0)
+IFERROR(INT(input!K473)*VLOOKUP(input!L473,Table13[],2,FALSE),0)
+IFERROR(INT(input!O473)*VLOOKUP(input!P473,Table13[],2,FALSE),0)
+IFERROR(INT(input!S473)*VLOOKUP(input!T473,Table13[],2,FALSE),0)</f>
        <v>21844525</v>
      </c>
    </row>
    <row r="475" spans="1:2" x14ac:dyDescent="0.3">
      <c r="A475" s="3" t="str">
        <f>input!C474</f>
        <v>clear tomato bag</v>
      </c>
      <c r="B475">
        <f>1
+IFERROR(INT(input!G474)*VLOOKUP(input!H474,Table13[],2,FALSE),0)
+IFERROR(INT(input!K474)*VLOOKUP(input!L474,Table13[],2,FALSE),0)
+IFERROR(INT(input!O474)*VLOOKUP(input!P474,Table13[],2,FALSE),0)
+IFERROR(INT(input!S474)*VLOOKUP(input!T474,Table13[],2,FALSE),0)</f>
        <v>8581</v>
      </c>
    </row>
    <row r="476" spans="1:2" x14ac:dyDescent="0.3">
      <c r="A476" s="3" t="str">
        <f>input!C475</f>
        <v>pale red bag</v>
      </c>
      <c r="B476">
        <f>1
+IFERROR(INT(input!G475)*VLOOKUP(input!H475,Table13[],2,FALSE),0)
+IFERROR(INT(input!K475)*VLOOKUP(input!L475,Table13[],2,FALSE),0)
+IFERROR(INT(input!O475)*VLOOKUP(input!P475,Table13[],2,FALSE),0)
+IFERROR(INT(input!S475)*VLOOKUP(input!T475,Table13[],2,FALSE),0)</f>
        <v>3449</v>
      </c>
    </row>
    <row r="477" spans="1:2" x14ac:dyDescent="0.3">
      <c r="A477" s="3" t="str">
        <f>input!C476</f>
        <v>vibrant red bag</v>
      </c>
      <c r="B477">
        <f>1
+IFERROR(INT(input!G476)*VLOOKUP(input!H476,Table13[],2,FALSE),0)
+IFERROR(INT(input!K476)*VLOOKUP(input!L476,Table13[],2,FALSE),0)
+IFERROR(INT(input!O476)*VLOOKUP(input!P476,Table13[],2,FALSE),0)
+IFERROR(INT(input!S476)*VLOOKUP(input!T476,Table13[],2,FALSE),0)</f>
        <v>896</v>
      </c>
    </row>
    <row r="478" spans="1:2" x14ac:dyDescent="0.3">
      <c r="A478" s="3" t="str">
        <f>input!C477</f>
        <v>dim salmon bag</v>
      </c>
      <c r="B478">
        <f>1
+IFERROR(INT(input!G477)*VLOOKUP(input!H477,Table13[],2,FALSE),0)
+IFERROR(INT(input!K477)*VLOOKUP(input!L477,Table13[],2,FALSE),0)
+IFERROR(INT(input!O477)*VLOOKUP(input!P477,Table13[],2,FALSE),0)
+IFERROR(INT(input!S477)*VLOOKUP(input!T477,Table13[],2,FALSE),0)</f>
        <v>387222457</v>
      </c>
    </row>
    <row r="479" spans="1:2" x14ac:dyDescent="0.3">
      <c r="A479" s="3" t="str">
        <f>input!C478</f>
        <v>shiny blue bag</v>
      </c>
      <c r="B479">
        <f>1
+IFERROR(INT(input!G478)*VLOOKUP(input!H478,Table13[],2,FALSE),0)
+IFERROR(INT(input!K478)*VLOOKUP(input!L478,Table13[],2,FALSE),0)
+IFERROR(INT(input!O478)*VLOOKUP(input!P478,Table13[],2,FALSE),0)
+IFERROR(INT(input!S478)*VLOOKUP(input!T478,Table13[],2,FALSE),0)</f>
        <v>7</v>
      </c>
    </row>
    <row r="480" spans="1:2" x14ac:dyDescent="0.3">
      <c r="A480" s="3" t="str">
        <f>input!C479</f>
        <v>vibrant white bag</v>
      </c>
      <c r="B480">
        <f>1
+IFERROR(INT(input!G479)*VLOOKUP(input!H479,Table13[],2,FALSE),0)
+IFERROR(INT(input!K479)*VLOOKUP(input!L479,Table13[],2,FALSE),0)
+IFERROR(INT(input!O479)*VLOOKUP(input!P479,Table13[],2,FALSE),0)
+IFERROR(INT(input!S479)*VLOOKUP(input!T479,Table13[],2,FALSE),0)</f>
        <v>13468</v>
      </c>
    </row>
    <row r="481" spans="1:2" x14ac:dyDescent="0.3">
      <c r="A481" s="3" t="str">
        <f>input!C480</f>
        <v>dark violet bag</v>
      </c>
      <c r="B481">
        <f>1
+IFERROR(INT(input!G480)*VLOOKUP(input!H480,Table13[],2,FALSE),0)
+IFERROR(INT(input!K480)*VLOOKUP(input!L480,Table13[],2,FALSE),0)
+IFERROR(INT(input!O480)*VLOOKUP(input!P480,Table13[],2,FALSE),0)
+IFERROR(INT(input!S480)*VLOOKUP(input!T480,Table13[],2,FALSE),0)</f>
        <v>1055921794</v>
      </c>
    </row>
    <row r="482" spans="1:2" x14ac:dyDescent="0.3">
      <c r="A482" s="3" t="str">
        <f>input!C481</f>
        <v>pale gold bag</v>
      </c>
      <c r="B482">
        <f>1
+IFERROR(INT(input!G481)*VLOOKUP(input!H481,Table13[],2,FALSE),0)
+IFERROR(INT(input!K481)*VLOOKUP(input!L481,Table13[],2,FALSE),0)
+IFERROR(INT(input!O481)*VLOOKUP(input!P481,Table13[],2,FALSE),0)
+IFERROR(INT(input!S481)*VLOOKUP(input!T481,Table13[],2,FALSE),0)</f>
        <v>1</v>
      </c>
    </row>
    <row r="483" spans="1:2" x14ac:dyDescent="0.3">
      <c r="A483" s="3" t="str">
        <f>input!C482</f>
        <v>dim silver bag</v>
      </c>
      <c r="B483">
        <f>1
+IFERROR(INT(input!G482)*VLOOKUP(input!H482,Table13[],2,FALSE),0)
+IFERROR(INT(input!K482)*VLOOKUP(input!L482,Table13[],2,FALSE),0)
+IFERROR(INT(input!O482)*VLOOKUP(input!P482,Table13[],2,FALSE),0)
+IFERROR(INT(input!S482)*VLOOKUP(input!T482,Table13[],2,FALSE),0)</f>
        <v>55563025</v>
      </c>
    </row>
    <row r="484" spans="1:2" x14ac:dyDescent="0.3">
      <c r="A484" s="3" t="str">
        <f>input!C483</f>
        <v>drab blue bag</v>
      </c>
      <c r="B484">
        <f>1
+IFERROR(INT(input!G483)*VLOOKUP(input!H483,Table13[],2,FALSE),0)
+IFERROR(INT(input!K483)*VLOOKUP(input!L483,Table13[],2,FALSE),0)
+IFERROR(INT(input!O483)*VLOOKUP(input!P483,Table13[],2,FALSE),0)
+IFERROR(INT(input!S483)*VLOOKUP(input!T483,Table13[],2,FALSE),0)</f>
        <v>143706944</v>
      </c>
    </row>
    <row r="485" spans="1:2" x14ac:dyDescent="0.3">
      <c r="A485" s="3" t="str">
        <f>input!C484</f>
        <v>drab plum bag</v>
      </c>
      <c r="B485">
        <f>1
+IFERROR(INT(input!G484)*VLOOKUP(input!H484,Table13[],2,FALSE),0)
+IFERROR(INT(input!K484)*VLOOKUP(input!L484,Table13[],2,FALSE),0)
+IFERROR(INT(input!O484)*VLOOKUP(input!P484,Table13[],2,FALSE),0)
+IFERROR(INT(input!S484)*VLOOKUP(input!T484,Table13[],2,FALSE),0)</f>
        <v>200784741</v>
      </c>
    </row>
    <row r="486" spans="1:2" x14ac:dyDescent="0.3">
      <c r="A486" s="3" t="str">
        <f>input!C485</f>
        <v>bright plum bag</v>
      </c>
      <c r="B486">
        <f>1
+IFERROR(INT(input!G485)*VLOOKUP(input!H485,Table13[],2,FALSE),0)
+IFERROR(INT(input!K485)*VLOOKUP(input!L485,Table13[],2,FALSE),0)
+IFERROR(INT(input!O485)*VLOOKUP(input!P485,Table13[],2,FALSE),0)
+IFERROR(INT(input!S485)*VLOOKUP(input!T485,Table13[],2,FALSE),0)</f>
        <v>4</v>
      </c>
    </row>
    <row r="487" spans="1:2" x14ac:dyDescent="0.3">
      <c r="A487" s="3" t="str">
        <f>input!C486</f>
        <v>dark fuchsia bag</v>
      </c>
      <c r="B487">
        <f>1
+IFERROR(INT(input!G486)*VLOOKUP(input!H486,Table13[],2,FALSE),0)
+IFERROR(INT(input!K486)*VLOOKUP(input!L486,Table13[],2,FALSE),0)
+IFERROR(INT(input!O486)*VLOOKUP(input!P486,Table13[],2,FALSE),0)
+IFERROR(INT(input!S486)*VLOOKUP(input!T486,Table13[],2,FALSE),0)</f>
        <v>41181835136</v>
      </c>
    </row>
    <row r="488" spans="1:2" x14ac:dyDescent="0.3">
      <c r="A488" s="3" t="str">
        <f>input!C487</f>
        <v>bright turquoise bag</v>
      </c>
      <c r="B488">
        <f>1
+IFERROR(INT(input!G487)*VLOOKUP(input!H487,Table13[],2,FALSE),0)
+IFERROR(INT(input!K487)*VLOOKUP(input!L487,Table13[],2,FALSE),0)
+IFERROR(INT(input!O487)*VLOOKUP(input!P487,Table13[],2,FALSE),0)
+IFERROR(INT(input!S487)*VLOOKUP(input!T487,Table13[],2,FALSE),0)</f>
        <v>27</v>
      </c>
    </row>
    <row r="489" spans="1:2" x14ac:dyDescent="0.3">
      <c r="A489" s="3" t="str">
        <f>input!C488</f>
        <v>dotted turquoise bag</v>
      </c>
      <c r="B489">
        <f>1
+IFERROR(INT(input!G488)*VLOOKUP(input!H488,Table13[],2,FALSE),0)
+IFERROR(INT(input!K488)*VLOOKUP(input!L488,Table13[],2,FALSE),0)
+IFERROR(INT(input!O488)*VLOOKUP(input!P488,Table13[],2,FALSE),0)
+IFERROR(INT(input!S488)*VLOOKUP(input!T488,Table13[],2,FALSE),0)</f>
        <v>231740819</v>
      </c>
    </row>
    <row r="490" spans="1:2" x14ac:dyDescent="0.3">
      <c r="A490" s="3" t="str">
        <f>input!C489</f>
        <v>shiny indigo bag</v>
      </c>
      <c r="B490">
        <f>1
+IFERROR(INT(input!G489)*VLOOKUP(input!H489,Table13[],2,FALSE),0)
+IFERROR(INT(input!K489)*VLOOKUP(input!L489,Table13[],2,FALSE),0)
+IFERROR(INT(input!O489)*VLOOKUP(input!P489,Table13[],2,FALSE),0)
+IFERROR(INT(input!S489)*VLOOKUP(input!T489,Table13[],2,FALSE),0)</f>
        <v>160</v>
      </c>
    </row>
    <row r="491" spans="1:2" x14ac:dyDescent="0.3">
      <c r="A491" s="3" t="str">
        <f>input!C490</f>
        <v>dark yellow bag</v>
      </c>
      <c r="B491">
        <f>1
+IFERROR(INT(input!G490)*VLOOKUP(input!H490,Table13[],2,FALSE),0)
+IFERROR(INT(input!K490)*VLOOKUP(input!L490,Table13[],2,FALSE),0)
+IFERROR(INT(input!O490)*VLOOKUP(input!P490,Table13[],2,FALSE),0)
+IFERROR(INT(input!S490)*VLOOKUP(input!T490,Table13[],2,FALSE),0)</f>
        <v>113</v>
      </c>
    </row>
    <row r="492" spans="1:2" x14ac:dyDescent="0.3">
      <c r="A492" s="3" t="str">
        <f>input!C491</f>
        <v>posh olive bag</v>
      </c>
      <c r="B492">
        <f>1
+IFERROR(INT(input!G491)*VLOOKUP(input!H491,Table13[],2,FALSE),0)
+IFERROR(INT(input!K491)*VLOOKUP(input!L491,Table13[],2,FALSE),0)
+IFERROR(INT(input!O491)*VLOOKUP(input!P491,Table13[],2,FALSE),0)
+IFERROR(INT(input!S491)*VLOOKUP(input!T491,Table13[],2,FALSE),0)</f>
        <v>321</v>
      </c>
    </row>
    <row r="493" spans="1:2" x14ac:dyDescent="0.3">
      <c r="A493" s="3" t="str">
        <f>input!C492</f>
        <v>light chartreuse bag</v>
      </c>
      <c r="B493">
        <f>1
+IFERROR(INT(input!G492)*VLOOKUP(input!H492,Table13[],2,FALSE),0)
+IFERROR(INT(input!K492)*VLOOKUP(input!L492,Table13[],2,FALSE),0)
+IFERROR(INT(input!O492)*VLOOKUP(input!P492,Table13[],2,FALSE),0)
+IFERROR(INT(input!S492)*VLOOKUP(input!T492,Table13[],2,FALSE),0)</f>
        <v>1595947</v>
      </c>
    </row>
    <row r="494" spans="1:2" x14ac:dyDescent="0.3">
      <c r="A494" s="3" t="str">
        <f>input!C493</f>
        <v>vibrant tomato bag</v>
      </c>
      <c r="B494">
        <f>1
+IFERROR(INT(input!G493)*VLOOKUP(input!H493,Table13[],2,FALSE),0)
+IFERROR(INT(input!K493)*VLOOKUP(input!L493,Table13[],2,FALSE),0)
+IFERROR(INT(input!O493)*VLOOKUP(input!P493,Table13[],2,FALSE),0)
+IFERROR(INT(input!S493)*VLOOKUP(input!T493,Table13[],2,FALSE),0)</f>
        <v>1085726753</v>
      </c>
    </row>
    <row r="495" spans="1:2" x14ac:dyDescent="0.3">
      <c r="A495" s="3" t="str">
        <f>input!C494</f>
        <v>posh brown bag</v>
      </c>
      <c r="B495">
        <f>1
+IFERROR(INT(input!G494)*VLOOKUP(input!H494,Table13[],2,FALSE),0)
+IFERROR(INT(input!K494)*VLOOKUP(input!L494,Table13[],2,FALSE),0)
+IFERROR(INT(input!O494)*VLOOKUP(input!P494,Table13[],2,FALSE),0)
+IFERROR(INT(input!S494)*VLOOKUP(input!T494,Table13[],2,FALSE),0)</f>
        <v>183329697</v>
      </c>
    </row>
    <row r="496" spans="1:2" x14ac:dyDescent="0.3">
      <c r="A496" s="3" t="str">
        <f>input!C495</f>
        <v>bright chartreuse bag</v>
      </c>
      <c r="B496">
        <f>1
+IFERROR(INT(input!G495)*VLOOKUP(input!H495,Table13[],2,FALSE),0)
+IFERROR(INT(input!K495)*VLOOKUP(input!L495,Table13[],2,FALSE),0)
+IFERROR(INT(input!O495)*VLOOKUP(input!P495,Table13[],2,FALSE),0)
+IFERROR(INT(input!S495)*VLOOKUP(input!T495,Table13[],2,FALSE),0)</f>
        <v>169</v>
      </c>
    </row>
    <row r="497" spans="1:2" x14ac:dyDescent="0.3">
      <c r="A497" s="3" t="str">
        <f>input!C496</f>
        <v>dotted lime bag</v>
      </c>
      <c r="B497">
        <f>1
+IFERROR(INT(input!G496)*VLOOKUP(input!H496,Table13[],2,FALSE),0)
+IFERROR(INT(input!K496)*VLOOKUP(input!L496,Table13[],2,FALSE),0)
+IFERROR(INT(input!O496)*VLOOKUP(input!P496,Table13[],2,FALSE),0)
+IFERROR(INT(input!S496)*VLOOKUP(input!T496,Table13[],2,FALSE),0)</f>
        <v>241</v>
      </c>
    </row>
    <row r="498" spans="1:2" x14ac:dyDescent="0.3">
      <c r="A498" s="3" t="str">
        <f>input!C497</f>
        <v>drab violet bag</v>
      </c>
      <c r="B498">
        <f>1
+IFERROR(INT(input!G497)*VLOOKUP(input!H497,Table13[],2,FALSE),0)
+IFERROR(INT(input!K497)*VLOOKUP(input!L497,Table13[],2,FALSE),0)
+IFERROR(INT(input!O497)*VLOOKUP(input!P497,Table13[],2,FALSE),0)
+IFERROR(INT(input!S497)*VLOOKUP(input!T497,Table13[],2,FALSE),0)</f>
        <v>1195986</v>
      </c>
    </row>
    <row r="499" spans="1:2" x14ac:dyDescent="0.3">
      <c r="A499" s="3" t="str">
        <f>input!C498</f>
        <v>drab green bag</v>
      </c>
      <c r="B499">
        <f>1
+IFERROR(INT(input!G498)*VLOOKUP(input!H498,Table13[],2,FALSE),0)
+IFERROR(INT(input!K498)*VLOOKUP(input!L498,Table13[],2,FALSE),0)
+IFERROR(INT(input!O498)*VLOOKUP(input!P498,Table13[],2,FALSE),0)
+IFERROR(INT(input!S498)*VLOOKUP(input!T498,Table13[],2,FALSE),0)</f>
        <v>18138325137</v>
      </c>
    </row>
    <row r="500" spans="1:2" x14ac:dyDescent="0.3">
      <c r="A500" s="3" t="str">
        <f>input!C499</f>
        <v>wavy beige bag</v>
      </c>
      <c r="B500">
        <f>1
+IFERROR(INT(input!G499)*VLOOKUP(input!H499,Table13[],2,FALSE),0)
+IFERROR(INT(input!K499)*VLOOKUP(input!L499,Table13[],2,FALSE),0)
+IFERROR(INT(input!O499)*VLOOKUP(input!P499,Table13[],2,FALSE),0)
+IFERROR(INT(input!S499)*VLOOKUP(input!T499,Table13[],2,FALSE),0)</f>
        <v>82941459</v>
      </c>
    </row>
    <row r="501" spans="1:2" x14ac:dyDescent="0.3">
      <c r="A501" s="3" t="str">
        <f>input!C500</f>
        <v>wavy yellow bag</v>
      </c>
      <c r="B501">
        <f>1
+IFERROR(INT(input!G500)*VLOOKUP(input!H500,Table13[],2,FALSE),0)
+IFERROR(INT(input!K500)*VLOOKUP(input!L500,Table13[],2,FALSE),0)
+IFERROR(INT(input!O500)*VLOOKUP(input!P500,Table13[],2,FALSE),0)
+IFERROR(INT(input!S500)*VLOOKUP(input!T500,Table13[],2,FALSE),0)</f>
        <v>1248978228393</v>
      </c>
    </row>
    <row r="502" spans="1:2" x14ac:dyDescent="0.3">
      <c r="A502" s="3" t="str">
        <f>input!C501</f>
        <v>plaid tomato bag</v>
      </c>
      <c r="B502">
        <f>1
+IFERROR(INT(input!G501)*VLOOKUP(input!H501,Table13[],2,FALSE),0)
+IFERROR(INT(input!K501)*VLOOKUP(input!L501,Table13[],2,FALSE),0)
+IFERROR(INT(input!O501)*VLOOKUP(input!P501,Table13[],2,FALSE),0)
+IFERROR(INT(input!S501)*VLOOKUP(input!T501,Table13[],2,FALSE),0)</f>
        <v>1950355709</v>
      </c>
    </row>
    <row r="503" spans="1:2" x14ac:dyDescent="0.3">
      <c r="A503" s="3" t="str">
        <f>input!C502</f>
        <v>dull red bag</v>
      </c>
      <c r="B503">
        <f>1
+IFERROR(INT(input!G502)*VLOOKUP(input!H502,Table13[],2,FALSE),0)
+IFERROR(INT(input!K502)*VLOOKUP(input!L502,Table13[],2,FALSE),0)
+IFERROR(INT(input!O502)*VLOOKUP(input!P502,Table13[],2,FALSE),0)
+IFERROR(INT(input!S502)*VLOOKUP(input!T502,Table13[],2,FALSE),0)</f>
        <v>9716</v>
      </c>
    </row>
    <row r="504" spans="1:2" x14ac:dyDescent="0.3">
      <c r="A504" s="3" t="str">
        <f>input!C503</f>
        <v>striped salmon bag</v>
      </c>
      <c r="B504">
        <f>1
+IFERROR(INT(input!G503)*VLOOKUP(input!H503,Table13[],2,FALSE),0)
+IFERROR(INT(input!K503)*VLOOKUP(input!L503,Table13[],2,FALSE),0)
+IFERROR(INT(input!O503)*VLOOKUP(input!P503,Table13[],2,FALSE),0)
+IFERROR(INT(input!S503)*VLOOKUP(input!T503,Table13[],2,FALSE),0)</f>
        <v>2578048</v>
      </c>
    </row>
    <row r="505" spans="1:2" x14ac:dyDescent="0.3">
      <c r="A505" s="3" t="str">
        <f>input!C504</f>
        <v>dim crimson bag</v>
      </c>
      <c r="B505">
        <f>1
+IFERROR(INT(input!G504)*VLOOKUP(input!H504,Table13[],2,FALSE),0)
+IFERROR(INT(input!K504)*VLOOKUP(input!L504,Table13[],2,FALSE),0)
+IFERROR(INT(input!O504)*VLOOKUP(input!P504,Table13[],2,FALSE),0)
+IFERROR(INT(input!S504)*VLOOKUP(input!T504,Table13[],2,FALSE),0)</f>
        <v>46897</v>
      </c>
    </row>
    <row r="506" spans="1:2" x14ac:dyDescent="0.3">
      <c r="A506" s="3" t="str">
        <f>input!C505</f>
        <v>plaid silver bag</v>
      </c>
      <c r="B506">
        <f>1
+IFERROR(INT(input!G505)*VLOOKUP(input!H505,Table13[],2,FALSE),0)
+IFERROR(INT(input!K505)*VLOOKUP(input!L505,Table13[],2,FALSE),0)
+IFERROR(INT(input!O505)*VLOOKUP(input!P505,Table13[],2,FALSE),0)
+IFERROR(INT(input!S505)*VLOOKUP(input!T505,Table13[],2,FALSE),0)</f>
        <v>335560194</v>
      </c>
    </row>
    <row r="507" spans="1:2" x14ac:dyDescent="0.3">
      <c r="A507" s="3" t="str">
        <f>input!C506</f>
        <v>clear bronze bag</v>
      </c>
      <c r="B507">
        <f>1
+IFERROR(INT(input!G506)*VLOOKUP(input!H506,Table13[],2,FALSE),0)
+IFERROR(INT(input!K506)*VLOOKUP(input!L506,Table13[],2,FALSE),0)
+IFERROR(INT(input!O506)*VLOOKUP(input!P506,Table13[],2,FALSE),0)
+IFERROR(INT(input!S506)*VLOOKUP(input!T506,Table13[],2,FALSE),0)</f>
        <v>3388</v>
      </c>
    </row>
    <row r="508" spans="1:2" x14ac:dyDescent="0.3">
      <c r="A508" s="3" t="str">
        <f>input!C507</f>
        <v>dotted gray bag</v>
      </c>
      <c r="B508">
        <f>1
+IFERROR(INT(input!G507)*VLOOKUP(input!H507,Table13[],2,FALSE),0)
+IFERROR(INT(input!K507)*VLOOKUP(input!L507,Table13[],2,FALSE),0)
+IFERROR(INT(input!O507)*VLOOKUP(input!P507,Table13[],2,FALSE),0)
+IFERROR(INT(input!S507)*VLOOKUP(input!T507,Table13[],2,FALSE),0)</f>
        <v>76405</v>
      </c>
    </row>
    <row r="509" spans="1:2" x14ac:dyDescent="0.3">
      <c r="A509" s="3" t="str">
        <f>input!C508</f>
        <v>striped silver bag</v>
      </c>
      <c r="B509">
        <f>1
+IFERROR(INT(input!G508)*VLOOKUP(input!H508,Table13[],2,FALSE),0)
+IFERROR(INT(input!K508)*VLOOKUP(input!L508,Table13[],2,FALSE),0)
+IFERROR(INT(input!O508)*VLOOKUP(input!P508,Table13[],2,FALSE),0)
+IFERROR(INT(input!S508)*VLOOKUP(input!T508,Table13[],2,FALSE),0)</f>
        <v>6820876</v>
      </c>
    </row>
    <row r="510" spans="1:2" x14ac:dyDescent="0.3">
      <c r="A510" s="3" t="str">
        <f>input!C509</f>
        <v>shiny beige bag</v>
      </c>
      <c r="B510">
        <f>1
+IFERROR(INT(input!G509)*VLOOKUP(input!H509,Table13[],2,FALSE),0)
+IFERROR(INT(input!K509)*VLOOKUP(input!L509,Table13[],2,FALSE),0)
+IFERROR(INT(input!O509)*VLOOKUP(input!P509,Table13[],2,FALSE),0)
+IFERROR(INT(input!S509)*VLOOKUP(input!T509,Table13[],2,FALSE),0)</f>
        <v>307089</v>
      </c>
    </row>
    <row r="511" spans="1:2" x14ac:dyDescent="0.3">
      <c r="A511" s="3" t="str">
        <f>input!C510</f>
        <v>posh green bag</v>
      </c>
      <c r="B511">
        <f>1
+IFERROR(INT(input!G510)*VLOOKUP(input!H510,Table13[],2,FALSE),0)
+IFERROR(INT(input!K510)*VLOOKUP(input!L510,Table13[],2,FALSE),0)
+IFERROR(INT(input!O510)*VLOOKUP(input!P510,Table13[],2,FALSE),0)
+IFERROR(INT(input!S510)*VLOOKUP(input!T510,Table13[],2,FALSE),0)</f>
        <v>1</v>
      </c>
    </row>
    <row r="512" spans="1:2" x14ac:dyDescent="0.3">
      <c r="A512" s="3" t="str">
        <f>input!C511</f>
        <v>plaid gold bag</v>
      </c>
      <c r="B512">
        <f>1
+IFERROR(INT(input!G511)*VLOOKUP(input!H511,Table13[],2,FALSE),0)
+IFERROR(INT(input!K511)*VLOOKUP(input!L511,Table13[],2,FALSE),0)
+IFERROR(INT(input!O511)*VLOOKUP(input!P511,Table13[],2,FALSE),0)
+IFERROR(INT(input!S511)*VLOOKUP(input!T511,Table13[],2,FALSE),0)</f>
        <v>581376</v>
      </c>
    </row>
    <row r="513" spans="1:2" x14ac:dyDescent="0.3">
      <c r="A513" s="3" t="str">
        <f>input!C512</f>
        <v>dim teal bag</v>
      </c>
      <c r="B513">
        <f>1
+IFERROR(INT(input!G512)*VLOOKUP(input!H512,Table13[],2,FALSE),0)
+IFERROR(INT(input!K512)*VLOOKUP(input!L512,Table13[],2,FALSE),0)
+IFERROR(INT(input!O512)*VLOOKUP(input!P512,Table13[],2,FALSE),0)
+IFERROR(INT(input!S512)*VLOOKUP(input!T512,Table13[],2,FALSE),0)</f>
        <v>7366185104</v>
      </c>
    </row>
    <row r="514" spans="1:2" x14ac:dyDescent="0.3">
      <c r="A514" s="3" t="str">
        <f>input!C513</f>
        <v>bright red bag</v>
      </c>
      <c r="B514">
        <f>1
+IFERROR(INT(input!G513)*VLOOKUP(input!H513,Table13[],2,FALSE),0)
+IFERROR(INT(input!K513)*VLOOKUP(input!L513,Table13[],2,FALSE),0)
+IFERROR(INT(input!O513)*VLOOKUP(input!P513,Table13[],2,FALSE),0)
+IFERROR(INT(input!S513)*VLOOKUP(input!T513,Table13[],2,FALSE),0)</f>
        <v>287454520</v>
      </c>
    </row>
    <row r="515" spans="1:2" x14ac:dyDescent="0.3">
      <c r="A515" s="3" t="str">
        <f>input!C514</f>
        <v>dotted teal bag</v>
      </c>
      <c r="B515">
        <f>1
+IFERROR(INT(input!G514)*VLOOKUP(input!H514,Table13[],2,FALSE),0)
+IFERROR(INT(input!K514)*VLOOKUP(input!L514,Table13[],2,FALSE),0)
+IFERROR(INT(input!O514)*VLOOKUP(input!P514,Table13[],2,FALSE),0)
+IFERROR(INT(input!S514)*VLOOKUP(input!T514,Table13[],2,FALSE),0)</f>
        <v>234461</v>
      </c>
    </row>
    <row r="516" spans="1:2" x14ac:dyDescent="0.3">
      <c r="A516" s="3" t="str">
        <f>input!C515</f>
        <v>faded gray bag</v>
      </c>
      <c r="B516">
        <f>1
+IFERROR(INT(input!G515)*VLOOKUP(input!H515,Table13[],2,FALSE),0)
+IFERROR(INT(input!K515)*VLOOKUP(input!L515,Table13[],2,FALSE),0)
+IFERROR(INT(input!O515)*VLOOKUP(input!P515,Table13[],2,FALSE),0)
+IFERROR(INT(input!S515)*VLOOKUP(input!T515,Table13[],2,FALSE),0)</f>
        <v>375609</v>
      </c>
    </row>
    <row r="517" spans="1:2" x14ac:dyDescent="0.3">
      <c r="A517" s="3" t="str">
        <f>input!C516</f>
        <v>pale purple bag</v>
      </c>
      <c r="B517">
        <f>1
+IFERROR(INT(input!G516)*VLOOKUP(input!H516,Table13[],2,FALSE),0)
+IFERROR(INT(input!K516)*VLOOKUP(input!L516,Table13[],2,FALSE),0)
+IFERROR(INT(input!O516)*VLOOKUP(input!P516,Table13[],2,FALSE),0)
+IFERROR(INT(input!S516)*VLOOKUP(input!T516,Table13[],2,FALSE),0)</f>
        <v>172750304</v>
      </c>
    </row>
    <row r="518" spans="1:2" x14ac:dyDescent="0.3">
      <c r="A518" s="3" t="str">
        <f>input!C517</f>
        <v>striped crimson bag</v>
      </c>
      <c r="B518">
        <f>1
+IFERROR(INT(input!G517)*VLOOKUP(input!H517,Table13[],2,FALSE),0)
+IFERROR(INT(input!K517)*VLOOKUP(input!L517,Table13[],2,FALSE),0)
+IFERROR(INT(input!O517)*VLOOKUP(input!P517,Table13[],2,FALSE),0)
+IFERROR(INT(input!S517)*VLOOKUP(input!T517,Table13[],2,FALSE),0)</f>
        <v>1740175204</v>
      </c>
    </row>
    <row r="519" spans="1:2" x14ac:dyDescent="0.3">
      <c r="A519" s="3" t="str">
        <f>input!C518</f>
        <v>mirrored purple bag</v>
      </c>
      <c r="B519">
        <f>1
+IFERROR(INT(input!G518)*VLOOKUP(input!H518,Table13[],2,FALSE),0)
+IFERROR(INT(input!K518)*VLOOKUP(input!L518,Table13[],2,FALSE),0)
+IFERROR(INT(input!O518)*VLOOKUP(input!P518,Table13[],2,FALSE),0)
+IFERROR(INT(input!S518)*VLOOKUP(input!T518,Table13[],2,FALSE),0)</f>
        <v>10</v>
      </c>
    </row>
    <row r="520" spans="1:2" x14ac:dyDescent="0.3">
      <c r="A520" s="3" t="str">
        <f>input!C519</f>
        <v>muted maroon bag</v>
      </c>
      <c r="B520">
        <f>1
+IFERROR(INT(input!G519)*VLOOKUP(input!H519,Table13[],2,FALSE),0)
+IFERROR(INT(input!K519)*VLOOKUP(input!L519,Table13[],2,FALSE),0)
+IFERROR(INT(input!O519)*VLOOKUP(input!P519,Table13[],2,FALSE),0)
+IFERROR(INT(input!S519)*VLOOKUP(input!T519,Table13[],2,FALSE),0)</f>
        <v>34918164</v>
      </c>
    </row>
    <row r="521" spans="1:2" x14ac:dyDescent="0.3">
      <c r="A521" s="3" t="str">
        <f>input!C520</f>
        <v>muted gold bag</v>
      </c>
      <c r="B521">
        <f>1
+IFERROR(INT(input!G520)*VLOOKUP(input!H520,Table13[],2,FALSE),0)
+IFERROR(INT(input!K520)*VLOOKUP(input!L520,Table13[],2,FALSE),0)
+IFERROR(INT(input!O520)*VLOOKUP(input!P520,Table13[],2,FALSE),0)
+IFERROR(INT(input!S520)*VLOOKUP(input!T520,Table13[],2,FALSE),0)</f>
        <v>1507954</v>
      </c>
    </row>
    <row r="522" spans="1:2" x14ac:dyDescent="0.3">
      <c r="A522" s="3" t="str">
        <f>input!C521</f>
        <v>wavy silver bag</v>
      </c>
      <c r="B522">
        <f>1
+IFERROR(INT(input!G521)*VLOOKUP(input!H521,Table13[],2,FALSE),0)
+IFERROR(INT(input!K521)*VLOOKUP(input!L521,Table13[],2,FALSE),0)
+IFERROR(INT(input!O521)*VLOOKUP(input!P521,Table13[],2,FALSE),0)
+IFERROR(INT(input!S521)*VLOOKUP(input!T521,Table13[],2,FALSE),0)</f>
        <v>2100082235</v>
      </c>
    </row>
    <row r="523" spans="1:2" x14ac:dyDescent="0.3">
      <c r="A523" s="3" t="str">
        <f>input!C522</f>
        <v>dim aqua bag</v>
      </c>
      <c r="B523">
        <f>1
+IFERROR(INT(input!G522)*VLOOKUP(input!H522,Table13[],2,FALSE),0)
+IFERROR(INT(input!K522)*VLOOKUP(input!L522,Table13[],2,FALSE),0)
+IFERROR(INT(input!O522)*VLOOKUP(input!P522,Table13[],2,FALSE),0)
+IFERROR(INT(input!S522)*VLOOKUP(input!T522,Table13[],2,FALSE),0)</f>
        <v>27741</v>
      </c>
    </row>
    <row r="524" spans="1:2" x14ac:dyDescent="0.3">
      <c r="A524" s="3" t="str">
        <f>input!C523</f>
        <v>dark tan bag</v>
      </c>
      <c r="B524">
        <f>1
+IFERROR(INT(input!G523)*VLOOKUP(input!H523,Table13[],2,FALSE),0)
+IFERROR(INT(input!K523)*VLOOKUP(input!L523,Table13[],2,FALSE),0)
+IFERROR(INT(input!O523)*VLOOKUP(input!P523,Table13[],2,FALSE),0)
+IFERROR(INT(input!S523)*VLOOKUP(input!T523,Table13[],2,FALSE),0)</f>
        <v>5</v>
      </c>
    </row>
    <row r="525" spans="1:2" x14ac:dyDescent="0.3">
      <c r="A525" s="3" t="str">
        <f>input!C524</f>
        <v>light yellow bag</v>
      </c>
      <c r="B525">
        <f>1
+IFERROR(INT(input!G524)*VLOOKUP(input!H524,Table13[],2,FALSE),0)
+IFERROR(INT(input!K524)*VLOOKUP(input!L524,Table13[],2,FALSE),0)
+IFERROR(INT(input!O524)*VLOOKUP(input!P524,Table13[],2,FALSE),0)
+IFERROR(INT(input!S524)*VLOOKUP(input!T524,Table13[],2,FALSE),0)</f>
        <v>112987246</v>
      </c>
    </row>
    <row r="526" spans="1:2" x14ac:dyDescent="0.3">
      <c r="A526" s="3" t="str">
        <f>input!C525</f>
        <v>bright blue bag</v>
      </c>
      <c r="B526">
        <f>1
+IFERROR(INT(input!G525)*VLOOKUP(input!H525,Table13[],2,FALSE),0)
+IFERROR(INT(input!K525)*VLOOKUP(input!L525,Table13[],2,FALSE),0)
+IFERROR(INT(input!O525)*VLOOKUP(input!P525,Table13[],2,FALSE),0)
+IFERROR(INT(input!S525)*VLOOKUP(input!T525,Table13[],2,FALSE),0)</f>
        <v>51782291</v>
      </c>
    </row>
    <row r="527" spans="1:2" x14ac:dyDescent="0.3">
      <c r="A527" s="3" t="str">
        <f>input!C526</f>
        <v>striped cyan bag</v>
      </c>
      <c r="B527">
        <f>1
+IFERROR(INT(input!G526)*VLOOKUP(input!H526,Table13[],2,FALSE),0)
+IFERROR(INT(input!K526)*VLOOKUP(input!L526,Table13[],2,FALSE),0)
+IFERROR(INT(input!O526)*VLOOKUP(input!P526,Table13[],2,FALSE),0)
+IFERROR(INT(input!S526)*VLOOKUP(input!T526,Table13[],2,FALSE),0)</f>
        <v>10338441</v>
      </c>
    </row>
    <row r="528" spans="1:2" x14ac:dyDescent="0.3">
      <c r="A528" s="3" t="str">
        <f>input!C527</f>
        <v>light gray bag</v>
      </c>
      <c r="B528">
        <f>1
+IFERROR(INT(input!G527)*VLOOKUP(input!H527,Table13[],2,FALSE),0)
+IFERROR(INT(input!K527)*VLOOKUP(input!L527,Table13[],2,FALSE),0)
+IFERROR(INT(input!O527)*VLOOKUP(input!P527,Table13[],2,FALSE),0)
+IFERROR(INT(input!S527)*VLOOKUP(input!T527,Table13[],2,FALSE),0)</f>
        <v>197731408</v>
      </c>
    </row>
    <row r="529" spans="1:2" x14ac:dyDescent="0.3">
      <c r="A529" s="3" t="str">
        <f>input!C528</f>
        <v>light cyan bag</v>
      </c>
      <c r="B529">
        <f>1
+IFERROR(INT(input!G528)*VLOOKUP(input!H528,Table13[],2,FALSE),0)
+IFERROR(INT(input!K528)*VLOOKUP(input!L528,Table13[],2,FALSE),0)
+IFERROR(INT(input!O528)*VLOOKUP(input!P528,Table13[],2,FALSE),0)
+IFERROR(INT(input!S528)*VLOOKUP(input!T528,Table13[],2,FALSE),0)</f>
        <v>925231</v>
      </c>
    </row>
    <row r="530" spans="1:2" x14ac:dyDescent="0.3">
      <c r="A530" s="3" t="str">
        <f>input!C529</f>
        <v>light blue bag</v>
      </c>
      <c r="B530">
        <f>1
+IFERROR(INT(input!G529)*VLOOKUP(input!H529,Table13[],2,FALSE),0)
+IFERROR(INT(input!K529)*VLOOKUP(input!L529,Table13[],2,FALSE),0)
+IFERROR(INT(input!O529)*VLOOKUP(input!P529,Table13[],2,FALSE),0)
+IFERROR(INT(input!S529)*VLOOKUP(input!T529,Table13[],2,FALSE),0)</f>
        <v>57483046</v>
      </c>
    </row>
    <row r="531" spans="1:2" x14ac:dyDescent="0.3">
      <c r="A531" s="3" t="str">
        <f>input!C530</f>
        <v>dull crimson bag</v>
      </c>
      <c r="B531">
        <f>1
+IFERROR(INT(input!G530)*VLOOKUP(input!H530,Table13[],2,FALSE),0)
+IFERROR(INT(input!K530)*VLOOKUP(input!L530,Table13[],2,FALSE),0)
+IFERROR(INT(input!O530)*VLOOKUP(input!P530,Table13[],2,FALSE),0)
+IFERROR(INT(input!S530)*VLOOKUP(input!T530,Table13[],2,FALSE),0)</f>
        <v>46892</v>
      </c>
    </row>
    <row r="532" spans="1:2" x14ac:dyDescent="0.3">
      <c r="A532" s="3" t="str">
        <f>input!C531</f>
        <v>dotted beige bag</v>
      </c>
      <c r="B532">
        <f>1
+IFERROR(INT(input!G531)*VLOOKUP(input!H531,Table13[],2,FALSE),0)
+IFERROR(INT(input!K531)*VLOOKUP(input!L531,Table13[],2,FALSE),0)
+IFERROR(INT(input!O531)*VLOOKUP(input!P531,Table13[],2,FALSE),0)
+IFERROR(INT(input!S531)*VLOOKUP(input!T531,Table13[],2,FALSE),0)</f>
        <v>67136739</v>
      </c>
    </row>
    <row r="533" spans="1:2" x14ac:dyDescent="0.3">
      <c r="A533" s="3" t="str">
        <f>input!C532</f>
        <v>shiny olive bag</v>
      </c>
      <c r="B533">
        <f>1
+IFERROR(INT(input!G532)*VLOOKUP(input!H532,Table13[],2,FALSE),0)
+IFERROR(INT(input!K532)*VLOOKUP(input!L532,Table13[],2,FALSE),0)
+IFERROR(INT(input!O532)*VLOOKUP(input!P532,Table13[],2,FALSE),0)
+IFERROR(INT(input!S532)*VLOOKUP(input!T532,Table13[],2,FALSE),0)</f>
        <v>46335515</v>
      </c>
    </row>
    <row r="534" spans="1:2" x14ac:dyDescent="0.3">
      <c r="A534" s="3" t="str">
        <f>input!C533</f>
        <v>striped turquoise bag</v>
      </c>
      <c r="B534">
        <f>1
+IFERROR(INT(input!G533)*VLOOKUP(input!H533,Table13[],2,FALSE),0)
+IFERROR(INT(input!K533)*VLOOKUP(input!L533,Table13[],2,FALSE),0)
+IFERROR(INT(input!O533)*VLOOKUP(input!P533,Table13[],2,FALSE),0)
+IFERROR(INT(input!S533)*VLOOKUP(input!T533,Table13[],2,FALSE),0)</f>
        <v>3388</v>
      </c>
    </row>
    <row r="535" spans="1:2" x14ac:dyDescent="0.3">
      <c r="A535" s="3" t="str">
        <f>input!C534</f>
        <v>pale chartreuse bag</v>
      </c>
      <c r="B535">
        <f>1
+IFERROR(INT(input!G534)*VLOOKUP(input!H534,Table13[],2,FALSE),0)
+IFERROR(INT(input!K534)*VLOOKUP(input!L534,Table13[],2,FALSE),0)
+IFERROR(INT(input!O534)*VLOOKUP(input!P534,Table13[],2,FALSE),0)
+IFERROR(INT(input!S534)*VLOOKUP(input!T534,Table13[],2,FALSE),0)</f>
        <v>934178001</v>
      </c>
    </row>
    <row r="536" spans="1:2" x14ac:dyDescent="0.3">
      <c r="A536" s="3" t="str">
        <f>input!C535</f>
        <v>mirrored turquoise bag</v>
      </c>
      <c r="B536">
        <f>1
+IFERROR(INT(input!G535)*VLOOKUP(input!H535,Table13[],2,FALSE),0)
+IFERROR(INT(input!K535)*VLOOKUP(input!L535,Table13[],2,FALSE),0)
+IFERROR(INT(input!O535)*VLOOKUP(input!P535,Table13[],2,FALSE),0)
+IFERROR(INT(input!S535)*VLOOKUP(input!T535,Table13[],2,FALSE),0)</f>
        <v>689097</v>
      </c>
    </row>
    <row r="537" spans="1:2" x14ac:dyDescent="0.3">
      <c r="A537" s="3" t="str">
        <f>input!C536</f>
        <v>posh beige bag</v>
      </c>
      <c r="B537">
        <f>1
+IFERROR(INT(input!G536)*VLOOKUP(input!H536,Table13[],2,FALSE),0)
+IFERROR(INT(input!K536)*VLOOKUP(input!L536,Table13[],2,FALSE),0)
+IFERROR(INT(input!O536)*VLOOKUP(input!P536,Table13[],2,FALSE),0)
+IFERROR(INT(input!S536)*VLOOKUP(input!T536,Table13[],2,FALSE),0)</f>
        <v>858145</v>
      </c>
    </row>
    <row r="538" spans="1:2" x14ac:dyDescent="0.3">
      <c r="A538" s="3" t="str">
        <f>input!C537</f>
        <v>drab gray bag</v>
      </c>
      <c r="B538">
        <f>1
+IFERROR(INT(input!G537)*VLOOKUP(input!H537,Table13[],2,FALSE),0)
+IFERROR(INT(input!K537)*VLOOKUP(input!L537,Table13[],2,FALSE),0)
+IFERROR(INT(input!O537)*VLOOKUP(input!P537,Table13[],2,FALSE),0)
+IFERROR(INT(input!S537)*VLOOKUP(input!T537,Table13[],2,FALSE),0)</f>
        <v>99754</v>
      </c>
    </row>
    <row r="539" spans="1:2" x14ac:dyDescent="0.3">
      <c r="A539" s="3" t="str">
        <f>input!C538</f>
        <v>shiny silver bag</v>
      </c>
      <c r="B539">
        <f>1
+IFERROR(INT(input!G538)*VLOOKUP(input!H538,Table13[],2,FALSE),0)
+IFERROR(INT(input!K538)*VLOOKUP(input!L538,Table13[],2,FALSE),0)
+IFERROR(INT(input!O538)*VLOOKUP(input!P538,Table13[],2,FALSE),0)
+IFERROR(INT(input!S538)*VLOOKUP(input!T538,Table13[],2,FALSE),0)</f>
        <v>15549745</v>
      </c>
    </row>
    <row r="540" spans="1:2" x14ac:dyDescent="0.3">
      <c r="A540" s="3" t="str">
        <f>input!C539</f>
        <v>bright crimson bag</v>
      </c>
      <c r="B540">
        <f>1
+IFERROR(INT(input!G539)*VLOOKUP(input!H539,Table13[],2,FALSE),0)
+IFERROR(INT(input!K539)*VLOOKUP(input!L539,Table13[],2,FALSE),0)
+IFERROR(INT(input!O539)*VLOOKUP(input!P539,Table13[],2,FALSE),0)
+IFERROR(INT(input!S539)*VLOOKUP(input!T539,Table13[],2,FALSE),0)</f>
        <v>75558390431</v>
      </c>
    </row>
    <row r="541" spans="1:2" x14ac:dyDescent="0.3">
      <c r="A541" s="3" t="str">
        <f>input!C540</f>
        <v>dim yellow bag</v>
      </c>
      <c r="B541">
        <f>1
+IFERROR(INT(input!G540)*VLOOKUP(input!H540,Table13[],2,FALSE),0)
+IFERROR(INT(input!K540)*VLOOKUP(input!L540,Table13[],2,FALSE),0)
+IFERROR(INT(input!O540)*VLOOKUP(input!P540,Table13[],2,FALSE),0)
+IFERROR(INT(input!S540)*VLOOKUP(input!T540,Table13[],2,FALSE),0)</f>
        <v>232802921</v>
      </c>
    </row>
    <row r="542" spans="1:2" x14ac:dyDescent="0.3">
      <c r="A542" s="3" t="str">
        <f>input!C541</f>
        <v>dark crimson bag</v>
      </c>
      <c r="B542">
        <f>1
+IFERROR(INT(input!G541)*VLOOKUP(input!H541,Table13[],2,FALSE),0)
+IFERROR(INT(input!K541)*VLOOKUP(input!L541,Table13[],2,FALSE),0)
+IFERROR(INT(input!O541)*VLOOKUP(input!P541,Table13[],2,FALSE),0)
+IFERROR(INT(input!S541)*VLOOKUP(input!T541,Table13[],2,FALSE),0)</f>
        <v>54805713185</v>
      </c>
    </row>
    <row r="543" spans="1:2" x14ac:dyDescent="0.3">
      <c r="A543" s="3" t="str">
        <f>input!C542</f>
        <v>faded aqua bag</v>
      </c>
      <c r="B543">
        <f>1
+IFERROR(INT(input!G542)*VLOOKUP(input!H542,Table13[],2,FALSE),0)
+IFERROR(INT(input!K542)*VLOOKUP(input!L542,Table13[],2,FALSE),0)
+IFERROR(INT(input!O542)*VLOOKUP(input!P542,Table13[],2,FALSE),0)
+IFERROR(INT(input!S542)*VLOOKUP(input!T542,Table13[],2,FALSE),0)</f>
        <v>95417658</v>
      </c>
    </row>
    <row r="544" spans="1:2" x14ac:dyDescent="0.3">
      <c r="A544" s="3" t="str">
        <f>input!C543</f>
        <v>pale turquoise bag</v>
      </c>
      <c r="B544">
        <f>1
+IFERROR(INT(input!G543)*VLOOKUP(input!H543,Table13[],2,FALSE),0)
+IFERROR(INT(input!K543)*VLOOKUP(input!L543,Table13[],2,FALSE),0)
+IFERROR(INT(input!O543)*VLOOKUP(input!P543,Table13[],2,FALSE),0)
+IFERROR(INT(input!S543)*VLOOKUP(input!T543,Table13[],2,FALSE),0)</f>
        <v>10850612997</v>
      </c>
    </row>
    <row r="545" spans="1:2" x14ac:dyDescent="0.3">
      <c r="A545" s="3" t="str">
        <f>input!C544</f>
        <v>clear orange bag</v>
      </c>
      <c r="B545">
        <f>1
+IFERROR(INT(input!G544)*VLOOKUP(input!H544,Table13[],2,FALSE),0)
+IFERROR(INT(input!K544)*VLOOKUP(input!L544,Table13[],2,FALSE),0)
+IFERROR(INT(input!O544)*VLOOKUP(input!P544,Table13[],2,FALSE),0)
+IFERROR(INT(input!S544)*VLOOKUP(input!T544,Table13[],2,FALSE),0)</f>
        <v>1247472859744</v>
      </c>
    </row>
    <row r="546" spans="1:2" x14ac:dyDescent="0.3">
      <c r="A546" s="3" t="str">
        <f>input!C545</f>
        <v>mirrored red bag</v>
      </c>
      <c r="B546">
        <f>1
+IFERROR(INT(input!G545)*VLOOKUP(input!H545,Table13[],2,FALSE),0)
+IFERROR(INT(input!K545)*VLOOKUP(input!L545,Table13[],2,FALSE),0)
+IFERROR(INT(input!O545)*VLOOKUP(input!P545,Table13[],2,FALSE),0)
+IFERROR(INT(input!S545)*VLOOKUP(input!T545,Table13[],2,FALSE),0)</f>
        <v>93902</v>
      </c>
    </row>
    <row r="547" spans="1:2" x14ac:dyDescent="0.3">
      <c r="A547" s="3" t="str">
        <f>input!C546</f>
        <v>drab silver bag</v>
      </c>
      <c r="B547">
        <f>1
+IFERROR(INT(input!G546)*VLOOKUP(input!H546,Table13[],2,FALSE),0)
+IFERROR(INT(input!K546)*VLOOKUP(input!L546,Table13[],2,FALSE),0)
+IFERROR(INT(input!O546)*VLOOKUP(input!P546,Table13[],2,FALSE),0)
+IFERROR(INT(input!S546)*VLOOKUP(input!T546,Table13[],2,FALSE),0)</f>
        <v>1</v>
      </c>
    </row>
    <row r="548" spans="1:2" x14ac:dyDescent="0.3">
      <c r="A548" s="3" t="str">
        <f>input!C547</f>
        <v>faded silver bag</v>
      </c>
      <c r="B548">
        <f>1
+IFERROR(INT(input!G547)*VLOOKUP(input!H547,Table13[],2,FALSE),0)
+IFERROR(INT(input!K547)*VLOOKUP(input!L547,Table13[],2,FALSE),0)
+IFERROR(INT(input!O547)*VLOOKUP(input!P547,Table13[],2,FALSE),0)
+IFERROR(INT(input!S547)*VLOOKUP(input!T547,Table13[],2,FALSE),0)</f>
        <v>3514470</v>
      </c>
    </row>
    <row r="549" spans="1:2" x14ac:dyDescent="0.3">
      <c r="A549" s="3" t="str">
        <f>input!C548</f>
        <v>wavy fuchsia bag</v>
      </c>
      <c r="B549">
        <f>1
+IFERROR(INT(input!G548)*VLOOKUP(input!H548,Table13[],2,FALSE),0)
+IFERROR(INT(input!K548)*VLOOKUP(input!L548,Table13[],2,FALSE),0)
+IFERROR(INT(input!O548)*VLOOKUP(input!P548,Table13[],2,FALSE),0)
+IFERROR(INT(input!S548)*VLOOKUP(input!T548,Table13[],2,FALSE),0)</f>
        <v>128619</v>
      </c>
    </row>
    <row r="550" spans="1:2" x14ac:dyDescent="0.3">
      <c r="A550" s="3" t="str">
        <f>input!C549</f>
        <v>clear black bag</v>
      </c>
      <c r="B550">
        <f>1
+IFERROR(INT(input!G549)*VLOOKUP(input!H549,Table13[],2,FALSE),0)
+IFERROR(INT(input!K549)*VLOOKUP(input!L549,Table13[],2,FALSE),0)
+IFERROR(INT(input!O549)*VLOOKUP(input!P549,Table13[],2,FALSE),0)
+IFERROR(INT(input!S549)*VLOOKUP(input!T549,Table13[],2,FALSE),0)</f>
        <v>379824</v>
      </c>
    </row>
    <row r="551" spans="1:2" x14ac:dyDescent="0.3">
      <c r="A551" s="3" t="str">
        <f>input!C550</f>
        <v>dim olive bag</v>
      </c>
      <c r="B551">
        <f>1
+IFERROR(INT(input!G550)*VLOOKUP(input!H550,Table13[],2,FALSE),0)
+IFERROR(INT(input!K550)*VLOOKUP(input!L550,Table13[],2,FALSE),0)
+IFERROR(INT(input!O550)*VLOOKUP(input!P550,Table13[],2,FALSE),0)
+IFERROR(INT(input!S550)*VLOOKUP(input!T550,Table13[],2,FALSE),0)</f>
        <v>20463474</v>
      </c>
    </row>
    <row r="552" spans="1:2" x14ac:dyDescent="0.3">
      <c r="A552" s="3" t="str">
        <f>input!C551</f>
        <v>mirrored tan bag</v>
      </c>
      <c r="B552">
        <f>1
+IFERROR(INT(input!G551)*VLOOKUP(input!H551,Table13[],2,FALSE),0)
+IFERROR(INT(input!K551)*VLOOKUP(input!L551,Table13[],2,FALSE),0)
+IFERROR(INT(input!O551)*VLOOKUP(input!P551,Table13[],2,FALSE),0)
+IFERROR(INT(input!S551)*VLOOKUP(input!T551,Table13[],2,FALSE),0)</f>
        <v>254353321</v>
      </c>
    </row>
    <row r="553" spans="1:2" x14ac:dyDescent="0.3">
      <c r="A553" s="3" t="str">
        <f>input!C552</f>
        <v>mirrored yellow bag</v>
      </c>
      <c r="B553">
        <f>1
+IFERROR(INT(input!G552)*VLOOKUP(input!H552,Table13[],2,FALSE),0)
+IFERROR(INT(input!K552)*VLOOKUP(input!L552,Table13[],2,FALSE),0)
+IFERROR(INT(input!O552)*VLOOKUP(input!P552,Table13[],2,FALSE),0)
+IFERROR(INT(input!S552)*VLOOKUP(input!T552,Table13[],2,FALSE),0)</f>
        <v>11197378895</v>
      </c>
    </row>
    <row r="554" spans="1:2" x14ac:dyDescent="0.3">
      <c r="A554" s="3" t="str">
        <f>input!C553</f>
        <v>shiny salmon bag</v>
      </c>
      <c r="B554">
        <f>1
+IFERROR(INT(input!G553)*VLOOKUP(input!H553,Table13[],2,FALSE),0)
+IFERROR(INT(input!K553)*VLOOKUP(input!L553,Table13[],2,FALSE),0)
+IFERROR(INT(input!O553)*VLOOKUP(input!P553,Table13[],2,FALSE),0)
+IFERROR(INT(input!S553)*VLOOKUP(input!T553,Table13[],2,FALSE),0)</f>
        <v>731</v>
      </c>
    </row>
    <row r="555" spans="1:2" x14ac:dyDescent="0.3">
      <c r="A555" s="3" t="str">
        <f>input!C554</f>
        <v>dotted crimson bag</v>
      </c>
      <c r="B555">
        <f>1
+IFERROR(INT(input!G554)*VLOOKUP(input!H554,Table13[],2,FALSE),0)
+IFERROR(INT(input!K554)*VLOOKUP(input!L554,Table13[],2,FALSE),0)
+IFERROR(INT(input!O554)*VLOOKUP(input!P554,Table13[],2,FALSE),0)
+IFERROR(INT(input!S554)*VLOOKUP(input!T554,Table13[],2,FALSE),0)</f>
        <v>5098</v>
      </c>
    </row>
    <row r="556" spans="1:2" x14ac:dyDescent="0.3">
      <c r="A556" s="3" t="str">
        <f>input!C555</f>
        <v>shiny fuchsia bag</v>
      </c>
      <c r="B556">
        <f>1
+IFERROR(INT(input!G555)*VLOOKUP(input!H555,Table13[],2,FALSE),0)
+IFERROR(INT(input!K555)*VLOOKUP(input!L555,Table13[],2,FALSE),0)
+IFERROR(INT(input!O555)*VLOOKUP(input!P555,Table13[],2,FALSE),0)
+IFERROR(INT(input!S555)*VLOOKUP(input!T555,Table13[],2,FALSE),0)</f>
        <v>23416</v>
      </c>
    </row>
    <row r="557" spans="1:2" x14ac:dyDescent="0.3">
      <c r="A557" s="3" t="str">
        <f>input!C556</f>
        <v>drab turquoise bag</v>
      </c>
      <c r="B557">
        <f>1
+IFERROR(INT(input!G556)*VLOOKUP(input!H556,Table13[],2,FALSE),0)
+IFERROR(INT(input!K556)*VLOOKUP(input!L556,Table13[],2,FALSE),0)
+IFERROR(INT(input!O556)*VLOOKUP(input!P556,Table13[],2,FALSE),0)
+IFERROR(INT(input!S556)*VLOOKUP(input!T556,Table13[],2,FALSE),0)</f>
        <v>93785</v>
      </c>
    </row>
    <row r="558" spans="1:2" x14ac:dyDescent="0.3">
      <c r="A558" s="3" t="str">
        <f>input!C557</f>
        <v>mirrored cyan bag</v>
      </c>
      <c r="B558">
        <f>1
+IFERROR(INT(input!G557)*VLOOKUP(input!H557,Table13[],2,FALSE),0)
+IFERROR(INT(input!K557)*VLOOKUP(input!L557,Table13[],2,FALSE),0)
+IFERROR(INT(input!O557)*VLOOKUP(input!P557,Table13[],2,FALSE),0)
+IFERROR(INT(input!S557)*VLOOKUP(input!T557,Table13[],2,FALSE),0)</f>
        <v>4489</v>
      </c>
    </row>
    <row r="559" spans="1:2" x14ac:dyDescent="0.3">
      <c r="A559" s="3" t="str">
        <f>input!C558</f>
        <v>faded crimson bag</v>
      </c>
      <c r="B559">
        <f>1
+IFERROR(INT(input!G558)*VLOOKUP(input!H558,Table13[],2,FALSE),0)
+IFERROR(INT(input!K558)*VLOOKUP(input!L558,Table13[],2,FALSE),0)
+IFERROR(INT(input!O558)*VLOOKUP(input!P558,Table13[],2,FALSE),0)
+IFERROR(INT(input!S558)*VLOOKUP(input!T558,Table13[],2,FALSE),0)</f>
        <v>193611228</v>
      </c>
    </row>
    <row r="560" spans="1:2" x14ac:dyDescent="0.3">
      <c r="A560" s="3" t="str">
        <f>input!C559</f>
        <v>light magenta bag</v>
      </c>
      <c r="B560">
        <f>1
+IFERROR(INT(input!G559)*VLOOKUP(input!H559,Table13[],2,FALSE),0)
+IFERROR(INT(input!K559)*VLOOKUP(input!L559,Table13[],2,FALSE),0)
+IFERROR(INT(input!O559)*VLOOKUP(input!P559,Table13[],2,FALSE),0)
+IFERROR(INT(input!S559)*VLOOKUP(input!T559,Table13[],2,FALSE),0)</f>
        <v>932457308</v>
      </c>
    </row>
    <row r="561" spans="1:2" x14ac:dyDescent="0.3">
      <c r="A561" s="3" t="str">
        <f>input!C560</f>
        <v>faded violet bag</v>
      </c>
      <c r="B561">
        <f>1
+IFERROR(INT(input!G560)*VLOOKUP(input!H560,Table13[],2,FALSE),0)
+IFERROR(INT(input!K560)*VLOOKUP(input!L560,Table13[],2,FALSE),0)
+IFERROR(INT(input!O560)*VLOOKUP(input!P560,Table13[],2,FALSE),0)
+IFERROR(INT(input!S560)*VLOOKUP(input!T560,Table13[],2,FALSE),0)</f>
        <v>18517576</v>
      </c>
    </row>
    <row r="562" spans="1:2" x14ac:dyDescent="0.3">
      <c r="A562" s="3" t="str">
        <f>input!C561</f>
        <v>dotted black bag</v>
      </c>
      <c r="B562">
        <f>1
+IFERROR(INT(input!G561)*VLOOKUP(input!H561,Table13[],2,FALSE),0)
+IFERROR(INT(input!K561)*VLOOKUP(input!L561,Table13[],2,FALSE),0)
+IFERROR(INT(input!O561)*VLOOKUP(input!P561,Table13[],2,FALSE),0)
+IFERROR(INT(input!S561)*VLOOKUP(input!T561,Table13[],2,FALSE),0)</f>
        <v>3891</v>
      </c>
    </row>
    <row r="563" spans="1:2" x14ac:dyDescent="0.3">
      <c r="A563" s="3" t="str">
        <f>input!C562</f>
        <v>bright beige bag</v>
      </c>
      <c r="B563">
        <f>1
+IFERROR(INT(input!G562)*VLOOKUP(input!H562,Table13[],2,FALSE),0)
+IFERROR(INT(input!K562)*VLOOKUP(input!L562,Table13[],2,FALSE),0)
+IFERROR(INT(input!O562)*VLOOKUP(input!P562,Table13[],2,FALSE),0)
+IFERROR(INT(input!S562)*VLOOKUP(input!T562,Table13[],2,FALSE),0)</f>
        <v>5548</v>
      </c>
    </row>
    <row r="564" spans="1:2" x14ac:dyDescent="0.3">
      <c r="A564" s="3" t="str">
        <f>input!C563</f>
        <v>striped green bag</v>
      </c>
      <c r="B564">
        <f>1
+IFERROR(INT(input!G563)*VLOOKUP(input!H563,Table13[],2,FALSE),0)
+IFERROR(INT(input!K563)*VLOOKUP(input!L563,Table13[],2,FALSE),0)
+IFERROR(INT(input!O563)*VLOOKUP(input!P563,Table13[],2,FALSE),0)
+IFERROR(INT(input!S563)*VLOOKUP(input!T563,Table13[],2,FALSE),0)</f>
        <v>367236440</v>
      </c>
    </row>
    <row r="565" spans="1:2" x14ac:dyDescent="0.3">
      <c r="A565" s="3" t="str">
        <f>input!C564</f>
        <v>dotted red bag</v>
      </c>
      <c r="B565">
        <f>1
+IFERROR(INT(input!G564)*VLOOKUP(input!H564,Table13[],2,FALSE),0)
+IFERROR(INT(input!K564)*VLOOKUP(input!L564,Table13[],2,FALSE),0)
+IFERROR(INT(input!O564)*VLOOKUP(input!P564,Table13[],2,FALSE),0)
+IFERROR(INT(input!S564)*VLOOKUP(input!T564,Table13[],2,FALSE),0)</f>
        <v>7</v>
      </c>
    </row>
    <row r="566" spans="1:2" x14ac:dyDescent="0.3">
      <c r="A566" s="3" t="str">
        <f>input!C565</f>
        <v>plaid fuchsia bag</v>
      </c>
      <c r="B566">
        <f>1
+IFERROR(INT(input!G565)*VLOOKUP(input!H565,Table13[],2,FALSE),0)
+IFERROR(INT(input!K565)*VLOOKUP(input!L565,Table13[],2,FALSE),0)
+IFERROR(INT(input!O565)*VLOOKUP(input!P565,Table13[],2,FALSE),0)
+IFERROR(INT(input!S565)*VLOOKUP(input!T565,Table13[],2,FALSE),0)</f>
        <v>115000387</v>
      </c>
    </row>
    <row r="567" spans="1:2" x14ac:dyDescent="0.3">
      <c r="A567" s="3" t="str">
        <f>input!C566</f>
        <v>light beige bag</v>
      </c>
      <c r="B567">
        <f>1
+IFERROR(INT(input!G566)*VLOOKUP(input!H566,Table13[],2,FALSE),0)
+IFERROR(INT(input!K566)*VLOOKUP(input!L566,Table13[],2,FALSE),0)
+IFERROR(INT(input!O566)*VLOOKUP(input!P566,Table13[],2,FALSE),0)
+IFERROR(INT(input!S566)*VLOOKUP(input!T566,Table13[],2,FALSE),0)</f>
        <v>8409032</v>
      </c>
    </row>
    <row r="568" spans="1:2" x14ac:dyDescent="0.3">
      <c r="A568" s="3" t="str">
        <f>input!C567</f>
        <v>dim chartreuse bag</v>
      </c>
      <c r="B568">
        <f>1
+IFERROR(INT(input!G567)*VLOOKUP(input!H567,Table13[],2,FALSE),0)
+IFERROR(INT(input!K567)*VLOOKUP(input!L567,Table13[],2,FALSE),0)
+IFERROR(INT(input!O567)*VLOOKUP(input!P567,Table13[],2,FALSE),0)
+IFERROR(INT(input!S567)*VLOOKUP(input!T567,Table13[],2,FALSE),0)</f>
        <v>174592241</v>
      </c>
    </row>
    <row r="569" spans="1:2" x14ac:dyDescent="0.3">
      <c r="A569" s="3" t="str">
        <f>input!C568</f>
        <v>clear chartreuse bag</v>
      </c>
      <c r="B569">
        <f>1
+IFERROR(INT(input!G568)*VLOOKUP(input!H568,Table13[],2,FALSE),0)
+IFERROR(INT(input!K568)*VLOOKUP(input!L568,Table13[],2,FALSE),0)
+IFERROR(INT(input!O568)*VLOOKUP(input!P568,Table13[],2,FALSE),0)
+IFERROR(INT(input!S568)*VLOOKUP(input!T568,Table13[],2,FALSE),0)</f>
        <v>17343109303</v>
      </c>
    </row>
    <row r="570" spans="1:2" x14ac:dyDescent="0.3">
      <c r="A570" s="3" t="str">
        <f>input!C569</f>
        <v>pale silver bag</v>
      </c>
      <c r="B570">
        <f>1
+IFERROR(INT(input!G569)*VLOOKUP(input!H569,Table13[],2,FALSE),0)
+IFERROR(INT(input!K569)*VLOOKUP(input!L569,Table13[],2,FALSE),0)
+IFERROR(INT(input!O569)*VLOOKUP(input!P569,Table13[],2,FALSE),0)
+IFERROR(INT(input!S569)*VLOOKUP(input!T569,Table13[],2,FALSE),0)</f>
        <v>15</v>
      </c>
    </row>
    <row r="571" spans="1:2" x14ac:dyDescent="0.3">
      <c r="A571" s="3" t="str">
        <f>input!C570</f>
        <v>faded olive bag</v>
      </c>
      <c r="B571">
        <f>1
+IFERROR(INT(input!G570)*VLOOKUP(input!H570,Table13[],2,FALSE),0)
+IFERROR(INT(input!K570)*VLOOKUP(input!L570,Table13[],2,FALSE),0)
+IFERROR(INT(input!O570)*VLOOKUP(input!P570,Table13[],2,FALSE),0)
+IFERROR(INT(input!S570)*VLOOKUP(input!T570,Table13[],2,FALSE),0)</f>
        <v>937705176</v>
      </c>
    </row>
    <row r="572" spans="1:2" x14ac:dyDescent="0.3">
      <c r="A572" s="3" t="str">
        <f>input!C571</f>
        <v>clear blue bag</v>
      </c>
      <c r="B572">
        <f>1
+IFERROR(INT(input!G571)*VLOOKUP(input!H571,Table13[],2,FALSE),0)
+IFERROR(INT(input!K571)*VLOOKUP(input!L571,Table13[],2,FALSE),0)
+IFERROR(INT(input!O571)*VLOOKUP(input!P571,Table13[],2,FALSE),0)
+IFERROR(INT(input!S571)*VLOOKUP(input!T571,Table13[],2,FALSE),0)</f>
        <v>8671516371</v>
      </c>
    </row>
    <row r="573" spans="1:2" x14ac:dyDescent="0.3">
      <c r="A573" s="3" t="str">
        <f>input!C572</f>
        <v>dull tan bag</v>
      </c>
      <c r="B573">
        <f>1
+IFERROR(INT(input!G572)*VLOOKUP(input!H572,Table13[],2,FALSE),0)
+IFERROR(INT(input!K572)*VLOOKUP(input!L572,Table13[],2,FALSE),0)
+IFERROR(INT(input!O572)*VLOOKUP(input!P572,Table13[],2,FALSE),0)
+IFERROR(INT(input!S572)*VLOOKUP(input!T572,Table13[],2,FALSE),0)</f>
        <v>22991</v>
      </c>
    </row>
    <row r="574" spans="1:2" x14ac:dyDescent="0.3">
      <c r="A574" s="3" t="str">
        <f>input!C573</f>
        <v>dark cyan bag</v>
      </c>
      <c r="B574">
        <f>1
+IFERROR(INT(input!G573)*VLOOKUP(input!H573,Table13[],2,FALSE),0)
+IFERROR(INT(input!K573)*VLOOKUP(input!L573,Table13[],2,FALSE),0)
+IFERROR(INT(input!O573)*VLOOKUP(input!P573,Table13[],2,FALSE),0)
+IFERROR(INT(input!S573)*VLOOKUP(input!T573,Table13[],2,FALSE),0)</f>
        <v>27858330025</v>
      </c>
    </row>
    <row r="575" spans="1:2" x14ac:dyDescent="0.3">
      <c r="A575" s="3" t="str">
        <f>input!C574</f>
        <v>dotted white bag</v>
      </c>
      <c r="B575">
        <f>1
+IFERROR(INT(input!G574)*VLOOKUP(input!H574,Table13[],2,FALSE),0)
+IFERROR(INT(input!K574)*VLOOKUP(input!L574,Table13[],2,FALSE),0)
+IFERROR(INT(input!O574)*VLOOKUP(input!P574,Table13[],2,FALSE),0)
+IFERROR(INT(input!S574)*VLOOKUP(input!T574,Table13[],2,FALSE),0)</f>
        <v>10452</v>
      </c>
    </row>
    <row r="576" spans="1:2" x14ac:dyDescent="0.3">
      <c r="A576" s="3" t="str">
        <f>input!C575</f>
        <v>muted teal bag</v>
      </c>
      <c r="B576">
        <f>1
+IFERROR(INT(input!G575)*VLOOKUP(input!H575,Table13[],2,FALSE),0)
+IFERROR(INT(input!K575)*VLOOKUP(input!L575,Table13[],2,FALSE),0)
+IFERROR(INT(input!O575)*VLOOKUP(input!P575,Table13[],2,FALSE),0)
+IFERROR(INT(input!S575)*VLOOKUP(input!T575,Table13[],2,FALSE),0)</f>
        <v>59341105</v>
      </c>
    </row>
    <row r="577" spans="1:2" x14ac:dyDescent="0.3">
      <c r="A577" s="3" t="str">
        <f>input!C576</f>
        <v>mirrored coral bag</v>
      </c>
      <c r="B577">
        <f>1
+IFERROR(INT(input!G576)*VLOOKUP(input!H576,Table13[],2,FALSE),0)
+IFERROR(INT(input!K576)*VLOOKUP(input!L576,Table13[],2,FALSE),0)
+IFERROR(INT(input!O576)*VLOOKUP(input!P576,Table13[],2,FALSE),0)
+IFERROR(INT(input!S576)*VLOOKUP(input!T576,Table13[],2,FALSE),0)</f>
        <v>47449</v>
      </c>
    </row>
    <row r="578" spans="1:2" x14ac:dyDescent="0.3">
      <c r="A578" s="3" t="str">
        <f>input!C577</f>
        <v>dull orange bag</v>
      </c>
      <c r="B578">
        <f>1
+IFERROR(INT(input!G577)*VLOOKUP(input!H577,Table13[],2,FALSE),0)
+IFERROR(INT(input!K577)*VLOOKUP(input!L577,Table13[],2,FALSE),0)
+IFERROR(INT(input!O577)*VLOOKUP(input!P577,Table13[],2,FALSE),0)
+IFERROR(INT(input!S577)*VLOOKUP(input!T577,Table13[],2,FALSE),0)</f>
        <v>12983</v>
      </c>
    </row>
    <row r="579" spans="1:2" x14ac:dyDescent="0.3">
      <c r="A579" s="3" t="str">
        <f>input!C578</f>
        <v>bright aqua bag</v>
      </c>
      <c r="B579">
        <f>1
+IFERROR(INT(input!G578)*VLOOKUP(input!H578,Table13[],2,FALSE),0)
+IFERROR(INT(input!K578)*VLOOKUP(input!L578,Table13[],2,FALSE),0)
+IFERROR(INT(input!O578)*VLOOKUP(input!P578,Table13[],2,FALSE),0)
+IFERROR(INT(input!S578)*VLOOKUP(input!T578,Table13[],2,FALSE),0)</f>
        <v>46443314</v>
      </c>
    </row>
    <row r="580" spans="1:2" x14ac:dyDescent="0.3">
      <c r="A580" s="3" t="str">
        <f>input!C579</f>
        <v>light maroon bag</v>
      </c>
      <c r="B580">
        <f>1
+IFERROR(INT(input!G579)*VLOOKUP(input!H579,Table13[],2,FALSE),0)
+IFERROR(INT(input!K579)*VLOOKUP(input!L579,Table13[],2,FALSE),0)
+IFERROR(INT(input!O579)*VLOOKUP(input!P579,Table13[],2,FALSE),0)
+IFERROR(INT(input!S579)*VLOOKUP(input!T579,Table13[],2,FALSE),0)</f>
        <v>33811763</v>
      </c>
    </row>
    <row r="581" spans="1:2" x14ac:dyDescent="0.3">
      <c r="A581" s="3" t="str">
        <f>input!C580</f>
        <v>dim green bag</v>
      </c>
      <c r="B581">
        <f>1
+IFERROR(INT(input!G580)*VLOOKUP(input!H580,Table13[],2,FALSE),0)
+IFERROR(INT(input!K580)*VLOOKUP(input!L580,Table13[],2,FALSE),0)
+IFERROR(INT(input!O580)*VLOOKUP(input!P580,Table13[],2,FALSE),0)
+IFERROR(INT(input!S580)*VLOOKUP(input!T580,Table13[],2,FALSE),0)</f>
        <v>66501</v>
      </c>
    </row>
    <row r="582" spans="1:2" x14ac:dyDescent="0.3">
      <c r="A582" s="3" t="str">
        <f>input!C581</f>
        <v>striped black bag</v>
      </c>
      <c r="B582">
        <f>1
+IFERROR(INT(input!G581)*VLOOKUP(input!H581,Table13[],2,FALSE),0)
+IFERROR(INT(input!K581)*VLOOKUP(input!L581,Table13[],2,FALSE),0)
+IFERROR(INT(input!O581)*VLOOKUP(input!P581,Table13[],2,FALSE),0)
+IFERROR(INT(input!S581)*VLOOKUP(input!T581,Table13[],2,FALSE),0)</f>
        <v>20393</v>
      </c>
    </row>
    <row r="583" spans="1:2" x14ac:dyDescent="0.3">
      <c r="A583" s="3" t="str">
        <f>input!C582</f>
        <v>mirrored bronze bag</v>
      </c>
      <c r="B583">
        <f>1
+IFERROR(INT(input!G582)*VLOOKUP(input!H582,Table13[],2,FALSE),0)
+IFERROR(INT(input!K582)*VLOOKUP(input!L582,Table13[],2,FALSE),0)
+IFERROR(INT(input!O582)*VLOOKUP(input!P582,Table13[],2,FALSE),0)
+IFERROR(INT(input!S582)*VLOOKUP(input!T582,Table13[],2,FALSE),0)</f>
        <v>62066</v>
      </c>
    </row>
    <row r="584" spans="1:2" x14ac:dyDescent="0.3">
      <c r="A584" s="3" t="str">
        <f>input!C583</f>
        <v>striped aqua bag</v>
      </c>
      <c r="B584">
        <f>1
+IFERROR(INT(input!G583)*VLOOKUP(input!H583,Table13[],2,FALSE),0)
+IFERROR(INT(input!K583)*VLOOKUP(input!L583,Table13[],2,FALSE),0)
+IFERROR(INT(input!O583)*VLOOKUP(input!P583,Table13[],2,FALSE),0)
+IFERROR(INT(input!S583)*VLOOKUP(input!T583,Table13[],2,FALSE),0)</f>
        <v>660680</v>
      </c>
    </row>
    <row r="585" spans="1:2" x14ac:dyDescent="0.3">
      <c r="A585" s="3" t="str">
        <f>input!C584</f>
        <v>shiny coral bag</v>
      </c>
      <c r="B585">
        <f>1
+IFERROR(INT(input!G584)*VLOOKUP(input!H584,Table13[],2,FALSE),0)
+IFERROR(INT(input!K584)*VLOOKUP(input!L584,Table13[],2,FALSE),0)
+IFERROR(INT(input!O584)*VLOOKUP(input!P584,Table13[],2,FALSE),0)
+IFERROR(INT(input!S584)*VLOOKUP(input!T584,Table13[],2,FALSE),0)</f>
        <v>13823366</v>
      </c>
    </row>
    <row r="586" spans="1:2" x14ac:dyDescent="0.3">
      <c r="A586" s="3" t="str">
        <f>input!C585</f>
        <v>striped orange bag</v>
      </c>
      <c r="B586">
        <f>1
+IFERROR(INT(input!G585)*VLOOKUP(input!H585,Table13[],2,FALSE),0)
+IFERROR(INT(input!K585)*VLOOKUP(input!L585,Table13[],2,FALSE),0)
+IFERROR(INT(input!O585)*VLOOKUP(input!P585,Table13[],2,FALSE),0)
+IFERROR(INT(input!S585)*VLOOKUP(input!T585,Table13[],2,FALSE),0)</f>
        <v>242671491</v>
      </c>
    </row>
    <row r="587" spans="1:2" x14ac:dyDescent="0.3">
      <c r="A587" s="3" t="str">
        <f>input!C586</f>
        <v>vibrant crimson bag</v>
      </c>
      <c r="B587">
        <f>1
+IFERROR(INT(input!G586)*VLOOKUP(input!H586,Table13[],2,FALSE),0)
+IFERROR(INT(input!K586)*VLOOKUP(input!L586,Table13[],2,FALSE),0)
+IFERROR(INT(input!O586)*VLOOKUP(input!P586,Table13[],2,FALSE),0)
+IFERROR(INT(input!S586)*VLOOKUP(input!T586,Table13[],2,FALSE),0)</f>
        <v>233461321</v>
      </c>
    </row>
    <row r="588" spans="1:2" x14ac:dyDescent="0.3">
      <c r="A588" s="3" t="str">
        <f>input!C587</f>
        <v>dotted chartreuse bag</v>
      </c>
      <c r="B588">
        <f>1
+IFERROR(INT(input!G587)*VLOOKUP(input!H587,Table13[],2,FALSE),0)
+IFERROR(INT(input!K587)*VLOOKUP(input!L587,Table13[],2,FALSE),0)
+IFERROR(INT(input!O587)*VLOOKUP(input!P587,Table13[],2,FALSE),0)
+IFERROR(INT(input!S587)*VLOOKUP(input!T587,Table13[],2,FALSE),0)</f>
        <v>656</v>
      </c>
    </row>
    <row r="589" spans="1:2" x14ac:dyDescent="0.3">
      <c r="A589" s="3" t="str">
        <f>input!C588</f>
        <v>vibrant purple bag</v>
      </c>
      <c r="B589">
        <f>1
+IFERROR(INT(input!G588)*VLOOKUP(input!H588,Table13[],2,FALSE),0)
+IFERROR(INT(input!K588)*VLOOKUP(input!L588,Table13[],2,FALSE),0)
+IFERROR(INT(input!O588)*VLOOKUP(input!P588,Table13[],2,FALSE),0)
+IFERROR(INT(input!S588)*VLOOKUP(input!T588,Table13[],2,FALSE),0)</f>
        <v>1734233141</v>
      </c>
    </row>
    <row r="590" spans="1:2" x14ac:dyDescent="0.3">
      <c r="A590" s="3" t="str">
        <f>input!C589</f>
        <v>vibrant violet bag</v>
      </c>
      <c r="B590">
        <f>1
+IFERROR(INT(input!G589)*VLOOKUP(input!H589,Table13[],2,FALSE),0)
+IFERROR(INT(input!K589)*VLOOKUP(input!L589,Table13[],2,FALSE),0)
+IFERROR(INT(input!O589)*VLOOKUP(input!P589,Table13[],2,FALSE),0)
+IFERROR(INT(input!S589)*VLOOKUP(input!T589,Table13[],2,FALSE),0)</f>
        <v>12202982</v>
      </c>
    </row>
    <row r="591" spans="1:2" x14ac:dyDescent="0.3">
      <c r="A591" s="3" t="str">
        <f>input!C590</f>
        <v>dotted violet bag</v>
      </c>
      <c r="B591">
        <f>1
+IFERROR(INT(input!G590)*VLOOKUP(input!H590,Table13[],2,FALSE),0)
+IFERROR(INT(input!K590)*VLOOKUP(input!L590,Table13[],2,FALSE),0)
+IFERROR(INT(input!O590)*VLOOKUP(input!P590,Table13[],2,FALSE),0)
+IFERROR(INT(input!S590)*VLOOKUP(input!T590,Table13[],2,FALSE),0)</f>
        <v>6951411005</v>
      </c>
    </row>
    <row r="592" spans="1:2" x14ac:dyDescent="0.3">
      <c r="A592" s="3" t="str">
        <f>input!C591</f>
        <v>muted black bag</v>
      </c>
      <c r="B592">
        <f>1
+IFERROR(INT(input!G591)*VLOOKUP(input!H591,Table13[],2,FALSE),0)
+IFERROR(INT(input!K591)*VLOOKUP(input!L591,Table13[],2,FALSE),0)
+IFERROR(INT(input!O591)*VLOOKUP(input!P591,Table13[],2,FALSE),0)
+IFERROR(INT(input!S591)*VLOOKUP(input!T591,Table13[],2,FALSE),0)</f>
        <v>8671516370</v>
      </c>
    </row>
    <row r="593" spans="1:2" x14ac:dyDescent="0.3">
      <c r="A593" s="3" t="str">
        <f>input!C592</f>
        <v>mirrored orange bag</v>
      </c>
      <c r="B593">
        <f>1
+IFERROR(INT(input!G592)*VLOOKUP(input!H592,Table13[],2,FALSE),0)
+IFERROR(INT(input!K592)*VLOOKUP(input!L592,Table13[],2,FALSE),0)
+IFERROR(INT(input!O592)*VLOOKUP(input!P592,Table13[],2,FALSE),0)
+IFERROR(INT(input!S592)*VLOOKUP(input!T592,Table13[],2,FALSE),0)</f>
        <v>18880677290</v>
      </c>
    </row>
    <row r="594" spans="1:2" x14ac:dyDescent="0.3">
      <c r="A594" s="3" t="str">
        <f>input!C593</f>
        <v>faded magenta bag</v>
      </c>
      <c r="B594">
        <f>1
+IFERROR(INT(input!G593)*VLOOKUP(input!H593,Table13[],2,FALSE),0)
+IFERROR(INT(input!K593)*VLOOKUP(input!L593,Table13[],2,FALSE),0)
+IFERROR(INT(input!O593)*VLOOKUP(input!P593,Table13[],2,FALSE),0)
+IFERROR(INT(input!S593)*VLOOKUP(input!T593,Table13[],2,FALSE),0)</f>
        <v>42040880</v>
      </c>
    </row>
    <row r="595" spans="1:2" x14ac:dyDescent="0.3">
      <c r="A595" s="3" t="str">
        <f>input!C594</f>
        <v>clear gray bag</v>
      </c>
      <c r="B595">
        <f>1
+IFERROR(INT(input!G594)*VLOOKUP(input!H594,Table13[],2,FALSE),0)
+IFERROR(INT(input!K594)*VLOOKUP(input!L594,Table13[],2,FALSE),0)
+IFERROR(INT(input!O594)*VLOOKUP(input!P594,Table13[],2,FALSE),0)
+IFERROR(INT(input!S594)*VLOOKUP(input!T594,Table13[],2,FALSE),0)</f>
        <v>1490</v>
      </c>
    </row>
    <row r="596" spans="1:2" x14ac:dyDescent="0.3">
      <c r="A596" s="5" t="s">
        <v>601</v>
      </c>
      <c r="B596">
        <f>COUNTIF(Table13[total],TRUE)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2020-12-07T07:40:45Z</dcterms:created>
  <dcterms:modified xsi:type="dcterms:W3CDTF">2020-12-07T17:23:14Z</dcterms:modified>
</cp:coreProperties>
</file>