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7560" tabRatio="500" activeTab="2"/>
  </bookViews>
  <sheets>
    <sheet name="20140725-clustering_result.csv" sheetId="1" r:id="rId1"/>
    <sheet name="Sheet1" sheetId="2" r:id="rId2"/>
    <sheet name="Sheet2" sheetId="3" r:id="rId3"/>
  </sheets>
  <definedNames>
    <definedName name="_xlnm._FilterDatabase" localSheetId="0" hidden="1">'20140725-clustering_result.csv'!$A$1:$AN$1</definedName>
    <definedName name="_xlnm._FilterDatabase" localSheetId="1" hidden="1">Sheet1!$A$4:$J$39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5" i="3"/>
  <c r="J24" i="2"/>
  <c r="J25" i="2"/>
  <c r="J26" i="2"/>
  <c r="J27" i="2"/>
  <c r="J28" i="2"/>
  <c r="J29" i="2"/>
  <c r="J30" i="2"/>
  <c r="J31" i="2"/>
  <c r="J32" i="2"/>
  <c r="J21" i="2"/>
  <c r="J22" i="2"/>
  <c r="J9" i="2"/>
  <c r="J10" i="2"/>
  <c r="J11" i="2"/>
  <c r="J12" i="2"/>
  <c r="J13" i="2"/>
  <c r="J14" i="2"/>
  <c r="J15" i="2"/>
  <c r="J16" i="2"/>
  <c r="J17" i="2"/>
  <c r="J18" i="2"/>
  <c r="J19" i="2"/>
  <c r="J20" i="2"/>
  <c r="J33" i="2"/>
  <c r="J5" i="2"/>
  <c r="J34" i="2"/>
  <c r="J6" i="2"/>
  <c r="J7" i="2"/>
  <c r="J35" i="2"/>
  <c r="J36" i="2"/>
  <c r="J8" i="2"/>
  <c r="J37" i="2"/>
  <c r="J38" i="2"/>
  <c r="J39" i="2"/>
  <c r="J23" i="2"/>
  <c r="C3" i="2"/>
  <c r="D3" i="2"/>
  <c r="E3" i="2"/>
  <c r="F3" i="2"/>
  <c r="G3" i="2"/>
  <c r="H3" i="2"/>
  <c r="I3" i="2"/>
  <c r="B3" i="2"/>
  <c r="C2" i="2"/>
  <c r="D2" i="2"/>
  <c r="E2" i="2"/>
  <c r="F2" i="2"/>
  <c r="G2" i="2"/>
  <c r="H2" i="2"/>
  <c r="I2" i="2"/>
  <c r="B2" i="2"/>
  <c r="C1" i="2"/>
  <c r="D1" i="2"/>
  <c r="E1" i="2"/>
  <c r="F1" i="2"/>
  <c r="G1" i="2"/>
  <c r="H1" i="2"/>
  <c r="I1" i="2"/>
  <c r="B1" i="2"/>
</calcChain>
</file>

<file path=xl/sharedStrings.xml><?xml version="1.0" encoding="utf-8"?>
<sst xmlns="http://schemas.openxmlformats.org/spreadsheetml/2006/main" count="223" uniqueCount="163">
  <si>
    <t>label</t>
  </si>
  <si>
    <t>product_id</t>
  </si>
  <si>
    <t>product_nm</t>
  </si>
  <si>
    <t>price</t>
  </si>
  <si>
    <t>review_count</t>
  </si>
  <si>
    <t>コストパフォーマンス</t>
  </si>
  <si>
    <t>メイク(美容情報)</t>
  </si>
  <si>
    <t>セットキープ力</t>
  </si>
  <si>
    <t>べたつかない</t>
  </si>
  <si>
    <t>シェイプアップサポート</t>
  </si>
  <si>
    <t>ボリュームアップ(ヘア)</t>
  </si>
  <si>
    <t>パール・ラメ</t>
  </si>
  <si>
    <t>うるおい</t>
  </si>
  <si>
    <t>低刺激・敏感肌</t>
  </si>
  <si>
    <t>スキンケア(美容情報)</t>
  </si>
  <si>
    <t>髪 しっとり</t>
  </si>
  <si>
    <t>ストレートヘア</t>
  </si>
  <si>
    <t>毛穴</t>
  </si>
  <si>
    <t>さらさら</t>
  </si>
  <si>
    <t>ツヤ</t>
  </si>
  <si>
    <t>香りがよい</t>
  </si>
  <si>
    <t>痩身・スリミング</t>
  </si>
  <si>
    <t>ヘア(美容情報)</t>
  </si>
  <si>
    <t>角質ケア</t>
  </si>
  <si>
    <t>角質ケア(ボディ)</t>
  </si>
  <si>
    <t>UVカットコスメ</t>
  </si>
  <si>
    <t>ムダ毛処理</t>
  </si>
  <si>
    <t>地肌ケア</t>
  </si>
  <si>
    <t>美白(ボディ)</t>
  </si>
  <si>
    <t>美白</t>
  </si>
  <si>
    <t>肌のハリ・弾力</t>
  </si>
  <si>
    <t>顔のテカリ</t>
  </si>
  <si>
    <t>ボリュームダウン(ヘア)</t>
  </si>
  <si>
    <t>ボディ(美容情報)</t>
  </si>
  <si>
    <t>引き締め</t>
  </si>
  <si>
    <t>自然派化粧品・オーガニックコスメ</t>
  </si>
  <si>
    <t>ウェーブヘア</t>
  </si>
  <si>
    <t>においが穏やか</t>
  </si>
  <si>
    <t>アンチエイジング</t>
  </si>
  <si>
    <t>ニキビ</t>
  </si>
  <si>
    <t>Vライントリマー フローラ</t>
  </si>
  <si>
    <t>レディシェーバー LD320</t>
  </si>
  <si>
    <t>ノーノーヘア スマート</t>
  </si>
  <si>
    <t>ディープバーンローラー</t>
  </si>
  <si>
    <t>マイクロペディトルネード</t>
  </si>
  <si>
    <t>レイボーテ プロ</t>
  </si>
  <si>
    <t>レイボーテ フォーメン</t>
  </si>
  <si>
    <t>ハイパーボディスリム</t>
  </si>
  <si>
    <t>ビューリSi-Slimセット</t>
  </si>
  <si>
    <t>レッグマジックX</t>
  </si>
  <si>
    <t>アップルD</t>
  </si>
  <si>
    <t>ターボ・ジャム</t>
  </si>
  <si>
    <t>アップルC</t>
  </si>
  <si>
    <t>光美容器 Flash＆Go Plus BEF-1202</t>
  </si>
  <si>
    <t>ケーナイン</t>
  </si>
  <si>
    <t>エステ・デ・ポン</t>
  </si>
  <si>
    <t>ボディフィットローラー</t>
  </si>
  <si>
    <t>BRILLIANT EPI</t>
  </si>
  <si>
    <t>エステイオンローラー</t>
  </si>
  <si>
    <t>インプルーブビューティ</t>
  </si>
  <si>
    <t>テンテンプラス AYS-5</t>
  </si>
  <si>
    <t>イオニックCシャワー</t>
  </si>
  <si>
    <t>ボディデザイナー</t>
  </si>
  <si>
    <t>家庭用脱毛器 LAVIE</t>
  </si>
  <si>
    <t>Wii Fit(ウィーフィット)</t>
  </si>
  <si>
    <t>ピンクウィンク イオントリートメントマシンセット</t>
  </si>
  <si>
    <t>ビューティ コア</t>
  </si>
  <si>
    <t>エピボディ</t>
  </si>
  <si>
    <t>プラソニエ　ピュアライトフラッシュ</t>
  </si>
  <si>
    <t>家庭用脱毛器センスエピ</t>
  </si>
  <si>
    <t>スタイルナビZ</t>
  </si>
  <si>
    <t>スポットスリム</t>
  </si>
  <si>
    <t>ノーノーヘア スマートエクストラ</t>
  </si>
  <si>
    <t>家庭用脱毛器</t>
  </si>
  <si>
    <t>ReFa CARAT</t>
  </si>
  <si>
    <t>EMSゴールデングローブ</t>
  </si>
  <si>
    <t>スリムナージュ EMS</t>
  </si>
  <si>
    <t>シンクロEMSグローブスパ</t>
  </si>
  <si>
    <t>ビューティフットケア+ボディエスト リフトモイスチャージェル</t>
  </si>
  <si>
    <t>ReFa 4 CARAT</t>
  </si>
  <si>
    <t>ビキニパーフェクト・ミラーセット</t>
  </si>
  <si>
    <t>水洗いビューティートリムT型 TK-247</t>
  </si>
  <si>
    <t>シルキーケア</t>
  </si>
  <si>
    <t>cupro</t>
  </si>
  <si>
    <t>トリア・スキンパーフェクティングブルーライト キット</t>
  </si>
  <si>
    <t>LAVIEdoux</t>
  </si>
  <si>
    <t>アセチノシリーズ 角質アタッチメント</t>
  </si>
  <si>
    <t>サティネルアイス HP6493</t>
  </si>
  <si>
    <t>レイボーテ</t>
  </si>
  <si>
    <t>ルルド　マッサージクッション</t>
  </si>
  <si>
    <t>プラソニエ　スタイルナビW+L</t>
  </si>
  <si>
    <t>Vライントリマー</t>
  </si>
  <si>
    <t>ノーノーヘア ライト</t>
  </si>
  <si>
    <t>ノーノーヘア キュート</t>
  </si>
  <si>
    <t>ノーノーヘア スリム</t>
  </si>
  <si>
    <t>トリア・パーソナルレーザー脱毛器 4X</t>
  </si>
  <si>
    <t>マニクイック・ソフトタッチ</t>
  </si>
  <si>
    <t>プラチナホワイトスリム</t>
  </si>
  <si>
    <t>ボディクリーンシェーバー</t>
  </si>
  <si>
    <t>ジャックノバー II</t>
  </si>
  <si>
    <t>ボディクリーンシェーバー・ミニ</t>
  </si>
  <si>
    <t>アセチノフォーメン</t>
  </si>
  <si>
    <t>エステティックＶライントリマー</t>
  </si>
  <si>
    <t>アセチノスリムタップ</t>
  </si>
  <si>
    <t>ReFa PRO</t>
  </si>
  <si>
    <t>メタボシェイプ</t>
  </si>
  <si>
    <t>BBSケアラグジュアリー</t>
  </si>
  <si>
    <t>アセチノセルビーDX</t>
  </si>
  <si>
    <t>ビューティボディブラシ</t>
  </si>
  <si>
    <t>家庭用脱毛器 ケノン（ke-non）</t>
  </si>
  <si>
    <t>ノーノーフォーメン</t>
  </si>
  <si>
    <t>マジコ快癒器</t>
  </si>
  <si>
    <t>クラッシェル</t>
  </si>
  <si>
    <t>ReFa EXE for men</t>
  </si>
  <si>
    <t>hikari ems</t>
  </si>
  <si>
    <t>イーモリジュ（emoReju）</t>
  </si>
  <si>
    <t>センスエピG</t>
  </si>
  <si>
    <t>ReFa for BODY</t>
  </si>
  <si>
    <t>hikari epi</t>
  </si>
  <si>
    <t>マルチ マス</t>
  </si>
  <si>
    <t>ヒップエンジェル</t>
  </si>
  <si>
    <t>イオンレーザースリム</t>
  </si>
  <si>
    <t>シルキーレーザープロ</t>
  </si>
  <si>
    <t>マカロンマッサージクッション</t>
  </si>
  <si>
    <t>ソニックリフトスペシャル</t>
  </si>
  <si>
    <t>レイボーテ エクストラ</t>
  </si>
  <si>
    <t>HOT AIR Roomy</t>
  </si>
  <si>
    <t>Sラインシェーバー</t>
  </si>
  <si>
    <t>ボニック</t>
  </si>
  <si>
    <t>モナリザ プリシェ</t>
  </si>
  <si>
    <t>VライントリマーLCオリジナル</t>
  </si>
  <si>
    <t>レッグマジックサークル</t>
  </si>
  <si>
    <t>メタボシェイプDi</t>
  </si>
  <si>
    <t>スーパー ソニックIII キット</t>
  </si>
  <si>
    <t>トリア・パーソナルレーザー脱毛器プレシジョン</t>
  </si>
  <si>
    <t>家庭用脱毛器センスエピFG</t>
  </si>
  <si>
    <t>家庭用光脱毛器Flash＆Go BEF-0151</t>
  </si>
  <si>
    <t>Iラインシェーバー</t>
  </si>
  <si>
    <t>ノーノーヘア デラックス</t>
  </si>
  <si>
    <t>ノーノーヘア スマート プロ</t>
  </si>
  <si>
    <t>ダンシングEMS　Bluetooth</t>
  </si>
  <si>
    <t>エピレーター</t>
  </si>
  <si>
    <t>エスティセルケア</t>
  </si>
  <si>
    <t>スリムソニックスパ</t>
  </si>
  <si>
    <t>プラチナゲルマローラープロ</t>
  </si>
  <si>
    <t>ソルスティックミニ</t>
  </si>
  <si>
    <t>アセチノクワトロインパクト</t>
  </si>
  <si>
    <t>ヴィーナス5</t>
  </si>
  <si>
    <t>パワーナインティー</t>
  </si>
  <si>
    <t>シャドーボクサー</t>
  </si>
  <si>
    <t>アセチノセルビー</t>
  </si>
  <si>
    <t>トータルジムシェイパー</t>
  </si>
  <si>
    <t>アブサークル　プロ</t>
  </si>
  <si>
    <t>ザファーム</t>
  </si>
  <si>
    <t>高周波脱毛器PMGエピキュート</t>
  </si>
  <si>
    <t>トータル ボディ バランスボール キットS</t>
  </si>
  <si>
    <t>３ミニッツレッグス</t>
  </si>
  <si>
    <t>ラベル</t>
    <phoneticPr fontId="3"/>
  </si>
  <si>
    <t>商品数</t>
    <rPh sb="0" eb="3">
      <t>ショウヒンスウ</t>
    </rPh>
    <phoneticPr fontId="3"/>
  </si>
  <si>
    <t>平均レビュー数</t>
    <rPh sb="0" eb="2">
      <t>ヘイキン</t>
    </rPh>
    <phoneticPr fontId="3"/>
  </si>
  <si>
    <t>平均価格</t>
    <rPh sb="0" eb="2">
      <t>ヘイキン</t>
    </rPh>
    <rPh sb="2" eb="4">
      <t>カカク</t>
    </rPh>
    <phoneticPr fontId="3"/>
  </si>
  <si>
    <t>count_1</t>
    <phoneticPr fontId="3"/>
  </si>
  <si>
    <t>COUNT
TRUE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</si>
</sst>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ヒラギノ角ゴ Pro W3"/>
      <family val="2"/>
      <charset val="128"/>
    </font>
    <font>
      <sz val="11"/>
      <color theme="1"/>
      <name val="ヒラギノ角ゴ Pro W3"/>
      <family val="2"/>
      <charset val="128"/>
    </font>
    <font>
      <sz val="11"/>
      <color theme="0"/>
      <name val="ヒラギノ角ゴ Pro W3"/>
      <family val="2"/>
      <charset val="128"/>
    </font>
    <font>
      <sz val="6"/>
      <name val="ヒラギノ角ゴ Pro W3"/>
      <family val="2"/>
      <charset val="128"/>
    </font>
    <font>
      <u/>
      <sz val="11"/>
      <color theme="10"/>
      <name val="ヒラギノ角ゴ Pro W3"/>
      <family val="2"/>
      <charset val="128"/>
    </font>
    <font>
      <u/>
      <sz val="11"/>
      <color theme="11"/>
      <name val="ヒラギノ角ゴ Pro W3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1" applyBorder="1"/>
    <xf numFmtId="176" fontId="0" fillId="0" borderId="1" xfId="0" applyNumberFormat="1" applyBorder="1"/>
    <xf numFmtId="0" fontId="2" fillId="3" borderId="1" xfId="2" applyBorder="1"/>
    <xf numFmtId="0" fontId="2" fillId="4" borderId="1" xfId="3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2" fillId="5" borderId="1" xfId="4" applyBorder="1" applyAlignment="1">
      <alignment horizontal="left"/>
    </xf>
    <xf numFmtId="0" fontId="2" fillId="3" borderId="1" xfId="2" applyBorder="1" applyAlignment="1">
      <alignment horizontal="center" vertical="center" wrapText="1"/>
    </xf>
  </cellXfs>
  <cellStyles count="97">
    <cellStyle name="40% - アクセント1" xfId="1" builtinId="31"/>
    <cellStyle name="アクセント 2" xfId="2" builtinId="33"/>
    <cellStyle name="アクセント 3" xfId="3" builtinId="37"/>
    <cellStyle name="アクセント 4" xfId="4" builtinId="4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標準" xfId="0" builtinId="0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8"/>
  <sheetViews>
    <sheetView topLeftCell="A83" workbookViewId="0">
      <selection activeCell="F118" sqref="F118:AN118"/>
    </sheetView>
  </sheetViews>
  <sheetFormatPr baseColWidth="12" defaultRowHeight="18" x14ac:dyDescent="0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>
        <v>0</v>
      </c>
      <c r="B2">
        <v>10045018</v>
      </c>
      <c r="C2" t="s">
        <v>40</v>
      </c>
      <c r="D2">
        <v>8200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</row>
    <row r="3" spans="1:40">
      <c r="A3">
        <v>0</v>
      </c>
      <c r="B3">
        <v>10003418</v>
      </c>
      <c r="C3" t="s">
        <v>41</v>
      </c>
      <c r="D3">
        <v>3300</v>
      </c>
      <c r="E3">
        <v>23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</row>
    <row r="4" spans="1:40">
      <c r="A4">
        <v>0</v>
      </c>
      <c r="B4">
        <v>10039840</v>
      </c>
      <c r="C4" t="s">
        <v>42</v>
      </c>
      <c r="D4">
        <v>28380</v>
      </c>
      <c r="E4">
        <v>30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1</v>
      </c>
      <c r="AM4">
        <v>0</v>
      </c>
      <c r="AN4">
        <v>0</v>
      </c>
    </row>
    <row r="5" spans="1:40">
      <c r="A5">
        <v>0</v>
      </c>
      <c r="B5">
        <v>10079014</v>
      </c>
      <c r="C5" t="s">
        <v>45</v>
      </c>
      <c r="D5">
        <v>29700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</row>
    <row r="6" spans="1:40">
      <c r="A6">
        <v>0</v>
      </c>
      <c r="B6">
        <v>10079015</v>
      </c>
      <c r="C6" t="s">
        <v>46</v>
      </c>
      <c r="D6">
        <v>69120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</row>
    <row r="7" spans="1:40">
      <c r="A7">
        <v>0</v>
      </c>
      <c r="B7">
        <v>10076213</v>
      </c>
      <c r="C7" t="s">
        <v>57</v>
      </c>
      <c r="D7">
        <v>36000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</row>
    <row r="8" spans="1:40">
      <c r="A8">
        <v>0</v>
      </c>
      <c r="B8">
        <v>10062442</v>
      </c>
      <c r="C8" t="s">
        <v>67</v>
      </c>
      <c r="D8">
        <v>47428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1</v>
      </c>
      <c r="AM8">
        <v>0</v>
      </c>
      <c r="AN8">
        <v>0</v>
      </c>
    </row>
    <row r="9" spans="1:40">
      <c r="A9">
        <v>0</v>
      </c>
      <c r="B9">
        <v>10004188</v>
      </c>
      <c r="C9" t="s">
        <v>68</v>
      </c>
      <c r="D9">
        <v>25397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</row>
    <row r="10" spans="1:40">
      <c r="A10">
        <v>0</v>
      </c>
      <c r="B10">
        <v>2954220</v>
      </c>
      <c r="C10" t="s">
        <v>69</v>
      </c>
      <c r="D10">
        <v>27686</v>
      </c>
      <c r="E10">
        <v>142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</row>
    <row r="11" spans="1:40">
      <c r="A11">
        <v>0</v>
      </c>
      <c r="B11">
        <v>10061691</v>
      </c>
      <c r="C11" t="s">
        <v>72</v>
      </c>
      <c r="D11">
        <v>33142</v>
      </c>
      <c r="E11">
        <v>3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</row>
    <row r="12" spans="1:40">
      <c r="A12">
        <v>0</v>
      </c>
      <c r="B12">
        <v>2887571</v>
      </c>
      <c r="C12" t="s">
        <v>82</v>
      </c>
      <c r="D12">
        <v>3600</v>
      </c>
      <c r="E12">
        <v>32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</row>
    <row r="13" spans="1:40">
      <c r="A13">
        <v>0</v>
      </c>
      <c r="B13">
        <v>10046351</v>
      </c>
      <c r="C13" t="s">
        <v>85</v>
      </c>
      <c r="D13">
        <v>28380</v>
      </c>
      <c r="E13">
        <v>114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</row>
    <row r="14" spans="1:40">
      <c r="A14">
        <v>0</v>
      </c>
      <c r="B14">
        <v>2895876</v>
      </c>
      <c r="C14" t="s">
        <v>87</v>
      </c>
      <c r="D14">
        <v>20000</v>
      </c>
      <c r="E14">
        <v>7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</row>
    <row r="15" spans="1:40">
      <c r="A15">
        <v>0</v>
      </c>
      <c r="B15">
        <v>10075638</v>
      </c>
      <c r="C15" t="s">
        <v>88</v>
      </c>
      <c r="D15">
        <v>49680</v>
      </c>
      <c r="E15">
        <v>4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</row>
    <row r="16" spans="1:40">
      <c r="A16">
        <v>0</v>
      </c>
      <c r="B16">
        <v>10041468</v>
      </c>
      <c r="C16" t="s">
        <v>91</v>
      </c>
      <c r="D16">
        <v>3809</v>
      </c>
      <c r="E16">
        <v>21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</row>
    <row r="17" spans="1:40">
      <c r="A17">
        <v>0</v>
      </c>
      <c r="B17">
        <v>10042805</v>
      </c>
      <c r="C17" t="s">
        <v>92</v>
      </c>
      <c r="D17">
        <v>23619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</row>
    <row r="18" spans="1:40">
      <c r="A18">
        <v>0</v>
      </c>
      <c r="B18">
        <v>10042804</v>
      </c>
      <c r="C18" t="s">
        <v>93</v>
      </c>
      <c r="D18">
        <v>23619</v>
      </c>
      <c r="E18">
        <v>5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</row>
    <row r="19" spans="1:40">
      <c r="A19">
        <v>0</v>
      </c>
      <c r="B19">
        <v>10042806</v>
      </c>
      <c r="C19" t="s">
        <v>94</v>
      </c>
      <c r="D19">
        <v>28380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</row>
    <row r="20" spans="1:40">
      <c r="A20">
        <v>0</v>
      </c>
      <c r="B20">
        <v>10039782</v>
      </c>
      <c r="C20" t="s">
        <v>110</v>
      </c>
      <c r="D20">
        <v>34190</v>
      </c>
      <c r="E20">
        <v>5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</row>
    <row r="21" spans="1:40">
      <c r="A21">
        <v>0</v>
      </c>
      <c r="B21">
        <v>10018148</v>
      </c>
      <c r="C21" t="s">
        <v>115</v>
      </c>
      <c r="D21">
        <v>84761</v>
      </c>
      <c r="E21">
        <v>113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</row>
    <row r="22" spans="1:40">
      <c r="A22">
        <v>0</v>
      </c>
      <c r="B22">
        <v>10080200</v>
      </c>
      <c r="C22" t="s">
        <v>116</v>
      </c>
      <c r="D22">
        <v>19800</v>
      </c>
      <c r="E22">
        <v>2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</row>
    <row r="23" spans="1:40">
      <c r="A23">
        <v>0</v>
      </c>
      <c r="B23">
        <v>10079016</v>
      </c>
      <c r="C23" t="s">
        <v>125</v>
      </c>
      <c r="D23">
        <v>89640</v>
      </c>
      <c r="E23">
        <v>24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</row>
    <row r="24" spans="1:40">
      <c r="A24">
        <v>0</v>
      </c>
      <c r="B24">
        <v>10041347</v>
      </c>
      <c r="C24" t="s">
        <v>127</v>
      </c>
      <c r="D24">
        <v>5238</v>
      </c>
      <c r="E24">
        <v>2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</row>
    <row r="25" spans="1:40">
      <c r="A25">
        <v>0</v>
      </c>
      <c r="B25">
        <v>2928873</v>
      </c>
      <c r="C25" t="s">
        <v>130</v>
      </c>
      <c r="D25">
        <v>3809</v>
      </c>
      <c r="E25">
        <v>68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</row>
    <row r="26" spans="1:40">
      <c r="A26">
        <v>0</v>
      </c>
      <c r="B26">
        <v>10046094</v>
      </c>
      <c r="C26" t="s">
        <v>135</v>
      </c>
      <c r="D26">
        <v>26000</v>
      </c>
      <c r="E26">
        <v>2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</row>
    <row r="27" spans="1:40">
      <c r="A27">
        <v>0</v>
      </c>
      <c r="B27">
        <v>10004949</v>
      </c>
      <c r="C27" t="s">
        <v>137</v>
      </c>
      <c r="D27">
        <v>3809</v>
      </c>
      <c r="E27">
        <v>2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</row>
    <row r="28" spans="1:40">
      <c r="A28">
        <v>0</v>
      </c>
      <c r="B28">
        <v>10062438</v>
      </c>
      <c r="C28" t="s">
        <v>138</v>
      </c>
      <c r="D28">
        <v>28380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</row>
    <row r="29" spans="1:40">
      <c r="A29">
        <v>0</v>
      </c>
      <c r="B29">
        <v>10062437</v>
      </c>
      <c r="C29" t="s">
        <v>139</v>
      </c>
      <c r="D29">
        <v>28380</v>
      </c>
      <c r="E29">
        <v>2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</row>
    <row r="30" spans="1:40">
      <c r="A30">
        <v>0</v>
      </c>
      <c r="B30">
        <v>2942454</v>
      </c>
      <c r="C30" t="s">
        <v>154</v>
      </c>
      <c r="D30">
        <v>2838</v>
      </c>
      <c r="E30">
        <v>15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</row>
    <row r="31" spans="1:40">
      <c r="A31">
        <v>1</v>
      </c>
      <c r="B31">
        <v>10046275</v>
      </c>
      <c r="C31" t="s">
        <v>43</v>
      </c>
      <c r="D31">
        <v>23619</v>
      </c>
      <c r="E31">
        <v>5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</row>
    <row r="32" spans="1:40">
      <c r="A32">
        <v>1</v>
      </c>
      <c r="B32">
        <v>2897025</v>
      </c>
      <c r="C32" t="s">
        <v>48</v>
      </c>
      <c r="D32">
        <v>47428</v>
      </c>
      <c r="E32">
        <v>36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</row>
    <row r="33" spans="1:40">
      <c r="A33">
        <v>1</v>
      </c>
      <c r="B33">
        <v>10079818</v>
      </c>
      <c r="C33" t="s">
        <v>53</v>
      </c>
      <c r="D33">
        <v>46000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</row>
    <row r="34" spans="1:40">
      <c r="A34">
        <v>1</v>
      </c>
      <c r="B34">
        <v>342686</v>
      </c>
      <c r="C34" t="s">
        <v>55</v>
      </c>
      <c r="D34">
        <v>39800</v>
      </c>
      <c r="E34">
        <v>8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</row>
    <row r="35" spans="1:40">
      <c r="A35">
        <v>1</v>
      </c>
      <c r="B35">
        <v>348103</v>
      </c>
      <c r="C35" t="s">
        <v>59</v>
      </c>
      <c r="D35">
        <v>80952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</row>
    <row r="36" spans="1:40">
      <c r="A36">
        <v>1</v>
      </c>
      <c r="B36">
        <v>10062443</v>
      </c>
      <c r="C36" t="s">
        <v>66</v>
      </c>
      <c r="D36">
        <v>55238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</row>
    <row r="37" spans="1:40">
      <c r="A37">
        <v>1</v>
      </c>
      <c r="B37">
        <v>2877917</v>
      </c>
      <c r="C37" t="s">
        <v>71</v>
      </c>
      <c r="D37">
        <v>23000</v>
      </c>
      <c r="E37">
        <v>20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</row>
    <row r="38" spans="1:40">
      <c r="A38">
        <v>1</v>
      </c>
      <c r="B38">
        <v>10037217</v>
      </c>
      <c r="C38" t="s">
        <v>74</v>
      </c>
      <c r="D38">
        <v>23800</v>
      </c>
      <c r="E38">
        <v>744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</row>
    <row r="39" spans="1:40">
      <c r="A39">
        <v>1</v>
      </c>
      <c r="B39">
        <v>2944268</v>
      </c>
      <c r="C39" t="s">
        <v>75</v>
      </c>
      <c r="D39">
        <v>15047</v>
      </c>
      <c r="E39">
        <v>16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</row>
    <row r="40" spans="1:40">
      <c r="A40">
        <v>1</v>
      </c>
      <c r="B40">
        <v>10042812</v>
      </c>
      <c r="C40" t="s">
        <v>76</v>
      </c>
      <c r="D40">
        <v>14095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</row>
    <row r="41" spans="1:40">
      <c r="A41">
        <v>1</v>
      </c>
      <c r="B41">
        <v>10042813</v>
      </c>
      <c r="C41" t="s">
        <v>77</v>
      </c>
      <c r="D41">
        <v>14095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</row>
    <row r="42" spans="1:40">
      <c r="A42">
        <v>1</v>
      </c>
      <c r="B42">
        <v>10079032</v>
      </c>
      <c r="C42" t="s">
        <v>79</v>
      </c>
      <c r="D42">
        <v>28800</v>
      </c>
      <c r="E42">
        <v>3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1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</row>
    <row r="43" spans="1:40">
      <c r="A43">
        <v>1</v>
      </c>
      <c r="B43">
        <v>10079825</v>
      </c>
      <c r="C43" t="s">
        <v>101</v>
      </c>
      <c r="D43">
        <v>12191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</row>
    <row r="44" spans="1:40">
      <c r="A44">
        <v>1</v>
      </c>
      <c r="B44">
        <v>10079826</v>
      </c>
      <c r="C44" t="s">
        <v>103</v>
      </c>
      <c r="D44">
        <v>12191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</row>
    <row r="45" spans="1:40">
      <c r="A45">
        <v>1</v>
      </c>
      <c r="B45">
        <v>10014623</v>
      </c>
      <c r="C45" t="s">
        <v>104</v>
      </c>
      <c r="D45">
        <v>23800</v>
      </c>
      <c r="E45">
        <v>403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>
      <c r="A46">
        <v>1</v>
      </c>
      <c r="B46">
        <v>2900449</v>
      </c>
      <c r="C46" t="s">
        <v>106</v>
      </c>
      <c r="D46">
        <v>250000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</row>
    <row r="47" spans="1:40">
      <c r="A47">
        <v>1</v>
      </c>
      <c r="B47">
        <v>10079828</v>
      </c>
      <c r="C47" t="s">
        <v>107</v>
      </c>
      <c r="D47">
        <v>11239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</row>
    <row r="48" spans="1:40">
      <c r="A48">
        <v>1</v>
      </c>
      <c r="B48">
        <v>10067915</v>
      </c>
      <c r="C48" t="s">
        <v>113</v>
      </c>
      <c r="D48">
        <v>23800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</row>
    <row r="49" spans="1:40">
      <c r="A49">
        <v>1</v>
      </c>
      <c r="B49">
        <v>10066423</v>
      </c>
      <c r="C49" t="s">
        <v>118</v>
      </c>
      <c r="D49">
        <v>23619</v>
      </c>
      <c r="E49">
        <v>7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</row>
    <row r="50" spans="1:40">
      <c r="A50">
        <v>1</v>
      </c>
      <c r="B50">
        <v>2917197</v>
      </c>
      <c r="C50" t="s">
        <v>121</v>
      </c>
      <c r="D50">
        <v>37904</v>
      </c>
      <c r="E50">
        <v>5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</row>
    <row r="51" spans="1:40">
      <c r="A51">
        <v>1</v>
      </c>
      <c r="B51">
        <v>10043715</v>
      </c>
      <c r="C51" t="s">
        <v>124</v>
      </c>
      <c r="D51">
        <v>30000</v>
      </c>
      <c r="E51">
        <v>15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</row>
    <row r="52" spans="1:40">
      <c r="A52">
        <v>1</v>
      </c>
      <c r="B52">
        <v>295967</v>
      </c>
      <c r="C52" t="s">
        <v>129</v>
      </c>
      <c r="D52">
        <v>331428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1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</row>
    <row r="53" spans="1:40">
      <c r="A53">
        <v>1</v>
      </c>
      <c r="B53">
        <v>353389</v>
      </c>
      <c r="C53" t="s">
        <v>143</v>
      </c>
      <c r="D53">
        <v>19800</v>
      </c>
      <c r="E53">
        <v>32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1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</row>
    <row r="54" spans="1:40">
      <c r="A54">
        <v>1</v>
      </c>
      <c r="B54">
        <v>10011716</v>
      </c>
      <c r="C54" t="s">
        <v>144</v>
      </c>
      <c r="D54">
        <v>14095</v>
      </c>
      <c r="E54">
        <v>13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</row>
    <row r="55" spans="1:40">
      <c r="A55">
        <v>1</v>
      </c>
      <c r="B55">
        <v>10079899</v>
      </c>
      <c r="C55" t="s">
        <v>146</v>
      </c>
      <c r="D55">
        <v>12000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</row>
    <row r="56" spans="1:40">
      <c r="A56">
        <v>1</v>
      </c>
      <c r="B56">
        <v>10026995</v>
      </c>
      <c r="C56" t="s">
        <v>150</v>
      </c>
      <c r="D56">
        <v>9333</v>
      </c>
      <c r="E56">
        <v>71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1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</row>
    <row r="57" spans="1:40">
      <c r="A57">
        <v>2</v>
      </c>
      <c r="B57">
        <v>10076428</v>
      </c>
      <c r="C57" t="s">
        <v>44</v>
      </c>
      <c r="D57">
        <v>5696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>
        <v>2</v>
      </c>
      <c r="B58">
        <v>10002300</v>
      </c>
      <c r="C58" t="s">
        <v>47</v>
      </c>
      <c r="D58">
        <v>19800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>
        <v>2</v>
      </c>
      <c r="B59">
        <v>10011059</v>
      </c>
      <c r="C59" t="s">
        <v>49</v>
      </c>
      <c r="D59">
        <v>14000</v>
      </c>
      <c r="E59">
        <v>182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>
        <v>2</v>
      </c>
      <c r="B60">
        <v>298636</v>
      </c>
      <c r="C60" t="s">
        <v>50</v>
      </c>
      <c r="D60">
        <v>12190</v>
      </c>
      <c r="E60">
        <v>16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>
        <v>2</v>
      </c>
      <c r="B61">
        <v>298635</v>
      </c>
      <c r="C61" t="s">
        <v>52</v>
      </c>
      <c r="D61">
        <v>12190</v>
      </c>
      <c r="E61">
        <v>65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>
        <v>2</v>
      </c>
      <c r="B62">
        <v>10034460</v>
      </c>
      <c r="C62" t="s">
        <v>56</v>
      </c>
      <c r="D62">
        <v>2500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>
        <v>2</v>
      </c>
      <c r="B63">
        <v>287150</v>
      </c>
      <c r="C63" t="s">
        <v>58</v>
      </c>
      <c r="D63">
        <v>4800</v>
      </c>
      <c r="E63">
        <v>2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>
        <v>2</v>
      </c>
      <c r="B64">
        <v>2918028</v>
      </c>
      <c r="C64" t="s">
        <v>60</v>
      </c>
      <c r="D64">
        <v>19000</v>
      </c>
      <c r="E64">
        <v>6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>
        <v>2</v>
      </c>
      <c r="B65">
        <v>345950</v>
      </c>
      <c r="C65" t="s">
        <v>61</v>
      </c>
      <c r="D65">
        <v>11000</v>
      </c>
      <c r="E65">
        <v>140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>
        <v>2</v>
      </c>
      <c r="B66">
        <v>10066959</v>
      </c>
      <c r="C66" t="s">
        <v>62</v>
      </c>
      <c r="D66">
        <v>12000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>
        <v>2</v>
      </c>
      <c r="B67">
        <v>10004187</v>
      </c>
      <c r="C67" t="s">
        <v>70</v>
      </c>
      <c r="D67">
        <v>14095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>
        <v>2</v>
      </c>
      <c r="B68">
        <v>2940113</v>
      </c>
      <c r="C68" t="s">
        <v>73</v>
      </c>
      <c r="D68">
        <v>150000</v>
      </c>
      <c r="E68">
        <v>38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>
        <v>2</v>
      </c>
      <c r="B69">
        <v>10079038</v>
      </c>
      <c r="C69" t="s">
        <v>78</v>
      </c>
      <c r="D69">
        <v>11300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>
        <v>2</v>
      </c>
      <c r="B70">
        <v>2945263</v>
      </c>
      <c r="C70" t="s">
        <v>80</v>
      </c>
      <c r="D70">
        <v>9504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>
        <v>2</v>
      </c>
      <c r="B71">
        <v>2951249</v>
      </c>
      <c r="C71" t="s">
        <v>81</v>
      </c>
      <c r="D71">
        <v>1219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>
        <v>2</v>
      </c>
      <c r="B72">
        <v>10007144</v>
      </c>
      <c r="C72" t="s">
        <v>83</v>
      </c>
      <c r="D72">
        <v>24571</v>
      </c>
      <c r="E72">
        <v>11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>
        <v>2</v>
      </c>
      <c r="B73">
        <v>10029428</v>
      </c>
      <c r="C73" t="s">
        <v>84</v>
      </c>
      <c r="D73">
        <v>34074</v>
      </c>
      <c r="E73">
        <v>12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>
        <v>2</v>
      </c>
      <c r="B74">
        <v>10079830</v>
      </c>
      <c r="C74" t="s">
        <v>86</v>
      </c>
      <c r="D74">
        <v>2439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>
        <v>2</v>
      </c>
      <c r="B75">
        <v>10009905</v>
      </c>
      <c r="C75" t="s">
        <v>89</v>
      </c>
      <c r="D75">
        <v>7428</v>
      </c>
      <c r="E75">
        <v>355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>
        <v>2</v>
      </c>
      <c r="B76">
        <v>10004189</v>
      </c>
      <c r="C76" t="s">
        <v>90</v>
      </c>
      <c r="D76">
        <v>9333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>
        <v>2</v>
      </c>
      <c r="B77">
        <v>2923151</v>
      </c>
      <c r="C77" t="s">
        <v>96</v>
      </c>
      <c r="D77">
        <v>9523</v>
      </c>
      <c r="E77">
        <v>4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>
        <v>2</v>
      </c>
      <c r="B78">
        <v>10042606</v>
      </c>
      <c r="C78" t="s">
        <v>97</v>
      </c>
      <c r="D78">
        <v>18858</v>
      </c>
      <c r="E78">
        <v>4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>
        <v>2</v>
      </c>
      <c r="B79">
        <v>2929111</v>
      </c>
      <c r="C79" t="s">
        <v>98</v>
      </c>
      <c r="D79">
        <v>1700</v>
      </c>
      <c r="E79">
        <v>2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>
        <v>2</v>
      </c>
      <c r="B80">
        <v>2910456</v>
      </c>
      <c r="C80" t="s">
        <v>99</v>
      </c>
      <c r="D80">
        <v>2000</v>
      </c>
      <c r="E80">
        <v>15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>
        <v>2</v>
      </c>
      <c r="B81">
        <v>2929112</v>
      </c>
      <c r="C81" t="s">
        <v>100</v>
      </c>
      <c r="D81">
        <v>1500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>
        <v>2</v>
      </c>
      <c r="B82">
        <v>10060582</v>
      </c>
      <c r="C82" t="s">
        <v>102</v>
      </c>
      <c r="D82">
        <v>3790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>
        <v>2</v>
      </c>
      <c r="B83">
        <v>10032607</v>
      </c>
      <c r="C83" t="s">
        <v>105</v>
      </c>
      <c r="D83">
        <v>66476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>
        <v>2</v>
      </c>
      <c r="B84">
        <v>10076662</v>
      </c>
      <c r="C84" t="s">
        <v>108</v>
      </c>
      <c r="D84">
        <v>8000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>
        <v>2</v>
      </c>
      <c r="B85">
        <v>2907226</v>
      </c>
      <c r="C85" t="s">
        <v>111</v>
      </c>
      <c r="D85">
        <v>5523</v>
      </c>
      <c r="E85">
        <v>49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>
        <v>2</v>
      </c>
      <c r="B86">
        <v>10065349</v>
      </c>
      <c r="C86" t="s">
        <v>112</v>
      </c>
      <c r="D86">
        <v>18000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>
        <v>2</v>
      </c>
      <c r="B87">
        <v>10066428</v>
      </c>
      <c r="C87" t="s">
        <v>114</v>
      </c>
      <c r="D87">
        <v>6000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>
        <v>2</v>
      </c>
      <c r="B88">
        <v>10064488</v>
      </c>
      <c r="C88" t="s">
        <v>117</v>
      </c>
      <c r="D88">
        <v>33000</v>
      </c>
      <c r="E88">
        <v>34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>
        <v>2</v>
      </c>
      <c r="B89">
        <v>265769</v>
      </c>
      <c r="C89" t="s">
        <v>119</v>
      </c>
      <c r="D89">
        <v>5000</v>
      </c>
      <c r="E89">
        <v>165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>
        <v>2</v>
      </c>
      <c r="B90">
        <v>10023958</v>
      </c>
      <c r="C90" t="s">
        <v>120</v>
      </c>
      <c r="D90">
        <v>18857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>
        <v>2</v>
      </c>
      <c r="B91">
        <v>2917198</v>
      </c>
      <c r="C91" t="s">
        <v>122</v>
      </c>
      <c r="D91">
        <v>36190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>
        <v>2</v>
      </c>
      <c r="B92">
        <v>10023957</v>
      </c>
      <c r="C92" t="s">
        <v>123</v>
      </c>
      <c r="D92">
        <v>7428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>
        <v>2</v>
      </c>
      <c r="B93">
        <v>10070340</v>
      </c>
      <c r="C93" t="s">
        <v>126</v>
      </c>
      <c r="D93">
        <v>28300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>
        <v>2</v>
      </c>
      <c r="B94">
        <v>10021362</v>
      </c>
      <c r="C94" t="s">
        <v>128</v>
      </c>
      <c r="D94">
        <v>23809</v>
      </c>
      <c r="E94">
        <v>23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>
        <v>2</v>
      </c>
      <c r="B95">
        <v>10011060</v>
      </c>
      <c r="C95" t="s">
        <v>131</v>
      </c>
      <c r="D95">
        <v>18857</v>
      </c>
      <c r="E95">
        <v>6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1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>
        <v>2</v>
      </c>
      <c r="B96">
        <v>10051262</v>
      </c>
      <c r="C96" t="s">
        <v>132</v>
      </c>
      <c r="D96">
        <v>66476</v>
      </c>
      <c r="E96">
        <v>3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>
        <v>2</v>
      </c>
      <c r="B97">
        <v>10058186</v>
      </c>
      <c r="C97" t="s">
        <v>136</v>
      </c>
      <c r="D97">
        <v>33142</v>
      </c>
      <c r="E97">
        <v>21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>
        <v>2</v>
      </c>
      <c r="B98">
        <v>10062433</v>
      </c>
      <c r="C98" t="s">
        <v>140</v>
      </c>
      <c r="D98">
        <v>28380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>
        <v>2</v>
      </c>
      <c r="B99">
        <v>2892545</v>
      </c>
      <c r="C99" t="s">
        <v>141</v>
      </c>
      <c r="D99">
        <v>5500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>
        <v>2</v>
      </c>
      <c r="B100">
        <v>10035190</v>
      </c>
      <c r="C100" t="s">
        <v>145</v>
      </c>
      <c r="D100">
        <v>2980</v>
      </c>
      <c r="E100">
        <v>8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>
        <v>2</v>
      </c>
      <c r="B101">
        <v>327012</v>
      </c>
      <c r="C101" t="s">
        <v>147</v>
      </c>
      <c r="D101">
        <v>18000</v>
      </c>
      <c r="E101">
        <v>109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>
        <v>2</v>
      </c>
      <c r="B102">
        <v>10011068</v>
      </c>
      <c r="C102" t="s">
        <v>149</v>
      </c>
      <c r="D102">
        <v>5695</v>
      </c>
      <c r="E102">
        <v>8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>
        <v>2</v>
      </c>
      <c r="B103">
        <v>10011063</v>
      </c>
      <c r="C103" t="s">
        <v>151</v>
      </c>
      <c r="D103">
        <v>23714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>
        <v>2</v>
      </c>
      <c r="B104">
        <v>10011062</v>
      </c>
      <c r="C104" t="s">
        <v>152</v>
      </c>
      <c r="D104">
        <v>14000</v>
      </c>
      <c r="E104">
        <v>2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>
        <v>2</v>
      </c>
      <c r="B105">
        <v>10011061</v>
      </c>
      <c r="C105" t="s">
        <v>153</v>
      </c>
      <c r="D105">
        <v>14000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>
        <v>2</v>
      </c>
      <c r="B106">
        <v>10011066</v>
      </c>
      <c r="C106" t="s">
        <v>155</v>
      </c>
      <c r="D106">
        <v>5695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>
        <v>2</v>
      </c>
      <c r="B107">
        <v>10011065</v>
      </c>
      <c r="C107" t="s">
        <v>156</v>
      </c>
      <c r="D107">
        <v>5695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>
        <v>3</v>
      </c>
      <c r="B108">
        <v>2916956</v>
      </c>
      <c r="C108" t="s">
        <v>51</v>
      </c>
      <c r="D108">
        <v>9428</v>
      </c>
      <c r="E108">
        <v>95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>
        <v>3</v>
      </c>
      <c r="B109">
        <v>2921490</v>
      </c>
      <c r="C109" t="s">
        <v>64</v>
      </c>
      <c r="D109">
        <v>8380</v>
      </c>
      <c r="E109">
        <v>186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>
        <v>3</v>
      </c>
      <c r="B110">
        <v>10011069</v>
      </c>
      <c r="C110" t="s">
        <v>148</v>
      </c>
      <c r="D110">
        <v>9428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>
        <v>4</v>
      </c>
      <c r="B111">
        <v>10072753</v>
      </c>
      <c r="C111" t="s">
        <v>54</v>
      </c>
      <c r="D111">
        <v>188000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1</v>
      </c>
      <c r="AM111">
        <v>1</v>
      </c>
      <c r="AN111">
        <v>1</v>
      </c>
    </row>
    <row r="112" spans="1:40">
      <c r="A112">
        <v>4</v>
      </c>
      <c r="B112">
        <v>10030167</v>
      </c>
      <c r="C112" t="s">
        <v>63</v>
      </c>
      <c r="D112">
        <v>46666</v>
      </c>
      <c r="E112">
        <v>82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</row>
    <row r="113" spans="1:40">
      <c r="A113">
        <v>4</v>
      </c>
      <c r="B113">
        <v>10064608</v>
      </c>
      <c r="C113" t="s">
        <v>95</v>
      </c>
      <c r="D113">
        <v>50741</v>
      </c>
      <c r="E113">
        <v>63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0</v>
      </c>
      <c r="AL113">
        <v>1</v>
      </c>
      <c r="AM113">
        <v>1</v>
      </c>
      <c r="AN113">
        <v>1</v>
      </c>
    </row>
    <row r="114" spans="1:40">
      <c r="A114">
        <v>4</v>
      </c>
      <c r="B114">
        <v>10042036</v>
      </c>
      <c r="C114" t="s">
        <v>109</v>
      </c>
      <c r="D114">
        <v>84761</v>
      </c>
      <c r="E114">
        <v>271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1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1</v>
      </c>
      <c r="AM114">
        <v>1</v>
      </c>
      <c r="AN114">
        <v>1</v>
      </c>
    </row>
    <row r="115" spans="1:40">
      <c r="A115">
        <v>4</v>
      </c>
      <c r="B115">
        <v>10079585</v>
      </c>
      <c r="C115" t="s">
        <v>134</v>
      </c>
      <c r="D115">
        <v>34074</v>
      </c>
      <c r="E115">
        <v>4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1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0</v>
      </c>
      <c r="AL115">
        <v>1</v>
      </c>
      <c r="AM115">
        <v>1</v>
      </c>
      <c r="AN115">
        <v>1</v>
      </c>
    </row>
    <row r="116" spans="1:40">
      <c r="A116">
        <v>5</v>
      </c>
      <c r="B116">
        <v>2907639</v>
      </c>
      <c r="C116" t="s">
        <v>142</v>
      </c>
      <c r="D116">
        <v>148000</v>
      </c>
      <c r="E116">
        <v>8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0</v>
      </c>
      <c r="AK116">
        <v>1</v>
      </c>
      <c r="AL116">
        <v>0</v>
      </c>
      <c r="AM116">
        <v>1</v>
      </c>
      <c r="AN116">
        <v>1</v>
      </c>
    </row>
    <row r="117" spans="1:40">
      <c r="A117">
        <v>6</v>
      </c>
      <c r="B117">
        <v>2920262</v>
      </c>
      <c r="C117" t="s">
        <v>65</v>
      </c>
      <c r="D117">
        <v>9500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</row>
    <row r="118" spans="1:40">
      <c r="A118">
        <v>7</v>
      </c>
      <c r="B118">
        <v>2882154</v>
      </c>
      <c r="C118" t="s">
        <v>133</v>
      </c>
      <c r="D118">
        <v>95000</v>
      </c>
      <c r="E118">
        <v>3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1</v>
      </c>
      <c r="Z118">
        <v>0</v>
      </c>
      <c r="AA118">
        <v>1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1</v>
      </c>
      <c r="AN118">
        <v>1</v>
      </c>
    </row>
  </sheetData>
  <autoFilter ref="A1:AN1">
    <sortState ref="A2:AN118">
      <sortCondition ref="A1:A118"/>
    </sortState>
  </autoFilter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A33" sqref="A33:A39"/>
    </sheetView>
  </sheetViews>
  <sheetFormatPr baseColWidth="12" defaultRowHeight="18" x14ac:dyDescent="0"/>
  <cols>
    <col min="1" max="1" width="23.125" bestFit="1" customWidth="1"/>
  </cols>
  <sheetData>
    <row r="1" spans="1:10">
      <c r="A1" s="4" t="s">
        <v>158</v>
      </c>
      <c r="B1" s="1">
        <f>COUNTIF('20140725-clustering_result.csv'!$A$2:$A$118,Sheet1!B$4)</f>
        <v>29</v>
      </c>
      <c r="C1" s="1">
        <f>COUNTIF('20140725-clustering_result.csv'!$A$2:$A$118,Sheet1!C$4)</f>
        <v>26</v>
      </c>
      <c r="D1" s="1">
        <f>COUNTIF('20140725-clustering_result.csv'!$A$2:$A$118,Sheet1!D$4)</f>
        <v>51</v>
      </c>
      <c r="E1" s="1">
        <f>COUNTIF('20140725-clustering_result.csv'!$A$2:$A$118,Sheet1!E$4)</f>
        <v>3</v>
      </c>
      <c r="F1" s="1">
        <f>COUNTIF('20140725-clustering_result.csv'!$A$2:$A$118,Sheet1!F$4)</f>
        <v>5</v>
      </c>
      <c r="G1" s="1">
        <f>COUNTIF('20140725-clustering_result.csv'!$A$2:$A$118,Sheet1!G$4)</f>
        <v>1</v>
      </c>
      <c r="H1" s="1">
        <f>COUNTIF('20140725-clustering_result.csv'!$A$2:$A$118,Sheet1!H$4)</f>
        <v>1</v>
      </c>
      <c r="I1" s="1">
        <f>COUNTIF('20140725-clustering_result.csv'!$A$2:$A$118,Sheet1!I$4)</f>
        <v>1</v>
      </c>
    </row>
    <row r="2" spans="1:10">
      <c r="A2" s="4" t="s">
        <v>159</v>
      </c>
      <c r="B2" s="3">
        <f>AVERAGEIF('20140725-clustering_result.csv'!$A$2:$A$118,Sheet1!B$4,'20140725-clustering_result.csv'!$E$2:$E$118)</f>
        <v>21.413793103448278</v>
      </c>
      <c r="C2" s="3">
        <f>AVERAGEIF('20140725-clustering_result.csv'!$A$2:$A$118,Sheet1!C$4,'20140725-clustering_result.csv'!$E$2:$E$118)</f>
        <v>53.07692307692308</v>
      </c>
      <c r="D2" s="3">
        <f>AVERAGEIF('20140725-clustering_result.csv'!$A$2:$A$118,Sheet1!D$4,'20140725-clustering_result.csv'!$E$2:$E$118)</f>
        <v>25.274509803921568</v>
      </c>
      <c r="E2" s="3">
        <f>AVERAGEIF('20140725-clustering_result.csv'!$A$2:$A$118,Sheet1!E$4,'20140725-clustering_result.csv'!$E$2:$E$118)</f>
        <v>93.666666666666671</v>
      </c>
      <c r="F2" s="3">
        <f>AVERAGEIF('20140725-clustering_result.csv'!$A$2:$A$118,Sheet1!F$4,'20140725-clustering_result.csv'!$E$2:$E$118)</f>
        <v>84</v>
      </c>
      <c r="G2" s="3">
        <f>AVERAGEIF('20140725-clustering_result.csv'!$A$2:$A$118,Sheet1!G$4,'20140725-clustering_result.csv'!$E$2:$E$118)</f>
        <v>8</v>
      </c>
      <c r="H2" s="3">
        <f>AVERAGEIF('20140725-clustering_result.csv'!$A$2:$A$118,Sheet1!H$4,'20140725-clustering_result.csv'!$E$2:$E$118)</f>
        <v>0</v>
      </c>
      <c r="I2" s="3">
        <f>AVERAGEIF('20140725-clustering_result.csv'!$A$2:$A$118,Sheet1!I$4,'20140725-clustering_result.csv'!$E$2:$E$118)</f>
        <v>3</v>
      </c>
    </row>
    <row r="3" spans="1:10">
      <c r="A3" s="4" t="s">
        <v>160</v>
      </c>
      <c r="B3" s="3">
        <f>AVERAGEIF('20140725-clustering_result.csv'!$A$2:$A$118, Sheet1!B$4, '20140725-clustering_result.csv'!$D$2:$D$118)</f>
        <v>28147.758620689656</v>
      </c>
      <c r="C3" s="3">
        <f>AVERAGEIF('20140725-clustering_result.csv'!$A$2:$A$118, Sheet1!C$4, '20140725-clustering_result.csv'!$D$2:$D$118)</f>
        <v>47049</v>
      </c>
      <c r="D3" s="3">
        <f>AVERAGEIF('20140725-clustering_result.csv'!$A$2:$A$118, Sheet1!D$4, '20140725-clustering_result.csv'!$D$2:$D$118)</f>
        <v>17906.411764705881</v>
      </c>
      <c r="E3" s="3">
        <f>AVERAGEIF('20140725-clustering_result.csv'!$A$2:$A$118, Sheet1!E$4, '20140725-clustering_result.csv'!$D$2:$D$118)</f>
        <v>9078.6666666666661</v>
      </c>
      <c r="F3" s="3">
        <f>AVERAGEIF('20140725-clustering_result.csv'!$A$2:$A$118, Sheet1!F$4, '20140725-clustering_result.csv'!$D$2:$D$118)</f>
        <v>80848.399999999994</v>
      </c>
      <c r="G3" s="3">
        <f>AVERAGEIF('20140725-clustering_result.csv'!$A$2:$A$118, Sheet1!G$4, '20140725-clustering_result.csv'!$D$2:$D$118)</f>
        <v>148000</v>
      </c>
      <c r="H3" s="3">
        <f>AVERAGEIF('20140725-clustering_result.csv'!$A$2:$A$118, Sheet1!H$4, '20140725-clustering_result.csv'!$D$2:$D$118)</f>
        <v>9500</v>
      </c>
      <c r="I3" s="3">
        <f>AVERAGEIF('20140725-clustering_result.csv'!$A$2:$A$118, Sheet1!I$4, '20140725-clustering_result.csv'!$D$2:$D$118)</f>
        <v>95000</v>
      </c>
    </row>
    <row r="4" spans="1:10">
      <c r="A4" s="5" t="s">
        <v>157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6" t="s">
        <v>161</v>
      </c>
    </row>
    <row r="5" spans="1:10">
      <c r="A5" s="2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ref="J5:J39" si="0">COUNTIF($B5:$I5, 1)</f>
        <v>0</v>
      </c>
    </row>
    <row r="6" spans="1:10">
      <c r="A6" s="2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</row>
    <row r="7" spans="1:10">
      <c r="A7" s="2" t="s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>
        <f t="shared" si="0"/>
        <v>0</v>
      </c>
    </row>
    <row r="8" spans="1:10">
      <c r="A8" s="2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>
        <f t="shared" si="0"/>
        <v>0</v>
      </c>
    </row>
    <row r="9" spans="1:10">
      <c r="A9" s="2" t="s">
        <v>6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>
        <f t="shared" si="0"/>
        <v>1</v>
      </c>
    </row>
    <row r="10" spans="1:10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>
        <f t="shared" si="0"/>
        <v>1</v>
      </c>
    </row>
    <row r="11" spans="1:10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>
        <f t="shared" si="0"/>
        <v>1</v>
      </c>
    </row>
    <row r="12" spans="1:10">
      <c r="A12" s="2" t="s">
        <v>14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>
        <f t="shared" si="0"/>
        <v>1</v>
      </c>
    </row>
    <row r="13" spans="1:10">
      <c r="A13" s="2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>
        <f t="shared" si="0"/>
        <v>1</v>
      </c>
    </row>
    <row r="14" spans="1:10">
      <c r="A14" s="2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>
        <f t="shared" si="0"/>
        <v>1</v>
      </c>
    </row>
    <row r="15" spans="1:10">
      <c r="A15" s="2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>
        <f t="shared" si="0"/>
        <v>1</v>
      </c>
    </row>
    <row r="16" spans="1:10">
      <c r="A16" s="2" t="s">
        <v>22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>
        <f t="shared" si="0"/>
        <v>1</v>
      </c>
    </row>
    <row r="17" spans="1:10">
      <c r="A17" s="2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>
        <f t="shared" si="0"/>
        <v>1</v>
      </c>
    </row>
    <row r="18" spans="1:10">
      <c r="A18" s="2" t="s">
        <v>32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>
        <f t="shared" si="0"/>
        <v>1</v>
      </c>
    </row>
    <row r="19" spans="1:10">
      <c r="A19" s="2" t="s">
        <v>33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>
        <f t="shared" si="0"/>
        <v>1</v>
      </c>
    </row>
    <row r="20" spans="1:10">
      <c r="A20" s="2" t="s">
        <v>36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>
        <f t="shared" si="0"/>
        <v>1</v>
      </c>
    </row>
    <row r="21" spans="1:10">
      <c r="A21" s="2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>
        <f t="shared" si="0"/>
        <v>2</v>
      </c>
    </row>
    <row r="22" spans="1:10">
      <c r="A22" s="2" t="s">
        <v>37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>
        <f t="shared" si="0"/>
        <v>2</v>
      </c>
    </row>
    <row r="23" spans="1:10">
      <c r="A23" s="2" t="s">
        <v>17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>
        <f t="shared" si="0"/>
        <v>4</v>
      </c>
    </row>
    <row r="24" spans="1:10">
      <c r="A24" s="2" t="s">
        <v>23</v>
      </c>
      <c r="B24" s="1">
        <v>0</v>
      </c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>
        <f t="shared" si="0"/>
        <v>4</v>
      </c>
    </row>
    <row r="25" spans="1:10">
      <c r="A25" s="2" t="s">
        <v>29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>
        <f t="shared" si="0"/>
        <v>4</v>
      </c>
    </row>
    <row r="26" spans="1:10">
      <c r="A26" s="2" t="s">
        <v>31</v>
      </c>
      <c r="B26" s="1">
        <v>0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>
        <f t="shared" si="0"/>
        <v>4</v>
      </c>
    </row>
    <row r="27" spans="1:10">
      <c r="A27" s="2" t="s">
        <v>34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>
        <f t="shared" si="0"/>
        <v>4</v>
      </c>
    </row>
    <row r="28" spans="1:10">
      <c r="A28" s="2" t="s">
        <v>35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>
        <f t="shared" si="0"/>
        <v>4</v>
      </c>
    </row>
    <row r="29" spans="1:10">
      <c r="A29" s="2" t="s">
        <v>39</v>
      </c>
      <c r="B29" s="1">
        <v>0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>
        <f t="shared" si="0"/>
        <v>4</v>
      </c>
    </row>
    <row r="30" spans="1:10">
      <c r="A30" s="2" t="s">
        <v>12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>
        <f t="shared" si="0"/>
        <v>5</v>
      </c>
    </row>
    <row r="31" spans="1:10">
      <c r="A31" s="2" t="s">
        <v>38</v>
      </c>
      <c r="B31" s="1">
        <v>0</v>
      </c>
      <c r="C31" s="1">
        <v>1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>
        <f t="shared" si="0"/>
        <v>5</v>
      </c>
    </row>
    <row r="32" spans="1:10">
      <c r="A32" s="2" t="s">
        <v>13</v>
      </c>
      <c r="B32" s="1">
        <v>1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>
        <f t="shared" si="0"/>
        <v>6</v>
      </c>
    </row>
    <row r="33" spans="1:10">
      <c r="A33" s="2" t="s">
        <v>5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>
        <f t="shared" si="0"/>
        <v>8</v>
      </c>
    </row>
    <row r="34" spans="1:10">
      <c r="A34" s="2" t="s">
        <v>9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>
        <f t="shared" si="0"/>
        <v>8</v>
      </c>
    </row>
    <row r="35" spans="1:10">
      <c r="A35" s="2" t="s">
        <v>21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>
        <f t="shared" si="0"/>
        <v>8</v>
      </c>
    </row>
    <row r="36" spans="1:10">
      <c r="A36" s="2" t="s">
        <v>24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>
        <f t="shared" si="0"/>
        <v>8</v>
      </c>
    </row>
    <row r="37" spans="1:10">
      <c r="A37" s="2" t="s">
        <v>26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>
        <f t="shared" si="0"/>
        <v>8</v>
      </c>
    </row>
    <row r="38" spans="1:10">
      <c r="A38" s="2" t="s">
        <v>28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>
        <f t="shared" si="0"/>
        <v>8</v>
      </c>
    </row>
    <row r="39" spans="1:10">
      <c r="A39" s="2" t="s">
        <v>30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>
        <f t="shared" si="0"/>
        <v>8</v>
      </c>
    </row>
  </sheetData>
  <autoFilter ref="A4:J39">
    <sortState ref="A5:J39">
      <sortCondition ref="J4:J39"/>
    </sortState>
  </autoFilter>
  <phoneticPr fontId="3"/>
  <conditionalFormatting sqref="B5:I39">
    <cfRule type="colorScale" priority="5">
      <colorScale>
        <cfvo type="min"/>
        <cfvo type="max"/>
        <color rgb="FFFFEF9C"/>
        <color rgb="FF63BE7B"/>
      </colorScale>
    </cfRule>
  </conditionalFormatting>
  <conditionalFormatting sqref="B3:I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I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5" sqref="A1:J25"/>
    </sheetView>
  </sheetViews>
  <sheetFormatPr baseColWidth="12" defaultRowHeight="18" x14ac:dyDescent="0"/>
  <cols>
    <col min="1" max="1" width="23.125" bestFit="1" customWidth="1"/>
    <col min="2" max="4" width="6.125" bestFit="1" customWidth="1"/>
    <col min="5" max="5" width="5.25" bestFit="1" customWidth="1"/>
    <col min="6" max="6" width="6.125" bestFit="1" customWidth="1"/>
    <col min="7" max="7" width="7.125" bestFit="1" customWidth="1"/>
    <col min="8" max="8" width="5.25" bestFit="1" customWidth="1"/>
    <col min="9" max="9" width="6.125" bestFit="1" customWidth="1"/>
    <col min="10" max="10" width="6.375" bestFit="1" customWidth="1"/>
  </cols>
  <sheetData>
    <row r="1" spans="1:10">
      <c r="A1" s="7" t="s">
        <v>157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9" t="s">
        <v>162</v>
      </c>
    </row>
    <row r="2" spans="1:10">
      <c r="A2" s="4" t="s">
        <v>158</v>
      </c>
      <c r="B2" s="1">
        <v>29</v>
      </c>
      <c r="C2" s="1">
        <v>26</v>
      </c>
      <c r="D2" s="1">
        <v>51</v>
      </c>
      <c r="E2" s="1">
        <v>3</v>
      </c>
      <c r="F2" s="1">
        <v>5</v>
      </c>
      <c r="G2" s="1">
        <v>1</v>
      </c>
      <c r="H2" s="1">
        <v>1</v>
      </c>
      <c r="I2" s="1">
        <v>1</v>
      </c>
      <c r="J2" s="9"/>
    </row>
    <row r="3" spans="1:10" ht="18" customHeight="1">
      <c r="A3" s="4" t="s">
        <v>159</v>
      </c>
      <c r="B3" s="3">
        <v>21.413793103448278</v>
      </c>
      <c r="C3" s="3">
        <v>53.07692307692308</v>
      </c>
      <c r="D3" s="3">
        <v>25.274509803921568</v>
      </c>
      <c r="E3" s="3">
        <v>93.666666666666671</v>
      </c>
      <c r="F3" s="3">
        <v>84</v>
      </c>
      <c r="G3" s="3">
        <v>8</v>
      </c>
      <c r="H3" s="3">
        <v>0</v>
      </c>
      <c r="I3" s="3">
        <v>3</v>
      </c>
      <c r="J3" s="9"/>
    </row>
    <row r="4" spans="1:10">
      <c r="A4" s="4" t="s">
        <v>160</v>
      </c>
      <c r="B4" s="3">
        <v>28147.758620689656</v>
      </c>
      <c r="C4" s="3">
        <v>47049</v>
      </c>
      <c r="D4" s="3">
        <v>17906.411764705881</v>
      </c>
      <c r="E4" s="3">
        <v>9078.6666666666661</v>
      </c>
      <c r="F4" s="3">
        <v>80848.399999999994</v>
      </c>
      <c r="G4" s="3">
        <v>148000</v>
      </c>
      <c r="H4" s="3">
        <v>9500</v>
      </c>
      <c r="I4" s="3">
        <v>95000</v>
      </c>
      <c r="J4" s="9"/>
    </row>
    <row r="5" spans="1:10">
      <c r="A5" s="2" t="s">
        <v>6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f>COUNTIF($B5:$I5,1)</f>
        <v>1</v>
      </c>
    </row>
    <row r="6" spans="1:10">
      <c r="A6" s="2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f t="shared" ref="J6:J25" si="0">COUNTIF($B6:$I6,1)</f>
        <v>1</v>
      </c>
    </row>
    <row r="7" spans="1:10">
      <c r="A7" s="2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f t="shared" si="0"/>
        <v>1</v>
      </c>
    </row>
    <row r="8" spans="1:10">
      <c r="A8" s="2" t="s">
        <v>14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1</v>
      </c>
    </row>
    <row r="9" spans="1:10">
      <c r="A9" s="2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f t="shared" si="0"/>
        <v>1</v>
      </c>
    </row>
    <row r="10" spans="1:10">
      <c r="A10" s="2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f t="shared" si="0"/>
        <v>1</v>
      </c>
    </row>
    <row r="11" spans="1:10">
      <c r="A11" s="2" t="s">
        <v>18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f t="shared" si="0"/>
        <v>1</v>
      </c>
    </row>
    <row r="12" spans="1:10">
      <c r="A12" s="2" t="s">
        <v>22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</v>
      </c>
    </row>
    <row r="13" spans="1:10">
      <c r="A13" s="2" t="s">
        <v>27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f t="shared" si="0"/>
        <v>1</v>
      </c>
    </row>
    <row r="14" spans="1:10">
      <c r="A14" s="2" t="s">
        <v>32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f t="shared" si="0"/>
        <v>1</v>
      </c>
    </row>
    <row r="15" spans="1:10">
      <c r="A15" s="2" t="s">
        <v>33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</row>
    <row r="16" spans="1:10">
      <c r="A16" s="2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f t="shared" si="0"/>
        <v>1</v>
      </c>
    </row>
    <row r="17" spans="1:10">
      <c r="A17" s="2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f t="shared" si="0"/>
        <v>2</v>
      </c>
    </row>
    <row r="18" spans="1:10">
      <c r="A18" s="2" t="s">
        <v>37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f t="shared" si="0"/>
        <v>2</v>
      </c>
    </row>
    <row r="19" spans="1:10">
      <c r="A19" s="2" t="s">
        <v>17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f t="shared" si="0"/>
        <v>4</v>
      </c>
    </row>
    <row r="20" spans="1:10">
      <c r="A20" s="2" t="s">
        <v>23</v>
      </c>
      <c r="B20" s="1">
        <v>0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f t="shared" si="0"/>
        <v>4</v>
      </c>
    </row>
    <row r="21" spans="1:10">
      <c r="A21" s="2" t="s">
        <v>29</v>
      </c>
      <c r="B21" s="1">
        <v>0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f t="shared" si="0"/>
        <v>4</v>
      </c>
    </row>
    <row r="22" spans="1:10">
      <c r="A22" s="2" t="s">
        <v>31</v>
      </c>
      <c r="B22" s="1">
        <v>0</v>
      </c>
      <c r="C22" s="1">
        <v>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f t="shared" si="0"/>
        <v>4</v>
      </c>
    </row>
    <row r="23" spans="1:10">
      <c r="A23" s="2" t="s">
        <v>34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f t="shared" si="0"/>
        <v>4</v>
      </c>
    </row>
    <row r="24" spans="1:10">
      <c r="A24" s="2" t="s">
        <v>35</v>
      </c>
      <c r="B24" s="1">
        <v>1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f t="shared" si="0"/>
        <v>4</v>
      </c>
    </row>
    <row r="25" spans="1:10">
      <c r="A25" s="2" t="s">
        <v>39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f t="shared" si="0"/>
        <v>4</v>
      </c>
    </row>
  </sheetData>
  <mergeCells count="1">
    <mergeCell ref="J1:J4"/>
  </mergeCells>
  <phoneticPr fontId="3"/>
  <conditionalFormatting sqref="B3:I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25">
    <cfRule type="colorScale" priority="3">
      <colorScale>
        <cfvo type="min"/>
        <cfvo type="max"/>
        <color rgb="FFFCFCFF"/>
        <color rgb="FF63BE7B"/>
      </colorScale>
    </cfRule>
  </conditionalFormatting>
  <conditionalFormatting sqref="J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20140725-clustering_result.csv</vt:lpstr>
      <vt:lpstr>Sheet1</vt:lpstr>
      <vt:lpstr>Sheet2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 健太郎</dc:creator>
  <cp:lastModifiedBy>和田 健太郎</cp:lastModifiedBy>
  <dcterms:created xsi:type="dcterms:W3CDTF">2014-07-24T16:40:27Z</dcterms:created>
  <dcterms:modified xsi:type="dcterms:W3CDTF">2014-07-24T17:34:27Z</dcterms:modified>
</cp:coreProperties>
</file>