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BaseYeardollar" sheetId="1" r:id="rId1"/>
    <sheet name="Currentdollar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3" i="2"/>
  <c r="B2" i="2" l="1"/>
  <c r="D419" i="2"/>
  <c r="D423" i="2"/>
  <c r="D427" i="2"/>
  <c r="D431" i="2"/>
  <c r="D435" i="2"/>
  <c r="D439" i="2"/>
  <c r="D443" i="2"/>
  <c r="D447" i="2"/>
  <c r="D451" i="2"/>
  <c r="D455" i="2"/>
  <c r="D459" i="2"/>
  <c r="D463" i="2"/>
  <c r="D467" i="2"/>
  <c r="D471" i="2"/>
  <c r="D475" i="2"/>
  <c r="D479" i="2"/>
  <c r="D483" i="2"/>
  <c r="D487" i="2"/>
  <c r="D491" i="2"/>
  <c r="D495" i="2"/>
  <c r="D499" i="2"/>
  <c r="D2" i="2"/>
  <c r="C276" i="2"/>
  <c r="C280" i="2"/>
  <c r="C284" i="2"/>
  <c r="C292" i="2"/>
  <c r="C296" i="2"/>
  <c r="C300" i="2"/>
  <c r="C308" i="2"/>
  <c r="C312" i="2"/>
  <c r="C316" i="2"/>
  <c r="C324" i="2"/>
  <c r="C328" i="2"/>
  <c r="C332" i="2"/>
  <c r="C340" i="2"/>
  <c r="C344" i="2"/>
  <c r="C348" i="2"/>
  <c r="C356" i="2"/>
  <c r="C360" i="2"/>
  <c r="C364" i="2"/>
  <c r="C372" i="2"/>
  <c r="C376" i="2"/>
  <c r="C380" i="2"/>
  <c r="C388" i="2"/>
  <c r="C392" i="2"/>
  <c r="C396" i="2"/>
  <c r="C404" i="2"/>
  <c r="C419" i="2"/>
  <c r="C423" i="2"/>
  <c r="C427" i="2"/>
  <c r="C431" i="2"/>
  <c r="C435" i="2"/>
  <c r="C439" i="2"/>
  <c r="C442" i="2"/>
  <c r="C443" i="2"/>
  <c r="C447" i="2"/>
  <c r="C450" i="2"/>
  <c r="C451" i="2"/>
  <c r="C454" i="2"/>
  <c r="C455" i="2"/>
  <c r="C458" i="2"/>
  <c r="C459" i="2"/>
  <c r="C463" i="2"/>
  <c r="C466" i="2"/>
  <c r="C467" i="2"/>
  <c r="C470" i="2"/>
  <c r="C471" i="2"/>
  <c r="C474" i="2"/>
  <c r="C475" i="2"/>
  <c r="C479" i="2"/>
  <c r="C482" i="2"/>
  <c r="C483" i="2"/>
  <c r="C486" i="2"/>
  <c r="C487" i="2"/>
  <c r="C490" i="2"/>
  <c r="C491" i="2"/>
  <c r="C495" i="2"/>
  <c r="C498" i="2"/>
  <c r="C499" i="2"/>
  <c r="A416" i="2"/>
  <c r="C416" i="2" s="1"/>
  <c r="A417" i="2"/>
  <c r="A418" i="2"/>
  <c r="A419" i="2"/>
  <c r="A420" i="2"/>
  <c r="A421" i="2"/>
  <c r="A422" i="2"/>
  <c r="A423" i="2"/>
  <c r="A424" i="2"/>
  <c r="C424" i="2" s="1"/>
  <c r="A425" i="2"/>
  <c r="A426" i="2"/>
  <c r="A427" i="2"/>
  <c r="A428" i="2"/>
  <c r="A429" i="2"/>
  <c r="A430" i="2"/>
  <c r="A431" i="2"/>
  <c r="A432" i="2"/>
  <c r="C432" i="2" s="1"/>
  <c r="A433" i="2"/>
  <c r="A434" i="2"/>
  <c r="A435" i="2"/>
  <c r="A436" i="2"/>
  <c r="A437" i="2"/>
  <c r="A438" i="2"/>
  <c r="A439" i="2"/>
  <c r="A440" i="2"/>
  <c r="C440" i="2" s="1"/>
  <c r="A441" i="2"/>
  <c r="A442" i="2"/>
  <c r="A443" i="2"/>
  <c r="A444" i="2"/>
  <c r="C444" i="2" s="1"/>
  <c r="A445" i="2"/>
  <c r="A446" i="2"/>
  <c r="A447" i="2"/>
  <c r="A448" i="2"/>
  <c r="A449" i="2"/>
  <c r="A450" i="2"/>
  <c r="A451" i="2"/>
  <c r="A452" i="2"/>
  <c r="A453" i="2"/>
  <c r="A454" i="2"/>
  <c r="A455" i="2"/>
  <c r="A456" i="2"/>
  <c r="C456" i="2" s="1"/>
  <c r="A457" i="2"/>
  <c r="A458" i="2"/>
  <c r="A459" i="2"/>
  <c r="A460" i="2"/>
  <c r="C460" i="2" s="1"/>
  <c r="A461" i="2"/>
  <c r="A462" i="2"/>
  <c r="A463" i="2"/>
  <c r="A464" i="2"/>
  <c r="A465" i="2"/>
  <c r="A466" i="2"/>
  <c r="A467" i="2"/>
  <c r="A468" i="2"/>
  <c r="C468" i="2" s="1"/>
  <c r="A469" i="2"/>
  <c r="A470" i="2"/>
  <c r="A471" i="2"/>
  <c r="A472" i="2"/>
  <c r="A473" i="2"/>
  <c r="A474" i="2"/>
  <c r="A475" i="2"/>
  <c r="A476" i="2"/>
  <c r="C476" i="2" s="1"/>
  <c r="A477" i="2"/>
  <c r="A478" i="2"/>
  <c r="A479" i="2"/>
  <c r="A480" i="2"/>
  <c r="A481" i="2"/>
  <c r="A482" i="2"/>
  <c r="A483" i="2"/>
  <c r="A484" i="2"/>
  <c r="C484" i="2" s="1"/>
  <c r="A485" i="2"/>
  <c r="A486" i="2"/>
  <c r="A487" i="2"/>
  <c r="A488" i="2"/>
  <c r="C488" i="2" s="1"/>
  <c r="A489" i="2"/>
  <c r="A490" i="2"/>
  <c r="A491" i="2"/>
  <c r="A492" i="2"/>
  <c r="A493" i="2"/>
  <c r="A494" i="2"/>
  <c r="A495" i="2"/>
  <c r="A496" i="2"/>
  <c r="C496" i="2" s="1"/>
  <c r="A497" i="2"/>
  <c r="A498" i="2"/>
  <c r="A499" i="2"/>
  <c r="A500" i="2"/>
  <c r="C500" i="2" s="1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3" i="2"/>
  <c r="P93" i="3"/>
  <c r="N93" i="3"/>
  <c r="F229" i="3"/>
  <c r="D229" i="3"/>
  <c r="I415" i="2" l="1"/>
  <c r="K415" i="2"/>
  <c r="J415" i="2"/>
  <c r="G415" i="2"/>
  <c r="H415" i="2"/>
  <c r="B415" i="2"/>
  <c r="F415" i="2"/>
  <c r="C415" i="2"/>
  <c r="D415" i="2"/>
  <c r="I395" i="2"/>
  <c r="K395" i="2"/>
  <c r="J395" i="2"/>
  <c r="H395" i="2"/>
  <c r="G395" i="2"/>
  <c r="F395" i="2"/>
  <c r="B395" i="2"/>
  <c r="C395" i="2"/>
  <c r="D395" i="2"/>
  <c r="I379" i="2"/>
  <c r="K379" i="2"/>
  <c r="J379" i="2"/>
  <c r="H379" i="2"/>
  <c r="G379" i="2"/>
  <c r="F379" i="2"/>
  <c r="B379" i="2"/>
  <c r="C379" i="2"/>
  <c r="D379" i="2"/>
  <c r="I363" i="2"/>
  <c r="K363" i="2"/>
  <c r="J363" i="2"/>
  <c r="H363" i="2"/>
  <c r="G363" i="2"/>
  <c r="F363" i="2"/>
  <c r="B363" i="2"/>
  <c r="C363" i="2"/>
  <c r="D363" i="2"/>
  <c r="I335" i="2"/>
  <c r="K335" i="2"/>
  <c r="J335" i="2"/>
  <c r="H335" i="2"/>
  <c r="G335" i="2"/>
  <c r="F335" i="2"/>
  <c r="B335" i="2"/>
  <c r="C335" i="2"/>
  <c r="D335" i="2"/>
  <c r="I319" i="2"/>
  <c r="K319" i="2"/>
  <c r="J319" i="2"/>
  <c r="H319" i="2"/>
  <c r="G319" i="2"/>
  <c r="F319" i="2"/>
  <c r="B319" i="2"/>
  <c r="C319" i="2"/>
  <c r="D319" i="2"/>
  <c r="I303" i="2"/>
  <c r="K303" i="2"/>
  <c r="J303" i="2"/>
  <c r="H303" i="2"/>
  <c r="G303" i="2"/>
  <c r="F303" i="2"/>
  <c r="B303" i="2"/>
  <c r="C303" i="2"/>
  <c r="D303" i="2"/>
  <c r="I283" i="2"/>
  <c r="K283" i="2"/>
  <c r="J283" i="2"/>
  <c r="H283" i="2"/>
  <c r="G283" i="2"/>
  <c r="F283" i="2"/>
  <c r="B283" i="2"/>
  <c r="C283" i="2"/>
  <c r="D283" i="2"/>
  <c r="I410" i="2"/>
  <c r="K410" i="2"/>
  <c r="J410" i="2"/>
  <c r="G410" i="2"/>
  <c r="H410" i="2"/>
  <c r="B410" i="2"/>
  <c r="F410" i="2"/>
  <c r="C410" i="2"/>
  <c r="D410" i="2"/>
  <c r="I398" i="2"/>
  <c r="K398" i="2"/>
  <c r="J398" i="2"/>
  <c r="G398" i="2"/>
  <c r="H398" i="2"/>
  <c r="B398" i="2"/>
  <c r="F398" i="2"/>
  <c r="C398" i="2"/>
  <c r="D398" i="2"/>
  <c r="I390" i="2"/>
  <c r="K390" i="2"/>
  <c r="J390" i="2"/>
  <c r="H390" i="2"/>
  <c r="G390" i="2"/>
  <c r="B390" i="2"/>
  <c r="F390" i="2"/>
  <c r="C390" i="2"/>
  <c r="D390" i="2"/>
  <c r="I378" i="2"/>
  <c r="K378" i="2"/>
  <c r="J378" i="2"/>
  <c r="G378" i="2"/>
  <c r="H378" i="2"/>
  <c r="B378" i="2"/>
  <c r="F378" i="2"/>
  <c r="C378" i="2"/>
  <c r="D378" i="2"/>
  <c r="I370" i="2"/>
  <c r="K370" i="2"/>
  <c r="J370" i="2"/>
  <c r="G370" i="2"/>
  <c r="H370" i="2"/>
  <c r="B370" i="2"/>
  <c r="F370" i="2"/>
  <c r="C370" i="2"/>
  <c r="D370" i="2"/>
  <c r="I362" i="2"/>
  <c r="K362" i="2"/>
  <c r="J362" i="2"/>
  <c r="G362" i="2"/>
  <c r="H362" i="2"/>
  <c r="B362" i="2"/>
  <c r="F362" i="2"/>
  <c r="C362" i="2"/>
  <c r="D362" i="2"/>
  <c r="I350" i="2"/>
  <c r="K350" i="2"/>
  <c r="J350" i="2"/>
  <c r="H350" i="2"/>
  <c r="G350" i="2"/>
  <c r="B350" i="2"/>
  <c r="F350" i="2"/>
  <c r="C350" i="2"/>
  <c r="D350" i="2"/>
  <c r="I338" i="2"/>
  <c r="K338" i="2"/>
  <c r="J338" i="2"/>
  <c r="G338" i="2"/>
  <c r="H338" i="2"/>
  <c r="B338" i="2"/>
  <c r="F338" i="2"/>
  <c r="C338" i="2"/>
  <c r="D338" i="2"/>
  <c r="I326" i="2"/>
  <c r="K326" i="2"/>
  <c r="J326" i="2"/>
  <c r="G326" i="2"/>
  <c r="H326" i="2"/>
  <c r="B326" i="2"/>
  <c r="F326" i="2"/>
  <c r="C326" i="2"/>
  <c r="D326" i="2"/>
  <c r="I314" i="2"/>
  <c r="K314" i="2"/>
  <c r="J314" i="2"/>
  <c r="H314" i="2"/>
  <c r="G314" i="2"/>
  <c r="B314" i="2"/>
  <c r="F314" i="2"/>
  <c r="C314" i="2"/>
  <c r="D314" i="2"/>
  <c r="I298" i="2"/>
  <c r="K298" i="2"/>
  <c r="J298" i="2"/>
  <c r="H298" i="2"/>
  <c r="G298" i="2"/>
  <c r="B298" i="2"/>
  <c r="F298" i="2"/>
  <c r="C298" i="2"/>
  <c r="D298" i="2"/>
  <c r="I286" i="2"/>
  <c r="K286" i="2"/>
  <c r="J286" i="2"/>
  <c r="H286" i="2"/>
  <c r="G286" i="2"/>
  <c r="B286" i="2"/>
  <c r="F286" i="2"/>
  <c r="C286" i="2"/>
  <c r="D286" i="2"/>
  <c r="I274" i="2"/>
  <c r="K274" i="2"/>
  <c r="J274" i="2"/>
  <c r="H274" i="2"/>
  <c r="G274" i="2"/>
  <c r="B274" i="2"/>
  <c r="F274" i="2"/>
  <c r="C274" i="2"/>
  <c r="D274" i="2"/>
  <c r="I492" i="2"/>
  <c r="K492" i="2"/>
  <c r="J492" i="2"/>
  <c r="H492" i="2"/>
  <c r="G492" i="2"/>
  <c r="B492" i="2"/>
  <c r="F492" i="2"/>
  <c r="D492" i="2"/>
  <c r="I480" i="2"/>
  <c r="K480" i="2"/>
  <c r="J480" i="2"/>
  <c r="H480" i="2"/>
  <c r="G480" i="2"/>
  <c r="B480" i="2"/>
  <c r="F480" i="2"/>
  <c r="D480" i="2"/>
  <c r="I472" i="2"/>
  <c r="K472" i="2"/>
  <c r="J472" i="2"/>
  <c r="H472" i="2"/>
  <c r="G472" i="2"/>
  <c r="B472" i="2"/>
  <c r="F472" i="2"/>
  <c r="D472" i="2"/>
  <c r="I464" i="2"/>
  <c r="K464" i="2"/>
  <c r="J464" i="2"/>
  <c r="H464" i="2"/>
  <c r="G464" i="2"/>
  <c r="B464" i="2"/>
  <c r="F464" i="2"/>
  <c r="D464" i="2"/>
  <c r="I448" i="2"/>
  <c r="K448" i="2"/>
  <c r="J448" i="2"/>
  <c r="H448" i="2"/>
  <c r="G448" i="2"/>
  <c r="B448" i="2"/>
  <c r="F448" i="2"/>
  <c r="D448" i="2"/>
  <c r="I413" i="2"/>
  <c r="K413" i="2"/>
  <c r="J413" i="2"/>
  <c r="H413" i="2"/>
  <c r="G413" i="2"/>
  <c r="B413" i="2"/>
  <c r="D413" i="2"/>
  <c r="F413" i="2"/>
  <c r="C413" i="2"/>
  <c r="I409" i="2"/>
  <c r="K409" i="2"/>
  <c r="J409" i="2"/>
  <c r="H409" i="2"/>
  <c r="G409" i="2"/>
  <c r="B409" i="2"/>
  <c r="F409" i="2"/>
  <c r="D409" i="2"/>
  <c r="C409" i="2"/>
  <c r="I401" i="2"/>
  <c r="K401" i="2"/>
  <c r="J401" i="2"/>
  <c r="H401" i="2"/>
  <c r="G401" i="2"/>
  <c r="B401" i="2"/>
  <c r="D401" i="2"/>
  <c r="F401" i="2"/>
  <c r="C401" i="2"/>
  <c r="I397" i="2"/>
  <c r="K397" i="2"/>
  <c r="J397" i="2"/>
  <c r="H397" i="2"/>
  <c r="G397" i="2"/>
  <c r="B397" i="2"/>
  <c r="F397" i="2"/>
  <c r="D397" i="2"/>
  <c r="C397" i="2"/>
  <c r="I393" i="2"/>
  <c r="K393" i="2"/>
  <c r="J393" i="2"/>
  <c r="H393" i="2"/>
  <c r="G393" i="2"/>
  <c r="B393" i="2"/>
  <c r="F393" i="2"/>
  <c r="D393" i="2"/>
  <c r="C393" i="2"/>
  <c r="I389" i="2"/>
  <c r="K389" i="2"/>
  <c r="J389" i="2"/>
  <c r="H389" i="2"/>
  <c r="G389" i="2"/>
  <c r="B389" i="2"/>
  <c r="F389" i="2"/>
  <c r="D389" i="2"/>
  <c r="C389" i="2"/>
  <c r="I381" i="2"/>
  <c r="K381" i="2"/>
  <c r="J381" i="2"/>
  <c r="H381" i="2"/>
  <c r="G381" i="2"/>
  <c r="B381" i="2"/>
  <c r="F381" i="2"/>
  <c r="D381" i="2"/>
  <c r="C381" i="2"/>
  <c r="I412" i="2"/>
  <c r="K412" i="2"/>
  <c r="J412" i="2"/>
  <c r="H412" i="2"/>
  <c r="G412" i="2"/>
  <c r="B412" i="2"/>
  <c r="F412" i="2"/>
  <c r="D412" i="2"/>
  <c r="I408" i="2"/>
  <c r="K408" i="2"/>
  <c r="J408" i="2"/>
  <c r="H408" i="2"/>
  <c r="G408" i="2"/>
  <c r="B408" i="2"/>
  <c r="F408" i="2"/>
  <c r="D408" i="2"/>
  <c r="I404" i="2"/>
  <c r="K404" i="2"/>
  <c r="J404" i="2"/>
  <c r="H404" i="2"/>
  <c r="G404" i="2"/>
  <c r="B404" i="2"/>
  <c r="F404" i="2"/>
  <c r="D404" i="2"/>
  <c r="I400" i="2"/>
  <c r="K400" i="2"/>
  <c r="J400" i="2"/>
  <c r="H400" i="2"/>
  <c r="G400" i="2"/>
  <c r="F400" i="2"/>
  <c r="B400" i="2"/>
  <c r="D400" i="2"/>
  <c r="I396" i="2"/>
  <c r="K396" i="2"/>
  <c r="J396" i="2"/>
  <c r="H396" i="2"/>
  <c r="G396" i="2"/>
  <c r="B396" i="2"/>
  <c r="F396" i="2"/>
  <c r="D396" i="2"/>
  <c r="I392" i="2"/>
  <c r="K392" i="2"/>
  <c r="J392" i="2"/>
  <c r="H392" i="2"/>
  <c r="G392" i="2"/>
  <c r="B392" i="2"/>
  <c r="F392" i="2"/>
  <c r="D392" i="2"/>
  <c r="I388" i="2"/>
  <c r="K388" i="2"/>
  <c r="J388" i="2"/>
  <c r="H388" i="2"/>
  <c r="G388" i="2"/>
  <c r="F388" i="2"/>
  <c r="B388" i="2"/>
  <c r="D388" i="2"/>
  <c r="I384" i="2"/>
  <c r="K384" i="2"/>
  <c r="J384" i="2"/>
  <c r="H384" i="2"/>
  <c r="G384" i="2"/>
  <c r="F384" i="2"/>
  <c r="B384" i="2"/>
  <c r="D384" i="2"/>
  <c r="I380" i="2"/>
  <c r="K380" i="2"/>
  <c r="J380" i="2"/>
  <c r="H380" i="2"/>
  <c r="G380" i="2"/>
  <c r="B380" i="2"/>
  <c r="F380" i="2"/>
  <c r="D380" i="2"/>
  <c r="I376" i="2"/>
  <c r="K376" i="2"/>
  <c r="J376" i="2"/>
  <c r="H376" i="2"/>
  <c r="G376" i="2"/>
  <c r="B376" i="2"/>
  <c r="F376" i="2"/>
  <c r="D376" i="2"/>
  <c r="I372" i="2"/>
  <c r="K372" i="2"/>
  <c r="J372" i="2"/>
  <c r="H372" i="2"/>
  <c r="G372" i="2"/>
  <c r="F372" i="2"/>
  <c r="B372" i="2"/>
  <c r="D372" i="2"/>
  <c r="I368" i="2"/>
  <c r="K368" i="2"/>
  <c r="J368" i="2"/>
  <c r="H368" i="2"/>
  <c r="G368" i="2"/>
  <c r="F368" i="2"/>
  <c r="B368" i="2"/>
  <c r="D368" i="2"/>
  <c r="I364" i="2"/>
  <c r="K364" i="2"/>
  <c r="J364" i="2"/>
  <c r="H364" i="2"/>
  <c r="G364" i="2"/>
  <c r="B364" i="2"/>
  <c r="F364" i="2"/>
  <c r="D364" i="2"/>
  <c r="I360" i="2"/>
  <c r="K360" i="2"/>
  <c r="J360" i="2"/>
  <c r="H360" i="2"/>
  <c r="G360" i="2"/>
  <c r="B360" i="2"/>
  <c r="F360" i="2"/>
  <c r="D360" i="2"/>
  <c r="I356" i="2"/>
  <c r="K356" i="2"/>
  <c r="J356" i="2"/>
  <c r="H356" i="2"/>
  <c r="G356" i="2"/>
  <c r="F356" i="2"/>
  <c r="B356" i="2"/>
  <c r="D356" i="2"/>
  <c r="I352" i="2"/>
  <c r="K352" i="2"/>
  <c r="J352" i="2"/>
  <c r="H352" i="2"/>
  <c r="G352" i="2"/>
  <c r="F352" i="2"/>
  <c r="B352" i="2"/>
  <c r="D352" i="2"/>
  <c r="I348" i="2"/>
  <c r="K348" i="2"/>
  <c r="J348" i="2"/>
  <c r="H348" i="2"/>
  <c r="G348" i="2"/>
  <c r="B348" i="2"/>
  <c r="F348" i="2"/>
  <c r="D348" i="2"/>
  <c r="I344" i="2"/>
  <c r="K344" i="2"/>
  <c r="J344" i="2"/>
  <c r="H344" i="2"/>
  <c r="G344" i="2"/>
  <c r="B344" i="2"/>
  <c r="F344" i="2"/>
  <c r="D344" i="2"/>
  <c r="I340" i="2"/>
  <c r="K340" i="2"/>
  <c r="J340" i="2"/>
  <c r="H340" i="2"/>
  <c r="G340" i="2"/>
  <c r="F340" i="2"/>
  <c r="B340" i="2"/>
  <c r="D340" i="2"/>
  <c r="I336" i="2"/>
  <c r="K336" i="2"/>
  <c r="J336" i="2"/>
  <c r="H336" i="2"/>
  <c r="G336" i="2"/>
  <c r="F336" i="2"/>
  <c r="B336" i="2"/>
  <c r="D336" i="2"/>
  <c r="I332" i="2"/>
  <c r="K332" i="2"/>
  <c r="J332" i="2"/>
  <c r="H332" i="2"/>
  <c r="G332" i="2"/>
  <c r="B332" i="2"/>
  <c r="F332" i="2"/>
  <c r="D332" i="2"/>
  <c r="I328" i="2"/>
  <c r="K328" i="2"/>
  <c r="J328" i="2"/>
  <c r="H328" i="2"/>
  <c r="G328" i="2"/>
  <c r="B328" i="2"/>
  <c r="F328" i="2"/>
  <c r="D328" i="2"/>
  <c r="I324" i="2"/>
  <c r="K324" i="2"/>
  <c r="J324" i="2"/>
  <c r="H324" i="2"/>
  <c r="G324" i="2"/>
  <c r="F324" i="2"/>
  <c r="B324" i="2"/>
  <c r="D324" i="2"/>
  <c r="I320" i="2"/>
  <c r="K320" i="2"/>
  <c r="J320" i="2"/>
  <c r="H320" i="2"/>
  <c r="G320" i="2"/>
  <c r="F320" i="2"/>
  <c r="B320" i="2"/>
  <c r="D320" i="2"/>
  <c r="I316" i="2"/>
  <c r="K316" i="2"/>
  <c r="J316" i="2"/>
  <c r="H316" i="2"/>
  <c r="G316" i="2"/>
  <c r="B316" i="2"/>
  <c r="F316" i="2"/>
  <c r="D316" i="2"/>
  <c r="I312" i="2"/>
  <c r="K312" i="2"/>
  <c r="J312" i="2"/>
  <c r="H312" i="2"/>
  <c r="G312" i="2"/>
  <c r="B312" i="2"/>
  <c r="F312" i="2"/>
  <c r="D312" i="2"/>
  <c r="I308" i="2"/>
  <c r="K308" i="2"/>
  <c r="J308" i="2"/>
  <c r="H308" i="2"/>
  <c r="G308" i="2"/>
  <c r="F308" i="2"/>
  <c r="B308" i="2"/>
  <c r="D308" i="2"/>
  <c r="I304" i="2"/>
  <c r="K304" i="2"/>
  <c r="J304" i="2"/>
  <c r="H304" i="2"/>
  <c r="G304" i="2"/>
  <c r="F304" i="2"/>
  <c r="B304" i="2"/>
  <c r="D304" i="2"/>
  <c r="I300" i="2"/>
  <c r="K300" i="2"/>
  <c r="J300" i="2"/>
  <c r="H300" i="2"/>
  <c r="G300" i="2"/>
  <c r="B300" i="2"/>
  <c r="F300" i="2"/>
  <c r="D300" i="2"/>
  <c r="I296" i="2"/>
  <c r="K296" i="2"/>
  <c r="J296" i="2"/>
  <c r="H296" i="2"/>
  <c r="G296" i="2"/>
  <c r="B296" i="2"/>
  <c r="F296" i="2"/>
  <c r="D296" i="2"/>
  <c r="I292" i="2"/>
  <c r="K292" i="2"/>
  <c r="J292" i="2"/>
  <c r="H292" i="2"/>
  <c r="G292" i="2"/>
  <c r="F292" i="2"/>
  <c r="B292" i="2"/>
  <c r="D292" i="2"/>
  <c r="I288" i="2"/>
  <c r="K288" i="2"/>
  <c r="J288" i="2"/>
  <c r="H288" i="2"/>
  <c r="G288" i="2"/>
  <c r="F288" i="2"/>
  <c r="B288" i="2"/>
  <c r="D288" i="2"/>
  <c r="I284" i="2"/>
  <c r="K284" i="2"/>
  <c r="J284" i="2"/>
  <c r="H284" i="2"/>
  <c r="G284" i="2"/>
  <c r="B284" i="2"/>
  <c r="F284" i="2"/>
  <c r="D284" i="2"/>
  <c r="I280" i="2"/>
  <c r="K280" i="2"/>
  <c r="J280" i="2"/>
  <c r="H280" i="2"/>
  <c r="G280" i="2"/>
  <c r="B280" i="2"/>
  <c r="F280" i="2"/>
  <c r="D280" i="2"/>
  <c r="I276" i="2"/>
  <c r="K276" i="2"/>
  <c r="J276" i="2"/>
  <c r="H276" i="2"/>
  <c r="G276" i="2"/>
  <c r="F276" i="2"/>
  <c r="B276" i="2"/>
  <c r="D276" i="2"/>
  <c r="I272" i="2"/>
  <c r="K272" i="2"/>
  <c r="J272" i="2"/>
  <c r="H272" i="2"/>
  <c r="G272" i="2"/>
  <c r="F272" i="2"/>
  <c r="B272" i="2"/>
  <c r="D272" i="2"/>
  <c r="I498" i="2"/>
  <c r="K498" i="2"/>
  <c r="J498" i="2"/>
  <c r="H498" i="2"/>
  <c r="G498" i="2"/>
  <c r="B498" i="2"/>
  <c r="F498" i="2"/>
  <c r="D498" i="2"/>
  <c r="I494" i="2"/>
  <c r="K494" i="2"/>
  <c r="J494" i="2"/>
  <c r="G494" i="2"/>
  <c r="H494" i="2"/>
  <c r="B494" i="2"/>
  <c r="F494" i="2"/>
  <c r="D494" i="2"/>
  <c r="I490" i="2"/>
  <c r="K490" i="2"/>
  <c r="J490" i="2"/>
  <c r="G490" i="2"/>
  <c r="H490" i="2"/>
  <c r="B490" i="2"/>
  <c r="F490" i="2"/>
  <c r="D490" i="2"/>
  <c r="I486" i="2"/>
  <c r="K486" i="2"/>
  <c r="J486" i="2"/>
  <c r="H486" i="2"/>
  <c r="G486" i="2"/>
  <c r="B486" i="2"/>
  <c r="F486" i="2"/>
  <c r="D486" i="2"/>
  <c r="I482" i="2"/>
  <c r="K482" i="2"/>
  <c r="J482" i="2"/>
  <c r="H482" i="2"/>
  <c r="G482" i="2"/>
  <c r="B482" i="2"/>
  <c r="F482" i="2"/>
  <c r="D482" i="2"/>
  <c r="I478" i="2"/>
  <c r="K478" i="2"/>
  <c r="J478" i="2"/>
  <c r="G478" i="2"/>
  <c r="H478" i="2"/>
  <c r="B478" i="2"/>
  <c r="F478" i="2"/>
  <c r="D478" i="2"/>
  <c r="I474" i="2"/>
  <c r="K474" i="2"/>
  <c r="J474" i="2"/>
  <c r="G474" i="2"/>
  <c r="H474" i="2"/>
  <c r="B474" i="2"/>
  <c r="F474" i="2"/>
  <c r="D474" i="2"/>
  <c r="I470" i="2"/>
  <c r="K470" i="2"/>
  <c r="J470" i="2"/>
  <c r="H470" i="2"/>
  <c r="G470" i="2"/>
  <c r="B470" i="2"/>
  <c r="F470" i="2"/>
  <c r="D470" i="2"/>
  <c r="I466" i="2"/>
  <c r="K466" i="2"/>
  <c r="J466" i="2"/>
  <c r="H466" i="2"/>
  <c r="G466" i="2"/>
  <c r="B466" i="2"/>
  <c r="F466" i="2"/>
  <c r="D466" i="2"/>
  <c r="I462" i="2"/>
  <c r="K462" i="2"/>
  <c r="J462" i="2"/>
  <c r="G462" i="2"/>
  <c r="H462" i="2"/>
  <c r="B462" i="2"/>
  <c r="F462" i="2"/>
  <c r="D462" i="2"/>
  <c r="I458" i="2"/>
  <c r="K458" i="2"/>
  <c r="J458" i="2"/>
  <c r="G458" i="2"/>
  <c r="H458" i="2"/>
  <c r="B458" i="2"/>
  <c r="F458" i="2"/>
  <c r="D458" i="2"/>
  <c r="I454" i="2"/>
  <c r="K454" i="2"/>
  <c r="J454" i="2"/>
  <c r="H454" i="2"/>
  <c r="G454" i="2"/>
  <c r="B454" i="2"/>
  <c r="F454" i="2"/>
  <c r="D454" i="2"/>
  <c r="I450" i="2"/>
  <c r="K450" i="2"/>
  <c r="J450" i="2"/>
  <c r="H450" i="2"/>
  <c r="G450" i="2"/>
  <c r="B450" i="2"/>
  <c r="F450" i="2"/>
  <c r="D450" i="2"/>
  <c r="I446" i="2"/>
  <c r="K446" i="2"/>
  <c r="J446" i="2"/>
  <c r="G446" i="2"/>
  <c r="H446" i="2"/>
  <c r="B446" i="2"/>
  <c r="F446" i="2"/>
  <c r="D446" i="2"/>
  <c r="I442" i="2"/>
  <c r="K442" i="2"/>
  <c r="J442" i="2"/>
  <c r="G442" i="2"/>
  <c r="H442" i="2"/>
  <c r="B442" i="2"/>
  <c r="F442" i="2"/>
  <c r="D442" i="2"/>
  <c r="I438" i="2"/>
  <c r="K438" i="2"/>
  <c r="J438" i="2"/>
  <c r="H438" i="2"/>
  <c r="G438" i="2"/>
  <c r="B438" i="2"/>
  <c r="F438" i="2"/>
  <c r="C438" i="2"/>
  <c r="D438" i="2"/>
  <c r="I434" i="2"/>
  <c r="K434" i="2"/>
  <c r="J434" i="2"/>
  <c r="H434" i="2"/>
  <c r="G434" i="2"/>
  <c r="B434" i="2"/>
  <c r="F434" i="2"/>
  <c r="C434" i="2"/>
  <c r="D434" i="2"/>
  <c r="I430" i="2"/>
  <c r="K430" i="2"/>
  <c r="J430" i="2"/>
  <c r="G430" i="2"/>
  <c r="H430" i="2"/>
  <c r="B430" i="2"/>
  <c r="F430" i="2"/>
  <c r="C430" i="2"/>
  <c r="D430" i="2"/>
  <c r="I426" i="2"/>
  <c r="K426" i="2"/>
  <c r="J426" i="2"/>
  <c r="G426" i="2"/>
  <c r="H426" i="2"/>
  <c r="B426" i="2"/>
  <c r="F426" i="2"/>
  <c r="C426" i="2"/>
  <c r="D426" i="2"/>
  <c r="I422" i="2"/>
  <c r="K422" i="2"/>
  <c r="J422" i="2"/>
  <c r="H422" i="2"/>
  <c r="G422" i="2"/>
  <c r="B422" i="2"/>
  <c r="F422" i="2"/>
  <c r="C422" i="2"/>
  <c r="D422" i="2"/>
  <c r="I418" i="2"/>
  <c r="K418" i="2"/>
  <c r="J418" i="2"/>
  <c r="H418" i="2"/>
  <c r="G418" i="2"/>
  <c r="B418" i="2"/>
  <c r="F418" i="2"/>
  <c r="C418" i="2"/>
  <c r="D418" i="2"/>
  <c r="C494" i="2"/>
  <c r="C478" i="2"/>
  <c r="C472" i="2"/>
  <c r="C462" i="2"/>
  <c r="C446" i="2"/>
  <c r="C400" i="2"/>
  <c r="C384" i="2"/>
  <c r="C368" i="2"/>
  <c r="C352" i="2"/>
  <c r="C336" i="2"/>
  <c r="C320" i="2"/>
  <c r="C304" i="2"/>
  <c r="C288" i="2"/>
  <c r="C272" i="2"/>
  <c r="I403" i="2"/>
  <c r="K403" i="2"/>
  <c r="J403" i="2"/>
  <c r="H403" i="2"/>
  <c r="G403" i="2"/>
  <c r="B403" i="2"/>
  <c r="C403" i="2"/>
  <c r="D403" i="2"/>
  <c r="F403" i="2"/>
  <c r="I383" i="2"/>
  <c r="K383" i="2"/>
  <c r="J383" i="2"/>
  <c r="H383" i="2"/>
  <c r="G383" i="2"/>
  <c r="F383" i="2"/>
  <c r="B383" i="2"/>
  <c r="C383" i="2"/>
  <c r="D383" i="2"/>
  <c r="I367" i="2"/>
  <c r="K367" i="2"/>
  <c r="J367" i="2"/>
  <c r="H367" i="2"/>
  <c r="G367" i="2"/>
  <c r="F367" i="2"/>
  <c r="B367" i="2"/>
  <c r="C367" i="2"/>
  <c r="D367" i="2"/>
  <c r="I351" i="2"/>
  <c r="K351" i="2"/>
  <c r="J351" i="2"/>
  <c r="H351" i="2"/>
  <c r="G351" i="2"/>
  <c r="F351" i="2"/>
  <c r="B351" i="2"/>
  <c r="C351" i="2"/>
  <c r="D351" i="2"/>
  <c r="I339" i="2"/>
  <c r="K339" i="2"/>
  <c r="J339" i="2"/>
  <c r="H339" i="2"/>
  <c r="G339" i="2"/>
  <c r="F339" i="2"/>
  <c r="B339" i="2"/>
  <c r="C339" i="2"/>
  <c r="D339" i="2"/>
  <c r="I323" i="2"/>
  <c r="K323" i="2"/>
  <c r="J323" i="2"/>
  <c r="H323" i="2"/>
  <c r="G323" i="2"/>
  <c r="F323" i="2"/>
  <c r="B323" i="2"/>
  <c r="C323" i="2"/>
  <c r="D323" i="2"/>
  <c r="I311" i="2"/>
  <c r="K311" i="2"/>
  <c r="J311" i="2"/>
  <c r="H311" i="2"/>
  <c r="G311" i="2"/>
  <c r="B311" i="2"/>
  <c r="F311" i="2"/>
  <c r="C311" i="2"/>
  <c r="D311" i="2"/>
  <c r="I299" i="2"/>
  <c r="K299" i="2"/>
  <c r="J299" i="2"/>
  <c r="H299" i="2"/>
  <c r="G299" i="2"/>
  <c r="F299" i="2"/>
  <c r="B299" i="2"/>
  <c r="C299" i="2"/>
  <c r="D299" i="2"/>
  <c r="I295" i="2"/>
  <c r="K295" i="2"/>
  <c r="J295" i="2"/>
  <c r="H295" i="2"/>
  <c r="G295" i="2"/>
  <c r="B295" i="2"/>
  <c r="F295" i="2"/>
  <c r="C295" i="2"/>
  <c r="D295" i="2"/>
  <c r="I287" i="2"/>
  <c r="K287" i="2"/>
  <c r="J287" i="2"/>
  <c r="H287" i="2"/>
  <c r="G287" i="2"/>
  <c r="F287" i="2"/>
  <c r="B287" i="2"/>
  <c r="C287" i="2"/>
  <c r="D287" i="2"/>
  <c r="I279" i="2"/>
  <c r="K279" i="2"/>
  <c r="J279" i="2"/>
  <c r="H279" i="2"/>
  <c r="G279" i="2"/>
  <c r="B279" i="2"/>
  <c r="F279" i="2"/>
  <c r="C279" i="2"/>
  <c r="D279" i="2"/>
  <c r="I275" i="2"/>
  <c r="K275" i="2"/>
  <c r="J275" i="2"/>
  <c r="H275" i="2"/>
  <c r="G275" i="2"/>
  <c r="F275" i="2"/>
  <c r="B275" i="2"/>
  <c r="C275" i="2"/>
  <c r="D275" i="2"/>
  <c r="I497" i="2"/>
  <c r="K497" i="2"/>
  <c r="J497" i="2"/>
  <c r="H497" i="2"/>
  <c r="G497" i="2"/>
  <c r="B497" i="2"/>
  <c r="D497" i="2"/>
  <c r="F497" i="2"/>
  <c r="C497" i="2"/>
  <c r="I493" i="2"/>
  <c r="K493" i="2"/>
  <c r="J493" i="2"/>
  <c r="H493" i="2"/>
  <c r="G493" i="2"/>
  <c r="B493" i="2"/>
  <c r="D493" i="2"/>
  <c r="F493" i="2"/>
  <c r="C493" i="2"/>
  <c r="I489" i="2"/>
  <c r="K489" i="2"/>
  <c r="J489" i="2"/>
  <c r="H489" i="2"/>
  <c r="G489" i="2"/>
  <c r="B489" i="2"/>
  <c r="F489" i="2"/>
  <c r="D489" i="2"/>
  <c r="C489" i="2"/>
  <c r="I485" i="2"/>
  <c r="K485" i="2"/>
  <c r="J485" i="2"/>
  <c r="H485" i="2"/>
  <c r="G485" i="2"/>
  <c r="B485" i="2"/>
  <c r="D485" i="2"/>
  <c r="F485" i="2"/>
  <c r="C485" i="2"/>
  <c r="I481" i="2"/>
  <c r="K481" i="2"/>
  <c r="J481" i="2"/>
  <c r="H481" i="2"/>
  <c r="G481" i="2"/>
  <c r="B481" i="2"/>
  <c r="D481" i="2"/>
  <c r="F481" i="2"/>
  <c r="C481" i="2"/>
  <c r="I477" i="2"/>
  <c r="K477" i="2"/>
  <c r="J477" i="2"/>
  <c r="H477" i="2"/>
  <c r="G477" i="2"/>
  <c r="B477" i="2"/>
  <c r="D477" i="2"/>
  <c r="F477" i="2"/>
  <c r="C477" i="2"/>
  <c r="I473" i="2"/>
  <c r="K473" i="2"/>
  <c r="J473" i="2"/>
  <c r="H473" i="2"/>
  <c r="G473" i="2"/>
  <c r="B473" i="2"/>
  <c r="F473" i="2"/>
  <c r="D473" i="2"/>
  <c r="C473" i="2"/>
  <c r="I469" i="2"/>
  <c r="K469" i="2"/>
  <c r="J469" i="2"/>
  <c r="H469" i="2"/>
  <c r="G469" i="2"/>
  <c r="B469" i="2"/>
  <c r="D469" i="2"/>
  <c r="F469" i="2"/>
  <c r="C469" i="2"/>
  <c r="I465" i="2"/>
  <c r="K465" i="2"/>
  <c r="J465" i="2"/>
  <c r="H465" i="2"/>
  <c r="G465" i="2"/>
  <c r="B465" i="2"/>
  <c r="D465" i="2"/>
  <c r="F465" i="2"/>
  <c r="C465" i="2"/>
  <c r="I461" i="2"/>
  <c r="K461" i="2"/>
  <c r="J461" i="2"/>
  <c r="H461" i="2"/>
  <c r="G461" i="2"/>
  <c r="B461" i="2"/>
  <c r="D461" i="2"/>
  <c r="F461" i="2"/>
  <c r="C461" i="2"/>
  <c r="I457" i="2"/>
  <c r="K457" i="2"/>
  <c r="J457" i="2"/>
  <c r="H457" i="2"/>
  <c r="G457" i="2"/>
  <c r="B457" i="2"/>
  <c r="F457" i="2"/>
  <c r="D457" i="2"/>
  <c r="C457" i="2"/>
  <c r="I453" i="2"/>
  <c r="K453" i="2"/>
  <c r="J453" i="2"/>
  <c r="H453" i="2"/>
  <c r="G453" i="2"/>
  <c r="B453" i="2"/>
  <c r="D453" i="2"/>
  <c r="F453" i="2"/>
  <c r="C453" i="2"/>
  <c r="I449" i="2"/>
  <c r="K449" i="2"/>
  <c r="J449" i="2"/>
  <c r="H449" i="2"/>
  <c r="G449" i="2"/>
  <c r="B449" i="2"/>
  <c r="D449" i="2"/>
  <c r="F449" i="2"/>
  <c r="C449" i="2"/>
  <c r="I445" i="2"/>
  <c r="K445" i="2"/>
  <c r="J445" i="2"/>
  <c r="H445" i="2"/>
  <c r="G445" i="2"/>
  <c r="B445" i="2"/>
  <c r="D445" i="2"/>
  <c r="F445" i="2"/>
  <c r="C445" i="2"/>
  <c r="I441" i="2"/>
  <c r="K441" i="2"/>
  <c r="J441" i="2"/>
  <c r="H441" i="2"/>
  <c r="G441" i="2"/>
  <c r="B441" i="2"/>
  <c r="F441" i="2"/>
  <c r="D441" i="2"/>
  <c r="C441" i="2"/>
  <c r="I437" i="2"/>
  <c r="K437" i="2"/>
  <c r="J437" i="2"/>
  <c r="H437" i="2"/>
  <c r="G437" i="2"/>
  <c r="B437" i="2"/>
  <c r="D437" i="2"/>
  <c r="F437" i="2"/>
  <c r="C437" i="2"/>
  <c r="I433" i="2"/>
  <c r="K433" i="2"/>
  <c r="J433" i="2"/>
  <c r="H433" i="2"/>
  <c r="G433" i="2"/>
  <c r="B433" i="2"/>
  <c r="D433" i="2"/>
  <c r="F433" i="2"/>
  <c r="C433" i="2"/>
  <c r="I429" i="2"/>
  <c r="K429" i="2"/>
  <c r="J429" i="2"/>
  <c r="H429" i="2"/>
  <c r="G429" i="2"/>
  <c r="B429" i="2"/>
  <c r="D429" i="2"/>
  <c r="F429" i="2"/>
  <c r="C429" i="2"/>
  <c r="I425" i="2"/>
  <c r="K425" i="2"/>
  <c r="J425" i="2"/>
  <c r="H425" i="2"/>
  <c r="G425" i="2"/>
  <c r="B425" i="2"/>
  <c r="F425" i="2"/>
  <c r="D425" i="2"/>
  <c r="C425" i="2"/>
  <c r="I421" i="2"/>
  <c r="K421" i="2"/>
  <c r="J421" i="2"/>
  <c r="H421" i="2"/>
  <c r="G421" i="2"/>
  <c r="B421" i="2"/>
  <c r="D421" i="2"/>
  <c r="F421" i="2"/>
  <c r="C421" i="2"/>
  <c r="I417" i="2"/>
  <c r="K417" i="2"/>
  <c r="J417" i="2"/>
  <c r="H417" i="2"/>
  <c r="G417" i="2"/>
  <c r="B417" i="2"/>
  <c r="D417" i="2"/>
  <c r="F417" i="2"/>
  <c r="C417" i="2"/>
  <c r="C492" i="2"/>
  <c r="C412" i="2"/>
  <c r="I407" i="2"/>
  <c r="K407" i="2"/>
  <c r="J407" i="2"/>
  <c r="H407" i="2"/>
  <c r="G407" i="2"/>
  <c r="B407" i="2"/>
  <c r="C407" i="2"/>
  <c r="F407" i="2"/>
  <c r="D407" i="2"/>
  <c r="I391" i="2"/>
  <c r="K391" i="2"/>
  <c r="J391" i="2"/>
  <c r="H391" i="2"/>
  <c r="G391" i="2"/>
  <c r="B391" i="2"/>
  <c r="F391" i="2"/>
  <c r="C391" i="2"/>
  <c r="D391" i="2"/>
  <c r="I371" i="2"/>
  <c r="K371" i="2"/>
  <c r="J371" i="2"/>
  <c r="H371" i="2"/>
  <c r="G371" i="2"/>
  <c r="F371" i="2"/>
  <c r="B371" i="2"/>
  <c r="C371" i="2"/>
  <c r="D371" i="2"/>
  <c r="I359" i="2"/>
  <c r="K359" i="2"/>
  <c r="J359" i="2"/>
  <c r="H359" i="2"/>
  <c r="G359" i="2"/>
  <c r="B359" i="2"/>
  <c r="F359" i="2"/>
  <c r="C359" i="2"/>
  <c r="D359" i="2"/>
  <c r="I347" i="2"/>
  <c r="K347" i="2"/>
  <c r="J347" i="2"/>
  <c r="H347" i="2"/>
  <c r="G347" i="2"/>
  <c r="F347" i="2"/>
  <c r="B347" i="2"/>
  <c r="C347" i="2"/>
  <c r="D347" i="2"/>
  <c r="I331" i="2"/>
  <c r="K331" i="2"/>
  <c r="J331" i="2"/>
  <c r="H331" i="2"/>
  <c r="G331" i="2"/>
  <c r="F331" i="2"/>
  <c r="B331" i="2"/>
  <c r="C331" i="2"/>
  <c r="D331" i="2"/>
  <c r="I315" i="2"/>
  <c r="K315" i="2"/>
  <c r="J315" i="2"/>
  <c r="H315" i="2"/>
  <c r="G315" i="2"/>
  <c r="F315" i="2"/>
  <c r="B315" i="2"/>
  <c r="C315" i="2"/>
  <c r="D315" i="2"/>
  <c r="I291" i="2"/>
  <c r="K291" i="2"/>
  <c r="J291" i="2"/>
  <c r="H291" i="2"/>
  <c r="G291" i="2"/>
  <c r="F291" i="2"/>
  <c r="B291" i="2"/>
  <c r="C291" i="2"/>
  <c r="D291" i="2"/>
  <c r="I414" i="2"/>
  <c r="K414" i="2"/>
  <c r="J414" i="2"/>
  <c r="G414" i="2"/>
  <c r="H414" i="2"/>
  <c r="B414" i="2"/>
  <c r="F414" i="2"/>
  <c r="C414" i="2"/>
  <c r="D414" i="2"/>
  <c r="I402" i="2"/>
  <c r="K402" i="2"/>
  <c r="J402" i="2"/>
  <c r="H402" i="2"/>
  <c r="G402" i="2"/>
  <c r="B402" i="2"/>
  <c r="F402" i="2"/>
  <c r="C402" i="2"/>
  <c r="D402" i="2"/>
  <c r="I386" i="2"/>
  <c r="K386" i="2"/>
  <c r="J386" i="2"/>
  <c r="G386" i="2"/>
  <c r="H386" i="2"/>
  <c r="B386" i="2"/>
  <c r="F386" i="2"/>
  <c r="C386" i="2"/>
  <c r="D386" i="2"/>
  <c r="I374" i="2"/>
  <c r="K374" i="2"/>
  <c r="J374" i="2"/>
  <c r="H374" i="2"/>
  <c r="G374" i="2"/>
  <c r="B374" i="2"/>
  <c r="F374" i="2"/>
  <c r="C374" i="2"/>
  <c r="D374" i="2"/>
  <c r="I354" i="2"/>
  <c r="K354" i="2"/>
  <c r="J354" i="2"/>
  <c r="G354" i="2"/>
  <c r="H354" i="2"/>
  <c r="B354" i="2"/>
  <c r="F354" i="2"/>
  <c r="C354" i="2"/>
  <c r="D354" i="2"/>
  <c r="I342" i="2"/>
  <c r="K342" i="2"/>
  <c r="J342" i="2"/>
  <c r="G342" i="2"/>
  <c r="H342" i="2"/>
  <c r="B342" i="2"/>
  <c r="F342" i="2"/>
  <c r="C342" i="2"/>
  <c r="D342" i="2"/>
  <c r="I330" i="2"/>
  <c r="K330" i="2"/>
  <c r="J330" i="2"/>
  <c r="H330" i="2"/>
  <c r="G330" i="2"/>
  <c r="B330" i="2"/>
  <c r="F330" i="2"/>
  <c r="C330" i="2"/>
  <c r="D330" i="2"/>
  <c r="I318" i="2"/>
  <c r="K318" i="2"/>
  <c r="J318" i="2"/>
  <c r="H318" i="2"/>
  <c r="G318" i="2"/>
  <c r="B318" i="2"/>
  <c r="F318" i="2"/>
  <c r="C318" i="2"/>
  <c r="D318" i="2"/>
  <c r="I306" i="2"/>
  <c r="K306" i="2"/>
  <c r="J306" i="2"/>
  <c r="H306" i="2"/>
  <c r="G306" i="2"/>
  <c r="B306" i="2"/>
  <c r="F306" i="2"/>
  <c r="C306" i="2"/>
  <c r="D306" i="2"/>
  <c r="I294" i="2"/>
  <c r="K294" i="2"/>
  <c r="J294" i="2"/>
  <c r="H294" i="2"/>
  <c r="G294" i="2"/>
  <c r="B294" i="2"/>
  <c r="F294" i="2"/>
  <c r="C294" i="2"/>
  <c r="D294" i="2"/>
  <c r="I282" i="2"/>
  <c r="K282" i="2"/>
  <c r="J282" i="2"/>
  <c r="H282" i="2"/>
  <c r="G282" i="2"/>
  <c r="B282" i="2"/>
  <c r="F282" i="2"/>
  <c r="C282" i="2"/>
  <c r="D282" i="2"/>
  <c r="I500" i="2"/>
  <c r="K500" i="2"/>
  <c r="J500" i="2"/>
  <c r="H500" i="2"/>
  <c r="G500" i="2"/>
  <c r="B500" i="2"/>
  <c r="F500" i="2"/>
  <c r="D500" i="2"/>
  <c r="I488" i="2"/>
  <c r="K488" i="2"/>
  <c r="J488" i="2"/>
  <c r="H488" i="2"/>
  <c r="G488" i="2"/>
  <c r="B488" i="2"/>
  <c r="F488" i="2"/>
  <c r="D488" i="2"/>
  <c r="I468" i="2"/>
  <c r="K468" i="2"/>
  <c r="J468" i="2"/>
  <c r="H468" i="2"/>
  <c r="G468" i="2"/>
  <c r="B468" i="2"/>
  <c r="F468" i="2"/>
  <c r="D468" i="2"/>
  <c r="I460" i="2"/>
  <c r="K460" i="2"/>
  <c r="J460" i="2"/>
  <c r="H460" i="2"/>
  <c r="G460" i="2"/>
  <c r="B460" i="2"/>
  <c r="F460" i="2"/>
  <c r="D460" i="2"/>
  <c r="I452" i="2"/>
  <c r="K452" i="2"/>
  <c r="J452" i="2"/>
  <c r="H452" i="2"/>
  <c r="G452" i="2"/>
  <c r="B452" i="2"/>
  <c r="F452" i="2"/>
  <c r="D452" i="2"/>
  <c r="I444" i="2"/>
  <c r="K444" i="2"/>
  <c r="J444" i="2"/>
  <c r="H444" i="2"/>
  <c r="G444" i="2"/>
  <c r="B444" i="2"/>
  <c r="F444" i="2"/>
  <c r="D444" i="2"/>
  <c r="I440" i="2"/>
  <c r="K440" i="2"/>
  <c r="J440" i="2"/>
  <c r="H440" i="2"/>
  <c r="G440" i="2"/>
  <c r="B440" i="2"/>
  <c r="F440" i="2"/>
  <c r="D440" i="2"/>
  <c r="I436" i="2"/>
  <c r="K436" i="2"/>
  <c r="J436" i="2"/>
  <c r="H436" i="2"/>
  <c r="G436" i="2"/>
  <c r="B436" i="2"/>
  <c r="F436" i="2"/>
  <c r="D436" i="2"/>
  <c r="I432" i="2"/>
  <c r="K432" i="2"/>
  <c r="J432" i="2"/>
  <c r="H432" i="2"/>
  <c r="G432" i="2"/>
  <c r="B432" i="2"/>
  <c r="F432" i="2"/>
  <c r="D432" i="2"/>
  <c r="I428" i="2"/>
  <c r="K428" i="2"/>
  <c r="J428" i="2"/>
  <c r="H428" i="2"/>
  <c r="G428" i="2"/>
  <c r="B428" i="2"/>
  <c r="F428" i="2"/>
  <c r="D428" i="2"/>
  <c r="I424" i="2"/>
  <c r="K424" i="2"/>
  <c r="J424" i="2"/>
  <c r="H424" i="2"/>
  <c r="G424" i="2"/>
  <c r="B424" i="2"/>
  <c r="F424" i="2"/>
  <c r="D424" i="2"/>
  <c r="I420" i="2"/>
  <c r="K420" i="2"/>
  <c r="J420" i="2"/>
  <c r="H420" i="2"/>
  <c r="G420" i="2"/>
  <c r="B420" i="2"/>
  <c r="F420" i="2"/>
  <c r="D420" i="2"/>
  <c r="I416" i="2"/>
  <c r="K416" i="2"/>
  <c r="J416" i="2"/>
  <c r="H416" i="2"/>
  <c r="G416" i="2"/>
  <c r="B416" i="2"/>
  <c r="F416" i="2"/>
  <c r="D416" i="2"/>
  <c r="C480" i="2"/>
  <c r="C464" i="2"/>
  <c r="C448" i="2"/>
  <c r="C436" i="2"/>
  <c r="C428" i="2"/>
  <c r="C420" i="2"/>
  <c r="C408" i="2"/>
  <c r="I411" i="2"/>
  <c r="K411" i="2"/>
  <c r="J411" i="2"/>
  <c r="H411" i="2"/>
  <c r="G411" i="2"/>
  <c r="B411" i="2"/>
  <c r="F411" i="2"/>
  <c r="C411" i="2"/>
  <c r="D411" i="2"/>
  <c r="I399" i="2"/>
  <c r="K399" i="2"/>
  <c r="J399" i="2"/>
  <c r="G399" i="2"/>
  <c r="H399" i="2"/>
  <c r="B399" i="2"/>
  <c r="F399" i="2"/>
  <c r="C399" i="2"/>
  <c r="D399" i="2"/>
  <c r="I387" i="2"/>
  <c r="K387" i="2"/>
  <c r="J387" i="2"/>
  <c r="H387" i="2"/>
  <c r="G387" i="2"/>
  <c r="F387" i="2"/>
  <c r="B387" i="2"/>
  <c r="C387" i="2"/>
  <c r="D387" i="2"/>
  <c r="I375" i="2"/>
  <c r="K375" i="2"/>
  <c r="J375" i="2"/>
  <c r="H375" i="2"/>
  <c r="G375" i="2"/>
  <c r="B375" i="2"/>
  <c r="F375" i="2"/>
  <c r="C375" i="2"/>
  <c r="D375" i="2"/>
  <c r="I355" i="2"/>
  <c r="K355" i="2"/>
  <c r="J355" i="2"/>
  <c r="H355" i="2"/>
  <c r="G355" i="2"/>
  <c r="F355" i="2"/>
  <c r="B355" i="2"/>
  <c r="C355" i="2"/>
  <c r="D355" i="2"/>
  <c r="I343" i="2"/>
  <c r="K343" i="2"/>
  <c r="J343" i="2"/>
  <c r="H343" i="2"/>
  <c r="G343" i="2"/>
  <c r="B343" i="2"/>
  <c r="F343" i="2"/>
  <c r="C343" i="2"/>
  <c r="D343" i="2"/>
  <c r="I327" i="2"/>
  <c r="K327" i="2"/>
  <c r="J327" i="2"/>
  <c r="H327" i="2"/>
  <c r="G327" i="2"/>
  <c r="B327" i="2"/>
  <c r="F327" i="2"/>
  <c r="C327" i="2"/>
  <c r="D327" i="2"/>
  <c r="I307" i="2"/>
  <c r="K307" i="2"/>
  <c r="J307" i="2"/>
  <c r="H307" i="2"/>
  <c r="G307" i="2"/>
  <c r="F307" i="2"/>
  <c r="B307" i="2"/>
  <c r="C307" i="2"/>
  <c r="D307" i="2"/>
  <c r="J3" i="2"/>
  <c r="H3" i="2"/>
  <c r="B3" i="2"/>
  <c r="F3" i="2"/>
  <c r="K3" i="2" s="1"/>
  <c r="D3" i="2"/>
  <c r="C3" i="2"/>
  <c r="I406" i="2"/>
  <c r="K406" i="2"/>
  <c r="J406" i="2"/>
  <c r="H406" i="2"/>
  <c r="G406" i="2"/>
  <c r="B406" i="2"/>
  <c r="F406" i="2"/>
  <c r="C406" i="2"/>
  <c r="D406" i="2"/>
  <c r="I394" i="2"/>
  <c r="K394" i="2"/>
  <c r="J394" i="2"/>
  <c r="G394" i="2"/>
  <c r="H394" i="2"/>
  <c r="B394" i="2"/>
  <c r="F394" i="2"/>
  <c r="C394" i="2"/>
  <c r="D394" i="2"/>
  <c r="I382" i="2"/>
  <c r="K382" i="2"/>
  <c r="J382" i="2"/>
  <c r="H382" i="2"/>
  <c r="G382" i="2"/>
  <c r="B382" i="2"/>
  <c r="F382" i="2"/>
  <c r="C382" i="2"/>
  <c r="D382" i="2"/>
  <c r="I366" i="2"/>
  <c r="K366" i="2"/>
  <c r="J366" i="2"/>
  <c r="H366" i="2"/>
  <c r="G366" i="2"/>
  <c r="B366" i="2"/>
  <c r="F366" i="2"/>
  <c r="C366" i="2"/>
  <c r="D366" i="2"/>
  <c r="I358" i="2"/>
  <c r="K358" i="2"/>
  <c r="J358" i="2"/>
  <c r="H358" i="2"/>
  <c r="G358" i="2"/>
  <c r="B358" i="2"/>
  <c r="F358" i="2"/>
  <c r="C358" i="2"/>
  <c r="D358" i="2"/>
  <c r="I346" i="2"/>
  <c r="K346" i="2"/>
  <c r="J346" i="2"/>
  <c r="H346" i="2"/>
  <c r="G346" i="2"/>
  <c r="B346" i="2"/>
  <c r="F346" i="2"/>
  <c r="C346" i="2"/>
  <c r="D346" i="2"/>
  <c r="I334" i="2"/>
  <c r="K334" i="2"/>
  <c r="J334" i="2"/>
  <c r="H334" i="2"/>
  <c r="G334" i="2"/>
  <c r="B334" i="2"/>
  <c r="F334" i="2"/>
  <c r="C334" i="2"/>
  <c r="D334" i="2"/>
  <c r="I322" i="2"/>
  <c r="K322" i="2"/>
  <c r="J322" i="2"/>
  <c r="G322" i="2"/>
  <c r="H322" i="2"/>
  <c r="B322" i="2"/>
  <c r="F322" i="2"/>
  <c r="C322" i="2"/>
  <c r="D322" i="2"/>
  <c r="I310" i="2"/>
  <c r="K310" i="2"/>
  <c r="J310" i="2"/>
  <c r="H310" i="2"/>
  <c r="G310" i="2"/>
  <c r="B310" i="2"/>
  <c r="F310" i="2"/>
  <c r="C310" i="2"/>
  <c r="D310" i="2"/>
  <c r="I302" i="2"/>
  <c r="K302" i="2"/>
  <c r="J302" i="2"/>
  <c r="H302" i="2"/>
  <c r="G302" i="2"/>
  <c r="B302" i="2"/>
  <c r="F302" i="2"/>
  <c r="C302" i="2"/>
  <c r="D302" i="2"/>
  <c r="I290" i="2"/>
  <c r="K290" i="2"/>
  <c r="J290" i="2"/>
  <c r="H290" i="2"/>
  <c r="G290" i="2"/>
  <c r="B290" i="2"/>
  <c r="F290" i="2"/>
  <c r="C290" i="2"/>
  <c r="D290" i="2"/>
  <c r="I278" i="2"/>
  <c r="K278" i="2"/>
  <c r="J278" i="2"/>
  <c r="H278" i="2"/>
  <c r="G278" i="2"/>
  <c r="B278" i="2"/>
  <c r="F278" i="2"/>
  <c r="C278" i="2"/>
  <c r="D278" i="2"/>
  <c r="I496" i="2"/>
  <c r="K496" i="2"/>
  <c r="J496" i="2"/>
  <c r="H496" i="2"/>
  <c r="G496" i="2"/>
  <c r="B496" i="2"/>
  <c r="F496" i="2"/>
  <c r="D496" i="2"/>
  <c r="I484" i="2"/>
  <c r="K484" i="2"/>
  <c r="J484" i="2"/>
  <c r="H484" i="2"/>
  <c r="G484" i="2"/>
  <c r="B484" i="2"/>
  <c r="F484" i="2"/>
  <c r="D484" i="2"/>
  <c r="I476" i="2"/>
  <c r="K476" i="2"/>
  <c r="J476" i="2"/>
  <c r="H476" i="2"/>
  <c r="G476" i="2"/>
  <c r="B476" i="2"/>
  <c r="F476" i="2"/>
  <c r="D476" i="2"/>
  <c r="I456" i="2"/>
  <c r="K456" i="2"/>
  <c r="J456" i="2"/>
  <c r="H456" i="2"/>
  <c r="G456" i="2"/>
  <c r="B456" i="2"/>
  <c r="F456" i="2"/>
  <c r="D456" i="2"/>
  <c r="A4" i="2"/>
  <c r="I405" i="2"/>
  <c r="K405" i="2"/>
  <c r="J405" i="2"/>
  <c r="H405" i="2"/>
  <c r="G405" i="2"/>
  <c r="B405" i="2"/>
  <c r="D405" i="2"/>
  <c r="F405" i="2"/>
  <c r="C405" i="2"/>
  <c r="I385" i="2"/>
  <c r="K385" i="2"/>
  <c r="J385" i="2"/>
  <c r="H385" i="2"/>
  <c r="G385" i="2"/>
  <c r="B385" i="2"/>
  <c r="F385" i="2"/>
  <c r="D385" i="2"/>
  <c r="C385" i="2"/>
  <c r="C452" i="2"/>
  <c r="I377" i="2"/>
  <c r="K377" i="2"/>
  <c r="J377" i="2"/>
  <c r="H377" i="2"/>
  <c r="G377" i="2"/>
  <c r="B377" i="2"/>
  <c r="F377" i="2"/>
  <c r="I373" i="2"/>
  <c r="K373" i="2"/>
  <c r="J373" i="2"/>
  <c r="H373" i="2"/>
  <c r="G373" i="2"/>
  <c r="B373" i="2"/>
  <c r="F373" i="2"/>
  <c r="I369" i="2"/>
  <c r="K369" i="2"/>
  <c r="J369" i="2"/>
  <c r="H369" i="2"/>
  <c r="G369" i="2"/>
  <c r="B369" i="2"/>
  <c r="F369" i="2"/>
  <c r="I365" i="2"/>
  <c r="K365" i="2"/>
  <c r="J365" i="2"/>
  <c r="H365" i="2"/>
  <c r="G365" i="2"/>
  <c r="B365" i="2"/>
  <c r="F365" i="2"/>
  <c r="I361" i="2"/>
  <c r="K361" i="2"/>
  <c r="J361" i="2"/>
  <c r="H361" i="2"/>
  <c r="G361" i="2"/>
  <c r="B361" i="2"/>
  <c r="F361" i="2"/>
  <c r="I357" i="2"/>
  <c r="K357" i="2"/>
  <c r="J357" i="2"/>
  <c r="H357" i="2"/>
  <c r="G357" i="2"/>
  <c r="B357" i="2"/>
  <c r="F357" i="2"/>
  <c r="I353" i="2"/>
  <c r="K353" i="2"/>
  <c r="J353" i="2"/>
  <c r="H353" i="2"/>
  <c r="G353" i="2"/>
  <c r="B353" i="2"/>
  <c r="F353" i="2"/>
  <c r="I349" i="2"/>
  <c r="K349" i="2"/>
  <c r="J349" i="2"/>
  <c r="H349" i="2"/>
  <c r="G349" i="2"/>
  <c r="B349" i="2"/>
  <c r="F349" i="2"/>
  <c r="I345" i="2"/>
  <c r="K345" i="2"/>
  <c r="J345" i="2"/>
  <c r="H345" i="2"/>
  <c r="G345" i="2"/>
  <c r="B345" i="2"/>
  <c r="F345" i="2"/>
  <c r="I341" i="2"/>
  <c r="K341" i="2"/>
  <c r="J341" i="2"/>
  <c r="H341" i="2"/>
  <c r="G341" i="2"/>
  <c r="B341" i="2"/>
  <c r="F341" i="2"/>
  <c r="I337" i="2"/>
  <c r="K337" i="2"/>
  <c r="J337" i="2"/>
  <c r="H337" i="2"/>
  <c r="G337" i="2"/>
  <c r="B337" i="2"/>
  <c r="F337" i="2"/>
  <c r="I333" i="2"/>
  <c r="K333" i="2"/>
  <c r="J333" i="2"/>
  <c r="H333" i="2"/>
  <c r="G333" i="2"/>
  <c r="B333" i="2"/>
  <c r="F333" i="2"/>
  <c r="I329" i="2"/>
  <c r="K329" i="2"/>
  <c r="J329" i="2"/>
  <c r="H329" i="2"/>
  <c r="G329" i="2"/>
  <c r="B329" i="2"/>
  <c r="F329" i="2"/>
  <c r="I325" i="2"/>
  <c r="K325" i="2"/>
  <c r="J325" i="2"/>
  <c r="H325" i="2"/>
  <c r="G325" i="2"/>
  <c r="B325" i="2"/>
  <c r="F325" i="2"/>
  <c r="I321" i="2"/>
  <c r="K321" i="2"/>
  <c r="J321" i="2"/>
  <c r="H321" i="2"/>
  <c r="G321" i="2"/>
  <c r="B321" i="2"/>
  <c r="F321" i="2"/>
  <c r="I317" i="2"/>
  <c r="K317" i="2"/>
  <c r="J317" i="2"/>
  <c r="H317" i="2"/>
  <c r="G317" i="2"/>
  <c r="B317" i="2"/>
  <c r="F317" i="2"/>
  <c r="I313" i="2"/>
  <c r="K313" i="2"/>
  <c r="J313" i="2"/>
  <c r="H313" i="2"/>
  <c r="G313" i="2"/>
  <c r="B313" i="2"/>
  <c r="F313" i="2"/>
  <c r="I309" i="2"/>
  <c r="K309" i="2"/>
  <c r="J309" i="2"/>
  <c r="H309" i="2"/>
  <c r="G309" i="2"/>
  <c r="B309" i="2"/>
  <c r="F309" i="2"/>
  <c r="I305" i="2"/>
  <c r="K305" i="2"/>
  <c r="J305" i="2"/>
  <c r="H305" i="2"/>
  <c r="G305" i="2"/>
  <c r="B305" i="2"/>
  <c r="F305" i="2"/>
  <c r="I301" i="2"/>
  <c r="K301" i="2"/>
  <c r="J301" i="2"/>
  <c r="H301" i="2"/>
  <c r="G301" i="2"/>
  <c r="B301" i="2"/>
  <c r="F301" i="2"/>
  <c r="I297" i="2"/>
  <c r="K297" i="2"/>
  <c r="J297" i="2"/>
  <c r="H297" i="2"/>
  <c r="G297" i="2"/>
  <c r="B297" i="2"/>
  <c r="F297" i="2"/>
  <c r="I293" i="2"/>
  <c r="K293" i="2"/>
  <c r="J293" i="2"/>
  <c r="H293" i="2"/>
  <c r="G293" i="2"/>
  <c r="B293" i="2"/>
  <c r="F293" i="2"/>
  <c r="I289" i="2"/>
  <c r="K289" i="2"/>
  <c r="J289" i="2"/>
  <c r="H289" i="2"/>
  <c r="G289" i="2"/>
  <c r="B289" i="2"/>
  <c r="F289" i="2"/>
  <c r="I285" i="2"/>
  <c r="K285" i="2"/>
  <c r="J285" i="2"/>
  <c r="H285" i="2"/>
  <c r="G285" i="2"/>
  <c r="B285" i="2"/>
  <c r="F285" i="2"/>
  <c r="I281" i="2"/>
  <c r="K281" i="2"/>
  <c r="J281" i="2"/>
  <c r="H281" i="2"/>
  <c r="G281" i="2"/>
  <c r="B281" i="2"/>
  <c r="F281" i="2"/>
  <c r="I277" i="2"/>
  <c r="K277" i="2"/>
  <c r="J277" i="2"/>
  <c r="H277" i="2"/>
  <c r="G277" i="2"/>
  <c r="B277" i="2"/>
  <c r="F277" i="2"/>
  <c r="I273" i="2"/>
  <c r="K273" i="2"/>
  <c r="J273" i="2"/>
  <c r="H273" i="2"/>
  <c r="G273" i="2"/>
  <c r="B273" i="2"/>
  <c r="F273" i="2"/>
  <c r="I499" i="2"/>
  <c r="K499" i="2"/>
  <c r="J499" i="2"/>
  <c r="H499" i="2"/>
  <c r="G499" i="2"/>
  <c r="B499" i="2"/>
  <c r="I495" i="2"/>
  <c r="K495" i="2"/>
  <c r="J495" i="2"/>
  <c r="G495" i="2"/>
  <c r="H495" i="2"/>
  <c r="B495" i="2"/>
  <c r="I491" i="2"/>
  <c r="K491" i="2"/>
  <c r="J491" i="2"/>
  <c r="H491" i="2"/>
  <c r="G491" i="2"/>
  <c r="B491" i="2"/>
  <c r="I487" i="2"/>
  <c r="K487" i="2"/>
  <c r="J487" i="2"/>
  <c r="H487" i="2"/>
  <c r="G487" i="2"/>
  <c r="B487" i="2"/>
  <c r="I483" i="2"/>
  <c r="K483" i="2"/>
  <c r="J483" i="2"/>
  <c r="H483" i="2"/>
  <c r="G483" i="2"/>
  <c r="B483" i="2"/>
  <c r="I479" i="2"/>
  <c r="K479" i="2"/>
  <c r="J479" i="2"/>
  <c r="G479" i="2"/>
  <c r="H479" i="2"/>
  <c r="B479" i="2"/>
  <c r="I475" i="2"/>
  <c r="K475" i="2"/>
  <c r="J475" i="2"/>
  <c r="H475" i="2"/>
  <c r="G475" i="2"/>
  <c r="B475" i="2"/>
  <c r="I471" i="2"/>
  <c r="K471" i="2"/>
  <c r="J471" i="2"/>
  <c r="H471" i="2"/>
  <c r="G471" i="2"/>
  <c r="B471" i="2"/>
  <c r="I467" i="2"/>
  <c r="K467" i="2"/>
  <c r="J467" i="2"/>
  <c r="H467" i="2"/>
  <c r="G467" i="2"/>
  <c r="B467" i="2"/>
  <c r="I463" i="2"/>
  <c r="K463" i="2"/>
  <c r="J463" i="2"/>
  <c r="G463" i="2"/>
  <c r="H463" i="2"/>
  <c r="B463" i="2"/>
  <c r="I459" i="2"/>
  <c r="K459" i="2"/>
  <c r="J459" i="2"/>
  <c r="H459" i="2"/>
  <c r="G459" i="2"/>
  <c r="B459" i="2"/>
  <c r="I455" i="2"/>
  <c r="K455" i="2"/>
  <c r="J455" i="2"/>
  <c r="H455" i="2"/>
  <c r="G455" i="2"/>
  <c r="B455" i="2"/>
  <c r="I451" i="2"/>
  <c r="K451" i="2"/>
  <c r="J451" i="2"/>
  <c r="H451" i="2"/>
  <c r="G451" i="2"/>
  <c r="B451" i="2"/>
  <c r="I447" i="2"/>
  <c r="K447" i="2"/>
  <c r="J447" i="2"/>
  <c r="G447" i="2"/>
  <c r="H447" i="2"/>
  <c r="B447" i="2"/>
  <c r="I443" i="2"/>
  <c r="K443" i="2"/>
  <c r="J443" i="2"/>
  <c r="H443" i="2"/>
  <c r="G443" i="2"/>
  <c r="B443" i="2"/>
  <c r="I439" i="2"/>
  <c r="K439" i="2"/>
  <c r="J439" i="2"/>
  <c r="H439" i="2"/>
  <c r="G439" i="2"/>
  <c r="B439" i="2"/>
  <c r="I435" i="2"/>
  <c r="K435" i="2"/>
  <c r="J435" i="2"/>
  <c r="H435" i="2"/>
  <c r="G435" i="2"/>
  <c r="B435" i="2"/>
  <c r="I431" i="2"/>
  <c r="K431" i="2"/>
  <c r="J431" i="2"/>
  <c r="G431" i="2"/>
  <c r="H431" i="2"/>
  <c r="B431" i="2"/>
  <c r="I427" i="2"/>
  <c r="K427" i="2"/>
  <c r="J427" i="2"/>
  <c r="H427" i="2"/>
  <c r="G427" i="2"/>
  <c r="B427" i="2"/>
  <c r="I423" i="2"/>
  <c r="K423" i="2"/>
  <c r="J423" i="2"/>
  <c r="H423" i="2"/>
  <c r="G423" i="2"/>
  <c r="B423" i="2"/>
  <c r="I419" i="2"/>
  <c r="K419" i="2"/>
  <c r="J419" i="2"/>
  <c r="H419" i="2"/>
  <c r="G419" i="2"/>
  <c r="B419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F499" i="2"/>
  <c r="F483" i="2"/>
  <c r="F467" i="2"/>
  <c r="F451" i="2"/>
  <c r="F435" i="2"/>
  <c r="F419" i="2"/>
  <c r="F487" i="2"/>
  <c r="F471" i="2"/>
  <c r="F455" i="2"/>
  <c r="F439" i="2"/>
  <c r="F423" i="2"/>
  <c r="F491" i="2"/>
  <c r="F475" i="2"/>
  <c r="F459" i="2"/>
  <c r="F443" i="2"/>
  <c r="F427" i="2"/>
  <c r="D377" i="2"/>
  <c r="D373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F495" i="2"/>
  <c r="F479" i="2"/>
  <c r="F463" i="2"/>
  <c r="F447" i="2"/>
  <c r="F431" i="2"/>
  <c r="F2" i="2"/>
  <c r="K2" i="2" s="1"/>
  <c r="J2" i="2"/>
  <c r="H2" i="2"/>
  <c r="A5" i="2" l="1"/>
  <c r="J4" i="2"/>
  <c r="H4" i="2"/>
  <c r="B4" i="2"/>
  <c r="F4" i="2"/>
  <c r="K4" i="2" s="1"/>
  <c r="D4" i="2"/>
  <c r="C4" i="2"/>
  <c r="C5" i="2" s="1"/>
  <c r="A6" i="2" l="1"/>
  <c r="J5" i="2"/>
  <c r="H5" i="2"/>
  <c r="B5" i="2"/>
  <c r="F5" i="2"/>
  <c r="K5" i="2" s="1"/>
  <c r="D5" i="2"/>
  <c r="C6" i="2"/>
  <c r="C7" i="2" l="1"/>
  <c r="A7" i="2"/>
  <c r="B6" i="2"/>
  <c r="D6" i="2"/>
  <c r="H6" i="2" l="1"/>
  <c r="F6" i="2"/>
  <c r="K6" i="2" s="1"/>
  <c r="J6" i="2"/>
  <c r="A8" i="2"/>
  <c r="C8" i="2" s="1"/>
  <c r="B7" i="2"/>
  <c r="D7" i="2"/>
  <c r="H7" i="2" l="1"/>
  <c r="F7" i="2"/>
  <c r="K7" i="2" s="1"/>
  <c r="J7" i="2"/>
  <c r="A9" i="2"/>
  <c r="J8" i="2"/>
  <c r="H8" i="2"/>
  <c r="B8" i="2"/>
  <c r="F8" i="2"/>
  <c r="K8" i="2" s="1"/>
  <c r="D8" i="2"/>
  <c r="A10" i="2" l="1"/>
  <c r="J9" i="2"/>
  <c r="B9" i="2"/>
  <c r="F9" i="2"/>
  <c r="K9" i="2" s="1"/>
  <c r="D9" i="2"/>
  <c r="C9" i="2"/>
  <c r="C10" i="2" s="1"/>
  <c r="H9" i="2" l="1"/>
  <c r="A11" i="2"/>
  <c r="B10" i="2"/>
  <c r="J10" i="2" s="1"/>
  <c r="D10" i="2"/>
  <c r="A12" i="2" l="1"/>
  <c r="B11" i="2"/>
  <c r="D11" i="2"/>
  <c r="H10" i="2"/>
  <c r="C11" i="2"/>
  <c r="F10" i="2"/>
  <c r="K10" i="2" s="1"/>
  <c r="A13" i="2" l="1"/>
  <c r="B12" i="2"/>
  <c r="D12" i="2"/>
  <c r="H11" i="2"/>
  <c r="F11" i="2"/>
  <c r="K11" i="2" s="1"/>
  <c r="J11" i="2"/>
  <c r="C12" i="2"/>
  <c r="C13" i="2" s="1"/>
  <c r="C14" i="2" l="1"/>
  <c r="H12" i="2"/>
  <c r="A14" i="2"/>
  <c r="J13" i="2"/>
  <c r="B13" i="2"/>
  <c r="H13" i="2" s="1"/>
  <c r="F13" i="2"/>
  <c r="K13" i="2" s="1"/>
  <c r="D13" i="2"/>
  <c r="F12" i="2"/>
  <c r="K12" i="2" s="1"/>
  <c r="J12" i="2"/>
  <c r="A15" i="2" l="1"/>
  <c r="B14" i="2"/>
  <c r="H14" i="2" s="1"/>
  <c r="D14" i="2"/>
  <c r="C15" i="2"/>
  <c r="F14" i="2" l="1"/>
  <c r="K14" i="2" s="1"/>
  <c r="J14" i="2"/>
  <c r="A16" i="2"/>
  <c r="C16" i="2" s="1"/>
  <c r="B15" i="2"/>
  <c r="J15" i="2" s="1"/>
  <c r="D15" i="2"/>
  <c r="H15" i="2" l="1"/>
  <c r="F15" i="2"/>
  <c r="K15" i="2" s="1"/>
  <c r="A17" i="2"/>
  <c r="H16" i="2"/>
  <c r="B16" i="2"/>
  <c r="J16" i="2" s="1"/>
  <c r="F16" i="2"/>
  <c r="K16" i="2" s="1"/>
  <c r="D16" i="2"/>
  <c r="A18" i="2" l="1"/>
  <c r="H17" i="2"/>
  <c r="B17" i="2"/>
  <c r="J17" i="2" s="1"/>
  <c r="F17" i="2"/>
  <c r="K17" i="2" s="1"/>
  <c r="D17" i="2"/>
  <c r="C17" i="2"/>
  <c r="C18" i="2" s="1"/>
  <c r="A19" i="2" l="1"/>
  <c r="B18" i="2"/>
  <c r="H18" i="2" s="1"/>
  <c r="D18" i="2"/>
  <c r="J18" i="2" l="1"/>
  <c r="F18" i="2"/>
  <c r="K18" i="2" s="1"/>
  <c r="A20" i="2"/>
  <c r="J19" i="2"/>
  <c r="H19" i="2"/>
  <c r="B19" i="2"/>
  <c r="F19" i="2"/>
  <c r="K19" i="2" s="1"/>
  <c r="D19" i="2"/>
  <c r="C19" i="2"/>
  <c r="C20" i="2" s="1"/>
  <c r="A21" i="2" l="1"/>
  <c r="J20" i="2"/>
  <c r="H20" i="2"/>
  <c r="B20" i="2"/>
  <c r="F20" i="2"/>
  <c r="K20" i="2" s="1"/>
  <c r="D20" i="2"/>
  <c r="C21" i="2"/>
  <c r="A22" i="2" l="1"/>
  <c r="J21" i="2"/>
  <c r="B21" i="2"/>
  <c r="H21" i="2" s="1"/>
  <c r="F21" i="2"/>
  <c r="K21" i="2" s="1"/>
  <c r="D21" i="2"/>
  <c r="A23" i="2" l="1"/>
  <c r="H22" i="2"/>
  <c r="B22" i="2"/>
  <c r="F22" i="2"/>
  <c r="K22" i="2" s="1"/>
  <c r="D22" i="2"/>
  <c r="C22" i="2"/>
  <c r="C23" i="2" s="1"/>
  <c r="J22" i="2" l="1"/>
  <c r="A24" i="2"/>
  <c r="J23" i="2"/>
  <c r="B23" i="2"/>
  <c r="H23" i="2" s="1"/>
  <c r="F23" i="2"/>
  <c r="K23" i="2" s="1"/>
  <c r="D23" i="2"/>
  <c r="A25" i="2" l="1"/>
  <c r="H24" i="2"/>
  <c r="B24" i="2"/>
  <c r="F24" i="2"/>
  <c r="K24" i="2" s="1"/>
  <c r="D24" i="2"/>
  <c r="C24" i="2"/>
  <c r="C25" i="2" s="1"/>
  <c r="J24" i="2" l="1"/>
  <c r="A26" i="2"/>
  <c r="J25" i="2"/>
  <c r="B25" i="2"/>
  <c r="H25" i="2" s="1"/>
  <c r="F25" i="2"/>
  <c r="K25" i="2" s="1"/>
  <c r="D25" i="2"/>
  <c r="A27" i="2" l="1"/>
  <c r="J26" i="2"/>
  <c r="H26" i="2"/>
  <c r="B26" i="2"/>
  <c r="F26" i="2"/>
  <c r="K26" i="2" s="1"/>
  <c r="D26" i="2"/>
  <c r="C26" i="2"/>
  <c r="C27" i="2" s="1"/>
  <c r="A28" i="2" l="1"/>
  <c r="J27" i="2"/>
  <c r="B27" i="2"/>
  <c r="H27" i="2" s="1"/>
  <c r="F27" i="2"/>
  <c r="K27" i="2" s="1"/>
  <c r="D27" i="2"/>
  <c r="A29" i="2" l="1"/>
  <c r="B28" i="2"/>
  <c r="D28" i="2"/>
  <c r="C28" i="2"/>
  <c r="C29" i="2" s="1"/>
  <c r="H28" i="2" l="1"/>
  <c r="J28" i="2"/>
  <c r="F28" i="2"/>
  <c r="K28" i="2" s="1"/>
  <c r="C30" i="2"/>
  <c r="A30" i="2"/>
  <c r="J29" i="2"/>
  <c r="H29" i="2"/>
  <c r="B29" i="2"/>
  <c r="F29" i="2"/>
  <c r="K29" i="2" s="1"/>
  <c r="D29" i="2"/>
  <c r="A31" i="2" l="1"/>
  <c r="J30" i="2"/>
  <c r="B30" i="2"/>
  <c r="H30" i="2" s="1"/>
  <c r="F30" i="2"/>
  <c r="K30" i="2" s="1"/>
  <c r="D30" i="2"/>
  <c r="A32" i="2" l="1"/>
  <c r="J31" i="2"/>
  <c r="H31" i="2"/>
  <c r="B31" i="2"/>
  <c r="F31" i="2"/>
  <c r="K31" i="2" s="1"/>
  <c r="D31" i="2"/>
  <c r="C31" i="2"/>
  <c r="C32" i="2" s="1"/>
  <c r="A33" i="2" l="1"/>
  <c r="J32" i="2"/>
  <c r="B32" i="2"/>
  <c r="H32" i="2" s="1"/>
  <c r="F32" i="2"/>
  <c r="K32" i="2" s="1"/>
  <c r="D32" i="2"/>
  <c r="A34" i="2" l="1"/>
  <c r="H33" i="2"/>
  <c r="B33" i="2"/>
  <c r="F33" i="2"/>
  <c r="K33" i="2" s="1"/>
  <c r="D33" i="2"/>
  <c r="C33" i="2"/>
  <c r="C34" i="2" s="1"/>
  <c r="J33" i="2" l="1"/>
  <c r="A35" i="2"/>
  <c r="B34" i="2"/>
  <c r="J34" i="2" s="1"/>
  <c r="D34" i="2"/>
  <c r="A36" i="2" l="1"/>
  <c r="J35" i="2"/>
  <c r="H35" i="2"/>
  <c r="B35" i="2"/>
  <c r="F35" i="2"/>
  <c r="K35" i="2" s="1"/>
  <c r="D35" i="2"/>
  <c r="H34" i="2"/>
  <c r="C35" i="2"/>
  <c r="C36" i="2" s="1"/>
  <c r="F34" i="2"/>
  <c r="K34" i="2" s="1"/>
  <c r="A37" i="2" l="1"/>
  <c r="J36" i="2"/>
  <c r="B36" i="2"/>
  <c r="H36" i="2" s="1"/>
  <c r="F36" i="2"/>
  <c r="K36" i="2" s="1"/>
  <c r="D36" i="2"/>
  <c r="A38" i="2" l="1"/>
  <c r="H37" i="2"/>
  <c r="B37" i="2"/>
  <c r="D37" i="2"/>
  <c r="C37" i="2"/>
  <c r="C38" i="2" s="1"/>
  <c r="F37" i="2" l="1"/>
  <c r="K37" i="2" s="1"/>
  <c r="J37" i="2"/>
  <c r="A39" i="2"/>
  <c r="B38" i="2"/>
  <c r="J38" i="2" s="1"/>
  <c r="D38" i="2"/>
  <c r="A40" i="2" l="1"/>
  <c r="J39" i="2"/>
  <c r="H39" i="2"/>
  <c r="B39" i="2"/>
  <c r="F39" i="2"/>
  <c r="K39" i="2" s="1"/>
  <c r="D39" i="2"/>
  <c r="H38" i="2"/>
  <c r="C39" i="2"/>
  <c r="C40" i="2" s="1"/>
  <c r="F38" i="2"/>
  <c r="K38" i="2" s="1"/>
  <c r="A41" i="2" l="1"/>
  <c r="J40" i="2"/>
  <c r="B40" i="2"/>
  <c r="H40" i="2" s="1"/>
  <c r="D40" i="2"/>
  <c r="F40" i="2" l="1"/>
  <c r="K40" i="2" s="1"/>
  <c r="A42" i="2"/>
  <c r="B41" i="2"/>
  <c r="J41" i="2" s="1"/>
  <c r="D41" i="2"/>
  <c r="C41" i="2"/>
  <c r="C42" i="2" s="1"/>
  <c r="A43" i="2" l="1"/>
  <c r="J42" i="2"/>
  <c r="H42" i="2"/>
  <c r="B42" i="2"/>
  <c r="F42" i="2"/>
  <c r="K42" i="2" s="1"/>
  <c r="D42" i="2"/>
  <c r="H41" i="2"/>
  <c r="C43" i="2"/>
  <c r="F41" i="2"/>
  <c r="K41" i="2" s="1"/>
  <c r="A44" i="2" l="1"/>
  <c r="J43" i="2"/>
  <c r="B43" i="2"/>
  <c r="H43" i="2" s="1"/>
  <c r="F43" i="2"/>
  <c r="K43" i="2" s="1"/>
  <c r="D43" i="2"/>
  <c r="A45" i="2" l="1"/>
  <c r="H44" i="2"/>
  <c r="B44" i="2"/>
  <c r="D44" i="2"/>
  <c r="C44" i="2"/>
  <c r="C45" i="2" s="1"/>
  <c r="J44" i="2" l="1"/>
  <c r="F44" i="2"/>
  <c r="K44" i="2" s="1"/>
  <c r="A46" i="2"/>
  <c r="J45" i="2"/>
  <c r="B45" i="2"/>
  <c r="H45" i="2" s="1"/>
  <c r="F45" i="2"/>
  <c r="K45" i="2" s="1"/>
  <c r="D45" i="2"/>
  <c r="A47" i="2" l="1"/>
  <c r="B46" i="2"/>
  <c r="F46" i="2"/>
  <c r="K46" i="2" s="1"/>
  <c r="D46" i="2"/>
  <c r="C46" i="2"/>
  <c r="C47" i="2" s="1"/>
  <c r="H46" i="2" l="1"/>
  <c r="J46" i="2"/>
  <c r="A48" i="2"/>
  <c r="B47" i="2"/>
  <c r="J47" i="2" s="1"/>
  <c r="D47" i="2"/>
  <c r="A49" i="2" l="1"/>
  <c r="B48" i="2"/>
  <c r="H48" i="2" s="1"/>
  <c r="D48" i="2"/>
  <c r="H47" i="2"/>
  <c r="C48" i="2"/>
  <c r="C49" i="2" s="1"/>
  <c r="F47" i="2"/>
  <c r="K47" i="2" s="1"/>
  <c r="F48" i="2" l="1"/>
  <c r="K48" i="2" s="1"/>
  <c r="J48" i="2"/>
  <c r="A50" i="2"/>
  <c r="C50" i="2" s="1"/>
  <c r="H49" i="2"/>
  <c r="B49" i="2"/>
  <c r="D49" i="2"/>
  <c r="F49" i="2" l="1"/>
  <c r="K49" i="2" s="1"/>
  <c r="J49" i="2"/>
  <c r="A51" i="2"/>
  <c r="J50" i="2"/>
  <c r="B50" i="2"/>
  <c r="G50" i="2" s="1"/>
  <c r="F50" i="2"/>
  <c r="D50" i="2"/>
  <c r="H50" i="2" l="1"/>
  <c r="I50" i="2" s="1"/>
  <c r="A52" i="2"/>
  <c r="H51" i="2"/>
  <c r="G51" i="2"/>
  <c r="B51" i="2"/>
  <c r="J51" i="2" s="1"/>
  <c r="F51" i="2"/>
  <c r="K51" i="2" s="1"/>
  <c r="D51" i="2"/>
  <c r="K50" i="2"/>
  <c r="C51" i="2"/>
  <c r="C52" i="2" s="1"/>
  <c r="I51" i="2" l="1"/>
  <c r="A53" i="2"/>
  <c r="B52" i="2"/>
  <c r="J52" i="2" s="1"/>
  <c r="D52" i="2"/>
  <c r="C53" i="2"/>
  <c r="A54" i="2" l="1"/>
  <c r="B53" i="2"/>
  <c r="H53" i="2" s="1"/>
  <c r="D53" i="2"/>
  <c r="C54" i="2"/>
  <c r="G52" i="2"/>
  <c r="H52" i="2"/>
  <c r="F52" i="2"/>
  <c r="F53" i="2" l="1"/>
  <c r="J53" i="2"/>
  <c r="I52" i="2"/>
  <c r="K52" i="2"/>
  <c r="G53" i="2"/>
  <c r="A55" i="2"/>
  <c r="J54" i="2"/>
  <c r="H54" i="2"/>
  <c r="G54" i="2"/>
  <c r="B54" i="2"/>
  <c r="F54" i="2"/>
  <c r="K54" i="2" s="1"/>
  <c r="D54" i="2"/>
  <c r="I54" i="2" l="1"/>
  <c r="A56" i="2"/>
  <c r="B55" i="2"/>
  <c r="J55" i="2" s="1"/>
  <c r="D55" i="2"/>
  <c r="C55" i="2"/>
  <c r="C56" i="2" s="1"/>
  <c r="I53" i="2"/>
  <c r="K53" i="2"/>
  <c r="G55" i="2" l="1"/>
  <c r="A57" i="2"/>
  <c r="B56" i="2"/>
  <c r="J56" i="2" s="1"/>
  <c r="D56" i="2"/>
  <c r="H55" i="2"/>
  <c r="F55" i="2"/>
  <c r="G56" i="2" l="1"/>
  <c r="I55" i="2"/>
  <c r="K55" i="2"/>
  <c r="A58" i="2"/>
  <c r="J57" i="2"/>
  <c r="H57" i="2"/>
  <c r="G57" i="2"/>
  <c r="B57" i="2"/>
  <c r="F57" i="2"/>
  <c r="I57" i="2" s="1"/>
  <c r="D57" i="2"/>
  <c r="H56" i="2"/>
  <c r="F56" i="2"/>
  <c r="C57" i="2"/>
  <c r="C58" i="2" s="1"/>
  <c r="A59" i="2" l="1"/>
  <c r="B58" i="2"/>
  <c r="H58" i="2" s="1"/>
  <c r="D58" i="2"/>
  <c r="C59" i="2"/>
  <c r="K56" i="2"/>
  <c r="I56" i="2"/>
  <c r="K57" i="2"/>
  <c r="F58" i="2" l="1"/>
  <c r="J58" i="2"/>
  <c r="G58" i="2"/>
  <c r="A60" i="2"/>
  <c r="C60" i="2" s="1"/>
  <c r="J59" i="2"/>
  <c r="B59" i="2"/>
  <c r="H59" i="2" s="1"/>
  <c r="G59" i="2"/>
  <c r="F59" i="2"/>
  <c r="I59" i="2" s="1"/>
  <c r="D59" i="2"/>
  <c r="K59" i="2" l="1"/>
  <c r="A61" i="2"/>
  <c r="B60" i="2"/>
  <c r="G60" i="2" s="1"/>
  <c r="D60" i="2"/>
  <c r="I58" i="2"/>
  <c r="K58" i="2"/>
  <c r="A62" i="2" l="1"/>
  <c r="B61" i="2"/>
  <c r="H61" i="2" s="1"/>
  <c r="D61" i="2"/>
  <c r="F60" i="2"/>
  <c r="J60" i="2"/>
  <c r="H60" i="2"/>
  <c r="C61" i="2"/>
  <c r="C62" i="2" s="1"/>
  <c r="F61" i="2" l="1"/>
  <c r="J61" i="2"/>
  <c r="K60" i="2"/>
  <c r="I60" i="2"/>
  <c r="G61" i="2"/>
  <c r="A63" i="2"/>
  <c r="J62" i="2"/>
  <c r="H62" i="2"/>
  <c r="G62" i="2"/>
  <c r="B62" i="2"/>
  <c r="F62" i="2"/>
  <c r="K62" i="2" s="1"/>
  <c r="D62" i="2"/>
  <c r="I62" i="2" l="1"/>
  <c r="A64" i="2"/>
  <c r="B63" i="2"/>
  <c r="J63" i="2" s="1"/>
  <c r="D63" i="2"/>
  <c r="C63" i="2"/>
  <c r="C64" i="2" s="1"/>
  <c r="I61" i="2"/>
  <c r="K61" i="2"/>
  <c r="G63" i="2" l="1"/>
  <c r="H63" i="2"/>
  <c r="A65" i="2"/>
  <c r="J64" i="2"/>
  <c r="H64" i="2"/>
  <c r="B64" i="2"/>
  <c r="G64" i="2" s="1"/>
  <c r="F64" i="2"/>
  <c r="D64" i="2"/>
  <c r="F63" i="2"/>
  <c r="I64" i="2" l="1"/>
  <c r="A66" i="2"/>
  <c r="B65" i="2"/>
  <c r="J65" i="2" s="1"/>
  <c r="D65" i="2"/>
  <c r="K64" i="2"/>
  <c r="I63" i="2"/>
  <c r="K63" i="2"/>
  <c r="C65" i="2"/>
  <c r="C66" i="2" s="1"/>
  <c r="G65" i="2" l="1"/>
  <c r="H65" i="2"/>
  <c r="A67" i="2"/>
  <c r="J66" i="2"/>
  <c r="H66" i="2"/>
  <c r="G66" i="2"/>
  <c r="B66" i="2"/>
  <c r="F66" i="2"/>
  <c r="I66" i="2" s="1"/>
  <c r="D66" i="2"/>
  <c r="F65" i="2"/>
  <c r="A68" i="2" l="1"/>
  <c r="B67" i="2"/>
  <c r="H67" i="2" s="1"/>
  <c r="D67" i="2"/>
  <c r="I65" i="2"/>
  <c r="K65" i="2"/>
  <c r="K66" i="2"/>
  <c r="C67" i="2"/>
  <c r="C68" i="2" s="1"/>
  <c r="F67" i="2" l="1"/>
  <c r="J67" i="2"/>
  <c r="G67" i="2"/>
  <c r="A69" i="2"/>
  <c r="C69" i="2" s="1"/>
  <c r="J68" i="2"/>
  <c r="G68" i="2"/>
  <c r="B68" i="2"/>
  <c r="H68" i="2" s="1"/>
  <c r="F68" i="2"/>
  <c r="I68" i="2" s="1"/>
  <c r="D68" i="2"/>
  <c r="K68" i="2" l="1"/>
  <c r="A70" i="2"/>
  <c r="H69" i="2"/>
  <c r="G69" i="2"/>
  <c r="B69" i="2"/>
  <c r="J69" i="2" s="1"/>
  <c r="D69" i="2"/>
  <c r="I67" i="2"/>
  <c r="K67" i="2"/>
  <c r="A71" i="2" l="1"/>
  <c r="B70" i="2"/>
  <c r="H70" i="2" s="1"/>
  <c r="D70" i="2"/>
  <c r="F69" i="2"/>
  <c r="C70" i="2"/>
  <c r="C71" i="2" s="1"/>
  <c r="F70" i="2" l="1"/>
  <c r="J70" i="2"/>
  <c r="K69" i="2"/>
  <c r="I69" i="2"/>
  <c r="G70" i="2"/>
  <c r="A72" i="2"/>
  <c r="B71" i="2"/>
  <c r="G71" i="2" s="1"/>
  <c r="D71" i="2"/>
  <c r="A73" i="2" l="1"/>
  <c r="H72" i="2"/>
  <c r="B72" i="2"/>
  <c r="G72" i="2" s="1"/>
  <c r="D72" i="2"/>
  <c r="I70" i="2"/>
  <c r="K70" i="2"/>
  <c r="H71" i="2"/>
  <c r="F71" i="2"/>
  <c r="J71" i="2"/>
  <c r="C72" i="2"/>
  <c r="C73" i="2" s="1"/>
  <c r="K71" i="2" l="1"/>
  <c r="I71" i="2"/>
  <c r="F72" i="2"/>
  <c r="J72" i="2"/>
  <c r="A74" i="2"/>
  <c r="B73" i="2"/>
  <c r="H73" i="2" s="1"/>
  <c r="F73" i="2"/>
  <c r="D73" i="2"/>
  <c r="C74" i="2"/>
  <c r="J73" i="2" l="1"/>
  <c r="K73" i="2"/>
  <c r="I72" i="2"/>
  <c r="K72" i="2"/>
  <c r="G73" i="2"/>
  <c r="I73" i="2" s="1"/>
  <c r="A75" i="2"/>
  <c r="J74" i="2"/>
  <c r="H74" i="2"/>
  <c r="B74" i="2"/>
  <c r="G74" i="2" s="1"/>
  <c r="F74" i="2"/>
  <c r="D74" i="2"/>
  <c r="I74" i="2" l="1"/>
  <c r="A76" i="2"/>
  <c r="B75" i="2"/>
  <c r="J75" i="2" s="1"/>
  <c r="D75" i="2"/>
  <c r="C75" i="2"/>
  <c r="C76" i="2" s="1"/>
  <c r="K74" i="2"/>
  <c r="G75" i="2" l="1"/>
  <c r="A77" i="2"/>
  <c r="B76" i="2"/>
  <c r="J76" i="2" s="1"/>
  <c r="G76" i="2"/>
  <c r="D76" i="2"/>
  <c r="H75" i="2"/>
  <c r="F75" i="2"/>
  <c r="I75" i="2" l="1"/>
  <c r="K75" i="2"/>
  <c r="A78" i="2"/>
  <c r="J77" i="2"/>
  <c r="H77" i="2"/>
  <c r="G77" i="2"/>
  <c r="B77" i="2"/>
  <c r="F77" i="2"/>
  <c r="K77" i="2" s="1"/>
  <c r="D77" i="2"/>
  <c r="H76" i="2"/>
  <c r="F76" i="2"/>
  <c r="C77" i="2"/>
  <c r="C78" i="2" s="1"/>
  <c r="I77" i="2" l="1"/>
  <c r="A79" i="2"/>
  <c r="B78" i="2"/>
  <c r="J78" i="2" s="1"/>
  <c r="D78" i="2"/>
  <c r="C79" i="2"/>
  <c r="K76" i="2"/>
  <c r="I76" i="2"/>
  <c r="G78" i="2" l="1"/>
  <c r="H78" i="2"/>
  <c r="A80" i="2"/>
  <c r="J79" i="2"/>
  <c r="H79" i="2"/>
  <c r="G79" i="2"/>
  <c r="B79" i="2"/>
  <c r="F79" i="2"/>
  <c r="I79" i="2" s="1"/>
  <c r="D79" i="2"/>
  <c r="F78" i="2"/>
  <c r="I78" i="2" l="1"/>
  <c r="K78" i="2"/>
  <c r="A81" i="2"/>
  <c r="H80" i="2"/>
  <c r="G80" i="2"/>
  <c r="B80" i="2"/>
  <c r="J80" i="2" s="1"/>
  <c r="F80" i="2"/>
  <c r="K80" i="2" s="1"/>
  <c r="D80" i="2"/>
  <c r="K79" i="2"/>
  <c r="C80" i="2"/>
  <c r="C81" i="2" s="1"/>
  <c r="I80" i="2" l="1"/>
  <c r="A82" i="2"/>
  <c r="B81" i="2"/>
  <c r="J81" i="2" s="1"/>
  <c r="D81" i="2"/>
  <c r="C82" i="2"/>
  <c r="A83" i="2" l="1"/>
  <c r="G82" i="2"/>
  <c r="B82" i="2"/>
  <c r="J82" i="2" s="1"/>
  <c r="D82" i="2"/>
  <c r="G81" i="2"/>
  <c r="H81" i="2"/>
  <c r="F81" i="2"/>
  <c r="H82" i="2" l="1"/>
  <c r="A84" i="2"/>
  <c r="B83" i="2"/>
  <c r="J83" i="2" s="1"/>
  <c r="D83" i="2"/>
  <c r="I81" i="2"/>
  <c r="K81" i="2"/>
  <c r="F82" i="2"/>
  <c r="C83" i="2"/>
  <c r="C84" i="2" s="1"/>
  <c r="G83" i="2" l="1"/>
  <c r="H83" i="2"/>
  <c r="A85" i="2"/>
  <c r="B84" i="2"/>
  <c r="J84" i="2" s="1"/>
  <c r="D84" i="2"/>
  <c r="C85" i="2"/>
  <c r="I82" i="2"/>
  <c r="K82" i="2"/>
  <c r="F83" i="2"/>
  <c r="G84" i="2" l="1"/>
  <c r="H84" i="2"/>
  <c r="A86" i="2"/>
  <c r="J85" i="2"/>
  <c r="B85" i="2"/>
  <c r="G85" i="2" s="1"/>
  <c r="F85" i="2"/>
  <c r="D85" i="2"/>
  <c r="I83" i="2"/>
  <c r="K83" i="2"/>
  <c r="F84" i="2"/>
  <c r="H85" i="2" l="1"/>
  <c r="I85" i="2" s="1"/>
  <c r="A87" i="2"/>
  <c r="H86" i="2"/>
  <c r="G86" i="2"/>
  <c r="B86" i="2"/>
  <c r="J86" i="2" s="1"/>
  <c r="F86" i="2"/>
  <c r="K86" i="2" s="1"/>
  <c r="D86" i="2"/>
  <c r="K84" i="2"/>
  <c r="I84" i="2"/>
  <c r="K85" i="2"/>
  <c r="C86" i="2"/>
  <c r="C87" i="2" s="1"/>
  <c r="I86" i="2" l="1"/>
  <c r="A88" i="2"/>
  <c r="B87" i="2"/>
  <c r="J87" i="2" s="1"/>
  <c r="G87" i="2"/>
  <c r="D87" i="2"/>
  <c r="C88" i="2"/>
  <c r="A89" i="2" l="1"/>
  <c r="B88" i="2"/>
  <c r="J88" i="2" s="1"/>
  <c r="D88" i="2"/>
  <c r="H87" i="2"/>
  <c r="F87" i="2"/>
  <c r="I87" i="2" l="1"/>
  <c r="K87" i="2"/>
  <c r="G88" i="2"/>
  <c r="H88" i="2"/>
  <c r="A90" i="2"/>
  <c r="B89" i="2"/>
  <c r="H89" i="2" s="1"/>
  <c r="D89" i="2"/>
  <c r="F88" i="2"/>
  <c r="C89" i="2"/>
  <c r="C90" i="2" s="1"/>
  <c r="F89" i="2" l="1"/>
  <c r="J89" i="2"/>
  <c r="I88" i="2"/>
  <c r="K88" i="2"/>
  <c r="G89" i="2"/>
  <c r="A91" i="2"/>
  <c r="J90" i="2"/>
  <c r="H90" i="2"/>
  <c r="B90" i="2"/>
  <c r="G90" i="2" s="1"/>
  <c r="F90" i="2"/>
  <c r="K90" i="2" s="1"/>
  <c r="D90" i="2"/>
  <c r="I90" i="2" l="1"/>
  <c r="A92" i="2"/>
  <c r="B91" i="2"/>
  <c r="J91" i="2" s="1"/>
  <c r="D91" i="2"/>
  <c r="C91" i="2"/>
  <c r="C92" i="2" s="1"/>
  <c r="I89" i="2"/>
  <c r="K89" i="2"/>
  <c r="G91" i="2" l="1"/>
  <c r="H91" i="2"/>
  <c r="A93" i="2"/>
  <c r="B92" i="2"/>
  <c r="G92" i="2" s="1"/>
  <c r="D92" i="2"/>
  <c r="F91" i="2"/>
  <c r="H92" i="2" l="1"/>
  <c r="A94" i="2"/>
  <c r="B93" i="2"/>
  <c r="J93" i="2" s="1"/>
  <c r="D93" i="2"/>
  <c r="I91" i="2"/>
  <c r="K91" i="2"/>
  <c r="F92" i="2"/>
  <c r="J92" i="2"/>
  <c r="C93" i="2"/>
  <c r="C94" i="2" s="1"/>
  <c r="G93" i="2" l="1"/>
  <c r="H93" i="2"/>
  <c r="A95" i="2"/>
  <c r="J94" i="2"/>
  <c r="B94" i="2"/>
  <c r="G94" i="2" s="1"/>
  <c r="F94" i="2"/>
  <c r="D94" i="2"/>
  <c r="I92" i="2"/>
  <c r="K92" i="2"/>
  <c r="F93" i="2"/>
  <c r="H94" i="2" l="1"/>
  <c r="I94" i="2" s="1"/>
  <c r="A96" i="2"/>
  <c r="J95" i="2"/>
  <c r="H95" i="2"/>
  <c r="G95" i="2"/>
  <c r="B95" i="2"/>
  <c r="F95" i="2"/>
  <c r="K95" i="2" s="1"/>
  <c r="D95" i="2"/>
  <c r="I93" i="2"/>
  <c r="K93" i="2"/>
  <c r="K94" i="2"/>
  <c r="C95" i="2"/>
  <c r="C96" i="2" s="1"/>
  <c r="I95" i="2" l="1"/>
  <c r="B96" i="2"/>
  <c r="H96" i="2" s="1"/>
  <c r="D96" i="2"/>
  <c r="A97" i="2"/>
  <c r="C97" i="2"/>
  <c r="F96" i="2" l="1"/>
  <c r="J96" i="2"/>
  <c r="A98" i="2"/>
  <c r="B97" i="2"/>
  <c r="G97" i="2" s="1"/>
  <c r="D97" i="2"/>
  <c r="G96" i="2"/>
  <c r="H97" i="2" l="1"/>
  <c r="A99" i="2"/>
  <c r="G98" i="2"/>
  <c r="B98" i="2"/>
  <c r="J98" i="2" s="1"/>
  <c r="D98" i="2"/>
  <c r="F97" i="2"/>
  <c r="J97" i="2"/>
  <c r="C98" i="2"/>
  <c r="C99" i="2" s="1"/>
  <c r="I96" i="2"/>
  <c r="K96" i="2"/>
  <c r="I97" i="2" l="1"/>
  <c r="K97" i="2"/>
  <c r="H98" i="2"/>
  <c r="A100" i="2"/>
  <c r="J99" i="2"/>
  <c r="B99" i="2"/>
  <c r="G99" i="2" s="1"/>
  <c r="F99" i="2"/>
  <c r="D99" i="2"/>
  <c r="F98" i="2"/>
  <c r="H99" i="2" l="1"/>
  <c r="I99" i="2" s="1"/>
  <c r="A101" i="2"/>
  <c r="G100" i="2"/>
  <c r="B100" i="2"/>
  <c r="J100" i="2" s="1"/>
  <c r="D100" i="2"/>
  <c r="K99" i="2"/>
  <c r="I98" i="2"/>
  <c r="K98" i="2"/>
  <c r="C100" i="2"/>
  <c r="C101" i="2" s="1"/>
  <c r="H100" i="2" l="1"/>
  <c r="A102" i="2"/>
  <c r="B101" i="2"/>
  <c r="J101" i="2" s="1"/>
  <c r="D101" i="2"/>
  <c r="F100" i="2"/>
  <c r="C102" i="2"/>
  <c r="G101" i="2" l="1"/>
  <c r="H101" i="2"/>
  <c r="A103" i="2"/>
  <c r="B102" i="2"/>
  <c r="G102" i="2" s="1"/>
  <c r="D102" i="2"/>
  <c r="K100" i="2"/>
  <c r="I100" i="2"/>
  <c r="F101" i="2"/>
  <c r="H102" i="2" l="1"/>
  <c r="A104" i="2"/>
  <c r="B103" i="2"/>
  <c r="J103" i="2" s="1"/>
  <c r="D103" i="2"/>
  <c r="I101" i="2"/>
  <c r="K101" i="2"/>
  <c r="F102" i="2"/>
  <c r="J102" i="2"/>
  <c r="C103" i="2"/>
  <c r="C104" i="2" s="1"/>
  <c r="G103" i="2" l="1"/>
  <c r="H103" i="2"/>
  <c r="A105" i="2"/>
  <c r="J104" i="2"/>
  <c r="B104" i="2"/>
  <c r="G104" i="2" s="1"/>
  <c r="F104" i="2"/>
  <c r="D104" i="2"/>
  <c r="I102" i="2"/>
  <c r="K102" i="2"/>
  <c r="F103" i="2"/>
  <c r="H104" i="2" l="1"/>
  <c r="I104" i="2" s="1"/>
  <c r="A106" i="2"/>
  <c r="J105" i="2"/>
  <c r="H105" i="2"/>
  <c r="G105" i="2"/>
  <c r="B105" i="2"/>
  <c r="F105" i="2"/>
  <c r="K105" i="2" s="1"/>
  <c r="D105" i="2"/>
  <c r="K104" i="2"/>
  <c r="C105" i="2"/>
  <c r="I103" i="2"/>
  <c r="K103" i="2"/>
  <c r="I105" i="2" l="1"/>
  <c r="A107" i="2"/>
  <c r="B106" i="2"/>
  <c r="J106" i="2" s="1"/>
  <c r="D106" i="2"/>
  <c r="C106" i="2"/>
  <c r="C107" i="2" s="1"/>
  <c r="A108" i="2" l="1"/>
  <c r="B107" i="2"/>
  <c r="H107" i="2" s="1"/>
  <c r="G107" i="2"/>
  <c r="D107" i="2"/>
  <c r="C108" i="2"/>
  <c r="G106" i="2"/>
  <c r="H106" i="2"/>
  <c r="F106" i="2"/>
  <c r="F107" i="2" l="1"/>
  <c r="J107" i="2"/>
  <c r="I106" i="2"/>
  <c r="K106" i="2"/>
  <c r="A109" i="2"/>
  <c r="C109" i="2" s="1"/>
  <c r="B108" i="2"/>
  <c r="J108" i="2" s="1"/>
  <c r="D108" i="2"/>
  <c r="G108" i="2" l="1"/>
  <c r="H108" i="2"/>
  <c r="A110" i="2"/>
  <c r="B109" i="2"/>
  <c r="G109" i="2" s="1"/>
  <c r="D109" i="2"/>
  <c r="F108" i="2"/>
  <c r="I107" i="2"/>
  <c r="K107" i="2"/>
  <c r="H109" i="2" l="1"/>
  <c r="A111" i="2"/>
  <c r="B110" i="2"/>
  <c r="J110" i="2" s="1"/>
  <c r="D110" i="2"/>
  <c r="F109" i="2"/>
  <c r="J109" i="2"/>
  <c r="I108" i="2"/>
  <c r="K108" i="2"/>
  <c r="C110" i="2"/>
  <c r="C111" i="2" s="1"/>
  <c r="I109" i="2" l="1"/>
  <c r="K109" i="2"/>
  <c r="G110" i="2"/>
  <c r="H110" i="2"/>
  <c r="A112" i="2"/>
  <c r="C112" i="2" s="1"/>
  <c r="G111" i="2"/>
  <c r="B111" i="2"/>
  <c r="J111" i="2" s="1"/>
  <c r="D111" i="2"/>
  <c r="F110" i="2"/>
  <c r="I110" i="2" l="1"/>
  <c r="K110" i="2"/>
  <c r="H111" i="2"/>
  <c r="A113" i="2"/>
  <c r="J112" i="2"/>
  <c r="B112" i="2"/>
  <c r="H112" i="2" s="1"/>
  <c r="F112" i="2"/>
  <c r="D112" i="2"/>
  <c r="F111" i="2"/>
  <c r="K112" i="2" l="1"/>
  <c r="I111" i="2"/>
  <c r="K111" i="2"/>
  <c r="G112" i="2"/>
  <c r="I112" i="2" s="1"/>
  <c r="A114" i="2"/>
  <c r="B113" i="2"/>
  <c r="J113" i="2" s="1"/>
  <c r="F113" i="2"/>
  <c r="D113" i="2"/>
  <c r="C113" i="2"/>
  <c r="C114" i="2" s="1"/>
  <c r="K113" i="2" l="1"/>
  <c r="C115" i="2"/>
  <c r="G113" i="2"/>
  <c r="I113" i="2" s="1"/>
  <c r="H113" i="2"/>
  <c r="A115" i="2"/>
  <c r="B114" i="2"/>
  <c r="J114" i="2" s="1"/>
  <c r="D114" i="2"/>
  <c r="H114" i="2" l="1"/>
  <c r="A116" i="2"/>
  <c r="J115" i="2"/>
  <c r="H115" i="2"/>
  <c r="G115" i="2"/>
  <c r="B115" i="2"/>
  <c r="F115" i="2"/>
  <c r="K115" i="2" s="1"/>
  <c r="D115" i="2"/>
  <c r="G114" i="2"/>
  <c r="F114" i="2"/>
  <c r="I115" i="2" l="1"/>
  <c r="A117" i="2"/>
  <c r="G116" i="2"/>
  <c r="B116" i="2"/>
  <c r="J116" i="2" s="1"/>
  <c r="D116" i="2"/>
  <c r="I114" i="2"/>
  <c r="K114" i="2"/>
  <c r="C116" i="2"/>
  <c r="C117" i="2" s="1"/>
  <c r="H116" i="2" l="1"/>
  <c r="A118" i="2"/>
  <c r="B117" i="2"/>
  <c r="J117" i="2" s="1"/>
  <c r="D117" i="2"/>
  <c r="C118" i="2"/>
  <c r="F116" i="2"/>
  <c r="I116" i="2" l="1"/>
  <c r="K116" i="2"/>
  <c r="G117" i="2"/>
  <c r="H117" i="2"/>
  <c r="A119" i="2"/>
  <c r="B118" i="2"/>
  <c r="H118" i="2" s="1"/>
  <c r="D118" i="2"/>
  <c r="C119" i="2"/>
  <c r="F117" i="2"/>
  <c r="F118" i="2" l="1"/>
  <c r="J118" i="2"/>
  <c r="I117" i="2"/>
  <c r="K117" i="2"/>
  <c r="G118" i="2"/>
  <c r="A120" i="2"/>
  <c r="B119" i="2"/>
  <c r="G119" i="2" s="1"/>
  <c r="D119" i="2"/>
  <c r="H119" i="2" l="1"/>
  <c r="A121" i="2"/>
  <c r="B120" i="2"/>
  <c r="J120" i="2" s="1"/>
  <c r="D120" i="2"/>
  <c r="F119" i="2"/>
  <c r="J119" i="2"/>
  <c r="C120" i="2"/>
  <c r="C121" i="2" s="1"/>
  <c r="I118" i="2"/>
  <c r="K118" i="2"/>
  <c r="K119" i="2" l="1"/>
  <c r="I119" i="2"/>
  <c r="G120" i="2"/>
  <c r="H120" i="2"/>
  <c r="A122" i="2"/>
  <c r="B121" i="2"/>
  <c r="H121" i="2" s="1"/>
  <c r="D121" i="2"/>
  <c r="C122" i="2"/>
  <c r="F120" i="2"/>
  <c r="F121" i="2" l="1"/>
  <c r="J121" i="2"/>
  <c r="I120" i="2"/>
  <c r="K120" i="2"/>
  <c r="G121" i="2"/>
  <c r="A123" i="2"/>
  <c r="J122" i="2"/>
  <c r="H122" i="2"/>
  <c r="G122" i="2"/>
  <c r="I122" i="2" s="1"/>
  <c r="B122" i="2"/>
  <c r="F122" i="2"/>
  <c r="K122" i="2" s="1"/>
  <c r="D122" i="2"/>
  <c r="A124" i="2" l="1"/>
  <c r="B123" i="2"/>
  <c r="H123" i="2" s="1"/>
  <c r="G123" i="2"/>
  <c r="D123" i="2"/>
  <c r="C123" i="2"/>
  <c r="C124" i="2" s="1"/>
  <c r="I121" i="2"/>
  <c r="K121" i="2"/>
  <c r="F123" i="2" l="1"/>
  <c r="J123" i="2"/>
  <c r="A125" i="2"/>
  <c r="J124" i="2"/>
  <c r="H124" i="2"/>
  <c r="B124" i="2"/>
  <c r="G124" i="2"/>
  <c r="F124" i="2"/>
  <c r="I124" i="2" s="1"/>
  <c r="D124" i="2"/>
  <c r="A126" i="2" l="1"/>
  <c r="B125" i="2"/>
  <c r="H125" i="2" s="1"/>
  <c r="F125" i="2"/>
  <c r="D125" i="2"/>
  <c r="C125" i="2"/>
  <c r="C126" i="2" s="1"/>
  <c r="K124" i="2"/>
  <c r="I123" i="2"/>
  <c r="K123" i="2"/>
  <c r="J125" i="2" l="1"/>
  <c r="K125" i="2"/>
  <c r="G125" i="2"/>
  <c r="I125" i="2" s="1"/>
  <c r="A127" i="2"/>
  <c r="C127" i="2" s="1"/>
  <c r="H126" i="2"/>
  <c r="B126" i="2"/>
  <c r="J126" i="2" s="1"/>
  <c r="F126" i="2"/>
  <c r="D126" i="2"/>
  <c r="K126" i="2" l="1"/>
  <c r="G126" i="2"/>
  <c r="I126" i="2" s="1"/>
  <c r="A128" i="2"/>
  <c r="B127" i="2"/>
  <c r="H127" i="2" s="1"/>
  <c r="D127" i="2"/>
  <c r="F127" i="2" l="1"/>
  <c r="J127" i="2"/>
  <c r="G127" i="2"/>
  <c r="A129" i="2"/>
  <c r="B128" i="2"/>
  <c r="G128" i="2" s="1"/>
  <c r="D128" i="2"/>
  <c r="C128" i="2"/>
  <c r="C129" i="2" s="1"/>
  <c r="H128" i="2" l="1"/>
  <c r="A130" i="2"/>
  <c r="B129" i="2"/>
  <c r="J129" i="2" s="1"/>
  <c r="D129" i="2"/>
  <c r="J128" i="2"/>
  <c r="F128" i="2"/>
  <c r="C130" i="2"/>
  <c r="I127" i="2"/>
  <c r="K127" i="2"/>
  <c r="I128" i="2" l="1"/>
  <c r="K128" i="2"/>
  <c r="G129" i="2"/>
  <c r="H129" i="2"/>
  <c r="A131" i="2"/>
  <c r="B130" i="2"/>
  <c r="H130" i="2" s="1"/>
  <c r="D130" i="2"/>
  <c r="C131" i="2"/>
  <c r="F129" i="2"/>
  <c r="I129" i="2" l="1"/>
  <c r="K129" i="2"/>
  <c r="F130" i="2"/>
  <c r="J130" i="2"/>
  <c r="G130" i="2"/>
  <c r="A132" i="2"/>
  <c r="H131" i="2"/>
  <c r="G131" i="2"/>
  <c r="B131" i="2"/>
  <c r="F131" i="2" s="1"/>
  <c r="D131" i="2"/>
  <c r="K131" i="2" l="1"/>
  <c r="A133" i="2"/>
  <c r="H132" i="2"/>
  <c r="B132" i="2"/>
  <c r="F132" i="2" s="1"/>
  <c r="D132" i="2"/>
  <c r="I130" i="2"/>
  <c r="K130" i="2"/>
  <c r="J131" i="2"/>
  <c r="I131" i="2" s="1"/>
  <c r="C132" i="2"/>
  <c r="C133" i="2" s="1"/>
  <c r="K132" i="2" l="1"/>
  <c r="G132" i="2"/>
  <c r="I132" i="2" s="1"/>
  <c r="A134" i="2"/>
  <c r="C134" i="2" s="1"/>
  <c r="J133" i="2"/>
  <c r="B133" i="2"/>
  <c r="H133" i="2" s="1"/>
  <c r="F133" i="2"/>
  <c r="D133" i="2"/>
  <c r="J132" i="2"/>
  <c r="K133" i="2" l="1"/>
  <c r="G133" i="2"/>
  <c r="I133" i="2" s="1"/>
  <c r="A135" i="2"/>
  <c r="B134" i="2"/>
  <c r="H134" i="2" s="1"/>
  <c r="F134" i="2"/>
  <c r="D134" i="2"/>
  <c r="J134" i="2" l="1"/>
  <c r="K134" i="2"/>
  <c r="G134" i="2"/>
  <c r="I134" i="2" s="1"/>
  <c r="A136" i="2"/>
  <c r="J135" i="2"/>
  <c r="B135" i="2"/>
  <c r="H135" i="2" s="1"/>
  <c r="F135" i="2"/>
  <c r="D135" i="2"/>
  <c r="C135" i="2"/>
  <c r="C136" i="2" s="1"/>
  <c r="K135" i="2" l="1"/>
  <c r="C137" i="2"/>
  <c r="G135" i="2"/>
  <c r="I135" i="2" s="1"/>
  <c r="A137" i="2"/>
  <c r="B136" i="2"/>
  <c r="H136" i="2" s="1"/>
  <c r="D136" i="2"/>
  <c r="J136" i="2" l="1"/>
  <c r="F136" i="2"/>
  <c r="G136" i="2"/>
  <c r="A138" i="2"/>
  <c r="C138" i="2" s="1"/>
  <c r="J137" i="2"/>
  <c r="G137" i="2"/>
  <c r="B137" i="2"/>
  <c r="H137" i="2" s="1"/>
  <c r="F137" i="2"/>
  <c r="I137" i="2" s="1"/>
  <c r="D137" i="2"/>
  <c r="K137" i="2" l="1"/>
  <c r="I136" i="2"/>
  <c r="K136" i="2"/>
  <c r="A139" i="2"/>
  <c r="B138" i="2"/>
  <c r="H138" i="2" s="1"/>
  <c r="D138" i="2"/>
  <c r="J138" i="2" l="1"/>
  <c r="F138" i="2"/>
  <c r="G138" i="2"/>
  <c r="A140" i="2"/>
  <c r="B139" i="2"/>
  <c r="G139" i="2" s="1"/>
  <c r="D139" i="2"/>
  <c r="C139" i="2"/>
  <c r="C140" i="2" s="1"/>
  <c r="H139" i="2" l="1"/>
  <c r="A141" i="2"/>
  <c r="B140" i="2"/>
  <c r="J140" i="2" s="1"/>
  <c r="D140" i="2"/>
  <c r="J139" i="2"/>
  <c r="F139" i="2"/>
  <c r="I138" i="2"/>
  <c r="K138" i="2"/>
  <c r="C141" i="2"/>
  <c r="I139" i="2" l="1"/>
  <c r="K139" i="2"/>
  <c r="G140" i="2"/>
  <c r="H140" i="2"/>
  <c r="A142" i="2"/>
  <c r="B141" i="2"/>
  <c r="H141" i="2" s="1"/>
  <c r="D141" i="2"/>
  <c r="C142" i="2"/>
  <c r="F140" i="2"/>
  <c r="I140" i="2" l="1"/>
  <c r="K140" i="2"/>
  <c r="F141" i="2"/>
  <c r="J141" i="2"/>
  <c r="G141" i="2"/>
  <c r="A143" i="2"/>
  <c r="J142" i="2"/>
  <c r="H142" i="2"/>
  <c r="G142" i="2"/>
  <c r="B142" i="2"/>
  <c r="F142" i="2"/>
  <c r="K142" i="2" s="1"/>
  <c r="D142" i="2"/>
  <c r="I142" i="2" l="1"/>
  <c r="A144" i="2"/>
  <c r="H143" i="2"/>
  <c r="G143" i="2"/>
  <c r="F143" i="2"/>
  <c r="B143" i="2"/>
  <c r="J143" i="2" s="1"/>
  <c r="D143" i="2"/>
  <c r="I141" i="2"/>
  <c r="K141" i="2"/>
  <c r="C143" i="2"/>
  <c r="C144" i="2" s="1"/>
  <c r="I143" i="2" l="1"/>
  <c r="K143" i="2"/>
  <c r="A145" i="2"/>
  <c r="H144" i="2"/>
  <c r="G144" i="2"/>
  <c r="B144" i="2"/>
  <c r="F144" i="2" s="1"/>
  <c r="D144" i="2"/>
  <c r="C145" i="2"/>
  <c r="K144" i="2" l="1"/>
  <c r="A146" i="2"/>
  <c r="H145" i="2"/>
  <c r="B145" i="2"/>
  <c r="G145" i="2" s="1"/>
  <c r="F145" i="2"/>
  <c r="D145" i="2"/>
  <c r="J144" i="2"/>
  <c r="I144" i="2" s="1"/>
  <c r="A147" i="2" l="1"/>
  <c r="B146" i="2"/>
  <c r="J146" i="2" s="1"/>
  <c r="D146" i="2"/>
  <c r="J145" i="2"/>
  <c r="I145" i="2" s="1"/>
  <c r="C146" i="2"/>
  <c r="C147" i="2" s="1"/>
  <c r="K145" i="2"/>
  <c r="H146" i="2" l="1"/>
  <c r="A148" i="2"/>
  <c r="G147" i="2"/>
  <c r="F147" i="2"/>
  <c r="B147" i="2"/>
  <c r="J147" i="2" s="1"/>
  <c r="D147" i="2"/>
  <c r="C148" i="2"/>
  <c r="G146" i="2"/>
  <c r="F146" i="2"/>
  <c r="K147" i="2" l="1"/>
  <c r="H147" i="2"/>
  <c r="I147" i="2" s="1"/>
  <c r="A149" i="2"/>
  <c r="B148" i="2"/>
  <c r="G148" i="2" s="1"/>
  <c r="D148" i="2"/>
  <c r="I146" i="2"/>
  <c r="K146" i="2"/>
  <c r="A150" i="2" l="1"/>
  <c r="B149" i="2"/>
  <c r="H149" i="2" s="1"/>
  <c r="D149" i="2"/>
  <c r="H148" i="2"/>
  <c r="J148" i="2"/>
  <c r="F148" i="2"/>
  <c r="C149" i="2"/>
  <c r="C150" i="2" s="1"/>
  <c r="I148" i="2" l="1"/>
  <c r="K148" i="2"/>
  <c r="F149" i="2"/>
  <c r="J149" i="2"/>
  <c r="G149" i="2"/>
  <c r="A151" i="2"/>
  <c r="J150" i="2"/>
  <c r="H150" i="2"/>
  <c r="G150" i="2"/>
  <c r="B150" i="2"/>
  <c r="F150" i="2"/>
  <c r="K150" i="2" s="1"/>
  <c r="D150" i="2"/>
  <c r="I150" i="2" l="1"/>
  <c r="A152" i="2"/>
  <c r="B151" i="2"/>
  <c r="J151" i="2" s="1"/>
  <c r="D151" i="2"/>
  <c r="I149" i="2"/>
  <c r="K149" i="2"/>
  <c r="C151" i="2"/>
  <c r="C152" i="2" s="1"/>
  <c r="G151" i="2" l="1"/>
  <c r="H151" i="2"/>
  <c r="A153" i="2"/>
  <c r="B152" i="2"/>
  <c r="J152" i="2" s="1"/>
  <c r="D152" i="2"/>
  <c r="C153" i="2"/>
  <c r="F151" i="2"/>
  <c r="G152" i="2" l="1"/>
  <c r="H152" i="2"/>
  <c r="A154" i="2"/>
  <c r="J153" i="2"/>
  <c r="B153" i="2"/>
  <c r="G153" i="2" s="1"/>
  <c r="F153" i="2"/>
  <c r="D153" i="2"/>
  <c r="I151" i="2"/>
  <c r="K151" i="2"/>
  <c r="F152" i="2"/>
  <c r="H153" i="2" l="1"/>
  <c r="I153" i="2" s="1"/>
  <c r="A155" i="2"/>
  <c r="H154" i="2"/>
  <c r="G154" i="2"/>
  <c r="B154" i="2"/>
  <c r="J154" i="2" s="1"/>
  <c r="F154" i="2"/>
  <c r="K154" i="2" s="1"/>
  <c r="D154" i="2"/>
  <c r="K152" i="2"/>
  <c r="I152" i="2"/>
  <c r="K153" i="2"/>
  <c r="C154" i="2"/>
  <c r="C155" i="2" s="1"/>
  <c r="I154" i="2" l="1"/>
  <c r="A156" i="2"/>
  <c r="H155" i="2"/>
  <c r="G155" i="2"/>
  <c r="F155" i="2"/>
  <c r="B155" i="2"/>
  <c r="J155" i="2" s="1"/>
  <c r="D155" i="2"/>
  <c r="C156" i="2"/>
  <c r="I155" i="2" l="1"/>
  <c r="K155" i="2"/>
  <c r="A157" i="2"/>
  <c r="J156" i="2"/>
  <c r="H156" i="2"/>
  <c r="B156" i="2"/>
  <c r="G156" i="2" s="1"/>
  <c r="F156" i="2"/>
  <c r="D156" i="2"/>
  <c r="I156" i="2" l="1"/>
  <c r="A158" i="2"/>
  <c r="B157" i="2"/>
  <c r="J157" i="2" s="1"/>
  <c r="D157" i="2"/>
  <c r="C157" i="2"/>
  <c r="C158" i="2" s="1"/>
  <c r="K156" i="2"/>
  <c r="A159" i="2" l="1"/>
  <c r="B158" i="2"/>
  <c r="J158" i="2" s="1"/>
  <c r="D158" i="2"/>
  <c r="G157" i="2"/>
  <c r="H157" i="2"/>
  <c r="F157" i="2"/>
  <c r="G158" i="2" l="1"/>
  <c r="H158" i="2"/>
  <c r="A160" i="2"/>
  <c r="B159" i="2"/>
  <c r="F159" i="2" s="1"/>
  <c r="D159" i="2"/>
  <c r="I157" i="2"/>
  <c r="K157" i="2"/>
  <c r="F158" i="2"/>
  <c r="C159" i="2"/>
  <c r="C160" i="2" s="1"/>
  <c r="K159" i="2" l="1"/>
  <c r="I158" i="2"/>
  <c r="K158" i="2"/>
  <c r="G159" i="2"/>
  <c r="I159" i="2" s="1"/>
  <c r="H159" i="2"/>
  <c r="A161" i="2"/>
  <c r="B160" i="2"/>
  <c r="F160" i="2" s="1"/>
  <c r="D160" i="2"/>
  <c r="C161" i="2"/>
  <c r="J159" i="2"/>
  <c r="K160" i="2" l="1"/>
  <c r="G160" i="2"/>
  <c r="I160" i="2" s="1"/>
  <c r="H160" i="2"/>
  <c r="A162" i="2"/>
  <c r="C162" i="2" s="1"/>
  <c r="B161" i="2"/>
  <c r="J161" i="2" s="1"/>
  <c r="D161" i="2"/>
  <c r="J160" i="2"/>
  <c r="H161" i="2" l="1"/>
  <c r="A163" i="2"/>
  <c r="H162" i="2"/>
  <c r="G162" i="2"/>
  <c r="B162" i="2"/>
  <c r="J162" i="2" s="1"/>
  <c r="F162" i="2"/>
  <c r="K162" i="2" s="1"/>
  <c r="D162" i="2"/>
  <c r="G161" i="2"/>
  <c r="F161" i="2"/>
  <c r="I162" i="2" l="1"/>
  <c r="A164" i="2"/>
  <c r="H163" i="2"/>
  <c r="G163" i="2"/>
  <c r="F163" i="2"/>
  <c r="B163" i="2"/>
  <c r="J163" i="2" s="1"/>
  <c r="D163" i="2"/>
  <c r="K161" i="2"/>
  <c r="I161" i="2"/>
  <c r="C163" i="2"/>
  <c r="C164" i="2" s="1"/>
  <c r="I163" i="2" l="1"/>
  <c r="K163" i="2"/>
  <c r="A165" i="2"/>
  <c r="H164" i="2"/>
  <c r="G164" i="2"/>
  <c r="B164" i="2"/>
  <c r="F164" i="2" s="1"/>
  <c r="D164" i="2"/>
  <c r="C165" i="2"/>
  <c r="K164" i="2" l="1"/>
  <c r="A166" i="2"/>
  <c r="B165" i="2"/>
  <c r="G165" i="2" s="1"/>
  <c r="D165" i="2"/>
  <c r="J164" i="2"/>
  <c r="I164" i="2" s="1"/>
  <c r="H165" i="2" l="1"/>
  <c r="A167" i="2"/>
  <c r="B166" i="2"/>
  <c r="J166" i="2" s="1"/>
  <c r="D166" i="2"/>
  <c r="F165" i="2"/>
  <c r="J165" i="2"/>
  <c r="C166" i="2"/>
  <c r="C167" i="2" s="1"/>
  <c r="I165" i="2" l="1"/>
  <c r="K165" i="2"/>
  <c r="G166" i="2"/>
  <c r="H166" i="2"/>
  <c r="A168" i="2"/>
  <c r="B167" i="2"/>
  <c r="H167" i="2" s="1"/>
  <c r="D167" i="2"/>
  <c r="C168" i="2"/>
  <c r="F166" i="2"/>
  <c r="I166" i="2" l="1"/>
  <c r="K166" i="2"/>
  <c r="F167" i="2"/>
  <c r="J167" i="2"/>
  <c r="G167" i="2"/>
  <c r="A169" i="2"/>
  <c r="J168" i="2"/>
  <c r="H168" i="2"/>
  <c r="G168" i="2"/>
  <c r="B168" i="2"/>
  <c r="F168" i="2"/>
  <c r="K168" i="2" s="1"/>
  <c r="D168" i="2"/>
  <c r="I168" i="2" l="1"/>
  <c r="A170" i="2"/>
  <c r="B169" i="2"/>
  <c r="J169" i="2" s="1"/>
  <c r="D169" i="2"/>
  <c r="I167" i="2"/>
  <c r="K167" i="2"/>
  <c r="C169" i="2"/>
  <c r="C170" i="2" s="1"/>
  <c r="G169" i="2" l="1"/>
  <c r="H169" i="2"/>
  <c r="A171" i="2"/>
  <c r="C171" i="2" s="1"/>
  <c r="B170" i="2"/>
  <c r="J170" i="2" s="1"/>
  <c r="D170" i="2"/>
  <c r="F169" i="2"/>
  <c r="G170" i="2" l="1"/>
  <c r="H170" i="2"/>
  <c r="A172" i="2"/>
  <c r="B171" i="2"/>
  <c r="G171" i="2" s="1"/>
  <c r="D171" i="2"/>
  <c r="F170" i="2"/>
  <c r="I169" i="2"/>
  <c r="K169" i="2"/>
  <c r="H171" i="2" l="1"/>
  <c r="A173" i="2"/>
  <c r="B172" i="2"/>
  <c r="J172" i="2" s="1"/>
  <c r="D172" i="2"/>
  <c r="J171" i="2"/>
  <c r="F171" i="2"/>
  <c r="K170" i="2"/>
  <c r="I170" i="2"/>
  <c r="C172" i="2"/>
  <c r="C173" i="2" s="1"/>
  <c r="I171" i="2" l="1"/>
  <c r="K171" i="2"/>
  <c r="G172" i="2"/>
  <c r="H172" i="2"/>
  <c r="A174" i="2"/>
  <c r="C174" i="2" s="1"/>
  <c r="B173" i="2"/>
  <c r="J173" i="2" s="1"/>
  <c r="D173" i="2"/>
  <c r="F172" i="2"/>
  <c r="G173" i="2" l="1"/>
  <c r="H173" i="2"/>
  <c r="A175" i="2"/>
  <c r="B174" i="2"/>
  <c r="G174" i="2" s="1"/>
  <c r="F174" i="2"/>
  <c r="D174" i="2"/>
  <c r="I172" i="2"/>
  <c r="K172" i="2"/>
  <c r="F173" i="2"/>
  <c r="H174" i="2" l="1"/>
  <c r="I174" i="2" s="1"/>
  <c r="A176" i="2"/>
  <c r="H175" i="2"/>
  <c r="G175" i="2"/>
  <c r="B175" i="2"/>
  <c r="F175" i="2" s="1"/>
  <c r="D175" i="2"/>
  <c r="I173" i="2"/>
  <c r="K173" i="2"/>
  <c r="J174" i="2"/>
  <c r="K174" i="2"/>
  <c r="C175" i="2"/>
  <c r="C176" i="2" s="1"/>
  <c r="K175" i="2" l="1"/>
  <c r="A177" i="2"/>
  <c r="B176" i="2"/>
  <c r="G176" i="2" s="1"/>
  <c r="D176" i="2"/>
  <c r="J175" i="2"/>
  <c r="I175" i="2" s="1"/>
  <c r="H176" i="2" l="1"/>
  <c r="A178" i="2"/>
  <c r="B177" i="2"/>
  <c r="J177" i="2" s="1"/>
  <c r="D177" i="2"/>
  <c r="J176" i="2"/>
  <c r="C177" i="2"/>
  <c r="C178" i="2" s="1"/>
  <c r="F176" i="2"/>
  <c r="G177" i="2" l="1"/>
  <c r="H177" i="2"/>
  <c r="A179" i="2"/>
  <c r="H178" i="2"/>
  <c r="B178" i="2"/>
  <c r="G178" i="2" s="1"/>
  <c r="F178" i="2"/>
  <c r="D178" i="2"/>
  <c r="I176" i="2"/>
  <c r="K176" i="2"/>
  <c r="F177" i="2"/>
  <c r="A180" i="2" l="1"/>
  <c r="H179" i="2"/>
  <c r="G179" i="2"/>
  <c r="F179" i="2"/>
  <c r="B179" i="2"/>
  <c r="J179" i="2" s="1"/>
  <c r="D179" i="2"/>
  <c r="I177" i="2"/>
  <c r="K177" i="2"/>
  <c r="J178" i="2"/>
  <c r="I178" i="2" s="1"/>
  <c r="K178" i="2"/>
  <c r="C179" i="2"/>
  <c r="C180" i="2" s="1"/>
  <c r="I179" i="2" l="1"/>
  <c r="K179" i="2"/>
  <c r="A181" i="2"/>
  <c r="H180" i="2"/>
  <c r="B180" i="2"/>
  <c r="G180" i="2" s="1"/>
  <c r="D180" i="2"/>
  <c r="A182" i="2" l="1"/>
  <c r="B181" i="2"/>
  <c r="H181" i="2" s="1"/>
  <c r="D181" i="2"/>
  <c r="C181" i="2"/>
  <c r="C182" i="2" s="1"/>
  <c r="F180" i="2"/>
  <c r="J180" i="2"/>
  <c r="F181" i="2" l="1"/>
  <c r="J181" i="2"/>
  <c r="I180" i="2"/>
  <c r="K180" i="2"/>
  <c r="G181" i="2"/>
  <c r="A183" i="2"/>
  <c r="J182" i="2"/>
  <c r="H182" i="2"/>
  <c r="G182" i="2"/>
  <c r="B182" i="2"/>
  <c r="F182" i="2"/>
  <c r="K182" i="2" s="1"/>
  <c r="D182" i="2"/>
  <c r="I182" i="2" l="1"/>
  <c r="A184" i="2"/>
  <c r="B183" i="2"/>
  <c r="J183" i="2" s="1"/>
  <c r="D183" i="2"/>
  <c r="C183" i="2"/>
  <c r="C184" i="2" s="1"/>
  <c r="I181" i="2"/>
  <c r="K181" i="2"/>
  <c r="H183" i="2" l="1"/>
  <c r="A185" i="2"/>
  <c r="J184" i="2"/>
  <c r="H184" i="2"/>
  <c r="G184" i="2"/>
  <c r="B184" i="2"/>
  <c r="F184" i="2"/>
  <c r="K184" i="2" s="1"/>
  <c r="D184" i="2"/>
  <c r="G183" i="2"/>
  <c r="F183" i="2"/>
  <c r="I184" i="2" l="1"/>
  <c r="A186" i="2"/>
  <c r="G185" i="2"/>
  <c r="B185" i="2"/>
  <c r="J185" i="2" s="1"/>
  <c r="D185" i="2"/>
  <c r="I183" i="2"/>
  <c r="K183" i="2"/>
  <c r="C185" i="2"/>
  <c r="C186" i="2" s="1"/>
  <c r="H185" i="2" l="1"/>
  <c r="A187" i="2"/>
  <c r="B186" i="2"/>
  <c r="J186" i="2" s="1"/>
  <c r="D186" i="2"/>
  <c r="C187" i="2"/>
  <c r="F185" i="2"/>
  <c r="G186" i="2" l="1"/>
  <c r="H186" i="2"/>
  <c r="A188" i="2"/>
  <c r="B187" i="2"/>
  <c r="G187" i="2" s="1"/>
  <c r="D187" i="2"/>
  <c r="I185" i="2"/>
  <c r="K185" i="2"/>
  <c r="F186" i="2"/>
  <c r="H187" i="2" l="1"/>
  <c r="A189" i="2"/>
  <c r="B188" i="2"/>
  <c r="J188" i="2" s="1"/>
  <c r="D188" i="2"/>
  <c r="I186" i="2"/>
  <c r="K186" i="2"/>
  <c r="J187" i="2"/>
  <c r="F187" i="2"/>
  <c r="C188" i="2"/>
  <c r="C189" i="2" s="1"/>
  <c r="G188" i="2" l="1"/>
  <c r="H188" i="2"/>
  <c r="A190" i="2"/>
  <c r="J189" i="2"/>
  <c r="B189" i="2"/>
  <c r="G189" i="2" s="1"/>
  <c r="F189" i="2"/>
  <c r="D189" i="2"/>
  <c r="I187" i="2"/>
  <c r="K187" i="2"/>
  <c r="F188" i="2"/>
  <c r="H189" i="2" l="1"/>
  <c r="I189" i="2" s="1"/>
  <c r="A191" i="2"/>
  <c r="J190" i="2"/>
  <c r="H190" i="2"/>
  <c r="G190" i="2"/>
  <c r="B190" i="2"/>
  <c r="F190" i="2"/>
  <c r="K190" i="2" s="1"/>
  <c r="D190" i="2"/>
  <c r="I188" i="2"/>
  <c r="K188" i="2"/>
  <c r="K189" i="2"/>
  <c r="C190" i="2"/>
  <c r="C191" i="2" s="1"/>
  <c r="I190" i="2" l="1"/>
  <c r="A192" i="2"/>
  <c r="H191" i="2"/>
  <c r="G191" i="2"/>
  <c r="B191" i="2"/>
  <c r="F191" i="2" s="1"/>
  <c r="D191" i="2"/>
  <c r="K191" i="2" l="1"/>
  <c r="A193" i="2"/>
  <c r="H192" i="2"/>
  <c r="G192" i="2"/>
  <c r="B192" i="2"/>
  <c r="F192" i="2" s="1"/>
  <c r="D192" i="2"/>
  <c r="J191" i="2"/>
  <c r="I191" i="2" s="1"/>
  <c r="C192" i="2"/>
  <c r="C193" i="2" s="1"/>
  <c r="K192" i="2" l="1"/>
  <c r="I192" i="2"/>
  <c r="A194" i="2"/>
  <c r="J193" i="2"/>
  <c r="H193" i="2"/>
  <c r="G193" i="2"/>
  <c r="B193" i="2"/>
  <c r="F193" i="2"/>
  <c r="K193" i="2" s="1"/>
  <c r="D193" i="2"/>
  <c r="J192" i="2"/>
  <c r="I193" i="2" l="1"/>
  <c r="A195" i="2"/>
  <c r="B194" i="2"/>
  <c r="J194" i="2" s="1"/>
  <c r="D194" i="2"/>
  <c r="C194" i="2"/>
  <c r="C195" i="2" s="1"/>
  <c r="G194" i="2" l="1"/>
  <c r="A196" i="2"/>
  <c r="B195" i="2"/>
  <c r="F195" i="2" s="1"/>
  <c r="D195" i="2"/>
  <c r="H194" i="2"/>
  <c r="F194" i="2"/>
  <c r="K195" i="2" l="1"/>
  <c r="G195" i="2"/>
  <c r="I195" i="2" s="1"/>
  <c r="H195" i="2"/>
  <c r="A197" i="2"/>
  <c r="F196" i="2"/>
  <c r="B196" i="2"/>
  <c r="H196" i="2" s="1"/>
  <c r="D196" i="2"/>
  <c r="J195" i="2"/>
  <c r="I194" i="2"/>
  <c r="K194" i="2"/>
  <c r="C196" i="2"/>
  <c r="C197" i="2" s="1"/>
  <c r="J196" i="2" l="1"/>
  <c r="K196" i="2"/>
  <c r="G196" i="2"/>
  <c r="I196" i="2" s="1"/>
  <c r="A198" i="2"/>
  <c r="B197" i="2"/>
  <c r="J197" i="2" s="1"/>
  <c r="D197" i="2"/>
  <c r="H197" i="2" l="1"/>
  <c r="G197" i="2"/>
  <c r="A199" i="2"/>
  <c r="J198" i="2"/>
  <c r="H198" i="2"/>
  <c r="B198" i="2"/>
  <c r="G198" i="2" s="1"/>
  <c r="F198" i="2"/>
  <c r="K198" i="2" s="1"/>
  <c r="D198" i="2"/>
  <c r="F197" i="2"/>
  <c r="C198" i="2"/>
  <c r="C199" i="2" s="1"/>
  <c r="I197" i="2" l="1"/>
  <c r="K197" i="2"/>
  <c r="I198" i="2"/>
  <c r="A200" i="2"/>
  <c r="J199" i="2"/>
  <c r="H199" i="2"/>
  <c r="B199" i="2"/>
  <c r="G199" i="2" s="1"/>
  <c r="F199" i="2"/>
  <c r="D199" i="2"/>
  <c r="I199" i="2" l="1"/>
  <c r="A201" i="2"/>
  <c r="B200" i="2"/>
  <c r="J200" i="2" s="1"/>
  <c r="D200" i="2"/>
  <c r="K199" i="2"/>
  <c r="C200" i="2"/>
  <c r="C201" i="2" s="1"/>
  <c r="G200" i="2" l="1"/>
  <c r="H200" i="2"/>
  <c r="A202" i="2"/>
  <c r="B201" i="2"/>
  <c r="G201" i="2" s="1"/>
  <c r="F201" i="2"/>
  <c r="D201" i="2"/>
  <c r="F200" i="2"/>
  <c r="H201" i="2" l="1"/>
  <c r="I201" i="2" s="1"/>
  <c r="A203" i="2"/>
  <c r="H202" i="2"/>
  <c r="G202" i="2"/>
  <c r="B202" i="2"/>
  <c r="J202" i="2" s="1"/>
  <c r="F202" i="2"/>
  <c r="K202" i="2" s="1"/>
  <c r="D202" i="2"/>
  <c r="J201" i="2"/>
  <c r="K201" i="2"/>
  <c r="I200" i="2"/>
  <c r="K200" i="2"/>
  <c r="C202" i="2"/>
  <c r="C203" i="2" s="1"/>
  <c r="I202" i="2" l="1"/>
  <c r="A204" i="2"/>
  <c r="H203" i="2"/>
  <c r="G203" i="2"/>
  <c r="F203" i="2"/>
  <c r="B203" i="2"/>
  <c r="J203" i="2" s="1"/>
  <c r="D203" i="2"/>
  <c r="C204" i="2"/>
  <c r="I203" i="2" l="1"/>
  <c r="K203" i="2"/>
  <c r="A205" i="2"/>
  <c r="H204" i="2"/>
  <c r="B204" i="2"/>
  <c r="G204" i="2" s="1"/>
  <c r="D204" i="2"/>
  <c r="A206" i="2" l="1"/>
  <c r="B205" i="2"/>
  <c r="H205" i="2" s="1"/>
  <c r="D205" i="2"/>
  <c r="J204" i="2"/>
  <c r="C205" i="2"/>
  <c r="C206" i="2" s="1"/>
  <c r="F204" i="2"/>
  <c r="I204" i="2" l="1"/>
  <c r="K204" i="2"/>
  <c r="F205" i="2"/>
  <c r="J205" i="2"/>
  <c r="G205" i="2"/>
  <c r="A207" i="2"/>
  <c r="J206" i="2"/>
  <c r="H206" i="2"/>
  <c r="G206" i="2"/>
  <c r="B206" i="2"/>
  <c r="F206" i="2"/>
  <c r="K206" i="2" s="1"/>
  <c r="D206" i="2"/>
  <c r="I206" i="2" l="1"/>
  <c r="A208" i="2"/>
  <c r="H207" i="2"/>
  <c r="G207" i="2"/>
  <c r="F207" i="2"/>
  <c r="B207" i="2"/>
  <c r="J207" i="2" s="1"/>
  <c r="D207" i="2"/>
  <c r="I205" i="2"/>
  <c r="K205" i="2"/>
  <c r="C207" i="2"/>
  <c r="C208" i="2" s="1"/>
  <c r="I207" i="2" l="1"/>
  <c r="K207" i="2"/>
  <c r="A209" i="2"/>
  <c r="G208" i="2"/>
  <c r="B208" i="2"/>
  <c r="F208" i="2" s="1"/>
  <c r="D208" i="2"/>
  <c r="C209" i="2"/>
  <c r="K208" i="2" l="1"/>
  <c r="A210" i="2"/>
  <c r="H209" i="2"/>
  <c r="G209" i="2"/>
  <c r="B209" i="2"/>
  <c r="J209" i="2" s="1"/>
  <c r="F209" i="2"/>
  <c r="K209" i="2" s="1"/>
  <c r="D209" i="2"/>
  <c r="C210" i="2"/>
  <c r="H208" i="2"/>
  <c r="I208" i="2" s="1"/>
  <c r="J208" i="2"/>
  <c r="I209" i="2" l="1"/>
  <c r="A211" i="2"/>
  <c r="G210" i="2"/>
  <c r="B210" i="2"/>
  <c r="J210" i="2" s="1"/>
  <c r="D210" i="2"/>
  <c r="A212" i="2" l="1"/>
  <c r="B211" i="2"/>
  <c r="H211" i="2" s="1"/>
  <c r="D211" i="2"/>
  <c r="H210" i="2"/>
  <c r="F210" i="2"/>
  <c r="C211" i="2"/>
  <c r="C212" i="2" s="1"/>
  <c r="J211" i="2" l="1"/>
  <c r="K210" i="2"/>
  <c r="I210" i="2"/>
  <c r="F211" i="2"/>
  <c r="G211" i="2"/>
  <c r="A213" i="2"/>
  <c r="B212" i="2"/>
  <c r="F212" i="2" s="1"/>
  <c r="D212" i="2"/>
  <c r="K212" i="2" l="1"/>
  <c r="G212" i="2"/>
  <c r="I212" i="2" s="1"/>
  <c r="H212" i="2"/>
  <c r="A214" i="2"/>
  <c r="B213" i="2"/>
  <c r="H213" i="2" s="1"/>
  <c r="D213" i="2"/>
  <c r="J212" i="2"/>
  <c r="I211" i="2"/>
  <c r="K211" i="2"/>
  <c r="C213" i="2"/>
  <c r="C214" i="2" s="1"/>
  <c r="F213" i="2" l="1"/>
  <c r="J213" i="2"/>
  <c r="G213" i="2"/>
  <c r="A215" i="2"/>
  <c r="C215" i="2" s="1"/>
  <c r="B214" i="2"/>
  <c r="H214" i="2" s="1"/>
  <c r="D214" i="2"/>
  <c r="F214" i="2" l="1"/>
  <c r="J214" i="2"/>
  <c r="G214" i="2"/>
  <c r="A216" i="2"/>
  <c r="J215" i="2"/>
  <c r="B215" i="2"/>
  <c r="H215" i="2" s="1"/>
  <c r="F215" i="2"/>
  <c r="D215" i="2"/>
  <c r="I213" i="2"/>
  <c r="K213" i="2"/>
  <c r="K215" i="2" l="1"/>
  <c r="G215" i="2"/>
  <c r="I215" i="2" s="1"/>
  <c r="I214" i="2"/>
  <c r="K214" i="2"/>
  <c r="A217" i="2"/>
  <c r="G216" i="2"/>
  <c r="B216" i="2"/>
  <c r="J216" i="2" s="1"/>
  <c r="D216" i="2"/>
  <c r="C216" i="2"/>
  <c r="C217" i="2" s="1"/>
  <c r="A218" i="2" l="1"/>
  <c r="B217" i="2"/>
  <c r="J217" i="2" s="1"/>
  <c r="D217" i="2"/>
  <c r="H216" i="2"/>
  <c r="F216" i="2"/>
  <c r="I216" i="2" l="1"/>
  <c r="K216" i="2"/>
  <c r="G217" i="2"/>
  <c r="H217" i="2"/>
  <c r="A219" i="2"/>
  <c r="B218" i="2"/>
  <c r="H218" i="2" s="1"/>
  <c r="D218" i="2"/>
  <c r="F217" i="2"/>
  <c r="C218" i="2"/>
  <c r="C219" i="2" s="1"/>
  <c r="F218" i="2" l="1"/>
  <c r="J218" i="2"/>
  <c r="I217" i="2"/>
  <c r="K217" i="2"/>
  <c r="G218" i="2"/>
  <c r="A220" i="2"/>
  <c r="H219" i="2"/>
  <c r="G219" i="2"/>
  <c r="B219" i="2"/>
  <c r="F219" i="2" s="1"/>
  <c r="D219" i="2"/>
  <c r="K219" i="2" l="1"/>
  <c r="A221" i="2"/>
  <c r="H220" i="2"/>
  <c r="G220" i="2"/>
  <c r="B220" i="2"/>
  <c r="J220" i="2" s="1"/>
  <c r="F220" i="2"/>
  <c r="K220" i="2" s="1"/>
  <c r="D220" i="2"/>
  <c r="I218" i="2"/>
  <c r="K218" i="2"/>
  <c r="J219" i="2"/>
  <c r="I219" i="2" s="1"/>
  <c r="C220" i="2"/>
  <c r="C221" i="2" s="1"/>
  <c r="I220" i="2" l="1"/>
  <c r="A222" i="2"/>
  <c r="B221" i="2"/>
  <c r="J221" i="2" s="1"/>
  <c r="D221" i="2"/>
  <c r="C222" i="2"/>
  <c r="A223" i="2" l="1"/>
  <c r="B222" i="2"/>
  <c r="J222" i="2" s="1"/>
  <c r="D222" i="2"/>
  <c r="G221" i="2"/>
  <c r="H221" i="2"/>
  <c r="F221" i="2"/>
  <c r="G222" i="2" l="1"/>
  <c r="H222" i="2"/>
  <c r="A224" i="2"/>
  <c r="B223" i="2"/>
  <c r="F223" i="2" s="1"/>
  <c r="D223" i="2"/>
  <c r="I221" i="2"/>
  <c r="K221" i="2"/>
  <c r="F222" i="2"/>
  <c r="C223" i="2"/>
  <c r="C224" i="2" s="1"/>
  <c r="K223" i="2" l="1"/>
  <c r="I222" i="2"/>
  <c r="K222" i="2"/>
  <c r="G223" i="2"/>
  <c r="I223" i="2" s="1"/>
  <c r="H223" i="2"/>
  <c r="B224" i="2"/>
  <c r="J224" i="2" s="1"/>
  <c r="D224" i="2"/>
  <c r="A225" i="2"/>
  <c r="C225" i="2" s="1"/>
  <c r="J223" i="2"/>
  <c r="F224" i="2" l="1"/>
  <c r="A226" i="2"/>
  <c r="J225" i="2"/>
  <c r="H225" i="2"/>
  <c r="G225" i="2"/>
  <c r="B225" i="2"/>
  <c r="F225" i="2"/>
  <c r="K225" i="2" s="1"/>
  <c r="D225" i="2"/>
  <c r="G224" i="2"/>
  <c r="H224" i="2"/>
  <c r="I225" i="2" l="1"/>
  <c r="A227" i="2"/>
  <c r="B226" i="2"/>
  <c r="J226" i="2" s="1"/>
  <c r="D226" i="2"/>
  <c r="I224" i="2"/>
  <c r="K224" i="2"/>
  <c r="C226" i="2"/>
  <c r="C227" i="2" s="1"/>
  <c r="G226" i="2" l="1"/>
  <c r="H226" i="2"/>
  <c r="A228" i="2"/>
  <c r="B227" i="2"/>
  <c r="F227" i="2" s="1"/>
  <c r="D227" i="2"/>
  <c r="C228" i="2"/>
  <c r="F226" i="2"/>
  <c r="K227" i="2" l="1"/>
  <c r="G227" i="2"/>
  <c r="I227" i="2" s="1"/>
  <c r="H227" i="2"/>
  <c r="A229" i="2"/>
  <c r="C229" i="2" s="1"/>
  <c r="G228" i="2"/>
  <c r="F228" i="2"/>
  <c r="K228" i="2" s="1"/>
  <c r="B228" i="2"/>
  <c r="J228" i="2" s="1"/>
  <c r="D228" i="2"/>
  <c r="J227" i="2"/>
  <c r="I226" i="2"/>
  <c r="K226" i="2"/>
  <c r="H228" i="2" l="1"/>
  <c r="I228" i="2" s="1"/>
  <c r="A230" i="2"/>
  <c r="J229" i="2"/>
  <c r="H229" i="2"/>
  <c r="B229" i="2"/>
  <c r="G229" i="2" s="1"/>
  <c r="F229" i="2"/>
  <c r="D229" i="2"/>
  <c r="I229" i="2" l="1"/>
  <c r="A231" i="2"/>
  <c r="B230" i="2"/>
  <c r="J230" i="2" s="1"/>
  <c r="D230" i="2"/>
  <c r="K229" i="2"/>
  <c r="C230" i="2"/>
  <c r="C231" i="2" s="1"/>
  <c r="A232" i="2" l="1"/>
  <c r="B231" i="2"/>
  <c r="J231" i="2" s="1"/>
  <c r="D231" i="2"/>
  <c r="G230" i="2"/>
  <c r="H230" i="2"/>
  <c r="F230" i="2"/>
  <c r="G231" i="2" l="1"/>
  <c r="H231" i="2"/>
  <c r="A233" i="2"/>
  <c r="B232" i="2"/>
  <c r="J232" i="2" s="1"/>
  <c r="D232" i="2"/>
  <c r="I230" i="2"/>
  <c r="K230" i="2"/>
  <c r="F231" i="2"/>
  <c r="C232" i="2"/>
  <c r="C233" i="2" s="1"/>
  <c r="G232" i="2" l="1"/>
  <c r="H232" i="2"/>
  <c r="A234" i="2"/>
  <c r="J233" i="2"/>
  <c r="B233" i="2"/>
  <c r="G233" i="2" s="1"/>
  <c r="F233" i="2"/>
  <c r="D233" i="2"/>
  <c r="I231" i="2"/>
  <c r="K231" i="2"/>
  <c r="F232" i="2"/>
  <c r="H233" i="2" l="1"/>
  <c r="I233" i="2" s="1"/>
  <c r="A235" i="2"/>
  <c r="J234" i="2"/>
  <c r="H234" i="2"/>
  <c r="G234" i="2"/>
  <c r="B234" i="2"/>
  <c r="F234" i="2"/>
  <c r="K234" i="2" s="1"/>
  <c r="D234" i="2"/>
  <c r="K232" i="2"/>
  <c r="I232" i="2"/>
  <c r="K233" i="2"/>
  <c r="C234" i="2"/>
  <c r="C235" i="2" s="1"/>
  <c r="I234" i="2" l="1"/>
  <c r="A236" i="2"/>
  <c r="H235" i="2"/>
  <c r="G235" i="2"/>
  <c r="B235" i="2"/>
  <c r="F235" i="2" s="1"/>
  <c r="D235" i="2"/>
  <c r="K235" i="2" l="1"/>
  <c r="A237" i="2"/>
  <c r="H236" i="2"/>
  <c r="G236" i="2"/>
  <c r="B236" i="2"/>
  <c r="J236" i="2" s="1"/>
  <c r="D236" i="2"/>
  <c r="J235" i="2"/>
  <c r="I235" i="2" s="1"/>
  <c r="C236" i="2"/>
  <c r="C237" i="2" s="1"/>
  <c r="A238" i="2" l="1"/>
  <c r="B237" i="2"/>
  <c r="H237" i="2" s="1"/>
  <c r="D237" i="2"/>
  <c r="F236" i="2"/>
  <c r="C238" i="2"/>
  <c r="F237" i="2" l="1"/>
  <c r="J237" i="2"/>
  <c r="K236" i="2"/>
  <c r="I236" i="2"/>
  <c r="G237" i="2"/>
  <c r="A239" i="2"/>
  <c r="J238" i="2"/>
  <c r="H238" i="2"/>
  <c r="G238" i="2"/>
  <c r="B238" i="2"/>
  <c r="F238" i="2"/>
  <c r="K238" i="2" s="1"/>
  <c r="D238" i="2"/>
  <c r="I238" i="2" l="1"/>
  <c r="A240" i="2"/>
  <c r="H239" i="2"/>
  <c r="G239" i="2"/>
  <c r="F239" i="2"/>
  <c r="B239" i="2"/>
  <c r="J239" i="2" s="1"/>
  <c r="D239" i="2"/>
  <c r="C239" i="2"/>
  <c r="C240" i="2" s="1"/>
  <c r="I237" i="2"/>
  <c r="K237" i="2"/>
  <c r="I239" i="2" l="1"/>
  <c r="K239" i="2"/>
  <c r="A241" i="2"/>
  <c r="B240" i="2"/>
  <c r="G240" i="2" s="1"/>
  <c r="D240" i="2"/>
  <c r="A242" i="2" l="1"/>
  <c r="B241" i="2"/>
  <c r="H241" i="2" s="1"/>
  <c r="D241" i="2"/>
  <c r="C241" i="2"/>
  <c r="C242" i="2" s="1"/>
  <c r="H240" i="2"/>
  <c r="J240" i="2"/>
  <c r="F240" i="2"/>
  <c r="F241" i="2" l="1"/>
  <c r="J241" i="2"/>
  <c r="I240" i="2"/>
  <c r="K240" i="2"/>
  <c r="G241" i="2"/>
  <c r="A243" i="2"/>
  <c r="J242" i="2"/>
  <c r="H242" i="2"/>
  <c r="G242" i="2"/>
  <c r="B242" i="2"/>
  <c r="F242" i="2"/>
  <c r="K242" i="2" s="1"/>
  <c r="D242" i="2"/>
  <c r="I242" i="2" l="1"/>
  <c r="A244" i="2"/>
  <c r="H243" i="2"/>
  <c r="G243" i="2"/>
  <c r="F243" i="2"/>
  <c r="B243" i="2"/>
  <c r="J243" i="2" s="1"/>
  <c r="D243" i="2"/>
  <c r="C243" i="2"/>
  <c r="C244" i="2" s="1"/>
  <c r="I241" i="2"/>
  <c r="K241" i="2"/>
  <c r="I243" i="2" l="1"/>
  <c r="K243" i="2"/>
  <c r="A245" i="2"/>
  <c r="B244" i="2"/>
  <c r="G244" i="2" s="1"/>
  <c r="D244" i="2"/>
  <c r="A246" i="2" l="1"/>
  <c r="B245" i="2"/>
  <c r="H245" i="2" s="1"/>
  <c r="D245" i="2"/>
  <c r="J244" i="2"/>
  <c r="C245" i="2"/>
  <c r="C246" i="2" s="1"/>
  <c r="H244" i="2"/>
  <c r="F244" i="2"/>
  <c r="F245" i="2" l="1"/>
  <c r="J245" i="2"/>
  <c r="I244" i="2"/>
  <c r="K244" i="2"/>
  <c r="G245" i="2"/>
  <c r="A247" i="2"/>
  <c r="J246" i="2"/>
  <c r="H246" i="2"/>
  <c r="B246" i="2"/>
  <c r="G246" i="2" s="1"/>
  <c r="F246" i="2"/>
  <c r="K246" i="2" s="1"/>
  <c r="D246" i="2"/>
  <c r="I246" i="2" l="1"/>
  <c r="A248" i="2"/>
  <c r="B247" i="2"/>
  <c r="J247" i="2" s="1"/>
  <c r="D247" i="2"/>
  <c r="C247" i="2"/>
  <c r="C248" i="2" s="1"/>
  <c r="I245" i="2"/>
  <c r="K245" i="2"/>
  <c r="G247" i="2" l="1"/>
  <c r="H247" i="2"/>
  <c r="A249" i="2"/>
  <c r="B248" i="2"/>
  <c r="G248" i="2" s="1"/>
  <c r="D248" i="2"/>
  <c r="F247" i="2"/>
  <c r="H248" i="2" l="1"/>
  <c r="A250" i="2"/>
  <c r="B249" i="2"/>
  <c r="J249" i="2" s="1"/>
  <c r="D249" i="2"/>
  <c r="F248" i="2"/>
  <c r="J248" i="2"/>
  <c r="I247" i="2"/>
  <c r="K247" i="2"/>
  <c r="C249" i="2"/>
  <c r="C250" i="2" s="1"/>
  <c r="I248" i="2" l="1"/>
  <c r="K248" i="2"/>
  <c r="G249" i="2"/>
  <c r="H249" i="2"/>
  <c r="A251" i="2"/>
  <c r="B250" i="2"/>
  <c r="J250" i="2" s="1"/>
  <c r="D250" i="2"/>
  <c r="F249" i="2"/>
  <c r="I249" i="2" l="1"/>
  <c r="K249" i="2"/>
  <c r="H250" i="2"/>
  <c r="A252" i="2"/>
  <c r="B251" i="2"/>
  <c r="G251" i="2" s="1"/>
  <c r="D251" i="2"/>
  <c r="G250" i="2"/>
  <c r="F250" i="2"/>
  <c r="C251" i="2"/>
  <c r="C252" i="2" s="1"/>
  <c r="H251" i="2" l="1"/>
  <c r="A253" i="2"/>
  <c r="B252" i="2"/>
  <c r="J252" i="2" s="1"/>
  <c r="D252" i="2"/>
  <c r="J251" i="2"/>
  <c r="C253" i="2"/>
  <c r="K250" i="2"/>
  <c r="I250" i="2"/>
  <c r="F251" i="2"/>
  <c r="G252" i="2" l="1"/>
  <c r="H252" i="2"/>
  <c r="A254" i="2"/>
  <c r="J253" i="2"/>
  <c r="B253" i="2"/>
  <c r="G253" i="2" s="1"/>
  <c r="F253" i="2"/>
  <c r="D253" i="2"/>
  <c r="I251" i="2"/>
  <c r="K251" i="2"/>
  <c r="F252" i="2"/>
  <c r="H253" i="2" l="1"/>
  <c r="I253" i="2" s="1"/>
  <c r="A255" i="2"/>
  <c r="H254" i="2"/>
  <c r="G254" i="2"/>
  <c r="B254" i="2"/>
  <c r="J254" i="2" s="1"/>
  <c r="F254" i="2"/>
  <c r="K254" i="2" s="1"/>
  <c r="D254" i="2"/>
  <c r="I252" i="2"/>
  <c r="K252" i="2"/>
  <c r="K253" i="2"/>
  <c r="C254" i="2"/>
  <c r="C255" i="2" s="1"/>
  <c r="I254" i="2" l="1"/>
  <c r="A256" i="2"/>
  <c r="H255" i="2"/>
  <c r="G255" i="2"/>
  <c r="F255" i="2"/>
  <c r="B255" i="2"/>
  <c r="J255" i="2" s="1"/>
  <c r="D255" i="2"/>
  <c r="C256" i="2"/>
  <c r="I255" i="2" l="1"/>
  <c r="K255" i="2"/>
  <c r="A257" i="2"/>
  <c r="B256" i="2"/>
  <c r="G256" i="2" s="1"/>
  <c r="D256" i="2"/>
  <c r="H256" i="2" l="1"/>
  <c r="A258" i="2"/>
  <c r="B257" i="2"/>
  <c r="J257" i="2" s="1"/>
  <c r="D257" i="2"/>
  <c r="J256" i="2"/>
  <c r="C257" i="2"/>
  <c r="C258" i="2" s="1"/>
  <c r="F256" i="2"/>
  <c r="G257" i="2" l="1"/>
  <c r="H257" i="2"/>
  <c r="A259" i="2"/>
  <c r="B258" i="2"/>
  <c r="J258" i="2" s="1"/>
  <c r="D258" i="2"/>
  <c r="C259" i="2"/>
  <c r="I256" i="2"/>
  <c r="K256" i="2"/>
  <c r="F257" i="2"/>
  <c r="G258" i="2" l="1"/>
  <c r="H258" i="2"/>
  <c r="A260" i="2"/>
  <c r="B259" i="2"/>
  <c r="G259" i="2" s="1"/>
  <c r="D259" i="2"/>
  <c r="I257" i="2"/>
  <c r="K257" i="2"/>
  <c r="F258" i="2"/>
  <c r="H259" i="2" l="1"/>
  <c r="A261" i="2"/>
  <c r="F260" i="2"/>
  <c r="B260" i="2"/>
  <c r="J260" i="2" s="1"/>
  <c r="D260" i="2"/>
  <c r="K258" i="2"/>
  <c r="I258" i="2"/>
  <c r="J259" i="2"/>
  <c r="F259" i="2"/>
  <c r="C260" i="2"/>
  <c r="C261" i="2" s="1"/>
  <c r="K260" i="2" l="1"/>
  <c r="G260" i="2"/>
  <c r="I260" i="2" s="1"/>
  <c r="H260" i="2"/>
  <c r="A262" i="2"/>
  <c r="C262" i="2" s="1"/>
  <c r="B261" i="2"/>
  <c r="J261" i="2" s="1"/>
  <c r="D261" i="2"/>
  <c r="I259" i="2"/>
  <c r="K259" i="2"/>
  <c r="G261" i="2" l="1"/>
  <c r="H261" i="2"/>
  <c r="A263" i="2"/>
  <c r="B262" i="2"/>
  <c r="G262" i="2" s="1"/>
  <c r="D262" i="2"/>
  <c r="F261" i="2"/>
  <c r="H262" i="2" l="1"/>
  <c r="A264" i="2"/>
  <c r="B263" i="2"/>
  <c r="J263" i="2" s="1"/>
  <c r="D263" i="2"/>
  <c r="F262" i="2"/>
  <c r="J262" i="2"/>
  <c r="I261" i="2"/>
  <c r="K261" i="2"/>
  <c r="C263" i="2"/>
  <c r="C264" i="2" s="1"/>
  <c r="I262" i="2" l="1"/>
  <c r="K262" i="2"/>
  <c r="G263" i="2"/>
  <c r="H263" i="2"/>
  <c r="A265" i="2"/>
  <c r="B264" i="2"/>
  <c r="H264" i="2" s="1"/>
  <c r="D264" i="2"/>
  <c r="C265" i="2"/>
  <c r="F263" i="2"/>
  <c r="F264" i="2" l="1"/>
  <c r="J264" i="2"/>
  <c r="I263" i="2"/>
  <c r="K263" i="2"/>
  <c r="G264" i="2"/>
  <c r="A266" i="2"/>
  <c r="J265" i="2"/>
  <c r="H265" i="2"/>
  <c r="G265" i="2"/>
  <c r="B265" i="2"/>
  <c r="F265" i="2"/>
  <c r="K265" i="2" s="1"/>
  <c r="D265" i="2"/>
  <c r="I265" i="2" l="1"/>
  <c r="A267" i="2"/>
  <c r="B266" i="2"/>
  <c r="J266" i="2" s="1"/>
  <c r="D266" i="2"/>
  <c r="C266" i="2"/>
  <c r="C267" i="2" s="1"/>
  <c r="I264" i="2"/>
  <c r="K264" i="2"/>
  <c r="G266" i="2" l="1"/>
  <c r="H266" i="2"/>
  <c r="A268" i="2"/>
  <c r="B267" i="2"/>
  <c r="G267" i="2" s="1"/>
  <c r="D267" i="2"/>
  <c r="F266" i="2"/>
  <c r="H267" i="2" l="1"/>
  <c r="A269" i="2"/>
  <c r="B268" i="2"/>
  <c r="J268" i="2" s="1"/>
  <c r="D268" i="2"/>
  <c r="J267" i="2"/>
  <c r="F267" i="2"/>
  <c r="I266" i="2"/>
  <c r="K266" i="2"/>
  <c r="C268" i="2"/>
  <c r="C269" i="2" s="1"/>
  <c r="I267" i="2" l="1"/>
  <c r="K267" i="2"/>
  <c r="G268" i="2"/>
  <c r="H268" i="2"/>
  <c r="A270" i="2"/>
  <c r="B269" i="2"/>
  <c r="H269" i="2" s="1"/>
  <c r="D269" i="2"/>
  <c r="C270" i="2"/>
  <c r="F268" i="2"/>
  <c r="F269" i="2" l="1"/>
  <c r="J269" i="2"/>
  <c r="I268" i="2"/>
  <c r="K268" i="2"/>
  <c r="G269" i="2"/>
  <c r="A271" i="2"/>
  <c r="J270" i="2"/>
  <c r="H270" i="2"/>
  <c r="G270" i="2"/>
  <c r="B270" i="2"/>
  <c r="F270" i="2"/>
  <c r="K270" i="2" s="1"/>
  <c r="D270" i="2"/>
  <c r="I270" i="2" l="1"/>
  <c r="J271" i="2"/>
  <c r="B271" i="2"/>
  <c r="F271" i="2" s="1"/>
  <c r="K271" i="2" s="1"/>
  <c r="D271" i="2"/>
  <c r="C271" i="2"/>
  <c r="I269" i="2"/>
  <c r="K269" i="2"/>
  <c r="H271" i="2" l="1"/>
</calcChain>
</file>

<file path=xl/sharedStrings.xml><?xml version="1.0" encoding="utf-8"?>
<sst xmlns="http://schemas.openxmlformats.org/spreadsheetml/2006/main" count="318" uniqueCount="73">
  <si>
    <t>CPIAUCSL</t>
  </si>
  <si>
    <t>GDPC1</t>
  </si>
  <si>
    <t>DPCERX1A020NBEA</t>
  </si>
  <si>
    <t>PCNDGC96</t>
  </si>
  <si>
    <t>PCDGCC96</t>
  </si>
  <si>
    <t>DHLCRX1Q020SBEA</t>
  </si>
  <si>
    <t>PCESVC96</t>
  </si>
  <si>
    <t>GPDIC96</t>
  </si>
  <si>
    <t>PNFIC96</t>
  </si>
  <si>
    <t>GCEC96</t>
  </si>
  <si>
    <t>IMPGSC1</t>
  </si>
  <si>
    <t>EXPGSC1</t>
  </si>
  <si>
    <t>lin</t>
  </si>
  <si>
    <t>Real Gross Domestic Product</t>
  </si>
  <si>
    <t>U.S. Department of Commerce: Bureau of Economic Analysis</t>
  </si>
  <si>
    <t>Gross Domestic Product</t>
  </si>
  <si>
    <t>Quarterly</t>
  </si>
  <si>
    <t>Billions of Chained 2009 Dollars</t>
  </si>
  <si>
    <t>1947-01-01 to 2014-04-01</t>
  </si>
  <si>
    <t>Q</t>
  </si>
  <si>
    <t>date</t>
  </si>
  <si>
    <t>value</t>
  </si>
  <si>
    <t>Consumer Price Index for All Urban Consumers: All Items</t>
  </si>
  <si>
    <t>U.S. Department of Labor: Bureau of Labor Statistics</t>
  </si>
  <si>
    <t>Monthly</t>
  </si>
  <si>
    <t>Index 1982-84=100</t>
  </si>
  <si>
    <t>1947-01-01 to 2014-06-01</t>
  </si>
  <si>
    <t>Real personal consumption expenditures</t>
  </si>
  <si>
    <t>Annual</t>
  </si>
  <si>
    <t>1929-01-01 to 2013-01-01</t>
  </si>
  <si>
    <t>Real Personal Consumption Expenditures: Nondurable Goods</t>
  </si>
  <si>
    <t>1999-01-01 to 2014-04-01</t>
  </si>
  <si>
    <t>Real Personal Consumption Expenditures: Durable Goods</t>
  </si>
  <si>
    <t>Real personal consumption expenditures: Services: Health care</t>
  </si>
  <si>
    <t>Real Personal Consumption Expenditures: Services</t>
  </si>
  <si>
    <t>Real Gross Private Domestic Investment, 3 decimal</t>
  </si>
  <si>
    <t>Real Private Nonresidential Fixed Investment</t>
  </si>
  <si>
    <t>Real Government Consumption Expenditures &amp; Gross Investment</t>
  </si>
  <si>
    <t>Real imports of goods and services</t>
  </si>
  <si>
    <t>Real Exports of Goods &amp; Services</t>
  </si>
  <si>
    <t>Time</t>
  </si>
  <si>
    <t>Observation</t>
  </si>
  <si>
    <t>year</t>
  </si>
  <si>
    <t>Cannot disaggregate data</t>
  </si>
  <si>
    <t>PCE</t>
  </si>
  <si>
    <t>GDP</t>
  </si>
  <si>
    <t>PCEDG</t>
  </si>
  <si>
    <t>PCND</t>
  </si>
  <si>
    <t>PCESV</t>
  </si>
  <si>
    <t>GPDI</t>
  </si>
  <si>
    <t>PRRESCONS</t>
  </si>
  <si>
    <t>PNRESCONS</t>
  </si>
  <si>
    <t>NETEXP</t>
  </si>
  <si>
    <t>Billions of Dollars</t>
  </si>
  <si>
    <t>Personal Consumption Expenditures</t>
  </si>
  <si>
    <t>1959-01-01 to 2014-05-01</t>
  </si>
  <si>
    <t>Personal Consumption Expenditures: Durable Goods</t>
  </si>
  <si>
    <t>Personal Consumption Expenditures: Nondurable Goods</t>
  </si>
  <si>
    <t>Personal Consumption Expenditures: Services</t>
  </si>
  <si>
    <t>Gross Private Domestic Investment</t>
  </si>
  <si>
    <t>Total Private Construction Spending: Residential</t>
  </si>
  <si>
    <t>U.S. Department of Commerce: Census Bureau</t>
  </si>
  <si>
    <t>Millions of Dollars</t>
  </si>
  <si>
    <t>1993-01-01 to 2014-05-01</t>
  </si>
  <si>
    <t>Total Private Construction Spending: Nonresidential</t>
  </si>
  <si>
    <t>Net Exports of Goods &amp; Services</t>
  </si>
  <si>
    <t>Quarter</t>
  </si>
  <si>
    <t>C</t>
  </si>
  <si>
    <t>I</t>
  </si>
  <si>
    <t>G</t>
  </si>
  <si>
    <t>NX</t>
  </si>
  <si>
    <t>GDPDef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</si>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</sst>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2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esearch.stlouisfed.org/fred2/series/PNFIC96" TargetMode="External"/><Relationship Id="rId3" Type="http://schemas.openxmlformats.org/officeDocument/2006/relationships/hyperlink" Target="http://research.stlouisfed.org/fred2/series/PCNDGC96" TargetMode="External"/><Relationship Id="rId7" Type="http://schemas.openxmlformats.org/officeDocument/2006/relationships/hyperlink" Target="http://research.stlouisfed.org/fred2/series/GPDIC9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research.stlouisfed.org/fred2/series/CPIAUCSL" TargetMode="External"/><Relationship Id="rId1" Type="http://schemas.openxmlformats.org/officeDocument/2006/relationships/hyperlink" Target="http://research.stlouisfed.org/fred2/series/GDPC1" TargetMode="External"/><Relationship Id="rId6" Type="http://schemas.openxmlformats.org/officeDocument/2006/relationships/hyperlink" Target="http://research.stlouisfed.org/fred2/series/PCESVC96" TargetMode="External"/><Relationship Id="rId11" Type="http://schemas.openxmlformats.org/officeDocument/2006/relationships/hyperlink" Target="http://research.stlouisfed.org/fred2/series/EXPGSC1" TargetMode="External"/><Relationship Id="rId5" Type="http://schemas.openxmlformats.org/officeDocument/2006/relationships/hyperlink" Target="http://research.stlouisfed.org/fred2/series/DHLCRX1Q020SBEA" TargetMode="External"/><Relationship Id="rId10" Type="http://schemas.openxmlformats.org/officeDocument/2006/relationships/hyperlink" Target="http://research.stlouisfed.org/fred2/series/IMPGSC1" TargetMode="External"/><Relationship Id="rId4" Type="http://schemas.openxmlformats.org/officeDocument/2006/relationships/hyperlink" Target="http://research.stlouisfed.org/fred2/series/PCDGCC96" TargetMode="External"/><Relationship Id="rId9" Type="http://schemas.openxmlformats.org/officeDocument/2006/relationships/hyperlink" Target="http://research.stlouisfed.org/fred2/series/GCEC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earch.stlouisfed.org/fred2/series/PNRESCONS" TargetMode="External"/><Relationship Id="rId3" Type="http://schemas.openxmlformats.org/officeDocument/2006/relationships/hyperlink" Target="http://research.stlouisfed.org/fred2/series/PCEDG" TargetMode="External"/><Relationship Id="rId7" Type="http://schemas.openxmlformats.org/officeDocument/2006/relationships/hyperlink" Target="http://research.stlouisfed.org/fred2/series/PRRESCONS" TargetMode="External"/><Relationship Id="rId2" Type="http://schemas.openxmlformats.org/officeDocument/2006/relationships/hyperlink" Target="http://research.stlouisfed.org/fred2/series/PCE" TargetMode="External"/><Relationship Id="rId1" Type="http://schemas.openxmlformats.org/officeDocument/2006/relationships/hyperlink" Target="http://research.stlouisfed.org/fred2/series/GDP" TargetMode="External"/><Relationship Id="rId6" Type="http://schemas.openxmlformats.org/officeDocument/2006/relationships/hyperlink" Target="http://research.stlouisfed.org/fred2/series/GPDI" TargetMode="External"/><Relationship Id="rId5" Type="http://schemas.openxmlformats.org/officeDocument/2006/relationships/hyperlink" Target="http://research.stlouisfed.org/fred2/series/PCESV" TargetMode="External"/><Relationship Id="rId4" Type="http://schemas.openxmlformats.org/officeDocument/2006/relationships/hyperlink" Target="http://research.stlouisfed.org/fred2/series/PCND" TargetMode="External"/><Relationship Id="rId9" Type="http://schemas.openxmlformats.org/officeDocument/2006/relationships/hyperlink" Target="http://research.stlouisfed.org/fred2/series/NETEX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workbookViewId="0"/>
  </sheetViews>
  <sheetFormatPr defaultColWidth="12" defaultRowHeight="15" x14ac:dyDescent="0.25"/>
  <cols>
    <col min="1" max="1" width="12" style="3"/>
    <col min="2" max="2" width="12" style="1"/>
    <col min="3" max="3" width="12" style="3"/>
    <col min="4" max="4" width="12" style="1"/>
    <col min="5" max="5" width="12" style="3"/>
    <col min="6" max="6" width="12" style="1"/>
    <col min="7" max="7" width="12" style="3"/>
    <col min="8" max="8" width="12" style="1"/>
    <col min="9" max="9" width="12" style="3"/>
    <col min="10" max="10" width="12" style="1"/>
    <col min="11" max="11" width="12" style="3"/>
    <col min="12" max="12" width="12" style="1"/>
    <col min="13" max="13" width="12" style="3"/>
    <col min="14" max="14" width="12" style="1"/>
    <col min="15" max="15" width="12" style="3"/>
    <col min="16" max="16" width="12" style="1"/>
    <col min="17" max="17" width="12" style="3"/>
    <col min="18" max="18" width="12" style="1"/>
    <col min="19" max="19" width="12" style="3"/>
    <col min="20" max="20" width="12" style="1"/>
    <col min="21" max="21" width="12" style="3"/>
    <col min="22" max="22" width="12" style="1"/>
    <col min="23" max="23" width="12" style="3"/>
    <col min="24" max="24" width="12" style="1"/>
  </cols>
  <sheetData>
    <row r="1" spans="1:24" s="6" customFormat="1" ht="30" x14ac:dyDescent="0.25">
      <c r="A1" s="4" t="s">
        <v>1</v>
      </c>
      <c r="B1" s="5"/>
      <c r="C1" s="4" t="s">
        <v>0</v>
      </c>
      <c r="D1" s="5"/>
      <c r="E1" s="4" t="s">
        <v>2</v>
      </c>
      <c r="F1" s="5"/>
      <c r="G1" s="4" t="s">
        <v>3</v>
      </c>
      <c r="H1" s="5"/>
      <c r="I1" s="4" t="s">
        <v>4</v>
      </c>
      <c r="J1" s="5"/>
      <c r="K1" s="4" t="s">
        <v>5</v>
      </c>
      <c r="L1" s="5"/>
      <c r="M1" s="4" t="s">
        <v>6</v>
      </c>
      <c r="N1" s="5"/>
      <c r="O1" s="4" t="s">
        <v>7</v>
      </c>
      <c r="P1" s="5"/>
      <c r="Q1" s="4" t="s">
        <v>8</v>
      </c>
      <c r="R1" s="5"/>
      <c r="S1" s="4" t="s">
        <v>9</v>
      </c>
      <c r="T1" s="5"/>
      <c r="U1" s="4" t="s">
        <v>10</v>
      </c>
      <c r="V1" s="5"/>
      <c r="W1" s="4" t="s">
        <v>11</v>
      </c>
      <c r="X1" s="5"/>
    </row>
    <row r="2" spans="1:24" s="6" customFormat="1" ht="45" x14ac:dyDescent="0.25">
      <c r="A2" s="7" t="s">
        <v>12</v>
      </c>
      <c r="B2" s="1" t="s">
        <v>17</v>
      </c>
      <c r="C2" s="7" t="s">
        <v>12</v>
      </c>
      <c r="D2" s="1" t="s">
        <v>25</v>
      </c>
      <c r="E2" s="7" t="s">
        <v>12</v>
      </c>
      <c r="F2" s="5" t="s">
        <v>17</v>
      </c>
      <c r="G2" s="7" t="s">
        <v>12</v>
      </c>
      <c r="H2" s="1" t="s">
        <v>17</v>
      </c>
      <c r="I2" s="7" t="s">
        <v>12</v>
      </c>
      <c r="J2" s="1" t="s">
        <v>17</v>
      </c>
      <c r="K2" s="7" t="s">
        <v>12</v>
      </c>
      <c r="L2" s="1" t="s">
        <v>17</v>
      </c>
      <c r="M2" s="7" t="s">
        <v>12</v>
      </c>
      <c r="N2" s="1" t="s">
        <v>17</v>
      </c>
      <c r="O2" s="7" t="s">
        <v>12</v>
      </c>
      <c r="P2" s="1" t="s">
        <v>17</v>
      </c>
      <c r="Q2" s="7" t="s">
        <v>12</v>
      </c>
      <c r="R2" s="1" t="s">
        <v>17</v>
      </c>
      <c r="S2" s="7" t="s">
        <v>12</v>
      </c>
      <c r="T2" s="1" t="s">
        <v>17</v>
      </c>
      <c r="U2" s="7" t="s">
        <v>12</v>
      </c>
      <c r="V2" s="1" t="s">
        <v>17</v>
      </c>
      <c r="W2" s="7" t="s">
        <v>12</v>
      </c>
      <c r="X2" s="1" t="s">
        <v>17</v>
      </c>
    </row>
    <row r="3" spans="1:24" s="6" customFormat="1" x14ac:dyDescent="0.25">
      <c r="A3" s="7" t="s">
        <v>19</v>
      </c>
      <c r="B3" s="5" t="s">
        <v>16</v>
      </c>
      <c r="C3" s="7" t="s">
        <v>19</v>
      </c>
      <c r="D3" s="5" t="s">
        <v>24</v>
      </c>
      <c r="E3" s="7" t="s">
        <v>19</v>
      </c>
      <c r="F3" s="5" t="s">
        <v>28</v>
      </c>
      <c r="G3" s="7" t="s">
        <v>19</v>
      </c>
      <c r="H3" s="5" t="s">
        <v>16</v>
      </c>
      <c r="I3" s="7" t="s">
        <v>19</v>
      </c>
      <c r="J3" s="5" t="s">
        <v>16</v>
      </c>
      <c r="K3" s="7" t="s">
        <v>19</v>
      </c>
      <c r="L3" s="5" t="s">
        <v>16</v>
      </c>
      <c r="M3" s="7" t="s">
        <v>19</v>
      </c>
      <c r="N3" s="5" t="s">
        <v>16</v>
      </c>
      <c r="O3" s="7" t="s">
        <v>19</v>
      </c>
      <c r="P3" s="5" t="s">
        <v>16</v>
      </c>
      <c r="Q3" s="7" t="s">
        <v>19</v>
      </c>
      <c r="R3" s="5" t="s">
        <v>16</v>
      </c>
      <c r="S3" s="7" t="s">
        <v>19</v>
      </c>
      <c r="T3" s="5" t="s">
        <v>16</v>
      </c>
      <c r="U3" s="7" t="s">
        <v>19</v>
      </c>
      <c r="V3" s="5" t="s">
        <v>16</v>
      </c>
      <c r="W3" s="7" t="s">
        <v>19</v>
      </c>
      <c r="X3" s="5" t="s">
        <v>16</v>
      </c>
    </row>
    <row r="4" spans="1:24" s="6" customFormat="1" ht="45" x14ac:dyDescent="0.25">
      <c r="A4" s="7">
        <v>1</v>
      </c>
      <c r="B4" s="5" t="s">
        <v>18</v>
      </c>
      <c r="C4" s="7">
        <v>1</v>
      </c>
      <c r="D4" s="5" t="s">
        <v>26</v>
      </c>
      <c r="E4" s="7">
        <v>1</v>
      </c>
      <c r="F4" s="5" t="s">
        <v>29</v>
      </c>
      <c r="G4" s="7">
        <v>1</v>
      </c>
      <c r="H4" s="5" t="s">
        <v>31</v>
      </c>
      <c r="I4" s="7">
        <v>1</v>
      </c>
      <c r="J4" s="5" t="s">
        <v>31</v>
      </c>
      <c r="K4" s="7">
        <v>1</v>
      </c>
      <c r="L4" s="5" t="s">
        <v>31</v>
      </c>
      <c r="M4" s="7">
        <v>1</v>
      </c>
      <c r="N4" s="5" t="s">
        <v>31</v>
      </c>
      <c r="O4" s="7">
        <v>1</v>
      </c>
      <c r="P4" s="5" t="s">
        <v>18</v>
      </c>
      <c r="Q4" s="7">
        <v>1</v>
      </c>
      <c r="R4" s="5" t="s">
        <v>31</v>
      </c>
      <c r="S4" s="7">
        <v>1</v>
      </c>
      <c r="T4" s="5" t="s">
        <v>18</v>
      </c>
      <c r="U4" s="7">
        <v>1</v>
      </c>
      <c r="V4" s="5" t="s">
        <v>18</v>
      </c>
      <c r="W4" s="7">
        <v>1</v>
      </c>
      <c r="X4" s="5" t="s">
        <v>18</v>
      </c>
    </row>
    <row r="5" spans="1:24" s="6" customFormat="1" ht="120" x14ac:dyDescent="0.25">
      <c r="A5" s="8" t="s">
        <v>13</v>
      </c>
      <c r="B5" s="5"/>
      <c r="C5" s="8" t="s">
        <v>22</v>
      </c>
      <c r="D5" s="5"/>
      <c r="E5" s="8" t="s">
        <v>27</v>
      </c>
      <c r="F5" s="5"/>
      <c r="G5" s="8" t="s">
        <v>30</v>
      </c>
      <c r="H5" s="5"/>
      <c r="I5" s="8" t="s">
        <v>32</v>
      </c>
      <c r="J5" s="5"/>
      <c r="K5" s="8" t="s">
        <v>33</v>
      </c>
      <c r="L5" s="5"/>
      <c r="M5" s="8" t="s">
        <v>34</v>
      </c>
      <c r="N5" s="5"/>
      <c r="O5" s="8" t="s">
        <v>35</v>
      </c>
      <c r="P5" s="5"/>
      <c r="Q5" s="8" t="s">
        <v>36</v>
      </c>
      <c r="R5" s="5"/>
      <c r="S5" s="8" t="s">
        <v>37</v>
      </c>
      <c r="T5" s="5"/>
      <c r="U5" s="8" t="s">
        <v>38</v>
      </c>
      <c r="V5" s="5"/>
      <c r="W5" s="8" t="s">
        <v>39</v>
      </c>
      <c r="X5" s="5"/>
    </row>
    <row r="6" spans="1:24" s="6" customFormat="1" ht="105" x14ac:dyDescent="0.25">
      <c r="A6" s="7" t="s">
        <v>14</v>
      </c>
      <c r="B6" s="5"/>
      <c r="C6" s="7" t="s">
        <v>23</v>
      </c>
      <c r="D6" s="5"/>
      <c r="E6" s="7" t="s">
        <v>14</v>
      </c>
      <c r="F6" s="5"/>
      <c r="G6" s="7" t="s">
        <v>14</v>
      </c>
      <c r="H6" s="5"/>
      <c r="I6" s="7" t="s">
        <v>14</v>
      </c>
      <c r="J6" s="5"/>
      <c r="K6" s="7" t="s">
        <v>14</v>
      </c>
      <c r="L6" s="5"/>
      <c r="M6" s="7" t="s">
        <v>14</v>
      </c>
      <c r="N6" s="5"/>
      <c r="O6" s="7" t="s">
        <v>14</v>
      </c>
      <c r="P6" s="5"/>
      <c r="Q6" s="7" t="s">
        <v>14</v>
      </c>
      <c r="R6" s="5"/>
      <c r="S6" s="7" t="s">
        <v>14</v>
      </c>
      <c r="T6" s="5"/>
      <c r="U6" s="7" t="s">
        <v>14</v>
      </c>
      <c r="V6" s="5"/>
      <c r="W6" s="7" t="s">
        <v>14</v>
      </c>
      <c r="X6" s="5"/>
    </row>
    <row r="7" spans="1:24" s="6" customFormat="1" x14ac:dyDescent="0.25">
      <c r="A7" s="7" t="s">
        <v>20</v>
      </c>
      <c r="B7" s="5" t="s">
        <v>21</v>
      </c>
      <c r="C7" s="7" t="s">
        <v>20</v>
      </c>
      <c r="D7" s="5" t="s">
        <v>21</v>
      </c>
      <c r="E7" s="7"/>
      <c r="F7" s="5"/>
      <c r="G7" s="7" t="s">
        <v>20</v>
      </c>
      <c r="H7" s="5" t="s">
        <v>21</v>
      </c>
      <c r="I7" s="7" t="s">
        <v>20</v>
      </c>
      <c r="J7" s="5" t="s">
        <v>21</v>
      </c>
      <c r="K7" s="7" t="s">
        <v>20</v>
      </c>
      <c r="L7" s="5" t="s">
        <v>21</v>
      </c>
      <c r="M7" s="7" t="s">
        <v>20</v>
      </c>
      <c r="N7" s="5" t="s">
        <v>21</v>
      </c>
      <c r="O7" s="7" t="s">
        <v>20</v>
      </c>
      <c r="P7" s="5" t="s">
        <v>21</v>
      </c>
      <c r="Q7" s="7" t="s">
        <v>20</v>
      </c>
      <c r="R7" s="5" t="s">
        <v>21</v>
      </c>
      <c r="S7" s="7" t="s">
        <v>20</v>
      </c>
      <c r="T7" s="5" t="s">
        <v>21</v>
      </c>
      <c r="U7" s="7" t="s">
        <v>20</v>
      </c>
      <c r="V7" s="5" t="s">
        <v>21</v>
      </c>
      <c r="W7" s="7" t="s">
        <v>20</v>
      </c>
      <c r="X7" s="5" t="s">
        <v>21</v>
      </c>
    </row>
    <row r="8" spans="1:24" x14ac:dyDescent="0.25">
      <c r="A8" s="3">
        <v>17168</v>
      </c>
      <c r="B8" s="1">
        <v>1934.5</v>
      </c>
      <c r="C8" s="3">
        <v>17168</v>
      </c>
      <c r="D8" s="1">
        <v>21.7</v>
      </c>
      <c r="E8" s="3" t="s">
        <v>43</v>
      </c>
      <c r="G8" s="3">
        <v>36161</v>
      </c>
      <c r="H8" s="1">
        <v>1780.2</v>
      </c>
      <c r="I8" s="3">
        <v>36161</v>
      </c>
      <c r="J8" s="1">
        <v>664</v>
      </c>
      <c r="K8" s="3">
        <v>36161</v>
      </c>
      <c r="L8" s="1">
        <v>1167.3</v>
      </c>
      <c r="M8" s="3">
        <v>36161</v>
      </c>
      <c r="N8" s="1">
        <v>5245.4</v>
      </c>
      <c r="O8" s="3">
        <v>17168</v>
      </c>
      <c r="P8" s="1">
        <v>222.679</v>
      </c>
      <c r="Q8" s="3">
        <v>36161</v>
      </c>
      <c r="R8" s="1">
        <v>1458.952</v>
      </c>
      <c r="S8" s="3">
        <v>17168</v>
      </c>
      <c r="T8" s="1">
        <v>478.65800000000002</v>
      </c>
      <c r="U8" s="3">
        <v>17168</v>
      </c>
      <c r="V8" s="1">
        <v>54.7</v>
      </c>
      <c r="W8" s="3">
        <v>17168</v>
      </c>
      <c r="X8" s="1">
        <v>91</v>
      </c>
    </row>
    <row r="9" spans="1:24" x14ac:dyDescent="0.25">
      <c r="A9" s="3">
        <v>17258</v>
      </c>
      <c r="B9" s="1">
        <v>1932.3</v>
      </c>
      <c r="C9" s="3">
        <v>17258</v>
      </c>
      <c r="D9" s="1">
        <v>22.01</v>
      </c>
      <c r="G9" s="3">
        <v>36251</v>
      </c>
      <c r="H9" s="1">
        <v>1796.8</v>
      </c>
      <c r="I9" s="3">
        <v>36251</v>
      </c>
      <c r="J9" s="1">
        <v>695.8</v>
      </c>
      <c r="K9" s="3">
        <v>36251</v>
      </c>
      <c r="L9" s="1">
        <v>1171.9000000000001</v>
      </c>
      <c r="M9" s="3">
        <v>36251</v>
      </c>
      <c r="N9" s="1">
        <v>5297.5</v>
      </c>
      <c r="O9" s="3">
        <v>17258</v>
      </c>
      <c r="P9" s="1">
        <v>205.62299999999999</v>
      </c>
      <c r="Q9" s="3">
        <v>36251</v>
      </c>
      <c r="R9" s="1">
        <v>1497.288</v>
      </c>
      <c r="S9" s="3">
        <v>17258</v>
      </c>
      <c r="T9" s="1">
        <v>482.81400000000002</v>
      </c>
      <c r="U9" s="3">
        <v>17258</v>
      </c>
      <c r="V9" s="1">
        <v>55.7</v>
      </c>
      <c r="W9" s="3">
        <v>17258</v>
      </c>
      <c r="X9" s="1">
        <v>89.8</v>
      </c>
    </row>
    <row r="10" spans="1:24" x14ac:dyDescent="0.25">
      <c r="A10" s="3">
        <v>17349</v>
      </c>
      <c r="B10" s="1">
        <v>1930.3</v>
      </c>
      <c r="C10" s="3">
        <v>17349</v>
      </c>
      <c r="D10" s="1">
        <v>22.49</v>
      </c>
      <c r="G10" s="3">
        <v>36342</v>
      </c>
      <c r="H10" s="1">
        <v>1805.1</v>
      </c>
      <c r="I10" s="3">
        <v>36342</v>
      </c>
      <c r="J10" s="1">
        <v>712.5</v>
      </c>
      <c r="K10" s="3">
        <v>36342</v>
      </c>
      <c r="L10" s="1">
        <v>1181.4000000000001</v>
      </c>
      <c r="M10" s="3">
        <v>36342</v>
      </c>
      <c r="N10" s="1">
        <v>5356.2</v>
      </c>
      <c r="O10" s="3">
        <v>17349</v>
      </c>
      <c r="P10" s="1">
        <v>199.57300000000001</v>
      </c>
      <c r="Q10" s="3">
        <v>36342</v>
      </c>
      <c r="R10" s="1">
        <v>1539.287</v>
      </c>
      <c r="S10" s="3">
        <v>17349</v>
      </c>
      <c r="T10" s="1">
        <v>485.923</v>
      </c>
      <c r="U10" s="3">
        <v>17349</v>
      </c>
      <c r="V10" s="1">
        <v>49.4</v>
      </c>
      <c r="W10" s="3">
        <v>17349</v>
      </c>
      <c r="X10" s="1">
        <v>85.3</v>
      </c>
    </row>
    <row r="11" spans="1:24" x14ac:dyDescent="0.25">
      <c r="A11" s="3">
        <v>17441</v>
      </c>
      <c r="B11" s="1">
        <v>1960.7</v>
      </c>
      <c r="C11" s="3">
        <v>17441</v>
      </c>
      <c r="D11" s="1">
        <v>23.126999999999999</v>
      </c>
      <c r="G11" s="3">
        <v>36434</v>
      </c>
      <c r="H11" s="1">
        <v>1841.8</v>
      </c>
      <c r="I11" s="3">
        <v>36434</v>
      </c>
      <c r="J11" s="1">
        <v>721</v>
      </c>
      <c r="K11" s="3">
        <v>36434</v>
      </c>
      <c r="L11" s="1">
        <v>1192.5999999999999</v>
      </c>
      <c r="M11" s="3">
        <v>36434</v>
      </c>
      <c r="N11" s="1">
        <v>5427.4</v>
      </c>
      <c r="O11" s="3">
        <v>17441</v>
      </c>
      <c r="P11" s="1">
        <v>238.19200000000001</v>
      </c>
      <c r="Q11" s="3">
        <v>36434</v>
      </c>
      <c r="R11" s="1">
        <v>1544.8710000000001</v>
      </c>
      <c r="S11" s="3">
        <v>17441</v>
      </c>
      <c r="T11" s="1">
        <v>482.45400000000001</v>
      </c>
      <c r="U11" s="3">
        <v>17441</v>
      </c>
      <c r="V11" s="1">
        <v>52.1</v>
      </c>
      <c r="W11" s="3">
        <v>17441</v>
      </c>
      <c r="X11" s="1">
        <v>75.599999999999994</v>
      </c>
    </row>
    <row r="12" spans="1:24" x14ac:dyDescent="0.25">
      <c r="A12" s="3">
        <v>17533</v>
      </c>
      <c r="B12" s="1">
        <v>1989.5</v>
      </c>
      <c r="C12" s="3">
        <v>17533</v>
      </c>
      <c r="D12" s="1">
        <v>23.617000000000001</v>
      </c>
      <c r="G12" s="3">
        <v>36526</v>
      </c>
      <c r="H12" s="1">
        <v>1825.7</v>
      </c>
      <c r="I12" s="3">
        <v>36526</v>
      </c>
      <c r="J12" s="1">
        <v>761.2</v>
      </c>
      <c r="K12" s="3">
        <v>36526</v>
      </c>
      <c r="L12" s="1">
        <v>1199.5999999999999</v>
      </c>
      <c r="M12" s="3">
        <v>36526</v>
      </c>
      <c r="N12" s="1">
        <v>5510.8</v>
      </c>
      <c r="O12" s="3">
        <v>17533</v>
      </c>
      <c r="P12" s="1">
        <v>262.63200000000001</v>
      </c>
      <c r="Q12" s="3">
        <v>36526</v>
      </c>
      <c r="R12" s="1">
        <v>1599.914</v>
      </c>
      <c r="S12" s="3">
        <v>17533</v>
      </c>
      <c r="T12" s="1">
        <v>488.59399999999999</v>
      </c>
      <c r="U12" s="3">
        <v>17533</v>
      </c>
      <c r="V12" s="1">
        <v>58.8</v>
      </c>
      <c r="W12" s="3">
        <v>17533</v>
      </c>
      <c r="X12" s="1">
        <v>72.2</v>
      </c>
    </row>
    <row r="13" spans="1:24" x14ac:dyDescent="0.25">
      <c r="A13" s="3">
        <v>17624</v>
      </c>
      <c r="B13" s="1">
        <v>2021.9</v>
      </c>
      <c r="C13" s="3">
        <v>17624</v>
      </c>
      <c r="D13" s="1">
        <v>23.992999999999999</v>
      </c>
      <c r="G13" s="3">
        <v>36617</v>
      </c>
      <c r="H13" s="1">
        <v>1862</v>
      </c>
      <c r="I13" s="3">
        <v>36617</v>
      </c>
      <c r="J13" s="1">
        <v>747.2</v>
      </c>
      <c r="K13" s="3">
        <v>36617</v>
      </c>
      <c r="L13" s="1">
        <v>1215.4000000000001</v>
      </c>
      <c r="M13" s="3">
        <v>36617</v>
      </c>
      <c r="N13" s="1">
        <v>5577.3</v>
      </c>
      <c r="O13" s="3">
        <v>17624</v>
      </c>
      <c r="P13" s="1">
        <v>278.88499999999999</v>
      </c>
      <c r="Q13" s="3">
        <v>36617</v>
      </c>
      <c r="R13" s="1">
        <v>1650.511</v>
      </c>
      <c r="S13" s="3">
        <v>17624</v>
      </c>
      <c r="T13" s="1">
        <v>504.96600000000001</v>
      </c>
      <c r="U13" s="3">
        <v>17624</v>
      </c>
      <c r="V13" s="1">
        <v>61.1</v>
      </c>
      <c r="W13" s="3">
        <v>17624</v>
      </c>
      <c r="X13" s="1">
        <v>65.400000000000006</v>
      </c>
    </row>
    <row r="14" spans="1:24" x14ac:dyDescent="0.25">
      <c r="A14" s="3">
        <v>17715</v>
      </c>
      <c r="B14" s="1">
        <v>2033.2</v>
      </c>
      <c r="C14" s="3">
        <v>17715</v>
      </c>
      <c r="D14" s="1">
        <v>24.396999999999998</v>
      </c>
      <c r="G14" s="3">
        <v>36708</v>
      </c>
      <c r="H14" s="1">
        <v>1874.3</v>
      </c>
      <c r="I14" s="3">
        <v>36708</v>
      </c>
      <c r="J14" s="1">
        <v>759.8</v>
      </c>
      <c r="K14" s="3">
        <v>36708</v>
      </c>
      <c r="L14" s="1">
        <v>1223.7</v>
      </c>
      <c r="M14" s="3">
        <v>36708</v>
      </c>
      <c r="N14" s="1">
        <v>5629.2</v>
      </c>
      <c r="O14" s="3">
        <v>17715</v>
      </c>
      <c r="P14" s="1">
        <v>281.74099999999999</v>
      </c>
      <c r="Q14" s="3">
        <v>36708</v>
      </c>
      <c r="R14" s="1">
        <v>1667.915</v>
      </c>
      <c r="S14" s="3">
        <v>17715</v>
      </c>
      <c r="T14" s="1">
        <v>515.048</v>
      </c>
      <c r="U14" s="3">
        <v>17715</v>
      </c>
      <c r="V14" s="1">
        <v>64.3</v>
      </c>
      <c r="W14" s="3">
        <v>17715</v>
      </c>
      <c r="X14" s="1">
        <v>67</v>
      </c>
    </row>
    <row r="15" spans="1:24" x14ac:dyDescent="0.25">
      <c r="A15" s="3">
        <v>17807</v>
      </c>
      <c r="B15" s="1">
        <v>2035.3</v>
      </c>
      <c r="C15" s="3">
        <v>17807</v>
      </c>
      <c r="D15" s="1">
        <v>24.172999999999998</v>
      </c>
      <c r="G15" s="3">
        <v>36800</v>
      </c>
      <c r="H15" s="1">
        <v>1892.3</v>
      </c>
      <c r="I15" s="3">
        <v>36800</v>
      </c>
      <c r="J15" s="1">
        <v>765.1</v>
      </c>
      <c r="K15" s="3">
        <v>36800</v>
      </c>
      <c r="L15" s="1">
        <v>1236.5999999999999</v>
      </c>
      <c r="M15" s="3">
        <v>36800</v>
      </c>
      <c r="N15" s="1">
        <v>5679.9</v>
      </c>
      <c r="O15" s="3">
        <v>17807</v>
      </c>
      <c r="P15" s="1">
        <v>268.267</v>
      </c>
      <c r="Q15" s="3">
        <v>36800</v>
      </c>
      <c r="R15" s="1">
        <v>1672.3209999999999</v>
      </c>
      <c r="S15" s="3">
        <v>17807</v>
      </c>
      <c r="T15" s="1">
        <v>533.79399999999998</v>
      </c>
      <c r="U15" s="3">
        <v>17807</v>
      </c>
      <c r="V15" s="1">
        <v>63.2</v>
      </c>
      <c r="W15" s="3">
        <v>17807</v>
      </c>
      <c r="X15" s="1">
        <v>64.599999999999994</v>
      </c>
    </row>
    <row r="16" spans="1:24" x14ac:dyDescent="0.25">
      <c r="A16" s="3">
        <v>17899</v>
      </c>
      <c r="B16" s="1">
        <v>2007.5</v>
      </c>
      <c r="C16" s="3">
        <v>17899</v>
      </c>
      <c r="D16" s="1">
        <v>23.943000000000001</v>
      </c>
      <c r="G16" s="3">
        <v>36892</v>
      </c>
      <c r="H16" s="1">
        <v>1881</v>
      </c>
      <c r="I16" s="3">
        <v>36892</v>
      </c>
      <c r="J16" s="1">
        <v>777.7</v>
      </c>
      <c r="K16" s="3">
        <v>36892</v>
      </c>
      <c r="L16" s="1">
        <v>1254.4000000000001</v>
      </c>
      <c r="M16" s="3">
        <v>36892</v>
      </c>
      <c r="N16" s="1">
        <v>5709.6</v>
      </c>
      <c r="O16" s="3">
        <v>17899</v>
      </c>
      <c r="P16" s="1">
        <v>228.041</v>
      </c>
      <c r="Q16" s="3">
        <v>36892</v>
      </c>
      <c r="R16" s="1">
        <v>1658.83</v>
      </c>
      <c r="S16" s="3">
        <v>17899</v>
      </c>
      <c r="T16" s="1">
        <v>548.58000000000004</v>
      </c>
      <c r="U16" s="3">
        <v>17899</v>
      </c>
      <c r="V16" s="1">
        <v>61.3</v>
      </c>
      <c r="W16" s="3">
        <v>17899</v>
      </c>
      <c r="X16" s="1">
        <v>72.3</v>
      </c>
    </row>
    <row r="17" spans="1:24" x14ac:dyDescent="0.25">
      <c r="A17" s="3">
        <v>17989</v>
      </c>
      <c r="B17" s="1">
        <v>2000.8</v>
      </c>
      <c r="C17" s="3">
        <v>17989</v>
      </c>
      <c r="D17" s="1">
        <v>23.917000000000002</v>
      </c>
      <c r="G17" s="3">
        <v>36982</v>
      </c>
      <c r="H17" s="1">
        <v>1889.8</v>
      </c>
      <c r="I17" s="3">
        <v>36982</v>
      </c>
      <c r="J17" s="1">
        <v>777</v>
      </c>
      <c r="K17" s="3">
        <v>36982</v>
      </c>
      <c r="L17" s="1">
        <v>1268.5999999999999</v>
      </c>
      <c r="M17" s="3">
        <v>36982</v>
      </c>
      <c r="N17" s="1">
        <v>5723.7</v>
      </c>
      <c r="O17" s="3">
        <v>17989</v>
      </c>
      <c r="P17" s="1">
        <v>197.72499999999999</v>
      </c>
      <c r="Q17" s="3">
        <v>36982</v>
      </c>
      <c r="R17" s="1">
        <v>1621.165</v>
      </c>
      <c r="S17" s="3">
        <v>17989</v>
      </c>
      <c r="T17" s="1">
        <v>572.48900000000003</v>
      </c>
      <c r="U17" s="3">
        <v>17989</v>
      </c>
      <c r="V17" s="1">
        <v>60.4</v>
      </c>
      <c r="W17" s="3">
        <v>17989</v>
      </c>
      <c r="X17" s="1">
        <v>71.7</v>
      </c>
    </row>
    <row r="18" spans="1:24" x14ac:dyDescent="0.25">
      <c r="A18" s="3">
        <v>18080</v>
      </c>
      <c r="B18" s="1">
        <v>2022.8</v>
      </c>
      <c r="C18" s="3">
        <v>18080</v>
      </c>
      <c r="D18" s="1">
        <v>23.716999999999999</v>
      </c>
      <c r="G18" s="3">
        <v>37073</v>
      </c>
      <c r="H18" s="1">
        <v>1898.6</v>
      </c>
      <c r="I18" s="3">
        <v>37073</v>
      </c>
      <c r="J18" s="1">
        <v>785.9</v>
      </c>
      <c r="K18" s="3">
        <v>37073</v>
      </c>
      <c r="L18" s="1">
        <v>1287.3</v>
      </c>
      <c r="M18" s="3">
        <v>37073</v>
      </c>
      <c r="N18" s="1">
        <v>5733.7</v>
      </c>
      <c r="O18" s="3">
        <v>18080</v>
      </c>
      <c r="P18" s="1">
        <v>214.11699999999999</v>
      </c>
      <c r="Q18" s="3">
        <v>37073</v>
      </c>
      <c r="R18" s="1">
        <v>1599.9670000000001</v>
      </c>
      <c r="S18" s="3">
        <v>18080</v>
      </c>
      <c r="T18" s="1">
        <v>577.63099999999997</v>
      </c>
      <c r="U18" s="3">
        <v>18080</v>
      </c>
      <c r="V18" s="1">
        <v>58</v>
      </c>
      <c r="W18" s="3">
        <v>18080</v>
      </c>
      <c r="X18" s="1">
        <v>65.7</v>
      </c>
    </row>
    <row r="19" spans="1:24" x14ac:dyDescent="0.25">
      <c r="A19" s="3">
        <v>18172</v>
      </c>
      <c r="B19" s="1">
        <v>2004.7</v>
      </c>
      <c r="C19" s="3">
        <v>18172</v>
      </c>
      <c r="D19" s="1">
        <v>23.66</v>
      </c>
      <c r="G19" s="3">
        <v>37165</v>
      </c>
      <c r="H19" s="1">
        <v>1914.7</v>
      </c>
      <c r="I19" s="3">
        <v>37165</v>
      </c>
      <c r="J19" s="1">
        <v>851.4</v>
      </c>
      <c r="K19" s="3">
        <v>37165</v>
      </c>
      <c r="L19" s="1">
        <v>1307.9000000000001</v>
      </c>
      <c r="M19" s="3">
        <v>37165</v>
      </c>
      <c r="N19" s="1">
        <v>5756.8</v>
      </c>
      <c r="O19" s="3">
        <v>18172</v>
      </c>
      <c r="P19" s="1">
        <v>203.58500000000001</v>
      </c>
      <c r="Q19" s="3">
        <v>37165</v>
      </c>
      <c r="R19" s="1">
        <v>1553.614</v>
      </c>
      <c r="S19" s="3">
        <v>18172</v>
      </c>
      <c r="T19" s="1">
        <v>565.75900000000001</v>
      </c>
      <c r="U19" s="3">
        <v>18172</v>
      </c>
      <c r="V19" s="1">
        <v>58.8</v>
      </c>
      <c r="W19" s="3">
        <v>18172</v>
      </c>
      <c r="X19" s="1">
        <v>56.9</v>
      </c>
    </row>
    <row r="20" spans="1:24" x14ac:dyDescent="0.25">
      <c r="A20" s="3">
        <v>18264</v>
      </c>
      <c r="B20" s="1">
        <v>2084.6</v>
      </c>
      <c r="C20" s="3">
        <v>18264</v>
      </c>
      <c r="D20" s="1">
        <v>23.587</v>
      </c>
      <c r="G20" s="3">
        <v>37257</v>
      </c>
      <c r="H20" s="1">
        <v>1921.7</v>
      </c>
      <c r="I20" s="3">
        <v>37257</v>
      </c>
      <c r="J20" s="1">
        <v>841</v>
      </c>
      <c r="K20" s="3">
        <v>37257</v>
      </c>
      <c r="L20" s="1">
        <v>1333.9</v>
      </c>
      <c r="M20" s="3">
        <v>37257</v>
      </c>
      <c r="N20" s="1">
        <v>5791.9</v>
      </c>
      <c r="O20" s="3">
        <v>18264</v>
      </c>
      <c r="P20" s="1">
        <v>251.917</v>
      </c>
      <c r="Q20" s="3">
        <v>37257</v>
      </c>
      <c r="R20" s="1">
        <v>1522.057</v>
      </c>
      <c r="S20" s="3">
        <v>18264</v>
      </c>
      <c r="T20" s="1">
        <v>557.12300000000005</v>
      </c>
      <c r="U20" s="3">
        <v>18264</v>
      </c>
      <c r="V20" s="1">
        <v>60.5</v>
      </c>
      <c r="W20" s="3">
        <v>18264</v>
      </c>
      <c r="X20" s="1">
        <v>56</v>
      </c>
    </row>
    <row r="21" spans="1:24" x14ac:dyDescent="0.25">
      <c r="A21" s="3">
        <v>18354</v>
      </c>
      <c r="B21" s="1">
        <v>2147.6</v>
      </c>
      <c r="C21" s="3">
        <v>18354</v>
      </c>
      <c r="D21" s="1">
        <v>23.766999999999999</v>
      </c>
      <c r="G21" s="3">
        <v>37347</v>
      </c>
      <c r="H21" s="1">
        <v>1922.7</v>
      </c>
      <c r="I21" s="3">
        <v>37347</v>
      </c>
      <c r="J21" s="1">
        <v>849.2</v>
      </c>
      <c r="K21" s="3">
        <v>37347</v>
      </c>
      <c r="L21" s="1">
        <v>1353.3</v>
      </c>
      <c r="M21" s="3">
        <v>37347</v>
      </c>
      <c r="N21" s="1">
        <v>5825.2</v>
      </c>
      <c r="O21" s="3">
        <v>18354</v>
      </c>
      <c r="P21" s="1">
        <v>278.87700000000001</v>
      </c>
      <c r="Q21" s="3">
        <v>37347</v>
      </c>
      <c r="R21" s="1">
        <v>1501.855</v>
      </c>
      <c r="S21" s="3">
        <v>18354</v>
      </c>
      <c r="T21" s="1">
        <v>566.56700000000001</v>
      </c>
      <c r="U21" s="3">
        <v>18354</v>
      </c>
      <c r="V21" s="1">
        <v>63.8</v>
      </c>
      <c r="W21" s="3">
        <v>18354</v>
      </c>
      <c r="X21" s="1">
        <v>56.6</v>
      </c>
    </row>
    <row r="22" spans="1:24" x14ac:dyDescent="0.25">
      <c r="A22" s="3">
        <v>18445</v>
      </c>
      <c r="B22" s="1">
        <v>2230.4</v>
      </c>
      <c r="C22" s="3">
        <v>18445</v>
      </c>
      <c r="D22" s="1">
        <v>24.202999999999999</v>
      </c>
      <c r="G22" s="3">
        <v>37438</v>
      </c>
      <c r="H22" s="1">
        <v>1927.4</v>
      </c>
      <c r="I22" s="3">
        <v>37438</v>
      </c>
      <c r="J22" s="1">
        <v>874.1</v>
      </c>
      <c r="K22" s="3">
        <v>37438</v>
      </c>
      <c r="L22" s="1">
        <v>1363.9</v>
      </c>
      <c r="M22" s="3">
        <v>37438</v>
      </c>
      <c r="N22" s="1">
        <v>5848.2</v>
      </c>
      <c r="O22" s="3">
        <v>18445</v>
      </c>
      <c r="P22" s="1">
        <v>302.85000000000002</v>
      </c>
      <c r="Q22" s="3">
        <v>37438</v>
      </c>
      <c r="R22" s="1">
        <v>1492.99</v>
      </c>
      <c r="S22" s="3">
        <v>18445</v>
      </c>
      <c r="T22" s="1">
        <v>557.31500000000005</v>
      </c>
      <c r="U22" s="3">
        <v>18445</v>
      </c>
      <c r="V22" s="1">
        <v>78.8</v>
      </c>
      <c r="W22" s="3">
        <v>18445</v>
      </c>
      <c r="X22" s="1">
        <v>58.1</v>
      </c>
    </row>
    <row r="23" spans="1:24" x14ac:dyDescent="0.25">
      <c r="A23" s="3">
        <v>18537</v>
      </c>
      <c r="B23" s="1">
        <v>2273.4</v>
      </c>
      <c r="C23" s="3">
        <v>18537</v>
      </c>
      <c r="D23" s="1">
        <v>24.693000000000001</v>
      </c>
      <c r="G23" s="3">
        <v>37530</v>
      </c>
      <c r="H23" s="1">
        <v>1952.6</v>
      </c>
      <c r="I23" s="3">
        <v>37530</v>
      </c>
      <c r="J23" s="1">
        <v>862</v>
      </c>
      <c r="K23" s="3">
        <v>37530</v>
      </c>
      <c r="L23" s="1">
        <v>1371.3</v>
      </c>
      <c r="M23" s="3">
        <v>37530</v>
      </c>
      <c r="N23" s="1">
        <v>5887.4</v>
      </c>
      <c r="O23" s="3">
        <v>18537</v>
      </c>
      <c r="P23" s="1">
        <v>341.33199999999999</v>
      </c>
      <c r="Q23" s="3">
        <v>37530</v>
      </c>
      <c r="R23" s="1">
        <v>1475.0820000000001</v>
      </c>
      <c r="S23" s="3">
        <v>18537</v>
      </c>
      <c r="T23" s="1">
        <v>597.21299999999997</v>
      </c>
      <c r="U23" s="3">
        <v>18537</v>
      </c>
      <c r="V23" s="1">
        <v>78.900000000000006</v>
      </c>
      <c r="W23" s="3">
        <v>18537</v>
      </c>
      <c r="X23" s="1">
        <v>62.8</v>
      </c>
    </row>
    <row r="24" spans="1:24" x14ac:dyDescent="0.25">
      <c r="A24" s="3">
        <v>18629</v>
      </c>
      <c r="B24" s="1">
        <v>2304.5</v>
      </c>
      <c r="C24" s="3">
        <v>18629</v>
      </c>
      <c r="D24" s="1">
        <v>25.696999999999999</v>
      </c>
      <c r="G24" s="3">
        <v>37622</v>
      </c>
      <c r="H24" s="1">
        <v>1966</v>
      </c>
      <c r="I24" s="3">
        <v>37622</v>
      </c>
      <c r="J24" s="1">
        <v>864.7</v>
      </c>
      <c r="K24" s="3">
        <v>37622</v>
      </c>
      <c r="L24" s="1">
        <v>1379.6</v>
      </c>
      <c r="M24" s="3">
        <v>37622</v>
      </c>
      <c r="N24" s="1">
        <v>5909.4</v>
      </c>
      <c r="O24" s="3">
        <v>18629</v>
      </c>
      <c r="P24" s="1">
        <v>306.45400000000001</v>
      </c>
      <c r="Q24" s="3">
        <v>37622</v>
      </c>
      <c r="R24" s="1">
        <v>1478.588</v>
      </c>
      <c r="S24" s="3">
        <v>18629</v>
      </c>
      <c r="T24" s="1">
        <v>660.89300000000003</v>
      </c>
      <c r="U24" s="3">
        <v>18629</v>
      </c>
      <c r="V24" s="1">
        <v>78.900000000000006</v>
      </c>
      <c r="W24" s="3">
        <v>18629</v>
      </c>
      <c r="X24" s="1">
        <v>66</v>
      </c>
    </row>
    <row r="25" spans="1:24" x14ac:dyDescent="0.25">
      <c r="A25" s="3">
        <v>18719</v>
      </c>
      <c r="B25" s="1">
        <v>2344.5</v>
      </c>
      <c r="C25" s="3">
        <v>18719</v>
      </c>
      <c r="D25" s="1">
        <v>25.946999999999999</v>
      </c>
      <c r="G25" s="3">
        <v>37712</v>
      </c>
      <c r="H25" s="1">
        <v>1980.3</v>
      </c>
      <c r="I25" s="3">
        <v>37712</v>
      </c>
      <c r="J25" s="1">
        <v>904.4</v>
      </c>
      <c r="K25" s="3">
        <v>37712</v>
      </c>
      <c r="L25" s="1">
        <v>1386.7</v>
      </c>
      <c r="M25" s="3">
        <v>37712</v>
      </c>
      <c r="N25" s="1">
        <v>5942.3</v>
      </c>
      <c r="O25" s="3">
        <v>18719</v>
      </c>
      <c r="P25" s="1">
        <v>313.55799999999999</v>
      </c>
      <c r="Q25" s="3">
        <v>37712</v>
      </c>
      <c r="R25" s="1">
        <v>1514.3209999999999</v>
      </c>
      <c r="S25" s="3">
        <v>18719</v>
      </c>
      <c r="T25" s="1">
        <v>748.83699999999999</v>
      </c>
      <c r="U25" s="3">
        <v>18719</v>
      </c>
      <c r="V25" s="1">
        <v>76.3</v>
      </c>
      <c r="W25" s="3">
        <v>18719</v>
      </c>
      <c r="X25" s="1">
        <v>72.400000000000006</v>
      </c>
    </row>
    <row r="26" spans="1:24" x14ac:dyDescent="0.25">
      <c r="A26" s="3">
        <v>18810</v>
      </c>
      <c r="B26" s="1">
        <v>2392.8000000000002</v>
      </c>
      <c r="C26" s="3">
        <v>18810</v>
      </c>
      <c r="D26" s="1">
        <v>25.933</v>
      </c>
      <c r="G26" s="3">
        <v>37803</v>
      </c>
      <c r="H26" s="1">
        <v>2017</v>
      </c>
      <c r="I26" s="3">
        <v>37803</v>
      </c>
      <c r="J26" s="1">
        <v>944.7</v>
      </c>
      <c r="K26" s="3">
        <v>37803</v>
      </c>
      <c r="L26" s="1">
        <v>1397.2</v>
      </c>
      <c r="M26" s="3">
        <v>37803</v>
      </c>
      <c r="N26" s="1">
        <v>5986.9</v>
      </c>
      <c r="O26" s="3">
        <v>18810</v>
      </c>
      <c r="P26" s="1">
        <v>290.47000000000003</v>
      </c>
      <c r="Q26" s="3">
        <v>37803</v>
      </c>
      <c r="R26" s="1">
        <v>1544.672</v>
      </c>
      <c r="S26" s="3">
        <v>18810</v>
      </c>
      <c r="T26" s="1">
        <v>830.93299999999999</v>
      </c>
      <c r="U26" s="3">
        <v>18810</v>
      </c>
      <c r="V26" s="1">
        <v>69.8</v>
      </c>
      <c r="W26" s="3">
        <v>18810</v>
      </c>
      <c r="X26" s="1">
        <v>74.2</v>
      </c>
    </row>
    <row r="27" spans="1:24" x14ac:dyDescent="0.25">
      <c r="A27" s="3">
        <v>18902</v>
      </c>
      <c r="B27" s="1">
        <v>2398.1</v>
      </c>
      <c r="C27" s="3">
        <v>18902</v>
      </c>
      <c r="D27" s="1">
        <v>26.317</v>
      </c>
      <c r="G27" s="3">
        <v>37895</v>
      </c>
      <c r="H27" s="1">
        <v>2030.9</v>
      </c>
      <c r="I27" s="3">
        <v>37895</v>
      </c>
      <c r="J27" s="1">
        <v>956.8</v>
      </c>
      <c r="K27" s="3">
        <v>37895</v>
      </c>
      <c r="L27" s="1">
        <v>1406.6</v>
      </c>
      <c r="M27" s="3">
        <v>37895</v>
      </c>
      <c r="N27" s="1">
        <v>6029</v>
      </c>
      <c r="O27" s="3">
        <v>18902</v>
      </c>
      <c r="P27" s="1">
        <v>267.32600000000002</v>
      </c>
      <c r="Q27" s="3">
        <v>37895</v>
      </c>
      <c r="R27" s="1">
        <v>1566.7760000000001</v>
      </c>
      <c r="S27" s="3">
        <v>18902</v>
      </c>
      <c r="T27" s="1">
        <v>874.76700000000005</v>
      </c>
      <c r="U27" s="3">
        <v>18902</v>
      </c>
      <c r="V27" s="1">
        <v>68</v>
      </c>
      <c r="W27" s="3">
        <v>18902</v>
      </c>
      <c r="X27" s="1">
        <v>73.5</v>
      </c>
    </row>
    <row r="28" spans="1:24" x14ac:dyDescent="0.25">
      <c r="A28" s="3">
        <v>18994</v>
      </c>
      <c r="B28" s="1">
        <v>2423.5</v>
      </c>
      <c r="C28" s="3">
        <v>18994</v>
      </c>
      <c r="D28" s="1">
        <v>26.417000000000002</v>
      </c>
      <c r="G28" s="3">
        <v>37987</v>
      </c>
      <c r="H28" s="1">
        <v>2046.3</v>
      </c>
      <c r="I28" s="3">
        <v>37987</v>
      </c>
      <c r="J28" s="1">
        <v>972.7</v>
      </c>
      <c r="K28" s="3">
        <v>37987</v>
      </c>
      <c r="L28" s="1">
        <v>1416.2</v>
      </c>
      <c r="M28" s="3">
        <v>37987</v>
      </c>
      <c r="N28" s="1">
        <v>6084</v>
      </c>
      <c r="O28" s="3">
        <v>18994</v>
      </c>
      <c r="P28" s="1">
        <v>274.30099999999999</v>
      </c>
      <c r="Q28" s="3">
        <v>37987</v>
      </c>
      <c r="R28" s="1">
        <v>1549.373</v>
      </c>
      <c r="S28" s="3">
        <v>18994</v>
      </c>
      <c r="T28" s="1">
        <v>900.51599999999996</v>
      </c>
      <c r="U28" s="3">
        <v>18994</v>
      </c>
      <c r="V28" s="1">
        <v>75.900000000000006</v>
      </c>
      <c r="W28" s="3">
        <v>18994</v>
      </c>
      <c r="X28" s="1">
        <v>77.400000000000006</v>
      </c>
    </row>
    <row r="29" spans="1:24" x14ac:dyDescent="0.25">
      <c r="A29" s="3">
        <v>19085</v>
      </c>
      <c r="B29" s="1">
        <v>2428.5</v>
      </c>
      <c r="C29" s="3">
        <v>19085</v>
      </c>
      <c r="D29" s="1">
        <v>26.486999999999998</v>
      </c>
      <c r="G29" s="3">
        <v>38078</v>
      </c>
      <c r="H29" s="1">
        <v>2052.6</v>
      </c>
      <c r="I29" s="3">
        <v>38078</v>
      </c>
      <c r="J29" s="1">
        <v>982.2</v>
      </c>
      <c r="K29" s="3">
        <v>38078</v>
      </c>
      <c r="L29" s="1">
        <v>1432.8</v>
      </c>
      <c r="M29" s="3">
        <v>38078</v>
      </c>
      <c r="N29" s="1">
        <v>6126.8</v>
      </c>
      <c r="O29" s="3">
        <v>19085</v>
      </c>
      <c r="P29" s="1">
        <v>253.62100000000001</v>
      </c>
      <c r="Q29" s="3">
        <v>38078</v>
      </c>
      <c r="R29" s="1">
        <v>1583.8219999999999</v>
      </c>
      <c r="S29" s="3">
        <v>19085</v>
      </c>
      <c r="T29" s="1">
        <v>930.71600000000001</v>
      </c>
      <c r="U29" s="3">
        <v>19085</v>
      </c>
      <c r="V29" s="1">
        <v>75.5</v>
      </c>
      <c r="W29" s="3">
        <v>19085</v>
      </c>
      <c r="X29" s="1">
        <v>68.900000000000006</v>
      </c>
    </row>
    <row r="30" spans="1:24" x14ac:dyDescent="0.25">
      <c r="A30" s="3">
        <v>19176</v>
      </c>
      <c r="B30" s="1">
        <v>2446.1</v>
      </c>
      <c r="C30" s="3">
        <v>19176</v>
      </c>
      <c r="D30" s="1">
        <v>26.667000000000002</v>
      </c>
      <c r="G30" s="3">
        <v>38169</v>
      </c>
      <c r="H30" s="1">
        <v>2068.5</v>
      </c>
      <c r="I30" s="3">
        <v>38169</v>
      </c>
      <c r="J30" s="1">
        <v>1001.3</v>
      </c>
      <c r="K30" s="3">
        <v>38169</v>
      </c>
      <c r="L30" s="1">
        <v>1453</v>
      </c>
      <c r="M30" s="3">
        <v>38169</v>
      </c>
      <c r="N30" s="1">
        <v>6177.1</v>
      </c>
      <c r="O30" s="3">
        <v>19176</v>
      </c>
      <c r="P30" s="1">
        <v>267.21699999999998</v>
      </c>
      <c r="Q30" s="3">
        <v>38169</v>
      </c>
      <c r="R30" s="1">
        <v>1626.857</v>
      </c>
      <c r="S30" s="3">
        <v>19176</v>
      </c>
      <c r="T30" s="1">
        <v>940.03</v>
      </c>
      <c r="U30" s="3">
        <v>19176</v>
      </c>
      <c r="V30" s="1">
        <v>80.099999999999994</v>
      </c>
      <c r="W30" s="3">
        <v>19176</v>
      </c>
      <c r="X30" s="1">
        <v>63.5</v>
      </c>
    </row>
    <row r="31" spans="1:24" x14ac:dyDescent="0.25">
      <c r="A31" s="3">
        <v>19268</v>
      </c>
      <c r="B31" s="1">
        <v>2526.4</v>
      </c>
      <c r="C31" s="3">
        <v>19268</v>
      </c>
      <c r="D31" s="1">
        <v>26.696999999999999</v>
      </c>
      <c r="G31" s="3">
        <v>38261</v>
      </c>
      <c r="H31" s="1">
        <v>2087.1999999999998</v>
      </c>
      <c r="I31" s="3">
        <v>38261</v>
      </c>
      <c r="J31" s="1">
        <v>1015.5</v>
      </c>
      <c r="K31" s="3">
        <v>38261</v>
      </c>
      <c r="L31" s="1">
        <v>1467</v>
      </c>
      <c r="M31" s="3">
        <v>38261</v>
      </c>
      <c r="N31" s="1">
        <v>6238.4</v>
      </c>
      <c r="O31" s="3">
        <v>19268</v>
      </c>
      <c r="P31" s="1">
        <v>286.46699999999998</v>
      </c>
      <c r="Q31" s="3">
        <v>38261</v>
      </c>
      <c r="R31" s="1">
        <v>1661.4059999999999</v>
      </c>
      <c r="S31" s="3">
        <v>19268</v>
      </c>
      <c r="T31" s="1">
        <v>955.57399999999996</v>
      </c>
      <c r="U31" s="3">
        <v>19268</v>
      </c>
      <c r="V31" s="1">
        <v>87.3</v>
      </c>
      <c r="W31" s="3">
        <v>19268</v>
      </c>
      <c r="X31" s="1">
        <v>63.9</v>
      </c>
    </row>
    <row r="32" spans="1:24" x14ac:dyDescent="0.25">
      <c r="A32" s="3">
        <v>19360</v>
      </c>
      <c r="B32" s="1">
        <v>2573.4</v>
      </c>
      <c r="C32" s="3">
        <v>19360</v>
      </c>
      <c r="D32" s="1">
        <v>26.62</v>
      </c>
      <c r="G32" s="3">
        <v>38353</v>
      </c>
      <c r="H32" s="1">
        <v>2114</v>
      </c>
      <c r="I32" s="3">
        <v>38353</v>
      </c>
      <c r="J32" s="1">
        <v>1026.3</v>
      </c>
      <c r="K32" s="3">
        <v>38353</v>
      </c>
      <c r="L32" s="1">
        <v>1473.8</v>
      </c>
      <c r="M32" s="3">
        <v>38353</v>
      </c>
      <c r="N32" s="1">
        <v>6271.5</v>
      </c>
      <c r="O32" s="3">
        <v>19360</v>
      </c>
      <c r="P32" s="1">
        <v>292.63200000000001</v>
      </c>
      <c r="Q32" s="3">
        <v>38353</v>
      </c>
      <c r="R32" s="1">
        <v>1681.9390000000001</v>
      </c>
      <c r="S32" s="3">
        <v>19360</v>
      </c>
      <c r="T32" s="1">
        <v>985.51300000000003</v>
      </c>
      <c r="U32" s="3">
        <v>19360</v>
      </c>
      <c r="V32" s="1">
        <v>85.2</v>
      </c>
      <c r="W32" s="3">
        <v>19360</v>
      </c>
      <c r="X32" s="1">
        <v>62.8</v>
      </c>
    </row>
    <row r="33" spans="1:24" x14ac:dyDescent="0.25">
      <c r="A33" s="3">
        <v>19450</v>
      </c>
      <c r="B33" s="1">
        <v>2593.5</v>
      </c>
      <c r="C33" s="3">
        <v>19450</v>
      </c>
      <c r="D33" s="1">
        <v>26.72</v>
      </c>
      <c r="G33" s="3">
        <v>38443</v>
      </c>
      <c r="H33" s="1">
        <v>2123.1999999999998</v>
      </c>
      <c r="I33" s="3">
        <v>38443</v>
      </c>
      <c r="J33" s="1">
        <v>1055.4000000000001</v>
      </c>
      <c r="K33" s="3">
        <v>38443</v>
      </c>
      <c r="L33" s="1">
        <v>1483.3</v>
      </c>
      <c r="M33" s="3">
        <v>38443</v>
      </c>
      <c r="N33" s="1">
        <v>6331.8</v>
      </c>
      <c r="O33" s="3">
        <v>19450</v>
      </c>
      <c r="P33" s="1">
        <v>294.29899999999998</v>
      </c>
      <c r="Q33" s="3">
        <v>38443</v>
      </c>
      <c r="R33" s="1">
        <v>1706.1089999999999</v>
      </c>
      <c r="S33" s="3">
        <v>19450</v>
      </c>
      <c r="T33" s="1">
        <v>1005.93</v>
      </c>
      <c r="U33" s="3">
        <v>19450</v>
      </c>
      <c r="V33" s="1">
        <v>89.6</v>
      </c>
      <c r="W33" s="3">
        <v>19450</v>
      </c>
      <c r="X33" s="1">
        <v>63.2</v>
      </c>
    </row>
    <row r="34" spans="1:24" x14ac:dyDescent="0.25">
      <c r="A34" s="3">
        <v>19541</v>
      </c>
      <c r="B34" s="1">
        <v>2578.9</v>
      </c>
      <c r="C34" s="3">
        <v>19541</v>
      </c>
      <c r="D34" s="1">
        <v>26.843</v>
      </c>
      <c r="G34" s="3">
        <v>38534</v>
      </c>
      <c r="H34" s="1">
        <v>2127.9</v>
      </c>
      <c r="I34" s="3">
        <v>38534</v>
      </c>
      <c r="J34" s="1">
        <v>1067.3</v>
      </c>
      <c r="K34" s="3">
        <v>38534</v>
      </c>
      <c r="L34" s="1">
        <v>1501.6</v>
      </c>
      <c r="M34" s="3">
        <v>38534</v>
      </c>
      <c r="N34" s="1">
        <v>6388.4</v>
      </c>
      <c r="O34" s="3">
        <v>19541</v>
      </c>
      <c r="P34" s="1">
        <v>288.14499999999998</v>
      </c>
      <c r="Q34" s="3">
        <v>38534</v>
      </c>
      <c r="R34" s="1">
        <v>1737.3820000000001</v>
      </c>
      <c r="S34" s="3">
        <v>19541</v>
      </c>
      <c r="T34" s="1">
        <v>995.23400000000004</v>
      </c>
      <c r="U34" s="3">
        <v>19541</v>
      </c>
      <c r="V34" s="1">
        <v>89.2</v>
      </c>
      <c r="W34" s="3">
        <v>19541</v>
      </c>
      <c r="X34" s="1">
        <v>65.8</v>
      </c>
    </row>
    <row r="35" spans="1:24" x14ac:dyDescent="0.25">
      <c r="A35" s="3">
        <v>19633</v>
      </c>
      <c r="B35" s="1">
        <v>2539.8000000000002</v>
      </c>
      <c r="C35" s="3">
        <v>19633</v>
      </c>
      <c r="D35" s="1">
        <v>26.89</v>
      </c>
      <c r="G35" s="3">
        <v>38626</v>
      </c>
      <c r="H35" s="1">
        <v>2164.1999999999998</v>
      </c>
      <c r="I35" s="3">
        <v>38626</v>
      </c>
      <c r="J35" s="1">
        <v>1038.8</v>
      </c>
      <c r="K35" s="3">
        <v>38626</v>
      </c>
      <c r="L35" s="1">
        <v>1503.1</v>
      </c>
      <c r="M35" s="3">
        <v>38626</v>
      </c>
      <c r="N35" s="1">
        <v>6421.9</v>
      </c>
      <c r="O35" s="3">
        <v>19633</v>
      </c>
      <c r="P35" s="1">
        <v>267.32799999999997</v>
      </c>
      <c r="Q35" s="3">
        <v>38626</v>
      </c>
      <c r="R35" s="1">
        <v>1744.3489999999999</v>
      </c>
      <c r="S35" s="3">
        <v>19633</v>
      </c>
      <c r="T35" s="1">
        <v>992.37099999999998</v>
      </c>
      <c r="U35" s="3">
        <v>19633</v>
      </c>
      <c r="V35" s="1">
        <v>84.9</v>
      </c>
      <c r="W35" s="3">
        <v>19633</v>
      </c>
      <c r="X35" s="1">
        <v>63.6</v>
      </c>
    </row>
    <row r="36" spans="1:24" x14ac:dyDescent="0.25">
      <c r="A36" s="3">
        <v>19725</v>
      </c>
      <c r="B36" s="1">
        <v>2528</v>
      </c>
      <c r="C36" s="3">
        <v>19725</v>
      </c>
      <c r="D36" s="1">
        <v>26.952999999999999</v>
      </c>
      <c r="G36" s="3">
        <v>38718</v>
      </c>
      <c r="H36" s="1">
        <v>2182.1</v>
      </c>
      <c r="I36" s="3">
        <v>38718</v>
      </c>
      <c r="J36" s="1">
        <v>1081.3</v>
      </c>
      <c r="K36" s="3">
        <v>38718</v>
      </c>
      <c r="L36" s="1">
        <v>1512</v>
      </c>
      <c r="M36" s="3">
        <v>38718</v>
      </c>
      <c r="N36" s="1">
        <v>6464.4</v>
      </c>
      <c r="O36" s="3">
        <v>19725</v>
      </c>
      <c r="P36" s="1">
        <v>265.41399999999999</v>
      </c>
      <c r="Q36" s="3">
        <v>38718</v>
      </c>
      <c r="R36" s="1">
        <v>1808.675</v>
      </c>
      <c r="S36" s="3">
        <v>19725</v>
      </c>
      <c r="T36" s="1">
        <v>967.27099999999996</v>
      </c>
      <c r="U36" s="3">
        <v>19725</v>
      </c>
      <c r="V36" s="1">
        <v>80</v>
      </c>
      <c r="W36" s="3">
        <v>19725</v>
      </c>
      <c r="X36" s="1">
        <v>60.7</v>
      </c>
    </row>
    <row r="37" spans="1:24" x14ac:dyDescent="0.25">
      <c r="A37" s="3">
        <v>19815</v>
      </c>
      <c r="B37" s="1">
        <v>2530.6999999999998</v>
      </c>
      <c r="C37" s="3">
        <v>19815</v>
      </c>
      <c r="D37" s="1">
        <v>26.91</v>
      </c>
      <c r="G37" s="3">
        <v>38808</v>
      </c>
      <c r="H37" s="1">
        <v>2189.3000000000002</v>
      </c>
      <c r="I37" s="3">
        <v>38808</v>
      </c>
      <c r="J37" s="1">
        <v>1080.2</v>
      </c>
      <c r="K37" s="3">
        <v>38808</v>
      </c>
      <c r="L37" s="1">
        <v>1519.8</v>
      </c>
      <c r="M37" s="3">
        <v>38808</v>
      </c>
      <c r="N37" s="1">
        <v>6511.3</v>
      </c>
      <c r="O37" s="3">
        <v>19815</v>
      </c>
      <c r="P37" s="1">
        <v>264.78699999999998</v>
      </c>
      <c r="Q37" s="3">
        <v>38808</v>
      </c>
      <c r="R37" s="1">
        <v>1831.2629999999999</v>
      </c>
      <c r="S37" s="3">
        <v>19815</v>
      </c>
      <c r="T37" s="1">
        <v>934.28300000000002</v>
      </c>
      <c r="U37" s="3">
        <v>19815</v>
      </c>
      <c r="V37" s="1">
        <v>87.1</v>
      </c>
      <c r="W37" s="3">
        <v>19815</v>
      </c>
      <c r="X37" s="1">
        <v>69.5</v>
      </c>
    </row>
    <row r="38" spans="1:24" x14ac:dyDescent="0.25">
      <c r="A38" s="3">
        <v>19906</v>
      </c>
      <c r="B38" s="1">
        <v>2559.4</v>
      </c>
      <c r="C38" s="3">
        <v>19906</v>
      </c>
      <c r="D38" s="1">
        <v>26.84</v>
      </c>
      <c r="G38" s="3">
        <v>38899</v>
      </c>
      <c r="H38" s="1">
        <v>2200.3000000000002</v>
      </c>
      <c r="I38" s="3">
        <v>38899</v>
      </c>
      <c r="J38" s="1">
        <v>1095.0999999999999</v>
      </c>
      <c r="K38" s="3">
        <v>38899</v>
      </c>
      <c r="L38" s="1">
        <v>1528</v>
      </c>
      <c r="M38" s="3">
        <v>38899</v>
      </c>
      <c r="N38" s="1">
        <v>6541.2</v>
      </c>
      <c r="O38" s="3">
        <v>19906</v>
      </c>
      <c r="P38" s="1">
        <v>277.56</v>
      </c>
      <c r="Q38" s="3">
        <v>38899</v>
      </c>
      <c r="R38" s="1">
        <v>1853.116</v>
      </c>
      <c r="S38" s="3">
        <v>19906</v>
      </c>
      <c r="T38" s="1">
        <v>914.28399999999999</v>
      </c>
      <c r="U38" s="3">
        <v>19906</v>
      </c>
      <c r="V38" s="1">
        <v>81.900000000000006</v>
      </c>
      <c r="W38" s="3">
        <v>19906</v>
      </c>
      <c r="X38" s="1">
        <v>67.2</v>
      </c>
    </row>
    <row r="39" spans="1:24" x14ac:dyDescent="0.25">
      <c r="A39" s="3">
        <v>19998</v>
      </c>
      <c r="B39" s="1">
        <v>2609.3000000000002</v>
      </c>
      <c r="C39" s="3">
        <v>19998</v>
      </c>
      <c r="D39" s="1">
        <v>26.757000000000001</v>
      </c>
      <c r="G39" s="3">
        <v>38991</v>
      </c>
      <c r="H39" s="1">
        <v>2237</v>
      </c>
      <c r="I39" s="3">
        <v>38991</v>
      </c>
      <c r="J39" s="1">
        <v>1109.5999999999999</v>
      </c>
      <c r="K39" s="3">
        <v>38991</v>
      </c>
      <c r="L39" s="1">
        <v>1541.3</v>
      </c>
      <c r="M39" s="3">
        <v>38991</v>
      </c>
      <c r="N39" s="1">
        <v>6589.5</v>
      </c>
      <c r="O39" s="3">
        <v>19998</v>
      </c>
      <c r="P39" s="1">
        <v>289.72300000000001</v>
      </c>
      <c r="Q39" s="3">
        <v>38991</v>
      </c>
      <c r="R39" s="1">
        <v>1865.16</v>
      </c>
      <c r="S39" s="3">
        <v>19998</v>
      </c>
      <c r="T39" s="1">
        <v>908.55499999999995</v>
      </c>
      <c r="U39" s="3">
        <v>19998</v>
      </c>
      <c r="V39" s="1">
        <v>82.7</v>
      </c>
      <c r="W39" s="3">
        <v>19998</v>
      </c>
      <c r="X39" s="1">
        <v>70.3</v>
      </c>
    </row>
    <row r="40" spans="1:24" x14ac:dyDescent="0.25">
      <c r="A40" s="3">
        <v>20090</v>
      </c>
      <c r="B40" s="1">
        <v>2683.8</v>
      </c>
      <c r="C40" s="3">
        <v>20090</v>
      </c>
      <c r="D40" s="1">
        <v>26.792999999999999</v>
      </c>
      <c r="G40" s="3">
        <v>39083</v>
      </c>
      <c r="H40" s="1">
        <v>2241.6</v>
      </c>
      <c r="I40" s="3">
        <v>39083</v>
      </c>
      <c r="J40" s="1">
        <v>1122</v>
      </c>
      <c r="K40" s="3">
        <v>39083</v>
      </c>
      <c r="L40" s="1">
        <v>1549.5</v>
      </c>
      <c r="M40" s="3">
        <v>39083</v>
      </c>
      <c r="N40" s="1">
        <v>6623.8</v>
      </c>
      <c r="O40" s="3">
        <v>20090</v>
      </c>
      <c r="P40" s="1">
        <v>318.65100000000001</v>
      </c>
      <c r="Q40" s="3">
        <v>39083</v>
      </c>
      <c r="R40" s="1">
        <v>1897.1669999999999</v>
      </c>
      <c r="S40" s="3">
        <v>20090</v>
      </c>
      <c r="T40" s="1">
        <v>909.15099999999995</v>
      </c>
      <c r="U40" s="3">
        <v>20090</v>
      </c>
      <c r="V40" s="1">
        <v>87.5</v>
      </c>
      <c r="W40" s="3">
        <v>20090</v>
      </c>
      <c r="X40" s="1">
        <v>73</v>
      </c>
    </row>
    <row r="41" spans="1:24" x14ac:dyDescent="0.25">
      <c r="A41" s="3">
        <v>20180</v>
      </c>
      <c r="B41" s="1">
        <v>2727.5</v>
      </c>
      <c r="C41" s="3">
        <v>20180</v>
      </c>
      <c r="D41" s="1">
        <v>26.757000000000001</v>
      </c>
      <c r="G41" s="3">
        <v>39173</v>
      </c>
      <c r="H41" s="1">
        <v>2237.1</v>
      </c>
      <c r="I41" s="3">
        <v>39173</v>
      </c>
      <c r="J41" s="1">
        <v>1138.3</v>
      </c>
      <c r="K41" s="3">
        <v>39173</v>
      </c>
      <c r="L41" s="1">
        <v>1556.3</v>
      </c>
      <c r="M41" s="3">
        <v>39173</v>
      </c>
      <c r="N41" s="1">
        <v>6644.9</v>
      </c>
      <c r="O41" s="3">
        <v>20180</v>
      </c>
      <c r="P41" s="1">
        <v>337.94099999999997</v>
      </c>
      <c r="Q41" s="3">
        <v>39173</v>
      </c>
      <c r="R41" s="1">
        <v>1934.4280000000001</v>
      </c>
      <c r="S41" s="3">
        <v>20180</v>
      </c>
      <c r="T41" s="1">
        <v>900.53099999999995</v>
      </c>
      <c r="U41" s="3">
        <v>20180</v>
      </c>
      <c r="V41" s="1">
        <v>92.5</v>
      </c>
      <c r="W41" s="3">
        <v>20180</v>
      </c>
      <c r="X41" s="1">
        <v>71.2</v>
      </c>
    </row>
    <row r="42" spans="1:24" x14ac:dyDescent="0.25">
      <c r="A42" s="3">
        <v>20271</v>
      </c>
      <c r="B42" s="1">
        <v>2764.1</v>
      </c>
      <c r="C42" s="3">
        <v>20271</v>
      </c>
      <c r="D42" s="1">
        <v>26.777000000000001</v>
      </c>
      <c r="G42" s="3">
        <v>39264</v>
      </c>
      <c r="H42" s="1">
        <v>2240.1999999999998</v>
      </c>
      <c r="I42" s="3">
        <v>39264</v>
      </c>
      <c r="J42" s="1">
        <v>1150.9000000000001</v>
      </c>
      <c r="K42" s="3">
        <v>39264</v>
      </c>
      <c r="L42" s="1">
        <v>1570.4</v>
      </c>
      <c r="M42" s="3">
        <v>39264</v>
      </c>
      <c r="N42" s="1">
        <v>6673.4</v>
      </c>
      <c r="O42" s="3">
        <v>20271</v>
      </c>
      <c r="P42" s="1">
        <v>343.12200000000001</v>
      </c>
      <c r="Q42" s="3">
        <v>39264</v>
      </c>
      <c r="R42" s="1">
        <v>1964.431</v>
      </c>
      <c r="S42" s="3">
        <v>20271</v>
      </c>
      <c r="T42" s="1">
        <v>906.10500000000002</v>
      </c>
      <c r="U42" s="3">
        <v>20271</v>
      </c>
      <c r="V42" s="1">
        <v>94.1</v>
      </c>
      <c r="W42" s="3">
        <v>20271</v>
      </c>
      <c r="X42" s="1">
        <v>75.900000000000006</v>
      </c>
    </row>
    <row r="43" spans="1:24" x14ac:dyDescent="0.25">
      <c r="A43" s="3">
        <v>20363</v>
      </c>
      <c r="B43" s="1">
        <v>2780.8</v>
      </c>
      <c r="C43" s="3">
        <v>20363</v>
      </c>
      <c r="D43" s="1">
        <v>26.856999999999999</v>
      </c>
      <c r="G43" s="3">
        <v>39356</v>
      </c>
      <c r="H43" s="1">
        <v>2238.4</v>
      </c>
      <c r="I43" s="3">
        <v>39356</v>
      </c>
      <c r="J43" s="1">
        <v>1155.5</v>
      </c>
      <c r="K43" s="3">
        <v>39356</v>
      </c>
      <c r="L43" s="1">
        <v>1576.8</v>
      </c>
      <c r="M43" s="3">
        <v>39356</v>
      </c>
      <c r="N43" s="1">
        <v>6683.6</v>
      </c>
      <c r="O43" s="3">
        <v>20363</v>
      </c>
      <c r="P43" s="1">
        <v>351.08</v>
      </c>
      <c r="Q43" s="3">
        <v>39356</v>
      </c>
      <c r="R43" s="1">
        <v>1997.566</v>
      </c>
      <c r="S43" s="3">
        <v>20363</v>
      </c>
      <c r="T43" s="1">
        <v>888.26</v>
      </c>
      <c r="U43" s="3">
        <v>20363</v>
      </c>
      <c r="V43" s="1">
        <v>97.5</v>
      </c>
      <c r="W43" s="3">
        <v>20363</v>
      </c>
      <c r="X43" s="1">
        <v>76.3</v>
      </c>
    </row>
    <row r="44" spans="1:24" x14ac:dyDescent="0.25">
      <c r="A44" s="3">
        <v>20455</v>
      </c>
      <c r="B44" s="1">
        <v>2770</v>
      </c>
      <c r="C44" s="3">
        <v>20455</v>
      </c>
      <c r="D44" s="1">
        <v>26.86</v>
      </c>
      <c r="G44" s="3">
        <v>39448</v>
      </c>
      <c r="H44" s="1">
        <v>2226.1999999999998</v>
      </c>
      <c r="I44" s="3">
        <v>39448</v>
      </c>
      <c r="J44" s="1">
        <v>1122.5</v>
      </c>
      <c r="K44" s="3">
        <v>39448</v>
      </c>
      <c r="L44" s="1">
        <v>1593.7</v>
      </c>
      <c r="M44" s="3">
        <v>39448</v>
      </c>
      <c r="N44" s="1">
        <v>6710.5</v>
      </c>
      <c r="O44" s="3">
        <v>20455</v>
      </c>
      <c r="P44" s="1">
        <v>341.06299999999999</v>
      </c>
      <c r="Q44" s="3">
        <v>39448</v>
      </c>
      <c r="R44" s="1">
        <v>1998.1010000000001</v>
      </c>
      <c r="S44" s="3">
        <v>20455</v>
      </c>
      <c r="T44" s="1">
        <v>888.06200000000001</v>
      </c>
      <c r="U44" s="3">
        <v>20455</v>
      </c>
      <c r="V44" s="1">
        <v>101.6</v>
      </c>
      <c r="W44" s="3">
        <v>20455</v>
      </c>
      <c r="X44" s="1">
        <v>79.900000000000006</v>
      </c>
    </row>
    <row r="45" spans="1:24" x14ac:dyDescent="0.25">
      <c r="A45" s="3">
        <v>20546</v>
      </c>
      <c r="B45" s="1">
        <v>2792.9</v>
      </c>
      <c r="C45" s="3">
        <v>20546</v>
      </c>
      <c r="D45" s="1">
        <v>27.036999999999999</v>
      </c>
      <c r="G45" s="3">
        <v>39539</v>
      </c>
      <c r="H45" s="1">
        <v>2241.8000000000002</v>
      </c>
      <c r="I45" s="3">
        <v>39539</v>
      </c>
      <c r="J45" s="1">
        <v>1119</v>
      </c>
      <c r="K45" s="3">
        <v>39539</v>
      </c>
      <c r="L45" s="1">
        <v>1596.8</v>
      </c>
      <c r="M45" s="3">
        <v>39539</v>
      </c>
      <c r="N45" s="1">
        <v>6715.5</v>
      </c>
      <c r="O45" s="3">
        <v>20546</v>
      </c>
      <c r="P45" s="1">
        <v>338.38499999999999</v>
      </c>
      <c r="Q45" s="3">
        <v>39539</v>
      </c>
      <c r="R45" s="1">
        <v>1986.585</v>
      </c>
      <c r="S45" s="3">
        <v>20546</v>
      </c>
      <c r="T45" s="1">
        <v>905.88</v>
      </c>
      <c r="U45" s="3">
        <v>20546</v>
      </c>
      <c r="V45" s="1">
        <v>101</v>
      </c>
      <c r="W45" s="3">
        <v>20546</v>
      </c>
      <c r="X45" s="1">
        <v>85.3</v>
      </c>
    </row>
    <row r="46" spans="1:24" x14ac:dyDescent="0.25">
      <c r="A46" s="3">
        <v>20637</v>
      </c>
      <c r="B46" s="1">
        <v>2790.6</v>
      </c>
      <c r="C46" s="3">
        <v>20637</v>
      </c>
      <c r="D46" s="1">
        <v>27.317</v>
      </c>
      <c r="G46" s="3">
        <v>39630</v>
      </c>
      <c r="H46" s="1">
        <v>2212.1999999999998</v>
      </c>
      <c r="I46" s="3">
        <v>39630</v>
      </c>
      <c r="J46" s="1">
        <v>1084.7</v>
      </c>
      <c r="K46" s="3">
        <v>39630</v>
      </c>
      <c r="L46" s="1">
        <v>1600.1</v>
      </c>
      <c r="M46" s="3">
        <v>39630</v>
      </c>
      <c r="N46" s="1">
        <v>6708.1</v>
      </c>
      <c r="O46" s="3">
        <v>20637</v>
      </c>
      <c r="P46" s="1">
        <v>335.358</v>
      </c>
      <c r="Q46" s="3">
        <v>39630</v>
      </c>
      <c r="R46" s="1">
        <v>1932.9670000000001</v>
      </c>
      <c r="S46" s="3">
        <v>20637</v>
      </c>
      <c r="T46" s="1">
        <v>898.25599999999997</v>
      </c>
      <c r="U46" s="3">
        <v>20637</v>
      </c>
      <c r="V46" s="1">
        <v>101.9</v>
      </c>
      <c r="W46" s="3">
        <v>20637</v>
      </c>
      <c r="X46" s="1">
        <v>88.1</v>
      </c>
    </row>
    <row r="47" spans="1:24" x14ac:dyDescent="0.25">
      <c r="A47" s="3">
        <v>20729</v>
      </c>
      <c r="B47" s="1">
        <v>2836.2</v>
      </c>
      <c r="C47" s="3">
        <v>20729</v>
      </c>
      <c r="D47" s="1">
        <v>27.55</v>
      </c>
      <c r="G47" s="3">
        <v>39722</v>
      </c>
      <c r="H47" s="1">
        <v>2178.6</v>
      </c>
      <c r="I47" s="3">
        <v>39722</v>
      </c>
      <c r="J47" s="1">
        <v>1006.8</v>
      </c>
      <c r="K47" s="3">
        <v>39722</v>
      </c>
      <c r="L47" s="1">
        <v>1604.8</v>
      </c>
      <c r="M47" s="3">
        <v>39722</v>
      </c>
      <c r="N47" s="1">
        <v>6700.3</v>
      </c>
      <c r="O47" s="3">
        <v>20729</v>
      </c>
      <c r="P47" s="1">
        <v>332.24799999999999</v>
      </c>
      <c r="Q47" s="3">
        <v>39722</v>
      </c>
      <c r="R47" s="1">
        <v>1820.1279999999999</v>
      </c>
      <c r="S47" s="3">
        <v>20729</v>
      </c>
      <c r="T47" s="1">
        <v>920.73800000000006</v>
      </c>
      <c r="U47" s="3">
        <v>20729</v>
      </c>
      <c r="V47" s="1">
        <v>97.2</v>
      </c>
      <c r="W47" s="3">
        <v>20729</v>
      </c>
      <c r="X47" s="1">
        <v>92.1</v>
      </c>
    </row>
    <row r="48" spans="1:24" x14ac:dyDescent="0.25">
      <c r="A48" s="3">
        <v>20821</v>
      </c>
      <c r="B48" s="1">
        <v>2854.5</v>
      </c>
      <c r="C48" s="3">
        <v>20821</v>
      </c>
      <c r="D48" s="1">
        <v>27.777000000000001</v>
      </c>
      <c r="G48" s="3">
        <v>39814</v>
      </c>
      <c r="H48" s="1">
        <v>2180.1999999999998</v>
      </c>
      <c r="I48" s="3">
        <v>39814</v>
      </c>
      <c r="J48" s="1">
        <v>1008.6</v>
      </c>
      <c r="K48" s="3">
        <v>39814</v>
      </c>
      <c r="L48" s="1">
        <v>1616</v>
      </c>
      <c r="M48" s="3">
        <v>39814</v>
      </c>
      <c r="N48" s="1">
        <v>6662.5</v>
      </c>
      <c r="O48" s="3">
        <v>20821</v>
      </c>
      <c r="P48" s="1">
        <v>327.08800000000002</v>
      </c>
      <c r="Q48" s="3">
        <v>39814</v>
      </c>
      <c r="R48" s="1">
        <v>1688.277</v>
      </c>
      <c r="S48" s="3">
        <v>20821</v>
      </c>
      <c r="T48" s="1">
        <v>940.73</v>
      </c>
      <c r="U48" s="3">
        <v>20821</v>
      </c>
      <c r="V48" s="1">
        <v>105</v>
      </c>
      <c r="W48" s="3">
        <v>20821</v>
      </c>
      <c r="X48" s="1">
        <v>98.1</v>
      </c>
    </row>
    <row r="49" spans="1:24" x14ac:dyDescent="0.25">
      <c r="A49" s="3">
        <v>20911</v>
      </c>
      <c r="B49" s="1">
        <v>2848.2</v>
      </c>
      <c r="C49" s="3">
        <v>20911</v>
      </c>
      <c r="D49" s="1">
        <v>28.013000000000002</v>
      </c>
      <c r="G49" s="3">
        <v>39904</v>
      </c>
      <c r="H49" s="1">
        <v>2164.4</v>
      </c>
      <c r="I49" s="3">
        <v>39904</v>
      </c>
      <c r="J49" s="1">
        <v>1002.6</v>
      </c>
      <c r="K49" s="3">
        <v>39904</v>
      </c>
      <c r="L49" s="1">
        <v>1628.6</v>
      </c>
      <c r="M49" s="3">
        <v>39904</v>
      </c>
      <c r="N49" s="1">
        <v>6639.5</v>
      </c>
      <c r="O49" s="3">
        <v>20911</v>
      </c>
      <c r="P49" s="1">
        <v>326.755</v>
      </c>
      <c r="Q49" s="3">
        <v>39904</v>
      </c>
      <c r="R49" s="1">
        <v>1633.9870000000001</v>
      </c>
      <c r="S49" s="3">
        <v>20911</v>
      </c>
      <c r="T49" s="1">
        <v>935.74300000000005</v>
      </c>
      <c r="U49" s="3">
        <v>20911</v>
      </c>
      <c r="V49" s="1">
        <v>105.8</v>
      </c>
      <c r="W49" s="3">
        <v>20911</v>
      </c>
      <c r="X49" s="1">
        <v>95.2</v>
      </c>
    </row>
    <row r="50" spans="1:24" x14ac:dyDescent="0.25">
      <c r="A50" s="3">
        <v>21002</v>
      </c>
      <c r="B50" s="1">
        <v>2875.9</v>
      </c>
      <c r="C50" s="3">
        <v>21002</v>
      </c>
      <c r="D50" s="1">
        <v>28.263000000000002</v>
      </c>
      <c r="G50" s="3">
        <v>39995</v>
      </c>
      <c r="H50" s="1">
        <v>2172.5</v>
      </c>
      <c r="I50" s="3">
        <v>39995</v>
      </c>
      <c r="J50" s="1">
        <v>1050.5999999999999</v>
      </c>
      <c r="K50" s="3">
        <v>39995</v>
      </c>
      <c r="L50" s="1">
        <v>1634.9</v>
      </c>
      <c r="M50" s="3">
        <v>39995</v>
      </c>
      <c r="N50" s="1">
        <v>6642.7</v>
      </c>
      <c r="O50" s="3">
        <v>21002</v>
      </c>
      <c r="P50" s="1">
        <v>334.24599999999998</v>
      </c>
      <c r="Q50" s="3">
        <v>39995</v>
      </c>
      <c r="R50" s="1">
        <v>1613.076</v>
      </c>
      <c r="S50" s="3">
        <v>21002</v>
      </c>
      <c r="T50" s="1">
        <v>943.49800000000005</v>
      </c>
      <c r="U50" s="3">
        <v>21002</v>
      </c>
      <c r="V50" s="1">
        <v>103.8</v>
      </c>
      <c r="W50" s="3">
        <v>21002</v>
      </c>
      <c r="X50" s="1">
        <v>92.5</v>
      </c>
    </row>
    <row r="51" spans="1:24" x14ac:dyDescent="0.25">
      <c r="A51" s="3">
        <v>21094</v>
      </c>
      <c r="B51" s="1">
        <v>2846.4</v>
      </c>
      <c r="C51" s="3">
        <v>21094</v>
      </c>
      <c r="D51" s="1">
        <v>28.4</v>
      </c>
      <c r="G51" s="3">
        <v>40087</v>
      </c>
      <c r="H51" s="1">
        <v>2183.5</v>
      </c>
      <c r="I51" s="3">
        <v>40087</v>
      </c>
      <c r="J51" s="1">
        <v>1031.5</v>
      </c>
      <c r="K51" s="3">
        <v>40087</v>
      </c>
      <c r="L51" s="1">
        <v>1630</v>
      </c>
      <c r="M51" s="3">
        <v>40087</v>
      </c>
      <c r="N51" s="1">
        <v>6649.4</v>
      </c>
      <c r="O51" s="3">
        <v>21094</v>
      </c>
      <c r="P51" s="1">
        <v>308.54700000000003</v>
      </c>
      <c r="Q51" s="3">
        <v>40087</v>
      </c>
      <c r="R51" s="1">
        <v>1598.4280000000001</v>
      </c>
      <c r="S51" s="3">
        <v>21094</v>
      </c>
      <c r="T51" s="1">
        <v>959.27200000000005</v>
      </c>
      <c r="U51" s="3">
        <v>21094</v>
      </c>
      <c r="V51" s="1">
        <v>104.1</v>
      </c>
      <c r="W51" s="3">
        <v>21094</v>
      </c>
      <c r="X51" s="1">
        <v>89.7</v>
      </c>
    </row>
    <row r="52" spans="1:24" x14ac:dyDescent="0.25">
      <c r="A52" s="3">
        <v>21186</v>
      </c>
      <c r="B52" s="1">
        <v>2772.7</v>
      </c>
      <c r="C52" s="3">
        <v>21186</v>
      </c>
      <c r="D52" s="1">
        <v>28.736999999999998</v>
      </c>
      <c r="G52" s="3">
        <v>40179</v>
      </c>
      <c r="H52" s="1">
        <v>2201.6</v>
      </c>
      <c r="I52" s="3">
        <v>40179</v>
      </c>
      <c r="J52" s="1">
        <v>1045.2</v>
      </c>
      <c r="K52" s="3">
        <v>40179</v>
      </c>
      <c r="L52" s="1">
        <v>1626</v>
      </c>
      <c r="M52" s="3">
        <v>40179</v>
      </c>
      <c r="N52" s="1">
        <v>6670.6</v>
      </c>
      <c r="O52" s="3">
        <v>21186</v>
      </c>
      <c r="P52" s="1">
        <v>287.7</v>
      </c>
      <c r="Q52" s="3">
        <v>40179</v>
      </c>
      <c r="R52" s="1">
        <v>1615.049</v>
      </c>
      <c r="S52" s="3">
        <v>21186</v>
      </c>
      <c r="T52" s="1">
        <v>950.84699999999998</v>
      </c>
      <c r="U52" s="3">
        <v>21186</v>
      </c>
      <c r="V52" s="1">
        <v>105.7</v>
      </c>
      <c r="W52" s="3">
        <v>21186</v>
      </c>
      <c r="X52" s="1">
        <v>80.8</v>
      </c>
    </row>
    <row r="53" spans="1:24" x14ac:dyDescent="0.25">
      <c r="A53" s="3">
        <v>21276</v>
      </c>
      <c r="B53" s="1">
        <v>2790.9</v>
      </c>
      <c r="C53" s="3">
        <v>21276</v>
      </c>
      <c r="D53" s="1">
        <v>28.93</v>
      </c>
      <c r="G53" s="3">
        <v>40269</v>
      </c>
      <c r="H53" s="1">
        <v>2212.1</v>
      </c>
      <c r="I53" s="3">
        <v>40269</v>
      </c>
      <c r="J53" s="1">
        <v>1076.3</v>
      </c>
      <c r="K53" s="3">
        <v>40269</v>
      </c>
      <c r="L53" s="1">
        <v>1640.9</v>
      </c>
      <c r="M53" s="3">
        <v>40269</v>
      </c>
      <c r="N53" s="1">
        <v>6710.3</v>
      </c>
      <c r="O53" s="3">
        <v>21276</v>
      </c>
      <c r="P53" s="1">
        <v>281.90600000000001</v>
      </c>
      <c r="Q53" s="3">
        <v>40269</v>
      </c>
      <c r="R53" s="1">
        <v>1659.2719999999999</v>
      </c>
      <c r="S53" s="3">
        <v>21276</v>
      </c>
      <c r="T53" s="1">
        <v>974.70500000000004</v>
      </c>
      <c r="U53" s="3">
        <v>21276</v>
      </c>
      <c r="V53" s="1">
        <v>110.2</v>
      </c>
      <c r="W53" s="3">
        <v>21276</v>
      </c>
      <c r="X53" s="1">
        <v>81.2</v>
      </c>
    </row>
    <row r="54" spans="1:24" x14ac:dyDescent="0.25">
      <c r="A54" s="3">
        <v>21367</v>
      </c>
      <c r="B54" s="1">
        <v>2855.5</v>
      </c>
      <c r="C54" s="3">
        <v>21367</v>
      </c>
      <c r="D54" s="1">
        <v>28.913</v>
      </c>
      <c r="G54" s="3">
        <v>40360</v>
      </c>
      <c r="H54" s="1">
        <v>2226</v>
      </c>
      <c r="I54" s="3">
        <v>40360</v>
      </c>
      <c r="J54" s="1">
        <v>1093.8</v>
      </c>
      <c r="K54" s="3">
        <v>40360</v>
      </c>
      <c r="L54" s="1">
        <v>1657.1</v>
      </c>
      <c r="M54" s="3">
        <v>40360</v>
      </c>
      <c r="N54" s="1">
        <v>6744</v>
      </c>
      <c r="O54" s="3">
        <v>21367</v>
      </c>
      <c r="P54" s="1">
        <v>303.54300000000001</v>
      </c>
      <c r="Q54" s="3">
        <v>40360</v>
      </c>
      <c r="R54" s="1">
        <v>1692.7760000000001</v>
      </c>
      <c r="S54" s="3">
        <v>21367</v>
      </c>
      <c r="T54" s="1">
        <v>980.56100000000004</v>
      </c>
      <c r="U54" s="3">
        <v>21367</v>
      </c>
      <c r="V54" s="1">
        <v>108.5</v>
      </c>
      <c r="W54" s="3">
        <v>21367</v>
      </c>
      <c r="X54" s="1">
        <v>81.5</v>
      </c>
    </row>
    <row r="55" spans="1:24" x14ac:dyDescent="0.25">
      <c r="A55" s="3">
        <v>21459</v>
      </c>
      <c r="B55" s="1">
        <v>2922.3</v>
      </c>
      <c r="C55" s="3">
        <v>21459</v>
      </c>
      <c r="D55" s="1">
        <v>28.943000000000001</v>
      </c>
      <c r="G55" s="3">
        <v>40452</v>
      </c>
      <c r="H55" s="1">
        <v>2254.5</v>
      </c>
      <c r="I55" s="3">
        <v>40452</v>
      </c>
      <c r="J55" s="1">
        <v>1127.4000000000001</v>
      </c>
      <c r="K55" s="3">
        <v>40452</v>
      </c>
      <c r="L55" s="1">
        <v>1672.8</v>
      </c>
      <c r="M55" s="3">
        <v>40452</v>
      </c>
      <c r="N55" s="1">
        <v>6785.6</v>
      </c>
      <c r="O55" s="3">
        <v>21459</v>
      </c>
      <c r="P55" s="1">
        <v>329.42399999999998</v>
      </c>
      <c r="Q55" s="3">
        <v>40452</v>
      </c>
      <c r="R55" s="1">
        <v>1728.0889999999999</v>
      </c>
      <c r="S55" s="3">
        <v>21459</v>
      </c>
      <c r="T55" s="1">
        <v>1000.673</v>
      </c>
      <c r="U55" s="3">
        <v>21459</v>
      </c>
      <c r="V55" s="1">
        <v>114.2</v>
      </c>
      <c r="W55" s="3">
        <v>21459</v>
      </c>
      <c r="X55" s="1">
        <v>81.2</v>
      </c>
    </row>
    <row r="56" spans="1:24" x14ac:dyDescent="0.25">
      <c r="A56" s="3">
        <v>21551</v>
      </c>
      <c r="B56" s="1">
        <v>2976.6</v>
      </c>
      <c r="C56" s="3">
        <v>21551</v>
      </c>
      <c r="D56" s="1">
        <v>28.992999999999999</v>
      </c>
      <c r="G56" s="3">
        <v>40544</v>
      </c>
      <c r="H56" s="1">
        <v>2265.1</v>
      </c>
      <c r="I56" s="3">
        <v>40544</v>
      </c>
      <c r="J56" s="1">
        <v>1141.8</v>
      </c>
      <c r="K56" s="3">
        <v>40544</v>
      </c>
      <c r="L56" s="1">
        <v>1680</v>
      </c>
      <c r="M56" s="3">
        <v>40544</v>
      </c>
      <c r="N56" s="1">
        <v>6812</v>
      </c>
      <c r="O56" s="3">
        <v>21551</v>
      </c>
      <c r="P56" s="1">
        <v>347.37299999999999</v>
      </c>
      <c r="Q56" s="3">
        <v>40544</v>
      </c>
      <c r="R56" s="1">
        <v>1724.133</v>
      </c>
      <c r="S56" s="3">
        <v>21551</v>
      </c>
      <c r="T56" s="1">
        <v>989.44899999999996</v>
      </c>
      <c r="U56" s="3">
        <v>21551</v>
      </c>
      <c r="V56" s="1">
        <v>117.1</v>
      </c>
      <c r="W56" s="3">
        <v>21551</v>
      </c>
      <c r="X56" s="1">
        <v>86.6</v>
      </c>
    </row>
    <row r="57" spans="1:24" x14ac:dyDescent="0.25">
      <c r="A57" s="3">
        <v>21641</v>
      </c>
      <c r="B57" s="1">
        <v>3049</v>
      </c>
      <c r="C57" s="3">
        <v>21641</v>
      </c>
      <c r="D57" s="1">
        <v>29.042999999999999</v>
      </c>
      <c r="G57" s="3">
        <v>40634</v>
      </c>
      <c r="H57" s="1">
        <v>2265.6</v>
      </c>
      <c r="I57" s="3">
        <v>40634</v>
      </c>
      <c r="J57" s="1">
        <v>1134.2</v>
      </c>
      <c r="K57" s="3">
        <v>40634</v>
      </c>
      <c r="L57" s="1">
        <v>1688.2</v>
      </c>
      <c r="M57" s="3">
        <v>40634</v>
      </c>
      <c r="N57" s="1">
        <v>6839.2</v>
      </c>
      <c r="O57" s="3">
        <v>21641</v>
      </c>
      <c r="P57" s="1">
        <v>374.39400000000001</v>
      </c>
      <c r="Q57" s="3">
        <v>40634</v>
      </c>
      <c r="R57" s="1">
        <v>1760.9690000000001</v>
      </c>
      <c r="S57" s="3">
        <v>21641</v>
      </c>
      <c r="T57" s="1">
        <v>1001.749</v>
      </c>
      <c r="U57" s="3">
        <v>21641</v>
      </c>
      <c r="V57" s="1">
        <v>122.8</v>
      </c>
      <c r="W57" s="3">
        <v>21641</v>
      </c>
      <c r="X57" s="1">
        <v>89.5</v>
      </c>
    </row>
    <row r="58" spans="1:24" x14ac:dyDescent="0.25">
      <c r="A58" s="3">
        <v>21732</v>
      </c>
      <c r="B58" s="1">
        <v>3043.1</v>
      </c>
      <c r="C58" s="3">
        <v>21732</v>
      </c>
      <c r="D58" s="1">
        <v>29.193000000000001</v>
      </c>
      <c r="G58" s="3">
        <v>40725</v>
      </c>
      <c r="H58" s="1">
        <v>2259.6999999999998</v>
      </c>
      <c r="I58" s="3">
        <v>40725</v>
      </c>
      <c r="J58" s="1">
        <v>1148.5999999999999</v>
      </c>
      <c r="K58" s="3">
        <v>40725</v>
      </c>
      <c r="L58" s="1">
        <v>1687.2</v>
      </c>
      <c r="M58" s="3">
        <v>40725</v>
      </c>
      <c r="N58" s="1">
        <v>6876.6</v>
      </c>
      <c r="O58" s="3">
        <v>21732</v>
      </c>
      <c r="P58" s="1">
        <v>350.21499999999997</v>
      </c>
      <c r="Q58" s="3">
        <v>40725</v>
      </c>
      <c r="R58" s="1">
        <v>1840.809</v>
      </c>
      <c r="S58" s="3">
        <v>21732</v>
      </c>
      <c r="T58" s="1">
        <v>1010.329</v>
      </c>
      <c r="U58" s="3">
        <v>21732</v>
      </c>
      <c r="V58" s="1">
        <v>124</v>
      </c>
      <c r="W58" s="3">
        <v>21732</v>
      </c>
      <c r="X58" s="1">
        <v>92.3</v>
      </c>
    </row>
    <row r="59" spans="1:24" x14ac:dyDescent="0.25">
      <c r="A59" s="3">
        <v>21824</v>
      </c>
      <c r="B59" s="1">
        <v>3055.1</v>
      </c>
      <c r="C59" s="3">
        <v>21824</v>
      </c>
      <c r="D59" s="1">
        <v>29.37</v>
      </c>
      <c r="G59" s="3">
        <v>40817</v>
      </c>
      <c r="H59" s="1">
        <v>2262.4</v>
      </c>
      <c r="I59" s="3">
        <v>40817</v>
      </c>
      <c r="J59" s="1">
        <v>1181.5</v>
      </c>
      <c r="K59" s="3">
        <v>40817</v>
      </c>
      <c r="L59" s="1">
        <v>1706</v>
      </c>
      <c r="M59" s="3">
        <v>40817</v>
      </c>
      <c r="N59" s="1">
        <v>6877.7</v>
      </c>
      <c r="O59" s="3">
        <v>21824</v>
      </c>
      <c r="P59" s="1">
        <v>361.61200000000002</v>
      </c>
      <c r="Q59" s="3">
        <v>40817</v>
      </c>
      <c r="R59" s="1">
        <v>1883.125</v>
      </c>
      <c r="S59" s="3">
        <v>21824</v>
      </c>
      <c r="T59" s="1">
        <v>1002.144</v>
      </c>
      <c r="U59" s="3">
        <v>21824</v>
      </c>
      <c r="V59" s="1">
        <v>120.8</v>
      </c>
      <c r="W59" s="3">
        <v>21824</v>
      </c>
      <c r="X59" s="1">
        <v>89.8</v>
      </c>
    </row>
    <row r="60" spans="1:24" x14ac:dyDescent="0.25">
      <c r="A60" s="3">
        <v>21916</v>
      </c>
      <c r="B60" s="1">
        <v>3123.2</v>
      </c>
      <c r="C60" s="3">
        <v>21916</v>
      </c>
      <c r="D60" s="1">
        <v>29.396999999999998</v>
      </c>
      <c r="G60" s="3">
        <v>40909</v>
      </c>
      <c r="H60" s="1">
        <v>2273.4</v>
      </c>
      <c r="I60" s="3">
        <v>40909</v>
      </c>
      <c r="J60" s="1">
        <v>1212</v>
      </c>
      <c r="K60" s="3">
        <v>40909</v>
      </c>
      <c r="L60" s="1">
        <v>1732.4</v>
      </c>
      <c r="M60" s="3">
        <v>40909</v>
      </c>
      <c r="N60" s="1">
        <v>6908.8</v>
      </c>
      <c r="O60" s="3">
        <v>21916</v>
      </c>
      <c r="P60" s="1">
        <v>397.964</v>
      </c>
      <c r="Q60" s="3">
        <v>40909</v>
      </c>
      <c r="R60" s="1">
        <v>1910.0719999999999</v>
      </c>
      <c r="S60" s="3">
        <v>21916</v>
      </c>
      <c r="T60" s="1">
        <v>985.20699999999999</v>
      </c>
      <c r="U60" s="3">
        <v>21916</v>
      </c>
      <c r="V60" s="1">
        <v>125.4</v>
      </c>
      <c r="W60" s="3">
        <v>21916</v>
      </c>
      <c r="X60" s="1">
        <v>101.1</v>
      </c>
    </row>
    <row r="61" spans="1:24" x14ac:dyDescent="0.25">
      <c r="A61" s="3">
        <v>22007</v>
      </c>
      <c r="B61" s="1">
        <v>3111.3</v>
      </c>
      <c r="C61" s="3">
        <v>22007</v>
      </c>
      <c r="D61" s="1">
        <v>29.573</v>
      </c>
      <c r="G61" s="3">
        <v>41000</v>
      </c>
      <c r="H61" s="1">
        <v>2278</v>
      </c>
      <c r="I61" s="3">
        <v>41000</v>
      </c>
      <c r="J61" s="1">
        <v>1218.8</v>
      </c>
      <c r="K61" s="3">
        <v>41000</v>
      </c>
      <c r="L61" s="1">
        <v>1737.5</v>
      </c>
      <c r="M61" s="3">
        <v>41000</v>
      </c>
      <c r="N61" s="1">
        <v>6930.5</v>
      </c>
      <c r="O61" s="3">
        <v>22007</v>
      </c>
      <c r="P61" s="1">
        <v>360.87299999999999</v>
      </c>
      <c r="Q61" s="3">
        <v>41000</v>
      </c>
      <c r="R61" s="1">
        <v>1930.575</v>
      </c>
      <c r="S61" s="3">
        <v>22007</v>
      </c>
      <c r="T61" s="1">
        <v>995.83299999999997</v>
      </c>
      <c r="U61" s="3">
        <v>22007</v>
      </c>
      <c r="V61" s="1">
        <v>126.3</v>
      </c>
      <c r="W61" s="3">
        <v>22007</v>
      </c>
      <c r="X61" s="1">
        <v>107.5</v>
      </c>
    </row>
    <row r="62" spans="1:24" x14ac:dyDescent="0.25">
      <c r="A62" s="3">
        <v>22098</v>
      </c>
      <c r="B62" s="1">
        <v>3119.1</v>
      </c>
      <c r="C62" s="3">
        <v>22098</v>
      </c>
      <c r="D62" s="1">
        <v>29.59</v>
      </c>
      <c r="G62" s="3">
        <v>41091</v>
      </c>
      <c r="H62" s="1">
        <v>2284.1</v>
      </c>
      <c r="I62" s="3">
        <v>41091</v>
      </c>
      <c r="J62" s="1">
        <v>1242.4000000000001</v>
      </c>
      <c r="K62" s="3">
        <v>41091</v>
      </c>
      <c r="L62" s="1">
        <v>1752.7</v>
      </c>
      <c r="M62" s="3">
        <v>41091</v>
      </c>
      <c r="N62" s="1">
        <v>6952.8</v>
      </c>
      <c r="O62" s="3">
        <v>22098</v>
      </c>
      <c r="P62" s="1">
        <v>359.95499999999998</v>
      </c>
      <c r="Q62" s="3">
        <v>41091</v>
      </c>
      <c r="R62" s="1">
        <v>1934.5039999999999</v>
      </c>
      <c r="S62" s="3">
        <v>22098</v>
      </c>
      <c r="T62" s="1">
        <v>1020.016</v>
      </c>
      <c r="U62" s="3">
        <v>22098</v>
      </c>
      <c r="V62" s="1">
        <v>122.6</v>
      </c>
      <c r="W62" s="3">
        <v>22098</v>
      </c>
      <c r="X62" s="1">
        <v>104.8</v>
      </c>
    </row>
    <row r="63" spans="1:24" x14ac:dyDescent="0.25">
      <c r="A63" s="3">
        <v>22190</v>
      </c>
      <c r="B63" s="1">
        <v>3081.3</v>
      </c>
      <c r="C63" s="3">
        <v>22190</v>
      </c>
      <c r="D63" s="1">
        <v>29.78</v>
      </c>
      <c r="G63" s="3">
        <v>41183</v>
      </c>
      <c r="H63" s="1">
        <v>2285</v>
      </c>
      <c r="I63" s="3">
        <v>41183</v>
      </c>
      <c r="J63" s="1">
        <v>1269.7</v>
      </c>
      <c r="K63" s="3">
        <v>41183</v>
      </c>
      <c r="L63" s="1">
        <v>1757.5</v>
      </c>
      <c r="M63" s="3">
        <v>41183</v>
      </c>
      <c r="N63" s="1">
        <v>6977.5</v>
      </c>
      <c r="O63" s="3">
        <v>22190</v>
      </c>
      <c r="P63" s="1">
        <v>320.07900000000001</v>
      </c>
      <c r="Q63" s="3">
        <v>41183</v>
      </c>
      <c r="R63" s="1">
        <v>1951.86</v>
      </c>
      <c r="S63" s="3">
        <v>22190</v>
      </c>
      <c r="T63" s="1">
        <v>1026.8240000000001</v>
      </c>
      <c r="U63" s="3">
        <v>22190</v>
      </c>
      <c r="V63" s="1">
        <v>116.8</v>
      </c>
      <c r="W63" s="3">
        <v>22190</v>
      </c>
      <c r="X63" s="1">
        <v>106.9</v>
      </c>
    </row>
    <row r="64" spans="1:24" x14ac:dyDescent="0.25">
      <c r="A64" s="3">
        <v>22282</v>
      </c>
      <c r="B64" s="1">
        <v>3102.3</v>
      </c>
      <c r="C64" s="3">
        <v>22282</v>
      </c>
      <c r="D64" s="1">
        <v>29.84</v>
      </c>
      <c r="G64" s="3">
        <v>41275</v>
      </c>
      <c r="H64" s="1">
        <v>2311.6999999999998</v>
      </c>
      <c r="I64" s="3">
        <v>41275</v>
      </c>
      <c r="J64" s="1">
        <v>1295.7</v>
      </c>
      <c r="K64" s="3">
        <v>41275</v>
      </c>
      <c r="L64" s="1">
        <v>1759.1</v>
      </c>
      <c r="M64" s="3">
        <v>41275</v>
      </c>
      <c r="N64" s="1">
        <v>7019.3</v>
      </c>
      <c r="O64" s="3">
        <v>22282</v>
      </c>
      <c r="P64" s="1">
        <v>328.38600000000002</v>
      </c>
      <c r="Q64" s="3">
        <v>41275</v>
      </c>
      <c r="R64" s="1">
        <v>1959.009</v>
      </c>
      <c r="S64" s="3">
        <v>22282</v>
      </c>
      <c r="T64" s="1">
        <v>1041.989</v>
      </c>
      <c r="U64" s="3">
        <v>22282</v>
      </c>
      <c r="V64" s="1">
        <v>116.3</v>
      </c>
      <c r="W64" s="3">
        <v>22282</v>
      </c>
      <c r="X64" s="1">
        <v>106.2</v>
      </c>
    </row>
    <row r="65" spans="1:24" x14ac:dyDescent="0.25">
      <c r="A65" s="3">
        <v>22372</v>
      </c>
      <c r="B65" s="1">
        <v>3159.9</v>
      </c>
      <c r="C65" s="3">
        <v>22372</v>
      </c>
      <c r="D65" s="1">
        <v>29.83</v>
      </c>
      <c r="G65" s="3">
        <v>41365</v>
      </c>
      <c r="H65" s="1">
        <v>2310.5</v>
      </c>
      <c r="I65" s="3">
        <v>41365</v>
      </c>
      <c r="J65" s="1">
        <v>1310</v>
      </c>
      <c r="K65" s="3">
        <v>41365</v>
      </c>
      <c r="L65" s="1">
        <v>1774.6</v>
      </c>
      <c r="M65" s="3">
        <v>41365</v>
      </c>
      <c r="N65" s="1">
        <v>7054.5</v>
      </c>
      <c r="O65" s="3">
        <v>22372</v>
      </c>
      <c r="P65" s="1">
        <v>351.39499999999998</v>
      </c>
      <c r="Q65" s="3">
        <v>41365</v>
      </c>
      <c r="R65" s="1">
        <v>1966.8340000000001</v>
      </c>
      <c r="S65" s="3">
        <v>22372</v>
      </c>
      <c r="T65" s="1">
        <v>1044.3879999999999</v>
      </c>
      <c r="U65" s="3">
        <v>22372</v>
      </c>
      <c r="V65" s="1">
        <v>117.7</v>
      </c>
      <c r="W65" s="3">
        <v>22372</v>
      </c>
      <c r="X65" s="1">
        <v>104.7</v>
      </c>
    </row>
    <row r="66" spans="1:24" x14ac:dyDescent="0.25">
      <c r="A66" s="3">
        <v>22463</v>
      </c>
      <c r="B66" s="1">
        <v>3212.6</v>
      </c>
      <c r="C66" s="3">
        <v>22463</v>
      </c>
      <c r="D66" s="1">
        <v>29.946999999999999</v>
      </c>
      <c r="G66" s="3">
        <v>41456</v>
      </c>
      <c r="H66" s="1">
        <v>2326.4</v>
      </c>
      <c r="I66" s="3">
        <v>41456</v>
      </c>
      <c r="J66" s="1">
        <v>1325.9</v>
      </c>
      <c r="K66" s="3">
        <v>41456</v>
      </c>
      <c r="L66" s="1">
        <v>1786</v>
      </c>
      <c r="M66" s="3">
        <v>41456</v>
      </c>
      <c r="N66" s="1">
        <v>7076.6</v>
      </c>
      <c r="O66" s="3">
        <v>22463</v>
      </c>
      <c r="P66" s="1">
        <v>378.71300000000002</v>
      </c>
      <c r="Q66" s="3">
        <v>41456</v>
      </c>
      <c r="R66" s="1">
        <v>1993.2570000000001</v>
      </c>
      <c r="S66" s="3">
        <v>22463</v>
      </c>
      <c r="T66" s="1">
        <v>1066.3889999999999</v>
      </c>
      <c r="U66" s="3">
        <v>22463</v>
      </c>
      <c r="V66" s="1">
        <v>125.5</v>
      </c>
      <c r="W66" s="3">
        <v>22463</v>
      </c>
      <c r="X66" s="1">
        <v>104.2</v>
      </c>
    </row>
    <row r="67" spans="1:24" x14ac:dyDescent="0.25">
      <c r="A67" s="3">
        <v>22555</v>
      </c>
      <c r="B67" s="1">
        <v>3277.7</v>
      </c>
      <c r="C67" s="3">
        <v>22555</v>
      </c>
      <c r="D67" s="1">
        <v>29.99</v>
      </c>
      <c r="G67" s="3">
        <v>41548</v>
      </c>
      <c r="H67" s="1">
        <v>2341.8000000000002</v>
      </c>
      <c r="I67" s="3">
        <v>41548</v>
      </c>
      <c r="J67" s="1">
        <v>1344.5</v>
      </c>
      <c r="K67" s="3">
        <v>41548</v>
      </c>
      <c r="L67" s="1">
        <v>1804.7</v>
      </c>
      <c r="M67" s="3">
        <v>41548</v>
      </c>
      <c r="N67" s="1">
        <v>7141.9</v>
      </c>
      <c r="O67" s="3">
        <v>22555</v>
      </c>
      <c r="P67" s="1">
        <v>384.98</v>
      </c>
      <c r="Q67" s="3">
        <v>41548</v>
      </c>
      <c r="R67" s="1">
        <v>2043.2719999999999</v>
      </c>
      <c r="S67" s="3">
        <v>22555</v>
      </c>
      <c r="T67" s="1">
        <v>1089.6959999999999</v>
      </c>
      <c r="U67" s="3">
        <v>22555</v>
      </c>
      <c r="V67" s="1">
        <v>128.4</v>
      </c>
      <c r="W67" s="3">
        <v>22555</v>
      </c>
      <c r="X67" s="1">
        <v>107.4</v>
      </c>
    </row>
    <row r="68" spans="1:24" x14ac:dyDescent="0.25">
      <c r="A68" s="3">
        <v>22647</v>
      </c>
      <c r="B68" s="1">
        <v>3336.8</v>
      </c>
      <c r="C68" s="3">
        <v>22647</v>
      </c>
      <c r="D68" s="1">
        <v>30.106999999999999</v>
      </c>
      <c r="G68" s="3">
        <v>41640</v>
      </c>
      <c r="H68" s="1">
        <v>2341.9</v>
      </c>
      <c r="I68" s="3">
        <v>41640</v>
      </c>
      <c r="J68" s="1">
        <v>1355</v>
      </c>
      <c r="K68" s="3">
        <v>41640</v>
      </c>
      <c r="L68" s="1">
        <v>1798.4</v>
      </c>
      <c r="M68" s="3">
        <v>41640</v>
      </c>
      <c r="N68" s="1">
        <v>7165.4</v>
      </c>
      <c r="O68" s="3">
        <v>22647</v>
      </c>
      <c r="P68" s="1">
        <v>405.73700000000002</v>
      </c>
      <c r="Q68" s="3">
        <v>41640</v>
      </c>
      <c r="R68" s="1">
        <v>2051.4560000000001</v>
      </c>
      <c r="S68" s="3">
        <v>22647</v>
      </c>
      <c r="T68" s="1">
        <v>1110.693</v>
      </c>
      <c r="U68" s="3">
        <v>22647</v>
      </c>
      <c r="V68" s="1">
        <v>132.4</v>
      </c>
      <c r="W68" s="3">
        <v>22647</v>
      </c>
      <c r="X68" s="1">
        <v>107.1</v>
      </c>
    </row>
    <row r="69" spans="1:24" x14ac:dyDescent="0.25">
      <c r="A69" s="3">
        <v>22737</v>
      </c>
      <c r="B69" s="1">
        <v>3372.7</v>
      </c>
      <c r="C69" s="3">
        <v>22737</v>
      </c>
      <c r="D69" s="1">
        <v>30.22</v>
      </c>
      <c r="G69" s="3">
        <v>41730</v>
      </c>
      <c r="H69" s="1">
        <v>2356.6999999999998</v>
      </c>
      <c r="I69" s="3">
        <v>41730</v>
      </c>
      <c r="J69" s="1">
        <v>1400.2</v>
      </c>
      <c r="K69" s="3">
        <v>41730</v>
      </c>
      <c r="L69" s="1">
        <v>1801.4</v>
      </c>
      <c r="M69" s="3">
        <v>41730</v>
      </c>
      <c r="N69" s="1">
        <v>7177.3</v>
      </c>
      <c r="O69" s="3">
        <v>22737</v>
      </c>
      <c r="P69" s="1">
        <v>402.536</v>
      </c>
      <c r="Q69" s="3">
        <v>41730</v>
      </c>
      <c r="R69" s="1">
        <v>2079.0630000000001</v>
      </c>
      <c r="S69" s="3">
        <v>22737</v>
      </c>
      <c r="T69" s="1">
        <v>1116</v>
      </c>
      <c r="U69" s="3">
        <v>22737</v>
      </c>
      <c r="V69" s="1">
        <v>135.19999999999999</v>
      </c>
      <c r="W69" s="3">
        <v>22737</v>
      </c>
      <c r="X69" s="1">
        <v>117.4</v>
      </c>
    </row>
    <row r="70" spans="1:24" x14ac:dyDescent="0.25">
      <c r="A70" s="3">
        <v>22828</v>
      </c>
      <c r="B70" s="1">
        <v>3404.8</v>
      </c>
      <c r="C70" s="3">
        <v>22828</v>
      </c>
      <c r="D70" s="1">
        <v>30.306999999999999</v>
      </c>
      <c r="O70" s="3">
        <v>22828</v>
      </c>
      <c r="P70" s="1">
        <v>409.37599999999998</v>
      </c>
      <c r="S70" s="3">
        <v>22828</v>
      </c>
      <c r="T70" s="1">
        <v>1141.704</v>
      </c>
      <c r="U70" s="3">
        <v>22828</v>
      </c>
      <c r="V70" s="1">
        <v>137</v>
      </c>
      <c r="W70" s="3">
        <v>22828</v>
      </c>
      <c r="X70" s="1">
        <v>110.8</v>
      </c>
    </row>
    <row r="71" spans="1:24" x14ac:dyDescent="0.25">
      <c r="A71" s="3">
        <v>22920</v>
      </c>
      <c r="B71" s="1">
        <v>3418</v>
      </c>
      <c r="C71" s="3">
        <v>22920</v>
      </c>
      <c r="D71" s="1">
        <v>30.38</v>
      </c>
      <c r="O71" s="3">
        <v>22920</v>
      </c>
      <c r="P71" s="1">
        <v>397.4</v>
      </c>
      <c r="S71" s="3">
        <v>22920</v>
      </c>
      <c r="T71" s="1">
        <v>1149.646</v>
      </c>
      <c r="U71" s="3">
        <v>22920</v>
      </c>
      <c r="V71" s="1">
        <v>138.6</v>
      </c>
      <c r="W71" s="3">
        <v>22920</v>
      </c>
      <c r="X71" s="1">
        <v>108.4</v>
      </c>
    </row>
    <row r="72" spans="1:24" x14ac:dyDescent="0.25">
      <c r="A72" s="3">
        <v>23012</v>
      </c>
      <c r="B72" s="1">
        <v>3456.1</v>
      </c>
      <c r="C72" s="3">
        <v>23012</v>
      </c>
      <c r="D72" s="1">
        <v>30.477</v>
      </c>
      <c r="O72" s="3">
        <v>23012</v>
      </c>
      <c r="P72" s="1">
        <v>418.30700000000002</v>
      </c>
      <c r="S72" s="3">
        <v>23012</v>
      </c>
      <c r="T72" s="1">
        <v>1134.115</v>
      </c>
      <c r="U72" s="3">
        <v>23012</v>
      </c>
      <c r="V72" s="1">
        <v>135.4</v>
      </c>
      <c r="W72" s="3">
        <v>23012</v>
      </c>
      <c r="X72" s="1">
        <v>111</v>
      </c>
    </row>
    <row r="73" spans="1:24" x14ac:dyDescent="0.25">
      <c r="A73" s="3">
        <v>23102</v>
      </c>
      <c r="B73" s="1">
        <v>3501.1</v>
      </c>
      <c r="C73" s="3">
        <v>23102</v>
      </c>
      <c r="D73" s="1">
        <v>30.533000000000001</v>
      </c>
      <c r="O73" s="3">
        <v>23102</v>
      </c>
      <c r="P73" s="1">
        <v>424.96199999999999</v>
      </c>
      <c r="S73" s="3">
        <v>23102</v>
      </c>
      <c r="T73" s="1">
        <v>1135.077</v>
      </c>
      <c r="U73" s="3">
        <v>23102</v>
      </c>
      <c r="V73" s="1">
        <v>138.6</v>
      </c>
      <c r="W73" s="3">
        <v>23102</v>
      </c>
      <c r="X73" s="1">
        <v>124</v>
      </c>
    </row>
    <row r="74" spans="1:24" x14ac:dyDescent="0.25">
      <c r="A74" s="3">
        <v>23193</v>
      </c>
      <c r="B74" s="1">
        <v>3569.5</v>
      </c>
      <c r="C74" s="3">
        <v>23193</v>
      </c>
      <c r="D74" s="1">
        <v>30.72</v>
      </c>
      <c r="O74" s="3">
        <v>23193</v>
      </c>
      <c r="P74" s="1">
        <v>438.04700000000003</v>
      </c>
      <c r="S74" s="3">
        <v>23193</v>
      </c>
      <c r="T74" s="1">
        <v>1185.424</v>
      </c>
      <c r="U74" s="3">
        <v>23193</v>
      </c>
      <c r="V74" s="1">
        <v>142.1</v>
      </c>
      <c r="W74" s="3">
        <v>23193</v>
      </c>
      <c r="X74" s="1">
        <v>117.3</v>
      </c>
    </row>
    <row r="75" spans="1:24" x14ac:dyDescent="0.25">
      <c r="A75" s="3">
        <v>23285</v>
      </c>
      <c r="B75" s="1">
        <v>3595</v>
      </c>
      <c r="C75" s="3">
        <v>23285</v>
      </c>
      <c r="D75" s="1">
        <v>30.803000000000001</v>
      </c>
      <c r="O75" s="3">
        <v>23285</v>
      </c>
      <c r="P75" s="1">
        <v>443.36599999999999</v>
      </c>
      <c r="S75" s="3">
        <v>23285</v>
      </c>
      <c r="T75" s="1">
        <v>1173.662</v>
      </c>
      <c r="U75" s="3">
        <v>23285</v>
      </c>
      <c r="V75" s="1">
        <v>141.69999999999999</v>
      </c>
      <c r="W75" s="3">
        <v>23285</v>
      </c>
      <c r="X75" s="1">
        <v>123.2</v>
      </c>
    </row>
    <row r="76" spans="1:24" x14ac:dyDescent="0.25">
      <c r="A76" s="3">
        <v>23377</v>
      </c>
      <c r="B76" s="1">
        <v>3672.7</v>
      </c>
      <c r="C76" s="3">
        <v>23377</v>
      </c>
      <c r="D76" s="1">
        <v>30.93</v>
      </c>
      <c r="O76" s="3">
        <v>23377</v>
      </c>
      <c r="P76" s="1">
        <v>459.95800000000003</v>
      </c>
      <c r="S76" s="3">
        <v>23377</v>
      </c>
      <c r="T76" s="1">
        <v>1177.319</v>
      </c>
      <c r="U76" s="3">
        <v>23377</v>
      </c>
      <c r="V76" s="1">
        <v>141.5</v>
      </c>
      <c r="W76" s="3">
        <v>23377</v>
      </c>
      <c r="X76" s="1">
        <v>130.80000000000001</v>
      </c>
    </row>
    <row r="77" spans="1:24" x14ac:dyDescent="0.25">
      <c r="A77" s="3">
        <v>23468</v>
      </c>
      <c r="B77" s="1">
        <v>3716.4</v>
      </c>
      <c r="C77" s="3">
        <v>23468</v>
      </c>
      <c r="D77" s="1">
        <v>30.98</v>
      </c>
      <c r="O77" s="3">
        <v>23468</v>
      </c>
      <c r="P77" s="1">
        <v>458.30099999999999</v>
      </c>
      <c r="S77" s="3">
        <v>23468</v>
      </c>
      <c r="T77" s="1">
        <v>1187.944</v>
      </c>
      <c r="U77" s="3">
        <v>23468</v>
      </c>
      <c r="V77" s="1">
        <v>144.69999999999999</v>
      </c>
      <c r="W77" s="3">
        <v>23468</v>
      </c>
      <c r="X77" s="1">
        <v>133</v>
      </c>
    </row>
    <row r="78" spans="1:24" x14ac:dyDescent="0.25">
      <c r="A78" s="3">
        <v>23559</v>
      </c>
      <c r="B78" s="1">
        <v>3766.9</v>
      </c>
      <c r="C78" s="3">
        <v>23559</v>
      </c>
      <c r="D78" s="1">
        <v>31.05</v>
      </c>
      <c r="O78" s="3">
        <v>23559</v>
      </c>
      <c r="P78" s="1">
        <v>468.99700000000001</v>
      </c>
      <c r="S78" s="3">
        <v>23559</v>
      </c>
      <c r="T78" s="1">
        <v>1189.3810000000001</v>
      </c>
      <c r="U78" s="3">
        <v>23559</v>
      </c>
      <c r="V78" s="1">
        <v>148.6</v>
      </c>
      <c r="W78" s="3">
        <v>23559</v>
      </c>
      <c r="X78" s="1">
        <v>131.9</v>
      </c>
    </row>
    <row r="79" spans="1:24" x14ac:dyDescent="0.25">
      <c r="A79" s="3">
        <v>23651</v>
      </c>
      <c r="B79" s="1">
        <v>3780.2</v>
      </c>
      <c r="C79" s="3">
        <v>23651</v>
      </c>
      <c r="D79" s="1">
        <v>31.193000000000001</v>
      </c>
      <c r="O79" s="3">
        <v>23651</v>
      </c>
      <c r="P79" s="1">
        <v>473.452</v>
      </c>
      <c r="S79" s="3">
        <v>23651</v>
      </c>
      <c r="T79" s="1">
        <v>1188.954</v>
      </c>
      <c r="U79" s="3">
        <v>23651</v>
      </c>
      <c r="V79" s="1">
        <v>152.6</v>
      </c>
      <c r="W79" s="3">
        <v>23651</v>
      </c>
      <c r="X79" s="1">
        <v>135.9</v>
      </c>
    </row>
    <row r="80" spans="1:24" x14ac:dyDescent="0.25">
      <c r="A80" s="3">
        <v>23743</v>
      </c>
      <c r="B80" s="1">
        <v>3873.5</v>
      </c>
      <c r="C80" s="3">
        <v>23743</v>
      </c>
      <c r="D80" s="1">
        <v>31.29</v>
      </c>
      <c r="O80" s="3">
        <v>23743</v>
      </c>
      <c r="P80" s="1">
        <v>518.59299999999996</v>
      </c>
      <c r="S80" s="3">
        <v>23743</v>
      </c>
      <c r="T80" s="1">
        <v>1187.655</v>
      </c>
      <c r="U80" s="3">
        <v>23743</v>
      </c>
      <c r="V80" s="1">
        <v>147.1</v>
      </c>
      <c r="W80" s="3">
        <v>23743</v>
      </c>
      <c r="X80" s="1">
        <v>121.2</v>
      </c>
    </row>
    <row r="81" spans="1:24" x14ac:dyDescent="0.25">
      <c r="A81" s="3">
        <v>23833</v>
      </c>
      <c r="B81" s="1">
        <v>3926.4</v>
      </c>
      <c r="C81" s="3">
        <v>23833</v>
      </c>
      <c r="D81" s="1">
        <v>31.49</v>
      </c>
      <c r="O81" s="3">
        <v>23833</v>
      </c>
      <c r="P81" s="1">
        <v>519.95500000000004</v>
      </c>
      <c r="S81" s="3">
        <v>23833</v>
      </c>
      <c r="T81" s="1">
        <v>1202.0219999999999</v>
      </c>
      <c r="U81" s="3">
        <v>23833</v>
      </c>
      <c r="V81" s="1">
        <v>164.5</v>
      </c>
      <c r="W81" s="3">
        <v>23833</v>
      </c>
      <c r="X81" s="1">
        <v>144</v>
      </c>
    </row>
    <row r="82" spans="1:24" x14ac:dyDescent="0.25">
      <c r="A82" s="3">
        <v>23924</v>
      </c>
      <c r="B82" s="1">
        <v>4006.2</v>
      </c>
      <c r="C82" s="3">
        <v>23924</v>
      </c>
      <c r="D82" s="1">
        <v>31.582999999999998</v>
      </c>
      <c r="O82" s="3">
        <v>23924</v>
      </c>
      <c r="P82" s="1">
        <v>538.05899999999997</v>
      </c>
      <c r="S82" s="3">
        <v>23924</v>
      </c>
      <c r="T82" s="1">
        <v>1241.732</v>
      </c>
      <c r="U82" s="3">
        <v>23924</v>
      </c>
      <c r="V82" s="1">
        <v>165.2</v>
      </c>
      <c r="W82" s="3">
        <v>23924</v>
      </c>
      <c r="X82" s="1">
        <v>135.69999999999999</v>
      </c>
    </row>
    <row r="83" spans="1:24" x14ac:dyDescent="0.25">
      <c r="A83" s="3">
        <v>24016</v>
      </c>
      <c r="B83" s="1">
        <v>4100.6000000000004</v>
      </c>
      <c r="C83" s="3">
        <v>24016</v>
      </c>
      <c r="D83" s="1">
        <v>31.75</v>
      </c>
      <c r="O83" s="3">
        <v>24016</v>
      </c>
      <c r="P83" s="1">
        <v>541.62199999999996</v>
      </c>
      <c r="S83" s="3">
        <v>24016</v>
      </c>
      <c r="T83" s="1">
        <v>1265.3679999999999</v>
      </c>
      <c r="U83" s="3">
        <v>24016</v>
      </c>
      <c r="V83" s="1">
        <v>173.2</v>
      </c>
      <c r="W83" s="3">
        <v>24016</v>
      </c>
      <c r="X83" s="1">
        <v>145.5</v>
      </c>
    </row>
    <row r="84" spans="1:24" x14ac:dyDescent="0.25">
      <c r="A84" s="3">
        <v>24108</v>
      </c>
      <c r="B84" s="1">
        <v>4201.8999999999996</v>
      </c>
      <c r="C84" s="3">
        <v>24108</v>
      </c>
      <c r="D84" s="1">
        <v>32.046999999999997</v>
      </c>
      <c r="O84" s="3">
        <v>24108</v>
      </c>
      <c r="P84" s="1">
        <v>584.89499999999998</v>
      </c>
      <c r="S84" s="3">
        <v>24108</v>
      </c>
      <c r="T84" s="1">
        <v>1289.0170000000001</v>
      </c>
      <c r="U84" s="3">
        <v>24108</v>
      </c>
      <c r="V84" s="1">
        <v>177.7</v>
      </c>
      <c r="W84" s="3">
        <v>24108</v>
      </c>
      <c r="X84" s="1">
        <v>143</v>
      </c>
    </row>
    <row r="85" spans="1:24" x14ac:dyDescent="0.25">
      <c r="A85" s="3">
        <v>24198</v>
      </c>
      <c r="B85" s="1">
        <v>4219.1000000000004</v>
      </c>
      <c r="C85" s="3">
        <v>24198</v>
      </c>
      <c r="D85" s="1">
        <v>32.337000000000003</v>
      </c>
      <c r="O85" s="3">
        <v>24198</v>
      </c>
      <c r="P85" s="1">
        <v>576.23699999999997</v>
      </c>
      <c r="S85" s="3">
        <v>24198</v>
      </c>
      <c r="T85" s="1">
        <v>1313.365</v>
      </c>
      <c r="U85" s="3">
        <v>24198</v>
      </c>
      <c r="V85" s="1">
        <v>182.1</v>
      </c>
      <c r="W85" s="3">
        <v>24198</v>
      </c>
      <c r="X85" s="1">
        <v>149.19999999999999</v>
      </c>
    </row>
    <row r="86" spans="1:24" x14ac:dyDescent="0.25">
      <c r="A86" s="3">
        <v>24289</v>
      </c>
      <c r="B86" s="1">
        <v>4249.2</v>
      </c>
      <c r="C86" s="3">
        <v>24289</v>
      </c>
      <c r="D86" s="1">
        <v>32.616999999999997</v>
      </c>
      <c r="O86" s="3">
        <v>24289</v>
      </c>
      <c r="P86" s="1">
        <v>571.98500000000001</v>
      </c>
      <c r="S86" s="3">
        <v>24289</v>
      </c>
      <c r="T86" s="1">
        <v>1349.1010000000001</v>
      </c>
      <c r="U86" s="3">
        <v>24289</v>
      </c>
      <c r="V86" s="1">
        <v>192.3</v>
      </c>
      <c r="W86" s="3">
        <v>24289</v>
      </c>
      <c r="X86" s="1">
        <v>143.6</v>
      </c>
    </row>
    <row r="87" spans="1:24" x14ac:dyDescent="0.25">
      <c r="A87" s="3">
        <v>24381</v>
      </c>
      <c r="B87" s="1">
        <v>4285.6000000000004</v>
      </c>
      <c r="C87" s="3">
        <v>24381</v>
      </c>
      <c r="D87" s="1">
        <v>32.883000000000003</v>
      </c>
      <c r="O87" s="3">
        <v>24381</v>
      </c>
      <c r="P87" s="1">
        <v>575.33799999999997</v>
      </c>
      <c r="S87" s="3">
        <v>24381</v>
      </c>
      <c r="T87" s="1">
        <v>1372.3820000000001</v>
      </c>
      <c r="U87" s="3">
        <v>24381</v>
      </c>
      <c r="V87" s="1">
        <v>194.5</v>
      </c>
      <c r="W87" s="3">
        <v>24381</v>
      </c>
      <c r="X87" s="1">
        <v>148.30000000000001</v>
      </c>
    </row>
    <row r="88" spans="1:24" x14ac:dyDescent="0.25">
      <c r="A88" s="3">
        <v>24473</v>
      </c>
      <c r="B88" s="1">
        <v>4324.8999999999996</v>
      </c>
      <c r="C88" s="3">
        <v>24473</v>
      </c>
      <c r="D88" s="1">
        <v>32.966999999999999</v>
      </c>
      <c r="O88" s="3">
        <v>24473</v>
      </c>
      <c r="P88" s="1">
        <v>561.21799999999996</v>
      </c>
      <c r="S88" s="3">
        <v>24473</v>
      </c>
      <c r="T88" s="1">
        <v>1429.8489999999999</v>
      </c>
      <c r="U88" s="3">
        <v>24473</v>
      </c>
      <c r="V88" s="1">
        <v>197.5</v>
      </c>
      <c r="W88" s="3">
        <v>24473</v>
      </c>
      <c r="X88" s="1">
        <v>151.19999999999999</v>
      </c>
    </row>
    <row r="89" spans="1:24" x14ac:dyDescent="0.25">
      <c r="A89" s="3">
        <v>24563</v>
      </c>
      <c r="B89" s="1">
        <v>4328.7</v>
      </c>
      <c r="C89" s="3">
        <v>24563</v>
      </c>
      <c r="D89" s="1">
        <v>33.167000000000002</v>
      </c>
      <c r="O89" s="3">
        <v>24563</v>
      </c>
      <c r="P89" s="1">
        <v>540.91399999999999</v>
      </c>
      <c r="S89" s="3">
        <v>24563</v>
      </c>
      <c r="T89" s="1">
        <v>1424.221</v>
      </c>
      <c r="U89" s="3">
        <v>24563</v>
      </c>
      <c r="V89" s="1">
        <v>196</v>
      </c>
      <c r="W89" s="3">
        <v>24563</v>
      </c>
      <c r="X89" s="1">
        <v>149.80000000000001</v>
      </c>
    </row>
    <row r="90" spans="1:24" x14ac:dyDescent="0.25">
      <c r="A90" s="3">
        <v>24654</v>
      </c>
      <c r="B90" s="1">
        <v>4366.1000000000004</v>
      </c>
      <c r="C90" s="3">
        <v>24654</v>
      </c>
      <c r="D90" s="1">
        <v>33.5</v>
      </c>
      <c r="O90" s="3">
        <v>24654</v>
      </c>
      <c r="P90" s="1">
        <v>556.77499999999998</v>
      </c>
      <c r="S90" s="3">
        <v>24654</v>
      </c>
      <c r="T90" s="1">
        <v>1440.1590000000001</v>
      </c>
      <c r="U90" s="3">
        <v>24654</v>
      </c>
      <c r="V90" s="1">
        <v>198.5</v>
      </c>
      <c r="W90" s="3">
        <v>24654</v>
      </c>
      <c r="X90" s="1">
        <v>146.19999999999999</v>
      </c>
    </row>
    <row r="91" spans="1:24" x14ac:dyDescent="0.25">
      <c r="A91" s="3">
        <v>24746</v>
      </c>
      <c r="B91" s="1">
        <v>4401.2</v>
      </c>
      <c r="C91" s="3">
        <v>24746</v>
      </c>
      <c r="D91" s="1">
        <v>33.866999999999997</v>
      </c>
      <c r="O91" s="3">
        <v>24746</v>
      </c>
      <c r="P91" s="1">
        <v>568.78499999999997</v>
      </c>
      <c r="S91" s="3">
        <v>24746</v>
      </c>
      <c r="T91" s="1">
        <v>1451.4349999999999</v>
      </c>
      <c r="U91" s="3">
        <v>24746</v>
      </c>
      <c r="V91" s="1">
        <v>209</v>
      </c>
      <c r="W91" s="3">
        <v>24746</v>
      </c>
      <c r="X91" s="1">
        <v>150.4</v>
      </c>
    </row>
    <row r="92" spans="1:24" x14ac:dyDescent="0.25">
      <c r="A92" s="3">
        <v>24838</v>
      </c>
      <c r="B92" s="1">
        <v>4490.6000000000004</v>
      </c>
      <c r="C92" s="3">
        <v>24838</v>
      </c>
      <c r="D92" s="1">
        <v>34.200000000000003</v>
      </c>
      <c r="O92" s="3">
        <v>24838</v>
      </c>
      <c r="P92" s="1">
        <v>580.18899999999996</v>
      </c>
      <c r="S92" s="3">
        <v>24838</v>
      </c>
      <c r="T92" s="1">
        <v>1477.2360000000001</v>
      </c>
      <c r="U92" s="3">
        <v>24838</v>
      </c>
      <c r="V92" s="1">
        <v>221.3</v>
      </c>
      <c r="W92" s="3">
        <v>24838</v>
      </c>
      <c r="X92" s="1">
        <v>154.69999999999999</v>
      </c>
    </row>
    <row r="93" spans="1:24" x14ac:dyDescent="0.25">
      <c r="A93" s="3">
        <v>24929</v>
      </c>
      <c r="B93" s="1">
        <v>4566.3999999999996</v>
      </c>
      <c r="C93" s="3">
        <v>24929</v>
      </c>
      <c r="D93" s="1">
        <v>34.533000000000001</v>
      </c>
      <c r="O93" s="3">
        <v>24929</v>
      </c>
      <c r="P93" s="1">
        <v>602.38099999999997</v>
      </c>
      <c r="S93" s="3">
        <v>24929</v>
      </c>
      <c r="T93" s="1">
        <v>1485.0119999999999</v>
      </c>
      <c r="U93" s="3">
        <v>24929</v>
      </c>
      <c r="V93" s="1">
        <v>224.7</v>
      </c>
      <c r="W93" s="3">
        <v>24929</v>
      </c>
      <c r="X93" s="1">
        <v>157.80000000000001</v>
      </c>
    </row>
    <row r="94" spans="1:24" x14ac:dyDescent="0.25">
      <c r="A94" s="3">
        <v>25020</v>
      </c>
      <c r="B94" s="1">
        <v>4599.3</v>
      </c>
      <c r="C94" s="3">
        <v>25020</v>
      </c>
      <c r="D94" s="1">
        <v>35</v>
      </c>
      <c r="O94" s="3">
        <v>25020</v>
      </c>
      <c r="P94" s="1">
        <v>585.95299999999997</v>
      </c>
      <c r="S94" s="3">
        <v>25020</v>
      </c>
      <c r="T94" s="1">
        <v>1489.654</v>
      </c>
      <c r="U94" s="3">
        <v>25020</v>
      </c>
      <c r="V94" s="1">
        <v>238.2</v>
      </c>
      <c r="W94" s="3">
        <v>25020</v>
      </c>
      <c r="X94" s="1">
        <v>167.1</v>
      </c>
    </row>
    <row r="95" spans="1:24" x14ac:dyDescent="0.25">
      <c r="A95" s="3">
        <v>25112</v>
      </c>
      <c r="B95" s="1">
        <v>4619.8</v>
      </c>
      <c r="C95" s="3">
        <v>25112</v>
      </c>
      <c r="D95" s="1">
        <v>35.433</v>
      </c>
      <c r="O95" s="3">
        <v>25112</v>
      </c>
      <c r="P95" s="1">
        <v>592.327</v>
      </c>
      <c r="S95" s="3">
        <v>25112</v>
      </c>
      <c r="T95" s="1">
        <v>1490.99</v>
      </c>
      <c r="U95" s="3">
        <v>25112</v>
      </c>
      <c r="V95" s="1">
        <v>236.2</v>
      </c>
      <c r="W95" s="3">
        <v>25112</v>
      </c>
      <c r="X95" s="1">
        <v>165</v>
      </c>
    </row>
    <row r="96" spans="1:24" x14ac:dyDescent="0.25">
      <c r="A96" s="3">
        <v>25204</v>
      </c>
      <c r="B96" s="1">
        <v>4691.6000000000004</v>
      </c>
      <c r="C96" s="3">
        <v>25204</v>
      </c>
      <c r="D96" s="1">
        <v>35.866999999999997</v>
      </c>
      <c r="O96" s="3">
        <v>25204</v>
      </c>
      <c r="P96" s="1">
        <v>627.20699999999999</v>
      </c>
      <c r="S96" s="3">
        <v>25204</v>
      </c>
      <c r="T96" s="1">
        <v>1494.713</v>
      </c>
      <c r="U96" s="3">
        <v>25204</v>
      </c>
      <c r="V96" s="1">
        <v>213.9</v>
      </c>
      <c r="W96" s="3">
        <v>25204</v>
      </c>
      <c r="X96" s="1">
        <v>145.19999999999999</v>
      </c>
    </row>
    <row r="97" spans="1:24" x14ac:dyDescent="0.25">
      <c r="A97" s="3">
        <v>25294</v>
      </c>
      <c r="B97" s="1">
        <v>4706.7</v>
      </c>
      <c r="C97" s="3">
        <v>25294</v>
      </c>
      <c r="D97" s="1">
        <v>36.433</v>
      </c>
      <c r="O97" s="3">
        <v>25294</v>
      </c>
      <c r="P97" s="1">
        <v>623.51099999999997</v>
      </c>
      <c r="S97" s="3">
        <v>25294</v>
      </c>
      <c r="T97" s="1">
        <v>1490.0219999999999</v>
      </c>
      <c r="U97" s="3">
        <v>25294</v>
      </c>
      <c r="V97" s="1">
        <v>256.10000000000002</v>
      </c>
      <c r="W97" s="3">
        <v>25294</v>
      </c>
      <c r="X97" s="1">
        <v>177.8</v>
      </c>
    </row>
    <row r="98" spans="1:24" x14ac:dyDescent="0.25">
      <c r="A98" s="3">
        <v>25385</v>
      </c>
      <c r="B98" s="1">
        <v>4736.1000000000004</v>
      </c>
      <c r="C98" s="3">
        <v>25385</v>
      </c>
      <c r="D98" s="1">
        <v>36.933</v>
      </c>
      <c r="O98" s="3">
        <v>25385</v>
      </c>
      <c r="P98" s="1">
        <v>636.16999999999996</v>
      </c>
      <c r="S98" s="3">
        <v>25385</v>
      </c>
      <c r="T98" s="1">
        <v>1493.4659999999999</v>
      </c>
      <c r="U98" s="3">
        <v>25385</v>
      </c>
      <c r="V98" s="1">
        <v>252.8</v>
      </c>
      <c r="W98" s="3">
        <v>25385</v>
      </c>
      <c r="X98" s="1">
        <v>173.6</v>
      </c>
    </row>
    <row r="99" spans="1:24" x14ac:dyDescent="0.25">
      <c r="A99" s="3">
        <v>25477</v>
      </c>
      <c r="B99" s="1">
        <v>4715.5</v>
      </c>
      <c r="C99" s="3">
        <v>25477</v>
      </c>
      <c r="D99" s="1">
        <v>37.5</v>
      </c>
      <c r="O99" s="3">
        <v>25477</v>
      </c>
      <c r="P99" s="1">
        <v>605.45299999999997</v>
      </c>
      <c r="S99" s="3">
        <v>25477</v>
      </c>
      <c r="T99" s="1">
        <v>1473.931</v>
      </c>
      <c r="U99" s="3">
        <v>25477</v>
      </c>
      <c r="V99" s="1">
        <v>250</v>
      </c>
      <c r="W99" s="3">
        <v>25477</v>
      </c>
      <c r="X99" s="1">
        <v>179.5</v>
      </c>
    </row>
    <row r="100" spans="1:24" x14ac:dyDescent="0.25">
      <c r="A100" s="3">
        <v>25569</v>
      </c>
      <c r="B100" s="1">
        <v>4707.1000000000004</v>
      </c>
      <c r="C100" s="3">
        <v>25569</v>
      </c>
      <c r="D100" s="1">
        <v>38.1</v>
      </c>
      <c r="O100" s="3">
        <v>25569</v>
      </c>
      <c r="P100" s="1">
        <v>587.39499999999998</v>
      </c>
      <c r="S100" s="3">
        <v>25569</v>
      </c>
      <c r="T100" s="1">
        <v>1466.9459999999999</v>
      </c>
      <c r="U100" s="3">
        <v>25569</v>
      </c>
      <c r="V100" s="1">
        <v>249.2</v>
      </c>
      <c r="W100" s="3">
        <v>25569</v>
      </c>
      <c r="X100" s="1">
        <v>180.9</v>
      </c>
    </row>
    <row r="101" spans="1:24" x14ac:dyDescent="0.25">
      <c r="A101" s="3">
        <v>25659</v>
      </c>
      <c r="B101" s="1">
        <v>4715.3999999999996</v>
      </c>
      <c r="C101" s="3">
        <v>25659</v>
      </c>
      <c r="D101" s="1">
        <v>38.633000000000003</v>
      </c>
      <c r="O101" s="3">
        <v>25659</v>
      </c>
      <c r="P101" s="1">
        <v>588.67100000000005</v>
      </c>
      <c r="S101" s="3">
        <v>25659</v>
      </c>
      <c r="T101" s="1">
        <v>1450.1510000000001</v>
      </c>
      <c r="U101" s="3">
        <v>25659</v>
      </c>
      <c r="V101" s="1">
        <v>254.1</v>
      </c>
      <c r="W101" s="3">
        <v>25659</v>
      </c>
      <c r="X101" s="1">
        <v>188.9</v>
      </c>
    </row>
    <row r="102" spans="1:24" x14ac:dyDescent="0.25">
      <c r="A102" s="3">
        <v>25750</v>
      </c>
      <c r="B102" s="1">
        <v>4757.2</v>
      </c>
      <c r="C102" s="3">
        <v>25750</v>
      </c>
      <c r="D102" s="1">
        <v>39.033000000000001</v>
      </c>
      <c r="O102" s="3">
        <v>25750</v>
      </c>
      <c r="P102" s="1">
        <v>598.25199999999995</v>
      </c>
      <c r="S102" s="3">
        <v>25750</v>
      </c>
      <c r="T102" s="1">
        <v>1456.479</v>
      </c>
      <c r="U102" s="3">
        <v>25750</v>
      </c>
      <c r="V102" s="1">
        <v>253.5</v>
      </c>
      <c r="W102" s="3">
        <v>25750</v>
      </c>
      <c r="X102" s="1">
        <v>188.3</v>
      </c>
    </row>
    <row r="103" spans="1:24" x14ac:dyDescent="0.25">
      <c r="A103" s="3">
        <v>25842</v>
      </c>
      <c r="B103" s="1">
        <v>4708.3</v>
      </c>
      <c r="C103" s="3">
        <v>25842</v>
      </c>
      <c r="D103" s="1">
        <v>39.6</v>
      </c>
      <c r="O103" s="3">
        <v>25842</v>
      </c>
      <c r="P103" s="1">
        <v>566.48900000000003</v>
      </c>
      <c r="S103" s="3">
        <v>25842</v>
      </c>
      <c r="T103" s="1">
        <v>1457.2429999999999</v>
      </c>
      <c r="U103" s="3">
        <v>25842</v>
      </c>
      <c r="V103" s="1">
        <v>257.5</v>
      </c>
      <c r="W103" s="3">
        <v>25842</v>
      </c>
      <c r="X103" s="1">
        <v>190.1</v>
      </c>
    </row>
    <row r="104" spans="1:24" x14ac:dyDescent="0.25">
      <c r="A104" s="3">
        <v>25934</v>
      </c>
      <c r="B104" s="1">
        <v>4834.3</v>
      </c>
      <c r="C104" s="3">
        <v>25934</v>
      </c>
      <c r="D104" s="1">
        <v>39.933</v>
      </c>
      <c r="O104" s="3">
        <v>25934</v>
      </c>
      <c r="P104" s="1">
        <v>632.53300000000002</v>
      </c>
      <c r="S104" s="3">
        <v>25934</v>
      </c>
      <c r="T104" s="1">
        <v>1436.079</v>
      </c>
      <c r="U104" s="3">
        <v>25934</v>
      </c>
      <c r="V104" s="1">
        <v>254.4</v>
      </c>
      <c r="W104" s="3">
        <v>25934</v>
      </c>
      <c r="X104" s="1">
        <v>190.8</v>
      </c>
    </row>
    <row r="105" spans="1:24" x14ac:dyDescent="0.25">
      <c r="A105" s="3">
        <v>26024</v>
      </c>
      <c r="B105" s="1">
        <v>4861.8999999999996</v>
      </c>
      <c r="C105" s="3">
        <v>26024</v>
      </c>
      <c r="D105" s="1">
        <v>40.299999999999997</v>
      </c>
      <c r="O105" s="3">
        <v>26024</v>
      </c>
      <c r="P105" s="1">
        <v>650.48199999999997</v>
      </c>
      <c r="S105" s="3">
        <v>26024</v>
      </c>
      <c r="T105" s="1">
        <v>1432.809</v>
      </c>
      <c r="U105" s="3">
        <v>26024</v>
      </c>
      <c r="V105" s="1">
        <v>273.60000000000002</v>
      </c>
      <c r="W105" s="3">
        <v>26024</v>
      </c>
      <c r="X105" s="1">
        <v>190.4</v>
      </c>
    </row>
    <row r="106" spans="1:24" x14ac:dyDescent="0.25">
      <c r="A106" s="3">
        <v>26115</v>
      </c>
      <c r="B106" s="1">
        <v>4900</v>
      </c>
      <c r="C106" s="3">
        <v>26115</v>
      </c>
      <c r="D106" s="1">
        <v>40.700000000000003</v>
      </c>
      <c r="O106" s="3">
        <v>26115</v>
      </c>
      <c r="P106" s="1">
        <v>658.37400000000002</v>
      </c>
      <c r="S106" s="3">
        <v>26115</v>
      </c>
      <c r="T106" s="1">
        <v>1432.3879999999999</v>
      </c>
      <c r="U106" s="3">
        <v>26115</v>
      </c>
      <c r="V106" s="1">
        <v>279.7</v>
      </c>
      <c r="W106" s="3">
        <v>26115</v>
      </c>
      <c r="X106" s="1">
        <v>198.3</v>
      </c>
    </row>
    <row r="107" spans="1:24" x14ac:dyDescent="0.25">
      <c r="A107" s="3">
        <v>26207</v>
      </c>
      <c r="B107" s="1">
        <v>4914.3</v>
      </c>
      <c r="C107" s="3">
        <v>26207</v>
      </c>
      <c r="D107" s="1">
        <v>41</v>
      </c>
      <c r="O107" s="3">
        <v>26207</v>
      </c>
      <c r="P107" s="1">
        <v>640.64499999999998</v>
      </c>
      <c r="S107" s="3">
        <v>26207</v>
      </c>
      <c r="T107" s="1">
        <v>1422.625</v>
      </c>
      <c r="U107" s="3">
        <v>26207</v>
      </c>
      <c r="V107" s="1">
        <v>260.7</v>
      </c>
      <c r="W107" s="3">
        <v>26207</v>
      </c>
      <c r="X107" s="1">
        <v>181.7</v>
      </c>
    </row>
    <row r="108" spans="1:24" x14ac:dyDescent="0.25">
      <c r="A108" s="3">
        <v>26299</v>
      </c>
      <c r="B108" s="1">
        <v>5002.3999999999996</v>
      </c>
      <c r="C108" s="3">
        <v>26299</v>
      </c>
      <c r="D108" s="1">
        <v>41.332999999999998</v>
      </c>
      <c r="O108" s="3">
        <v>26299</v>
      </c>
      <c r="P108" s="1">
        <v>682.85900000000004</v>
      </c>
      <c r="S108" s="3">
        <v>26299</v>
      </c>
      <c r="T108" s="1">
        <v>1429.346</v>
      </c>
      <c r="U108" s="3">
        <v>26299</v>
      </c>
      <c r="V108" s="1">
        <v>298.8</v>
      </c>
      <c r="W108" s="3">
        <v>26299</v>
      </c>
      <c r="X108" s="1">
        <v>201.4</v>
      </c>
    </row>
    <row r="109" spans="1:24" x14ac:dyDescent="0.25">
      <c r="A109" s="3">
        <v>26390</v>
      </c>
      <c r="B109" s="1">
        <v>5118.3</v>
      </c>
      <c r="C109" s="3">
        <v>26390</v>
      </c>
      <c r="D109" s="1">
        <v>41.6</v>
      </c>
      <c r="O109" s="3">
        <v>26390</v>
      </c>
      <c r="P109" s="1">
        <v>721.64700000000005</v>
      </c>
      <c r="S109" s="3">
        <v>26390</v>
      </c>
      <c r="T109" s="1">
        <v>1437.9549999999999</v>
      </c>
      <c r="U109" s="3">
        <v>26390</v>
      </c>
      <c r="V109" s="1">
        <v>288.2</v>
      </c>
      <c r="W109" s="3">
        <v>26390</v>
      </c>
      <c r="X109" s="1">
        <v>195.5</v>
      </c>
    </row>
    <row r="110" spans="1:24" x14ac:dyDescent="0.25">
      <c r="A110" s="3">
        <v>26481</v>
      </c>
      <c r="B110" s="1">
        <v>5165.3999999999996</v>
      </c>
      <c r="C110" s="3">
        <v>26481</v>
      </c>
      <c r="D110" s="1">
        <v>41.933</v>
      </c>
      <c r="O110" s="3">
        <v>26481</v>
      </c>
      <c r="P110" s="1">
        <v>731.89400000000001</v>
      </c>
      <c r="S110" s="3">
        <v>26481</v>
      </c>
      <c r="T110" s="1">
        <v>1409.2950000000001</v>
      </c>
      <c r="U110" s="3">
        <v>26481</v>
      </c>
      <c r="V110" s="1">
        <v>294.2</v>
      </c>
      <c r="W110" s="3">
        <v>26481</v>
      </c>
      <c r="X110" s="1">
        <v>207.4</v>
      </c>
    </row>
    <row r="111" spans="1:24" x14ac:dyDescent="0.25">
      <c r="A111" s="3">
        <v>26573</v>
      </c>
      <c r="B111" s="1">
        <v>5251.2</v>
      </c>
      <c r="C111" s="3">
        <v>26573</v>
      </c>
      <c r="D111" s="1">
        <v>42.366999999999997</v>
      </c>
      <c r="O111" s="3">
        <v>26573</v>
      </c>
      <c r="P111" s="1">
        <v>736.48400000000004</v>
      </c>
      <c r="S111" s="3">
        <v>26573</v>
      </c>
      <c r="T111" s="1">
        <v>1420.0909999999999</v>
      </c>
      <c r="U111" s="3">
        <v>26573</v>
      </c>
      <c r="V111" s="1">
        <v>307.5</v>
      </c>
      <c r="W111" s="3">
        <v>26573</v>
      </c>
      <c r="X111" s="1">
        <v>216.1</v>
      </c>
    </row>
    <row r="112" spans="1:24" x14ac:dyDescent="0.25">
      <c r="A112" s="3">
        <v>26665</v>
      </c>
      <c r="B112" s="1">
        <v>5380.5</v>
      </c>
      <c r="C112" s="3">
        <v>26665</v>
      </c>
      <c r="D112" s="1">
        <v>43.033000000000001</v>
      </c>
      <c r="O112" s="3">
        <v>26665</v>
      </c>
      <c r="P112" s="1">
        <v>779.64499999999998</v>
      </c>
      <c r="S112" s="3">
        <v>26665</v>
      </c>
      <c r="T112" s="1">
        <v>1431.595</v>
      </c>
      <c r="U112" s="3">
        <v>26665</v>
      </c>
      <c r="V112" s="1">
        <v>321.7</v>
      </c>
      <c r="W112" s="3">
        <v>26665</v>
      </c>
      <c r="X112" s="1">
        <v>232</v>
      </c>
    </row>
    <row r="113" spans="1:24" x14ac:dyDescent="0.25">
      <c r="A113" s="3">
        <v>26755</v>
      </c>
      <c r="B113" s="1">
        <v>5441.5</v>
      </c>
      <c r="C113" s="3">
        <v>26755</v>
      </c>
      <c r="D113" s="1">
        <v>43.933</v>
      </c>
      <c r="O113" s="3">
        <v>26755</v>
      </c>
      <c r="P113" s="1">
        <v>812.87800000000004</v>
      </c>
      <c r="S113" s="3">
        <v>26755</v>
      </c>
      <c r="T113" s="1">
        <v>1424.5260000000001</v>
      </c>
      <c r="U113" s="3">
        <v>26755</v>
      </c>
      <c r="V113" s="1">
        <v>312.39999999999998</v>
      </c>
      <c r="W113" s="3">
        <v>26755</v>
      </c>
      <c r="X113" s="1">
        <v>243.2</v>
      </c>
    </row>
    <row r="114" spans="1:24" x14ac:dyDescent="0.25">
      <c r="A114" s="3">
        <v>26846</v>
      </c>
      <c r="B114" s="1">
        <v>5411.9</v>
      </c>
      <c r="C114" s="3">
        <v>26846</v>
      </c>
      <c r="D114" s="1">
        <v>44.8</v>
      </c>
      <c r="O114" s="3">
        <v>26846</v>
      </c>
      <c r="P114" s="1">
        <v>783.40300000000002</v>
      </c>
      <c r="S114" s="3">
        <v>26846</v>
      </c>
      <c r="T114" s="1">
        <v>1406.4059999999999</v>
      </c>
      <c r="U114" s="3">
        <v>26846</v>
      </c>
      <c r="V114" s="1">
        <v>303.8</v>
      </c>
      <c r="W114" s="3">
        <v>26846</v>
      </c>
      <c r="X114" s="1">
        <v>244</v>
      </c>
    </row>
    <row r="115" spans="1:24" x14ac:dyDescent="0.25">
      <c r="A115" s="3">
        <v>26938</v>
      </c>
      <c r="B115" s="1">
        <v>5462.4</v>
      </c>
      <c r="C115" s="3">
        <v>26938</v>
      </c>
      <c r="D115" s="1">
        <v>45.933</v>
      </c>
      <c r="O115" s="3">
        <v>26938</v>
      </c>
      <c r="P115" s="1">
        <v>811.30799999999999</v>
      </c>
      <c r="S115" s="3">
        <v>26938</v>
      </c>
      <c r="T115" s="1">
        <v>1415.7660000000001</v>
      </c>
      <c r="U115" s="3">
        <v>26938</v>
      </c>
      <c r="V115" s="1">
        <v>306</v>
      </c>
      <c r="W115" s="3">
        <v>26938</v>
      </c>
      <c r="X115" s="1">
        <v>256</v>
      </c>
    </row>
    <row r="116" spans="1:24" x14ac:dyDescent="0.25">
      <c r="A116" s="3">
        <v>27030</v>
      </c>
      <c r="B116" s="1">
        <v>5417</v>
      </c>
      <c r="C116" s="3">
        <v>27030</v>
      </c>
      <c r="D116" s="1">
        <v>47.3</v>
      </c>
      <c r="O116" s="3">
        <v>27030</v>
      </c>
      <c r="P116" s="1">
        <v>764.976</v>
      </c>
      <c r="S116" s="3">
        <v>27030</v>
      </c>
      <c r="T116" s="1">
        <v>1442.35</v>
      </c>
      <c r="U116" s="3">
        <v>27030</v>
      </c>
      <c r="V116" s="1">
        <v>295.7</v>
      </c>
      <c r="W116" s="3">
        <v>27030</v>
      </c>
      <c r="X116" s="1">
        <v>259.2</v>
      </c>
    </row>
    <row r="117" spans="1:24" x14ac:dyDescent="0.25">
      <c r="A117" s="3">
        <v>27120</v>
      </c>
      <c r="B117" s="1">
        <v>5431.3</v>
      </c>
      <c r="C117" s="3">
        <v>27120</v>
      </c>
      <c r="D117" s="1">
        <v>48.567</v>
      </c>
      <c r="O117" s="3">
        <v>27120</v>
      </c>
      <c r="P117" s="1">
        <v>761.923</v>
      </c>
      <c r="S117" s="3">
        <v>27120</v>
      </c>
      <c r="T117" s="1">
        <v>1451.635</v>
      </c>
      <c r="U117" s="3">
        <v>27120</v>
      </c>
      <c r="V117" s="1">
        <v>311.3</v>
      </c>
      <c r="W117" s="3">
        <v>27120</v>
      </c>
      <c r="X117" s="1">
        <v>271.8</v>
      </c>
    </row>
    <row r="118" spans="1:24" x14ac:dyDescent="0.25">
      <c r="A118" s="3">
        <v>27211</v>
      </c>
      <c r="B118" s="1">
        <v>5378.7</v>
      </c>
      <c r="C118" s="3">
        <v>27211</v>
      </c>
      <c r="D118" s="1">
        <v>49.933</v>
      </c>
      <c r="O118" s="3">
        <v>27211</v>
      </c>
      <c r="P118" s="1">
        <v>722.43399999999997</v>
      </c>
      <c r="S118" s="3">
        <v>27211</v>
      </c>
      <c r="T118" s="1">
        <v>1453.4960000000001</v>
      </c>
      <c r="U118" s="3">
        <v>27211</v>
      </c>
      <c r="V118" s="1">
        <v>305.89999999999998</v>
      </c>
      <c r="W118" s="3">
        <v>27211</v>
      </c>
      <c r="X118" s="1">
        <v>257.2</v>
      </c>
    </row>
    <row r="119" spans="1:24" x14ac:dyDescent="0.25">
      <c r="A119" s="3">
        <v>27303</v>
      </c>
      <c r="B119" s="1">
        <v>5357.2</v>
      </c>
      <c r="C119" s="3">
        <v>27303</v>
      </c>
      <c r="D119" s="1">
        <v>51.466999999999999</v>
      </c>
      <c r="O119" s="3">
        <v>27303</v>
      </c>
      <c r="P119" s="1">
        <v>726.81899999999996</v>
      </c>
      <c r="S119" s="3">
        <v>27303</v>
      </c>
      <c r="T119" s="1">
        <v>1459.885</v>
      </c>
      <c r="U119" s="3">
        <v>27303</v>
      </c>
      <c r="V119" s="1">
        <v>302.8</v>
      </c>
      <c r="W119" s="3">
        <v>27303</v>
      </c>
      <c r="X119" s="1">
        <v>263.89999999999998</v>
      </c>
    </row>
    <row r="120" spans="1:24" x14ac:dyDescent="0.25">
      <c r="A120" s="3">
        <v>27395</v>
      </c>
      <c r="B120" s="1">
        <v>5292.4</v>
      </c>
      <c r="C120" s="3">
        <v>27395</v>
      </c>
      <c r="D120" s="1">
        <v>52.567</v>
      </c>
      <c r="O120" s="3">
        <v>27395</v>
      </c>
      <c r="P120" s="1">
        <v>609.74400000000003</v>
      </c>
      <c r="S120" s="3">
        <v>27395</v>
      </c>
      <c r="T120" s="1">
        <v>1476.106</v>
      </c>
      <c r="U120" s="3">
        <v>27395</v>
      </c>
      <c r="V120" s="1">
        <v>272.39999999999998</v>
      </c>
      <c r="W120" s="3">
        <v>27395</v>
      </c>
      <c r="X120" s="1">
        <v>265.8</v>
      </c>
    </row>
    <row r="121" spans="1:24" x14ac:dyDescent="0.25">
      <c r="A121" s="3">
        <v>27485</v>
      </c>
      <c r="B121" s="1">
        <v>5333.2</v>
      </c>
      <c r="C121" s="3">
        <v>27485</v>
      </c>
      <c r="D121" s="1">
        <v>53.2</v>
      </c>
      <c r="O121" s="3">
        <v>27485</v>
      </c>
      <c r="P121" s="1">
        <v>591.59100000000001</v>
      </c>
      <c r="S121" s="3">
        <v>27485</v>
      </c>
      <c r="T121" s="1">
        <v>1466.2339999999999</v>
      </c>
      <c r="U121" s="3">
        <v>27485</v>
      </c>
      <c r="V121" s="1">
        <v>250.6</v>
      </c>
      <c r="W121" s="3">
        <v>27485</v>
      </c>
      <c r="X121" s="1">
        <v>258</v>
      </c>
    </row>
    <row r="122" spans="1:24" x14ac:dyDescent="0.25">
      <c r="A122" s="3">
        <v>27576</v>
      </c>
      <c r="B122" s="1">
        <v>5421.4</v>
      </c>
      <c r="C122" s="3">
        <v>27576</v>
      </c>
      <c r="D122" s="1">
        <v>54.267000000000003</v>
      </c>
      <c r="O122" s="3">
        <v>27576</v>
      </c>
      <c r="P122" s="1">
        <v>637.45399999999995</v>
      </c>
      <c r="S122" s="3">
        <v>27576</v>
      </c>
      <c r="T122" s="1">
        <v>1489.5360000000001</v>
      </c>
      <c r="U122" s="3">
        <v>27576</v>
      </c>
      <c r="V122" s="1">
        <v>271.5</v>
      </c>
      <c r="W122" s="3">
        <v>27576</v>
      </c>
      <c r="X122" s="1">
        <v>253.7</v>
      </c>
    </row>
    <row r="123" spans="1:24" x14ac:dyDescent="0.25">
      <c r="A123" s="3">
        <v>27668</v>
      </c>
      <c r="B123" s="1">
        <v>5494.4</v>
      </c>
      <c r="C123" s="3">
        <v>27668</v>
      </c>
      <c r="D123" s="1">
        <v>55.267000000000003</v>
      </c>
      <c r="O123" s="3">
        <v>27668</v>
      </c>
      <c r="P123" s="1">
        <v>655.24699999999996</v>
      </c>
      <c r="S123" s="3">
        <v>27668</v>
      </c>
      <c r="T123" s="1">
        <v>1503.365</v>
      </c>
      <c r="U123" s="3">
        <v>27668</v>
      </c>
      <c r="V123" s="1">
        <v>286</v>
      </c>
      <c r="W123" s="3">
        <v>27668</v>
      </c>
      <c r="X123" s="1">
        <v>268</v>
      </c>
    </row>
    <row r="124" spans="1:24" x14ac:dyDescent="0.25">
      <c r="A124" s="3">
        <v>27760</v>
      </c>
      <c r="B124" s="1">
        <v>5618.5</v>
      </c>
      <c r="C124" s="3">
        <v>27760</v>
      </c>
      <c r="D124" s="1">
        <v>55.9</v>
      </c>
      <c r="O124" s="3">
        <v>27760</v>
      </c>
      <c r="P124" s="1">
        <v>718.46900000000005</v>
      </c>
      <c r="S124" s="3">
        <v>27760</v>
      </c>
      <c r="T124" s="1">
        <v>1506.5219999999999</v>
      </c>
      <c r="U124" s="3">
        <v>27760</v>
      </c>
      <c r="V124" s="1">
        <v>303.89999999999998</v>
      </c>
      <c r="W124" s="3">
        <v>27760</v>
      </c>
      <c r="X124" s="1">
        <v>266.2</v>
      </c>
    </row>
    <row r="125" spans="1:24" x14ac:dyDescent="0.25">
      <c r="A125" s="3">
        <v>27851</v>
      </c>
      <c r="B125" s="1">
        <v>5661</v>
      </c>
      <c r="C125" s="3">
        <v>27851</v>
      </c>
      <c r="D125" s="1">
        <v>56.4</v>
      </c>
      <c r="O125" s="3">
        <v>27851</v>
      </c>
      <c r="P125" s="1">
        <v>746.90599999999995</v>
      </c>
      <c r="S125" s="3">
        <v>27851</v>
      </c>
      <c r="T125" s="1">
        <v>1491.3579999999999</v>
      </c>
      <c r="U125" s="3">
        <v>27851</v>
      </c>
      <c r="V125" s="1">
        <v>317.10000000000002</v>
      </c>
      <c r="W125" s="3">
        <v>27851</v>
      </c>
      <c r="X125" s="1">
        <v>268.89999999999998</v>
      </c>
    </row>
    <row r="126" spans="1:24" x14ac:dyDescent="0.25">
      <c r="A126" s="3">
        <v>27942</v>
      </c>
      <c r="B126" s="1">
        <v>5689.8</v>
      </c>
      <c r="C126" s="3">
        <v>27942</v>
      </c>
      <c r="D126" s="1">
        <v>57.3</v>
      </c>
      <c r="O126" s="3">
        <v>27942</v>
      </c>
      <c r="P126" s="1">
        <v>749.51</v>
      </c>
      <c r="S126" s="3">
        <v>27942</v>
      </c>
      <c r="T126" s="1">
        <v>1483.9259999999999</v>
      </c>
      <c r="U126" s="3">
        <v>27942</v>
      </c>
      <c r="V126" s="1">
        <v>330</v>
      </c>
      <c r="W126" s="3">
        <v>27942</v>
      </c>
      <c r="X126" s="1">
        <v>276.7</v>
      </c>
    </row>
    <row r="127" spans="1:24" x14ac:dyDescent="0.25">
      <c r="A127" s="3">
        <v>28034</v>
      </c>
      <c r="B127" s="1">
        <v>5732.5</v>
      </c>
      <c r="C127" s="3">
        <v>28034</v>
      </c>
      <c r="D127" s="1">
        <v>58.133000000000003</v>
      </c>
      <c r="O127" s="3">
        <v>28034</v>
      </c>
      <c r="P127" s="1">
        <v>755.11900000000003</v>
      </c>
      <c r="S127" s="3">
        <v>28034</v>
      </c>
      <c r="T127" s="1">
        <v>1484.4380000000001</v>
      </c>
      <c r="U127" s="3">
        <v>28034</v>
      </c>
      <c r="V127" s="1">
        <v>340.9</v>
      </c>
      <c r="W127" s="3">
        <v>28034</v>
      </c>
      <c r="X127" s="1">
        <v>279.5</v>
      </c>
    </row>
    <row r="128" spans="1:24" x14ac:dyDescent="0.25">
      <c r="A128" s="3">
        <v>28126</v>
      </c>
      <c r="B128" s="1">
        <v>5799.2</v>
      </c>
      <c r="C128" s="3">
        <v>28126</v>
      </c>
      <c r="D128" s="1">
        <v>59.2</v>
      </c>
      <c r="O128" s="3">
        <v>28126</v>
      </c>
      <c r="P128" s="1">
        <v>790.10699999999997</v>
      </c>
      <c r="S128" s="3">
        <v>28126</v>
      </c>
      <c r="T128" s="1">
        <v>1497.3019999999999</v>
      </c>
      <c r="U128" s="3">
        <v>28126</v>
      </c>
      <c r="V128" s="1">
        <v>357.1</v>
      </c>
      <c r="W128" s="3">
        <v>28126</v>
      </c>
      <c r="X128" s="1">
        <v>275</v>
      </c>
    </row>
    <row r="129" spans="1:24" x14ac:dyDescent="0.25">
      <c r="A129" s="3">
        <v>28216</v>
      </c>
      <c r="B129" s="1">
        <v>5913</v>
      </c>
      <c r="C129" s="3">
        <v>28216</v>
      </c>
      <c r="D129" s="1">
        <v>60.232999999999997</v>
      </c>
      <c r="O129" s="3">
        <v>28216</v>
      </c>
      <c r="P129" s="1">
        <v>846.75199999999995</v>
      </c>
      <c r="S129" s="3">
        <v>28216</v>
      </c>
      <c r="T129" s="1">
        <v>1512.0229999999999</v>
      </c>
      <c r="U129" s="3">
        <v>28216</v>
      </c>
      <c r="V129" s="1">
        <v>360.3</v>
      </c>
      <c r="W129" s="3">
        <v>28216</v>
      </c>
      <c r="X129" s="1">
        <v>282.39999999999998</v>
      </c>
    </row>
    <row r="130" spans="1:24" x14ac:dyDescent="0.25">
      <c r="A130" s="3">
        <v>28307</v>
      </c>
      <c r="B130" s="1">
        <v>6017.6</v>
      </c>
      <c r="C130" s="3">
        <v>28307</v>
      </c>
      <c r="D130" s="1">
        <v>61.067</v>
      </c>
      <c r="O130" s="3">
        <v>28307</v>
      </c>
      <c r="P130" s="1">
        <v>889.601</v>
      </c>
      <c r="S130" s="3">
        <v>28307</v>
      </c>
      <c r="T130" s="1">
        <v>1515.394</v>
      </c>
      <c r="U130" s="3">
        <v>28307</v>
      </c>
      <c r="V130" s="1">
        <v>355.3</v>
      </c>
      <c r="W130" s="3">
        <v>28307</v>
      </c>
      <c r="X130" s="1">
        <v>284.60000000000002</v>
      </c>
    </row>
    <row r="131" spans="1:24" x14ac:dyDescent="0.25">
      <c r="A131" s="3">
        <v>28399</v>
      </c>
      <c r="B131" s="1">
        <v>6018.2</v>
      </c>
      <c r="C131" s="3">
        <v>28399</v>
      </c>
      <c r="D131" s="1">
        <v>61.966999999999999</v>
      </c>
      <c r="O131" s="3">
        <v>28399</v>
      </c>
      <c r="P131" s="1">
        <v>867.28399999999999</v>
      </c>
      <c r="S131" s="3">
        <v>28399</v>
      </c>
      <c r="T131" s="1">
        <v>1512.1179999999999</v>
      </c>
      <c r="U131" s="3">
        <v>28399</v>
      </c>
      <c r="V131" s="1">
        <v>360.4</v>
      </c>
      <c r="W131" s="3">
        <v>28399</v>
      </c>
      <c r="X131" s="1">
        <v>275.5</v>
      </c>
    </row>
    <row r="132" spans="1:24" x14ac:dyDescent="0.25">
      <c r="A132" s="3">
        <v>28491</v>
      </c>
      <c r="B132" s="1">
        <v>6039.2</v>
      </c>
      <c r="C132" s="3">
        <v>28491</v>
      </c>
      <c r="D132" s="1">
        <v>63.033000000000001</v>
      </c>
      <c r="O132" s="3">
        <v>28491</v>
      </c>
      <c r="P132" s="1">
        <v>884.18600000000004</v>
      </c>
      <c r="S132" s="3">
        <v>28491</v>
      </c>
      <c r="T132" s="1">
        <v>1513.8630000000001</v>
      </c>
      <c r="U132" s="3">
        <v>28491</v>
      </c>
      <c r="V132" s="1">
        <v>384.5</v>
      </c>
      <c r="W132" s="3">
        <v>28491</v>
      </c>
      <c r="X132" s="1">
        <v>281.89999999999998</v>
      </c>
    </row>
    <row r="133" spans="1:24" x14ac:dyDescent="0.25">
      <c r="A133" s="3">
        <v>28581</v>
      </c>
      <c r="B133" s="1">
        <v>6274</v>
      </c>
      <c r="C133" s="3">
        <v>28581</v>
      </c>
      <c r="D133" s="1">
        <v>64.466999999999999</v>
      </c>
      <c r="O133" s="3">
        <v>28581</v>
      </c>
      <c r="P133" s="1">
        <v>941.61500000000001</v>
      </c>
      <c r="S133" s="3">
        <v>28581</v>
      </c>
      <c r="T133" s="1">
        <v>1554.0530000000001</v>
      </c>
      <c r="U133" s="3">
        <v>28581</v>
      </c>
      <c r="V133" s="1">
        <v>385.8</v>
      </c>
      <c r="W133" s="3">
        <v>28581</v>
      </c>
      <c r="X133" s="1">
        <v>311.3</v>
      </c>
    </row>
    <row r="134" spans="1:24" x14ac:dyDescent="0.25">
      <c r="A134" s="3">
        <v>28672</v>
      </c>
      <c r="B134" s="1">
        <v>6335.3</v>
      </c>
      <c r="C134" s="3">
        <v>28672</v>
      </c>
      <c r="D134" s="1">
        <v>65.966999999999999</v>
      </c>
      <c r="O134" s="3">
        <v>28672</v>
      </c>
      <c r="P134" s="1">
        <v>969.053</v>
      </c>
      <c r="S134" s="3">
        <v>28672</v>
      </c>
      <c r="T134" s="1">
        <v>1566.415</v>
      </c>
      <c r="U134" s="3">
        <v>28672</v>
      </c>
      <c r="V134" s="1">
        <v>390.8</v>
      </c>
      <c r="W134" s="3">
        <v>28672</v>
      </c>
      <c r="X134" s="1">
        <v>314.7</v>
      </c>
    </row>
    <row r="135" spans="1:24" x14ac:dyDescent="0.25">
      <c r="A135" s="3">
        <v>28764</v>
      </c>
      <c r="B135" s="1">
        <v>6420.3</v>
      </c>
      <c r="C135" s="3">
        <v>28764</v>
      </c>
      <c r="D135" s="1">
        <v>67.5</v>
      </c>
      <c r="O135" s="3">
        <v>28764</v>
      </c>
      <c r="P135" s="1">
        <v>991.471</v>
      </c>
      <c r="S135" s="3">
        <v>28764</v>
      </c>
      <c r="T135" s="1">
        <v>1580.5820000000001</v>
      </c>
      <c r="U135" s="3">
        <v>28764</v>
      </c>
      <c r="V135" s="1">
        <v>396.2</v>
      </c>
      <c r="W135" s="3">
        <v>28764</v>
      </c>
      <c r="X135" s="1">
        <v>327.2</v>
      </c>
    </row>
    <row r="136" spans="1:24" x14ac:dyDescent="0.25">
      <c r="A136" s="3">
        <v>28856</v>
      </c>
      <c r="B136" s="1">
        <v>6433</v>
      </c>
      <c r="C136" s="3">
        <v>28856</v>
      </c>
      <c r="D136" s="1">
        <v>69.2</v>
      </c>
      <c r="O136" s="3">
        <v>28856</v>
      </c>
      <c r="P136" s="1">
        <v>993.13</v>
      </c>
      <c r="S136" s="3">
        <v>28856</v>
      </c>
      <c r="T136" s="1">
        <v>1566.9010000000001</v>
      </c>
      <c r="U136" s="3">
        <v>28856</v>
      </c>
      <c r="V136" s="1">
        <v>395.1</v>
      </c>
      <c r="W136" s="3">
        <v>28856</v>
      </c>
      <c r="X136" s="1">
        <v>327.5</v>
      </c>
    </row>
    <row r="137" spans="1:24" x14ac:dyDescent="0.25">
      <c r="A137" s="3">
        <v>28946</v>
      </c>
      <c r="B137" s="1">
        <v>6440.8</v>
      </c>
      <c r="C137" s="3">
        <v>28946</v>
      </c>
      <c r="D137" s="1">
        <v>71.400000000000006</v>
      </c>
      <c r="O137" s="3">
        <v>28946</v>
      </c>
      <c r="P137" s="1">
        <v>992.23199999999997</v>
      </c>
      <c r="S137" s="3">
        <v>28946</v>
      </c>
      <c r="T137" s="1">
        <v>1582.9780000000001</v>
      </c>
      <c r="U137" s="3">
        <v>28946</v>
      </c>
      <c r="V137" s="1">
        <v>397.2</v>
      </c>
      <c r="W137" s="3">
        <v>28946</v>
      </c>
      <c r="X137" s="1">
        <v>328.4</v>
      </c>
    </row>
    <row r="138" spans="1:24" x14ac:dyDescent="0.25">
      <c r="A138" s="3">
        <v>29037</v>
      </c>
      <c r="B138" s="1">
        <v>6487.1</v>
      </c>
      <c r="C138" s="3">
        <v>29037</v>
      </c>
      <c r="D138" s="1">
        <v>73.7</v>
      </c>
      <c r="O138" s="3">
        <v>29037</v>
      </c>
      <c r="P138" s="1">
        <v>975.505</v>
      </c>
      <c r="S138" s="3">
        <v>29037</v>
      </c>
      <c r="T138" s="1">
        <v>1585.117</v>
      </c>
      <c r="U138" s="3">
        <v>29037</v>
      </c>
      <c r="V138" s="1">
        <v>391.1</v>
      </c>
      <c r="W138" s="3">
        <v>29037</v>
      </c>
      <c r="X138" s="1">
        <v>340.2</v>
      </c>
    </row>
    <row r="139" spans="1:24" x14ac:dyDescent="0.25">
      <c r="A139" s="3">
        <v>29129</v>
      </c>
      <c r="B139" s="1">
        <v>6503.9</v>
      </c>
      <c r="C139" s="3">
        <v>29129</v>
      </c>
      <c r="D139" s="1">
        <v>76.033000000000001</v>
      </c>
      <c r="O139" s="3">
        <v>29129</v>
      </c>
      <c r="P139" s="1">
        <v>958.17</v>
      </c>
      <c r="S139" s="3">
        <v>29129</v>
      </c>
      <c r="T139" s="1">
        <v>1595.44</v>
      </c>
      <c r="U139" s="3">
        <v>29129</v>
      </c>
      <c r="V139" s="1">
        <v>399.7</v>
      </c>
      <c r="W139" s="3">
        <v>29129</v>
      </c>
      <c r="X139" s="1">
        <v>361.6</v>
      </c>
    </row>
    <row r="140" spans="1:24" x14ac:dyDescent="0.25">
      <c r="A140" s="3">
        <v>29221</v>
      </c>
      <c r="B140" s="1">
        <v>6524.9</v>
      </c>
      <c r="C140" s="3">
        <v>29221</v>
      </c>
      <c r="D140" s="1">
        <v>79.033000000000001</v>
      </c>
      <c r="O140" s="3">
        <v>29221</v>
      </c>
      <c r="P140" s="1">
        <v>951.572</v>
      </c>
      <c r="S140" s="3">
        <v>29221</v>
      </c>
      <c r="T140" s="1">
        <v>1620.201</v>
      </c>
      <c r="U140" s="3">
        <v>29221</v>
      </c>
      <c r="V140" s="1">
        <v>400</v>
      </c>
      <c r="W140" s="3">
        <v>29221</v>
      </c>
      <c r="X140" s="1">
        <v>371.7</v>
      </c>
    </row>
    <row r="141" spans="1:24" x14ac:dyDescent="0.25">
      <c r="A141" s="3">
        <v>29312</v>
      </c>
      <c r="B141" s="1">
        <v>6392.6</v>
      </c>
      <c r="C141" s="3">
        <v>29312</v>
      </c>
      <c r="D141" s="1">
        <v>81.7</v>
      </c>
      <c r="O141" s="3">
        <v>29312</v>
      </c>
      <c r="P141" s="1">
        <v>870.67399999999998</v>
      </c>
      <c r="S141" s="3">
        <v>29312</v>
      </c>
      <c r="T141" s="1">
        <v>1625.9069999999999</v>
      </c>
      <c r="U141" s="3">
        <v>29312</v>
      </c>
      <c r="V141" s="1">
        <v>371</v>
      </c>
      <c r="W141" s="3">
        <v>29312</v>
      </c>
      <c r="X141" s="1">
        <v>378.7</v>
      </c>
    </row>
    <row r="142" spans="1:24" x14ac:dyDescent="0.25">
      <c r="A142" s="3">
        <v>29403</v>
      </c>
      <c r="B142" s="1">
        <v>6382.9</v>
      </c>
      <c r="C142" s="3">
        <v>29403</v>
      </c>
      <c r="D142" s="1">
        <v>83.233000000000004</v>
      </c>
      <c r="O142" s="3">
        <v>29403</v>
      </c>
      <c r="P142" s="1">
        <v>813.26599999999996</v>
      </c>
      <c r="S142" s="3">
        <v>29403</v>
      </c>
      <c r="T142" s="1">
        <v>1601.896</v>
      </c>
      <c r="U142" s="3">
        <v>29403</v>
      </c>
      <c r="V142" s="1">
        <v>344.3</v>
      </c>
      <c r="W142" s="3">
        <v>29403</v>
      </c>
      <c r="X142" s="1">
        <v>377.9</v>
      </c>
    </row>
    <row r="143" spans="1:24" x14ac:dyDescent="0.25">
      <c r="A143" s="3">
        <v>29495</v>
      </c>
      <c r="B143" s="1">
        <v>6501.2</v>
      </c>
      <c r="C143" s="3">
        <v>29495</v>
      </c>
      <c r="D143" s="1">
        <v>85.566999999999993</v>
      </c>
      <c r="O143" s="3">
        <v>29495</v>
      </c>
      <c r="P143" s="1">
        <v>889.17499999999995</v>
      </c>
      <c r="S143" s="3">
        <v>29495</v>
      </c>
      <c r="T143" s="1">
        <v>1601.8440000000001</v>
      </c>
      <c r="U143" s="3">
        <v>29495</v>
      </c>
      <c r="V143" s="1">
        <v>362.8</v>
      </c>
      <c r="W143" s="3">
        <v>29495</v>
      </c>
      <c r="X143" s="1">
        <v>375.6</v>
      </c>
    </row>
    <row r="144" spans="1:24" x14ac:dyDescent="0.25">
      <c r="A144" s="3">
        <v>29587</v>
      </c>
      <c r="B144" s="1">
        <v>6635.7</v>
      </c>
      <c r="C144" s="3">
        <v>29587</v>
      </c>
      <c r="D144" s="1">
        <v>87.933000000000007</v>
      </c>
      <c r="O144" s="3">
        <v>29587</v>
      </c>
      <c r="P144" s="1">
        <v>971.65</v>
      </c>
      <c r="S144" s="3">
        <v>29587</v>
      </c>
      <c r="T144" s="1">
        <v>1622.7670000000001</v>
      </c>
      <c r="U144" s="3">
        <v>29587</v>
      </c>
      <c r="V144" s="1">
        <v>378.3</v>
      </c>
      <c r="W144" s="3">
        <v>29587</v>
      </c>
      <c r="X144" s="1">
        <v>382.7</v>
      </c>
    </row>
    <row r="145" spans="1:24" x14ac:dyDescent="0.25">
      <c r="A145" s="3">
        <v>29677</v>
      </c>
      <c r="B145" s="1">
        <v>6587.3</v>
      </c>
      <c r="C145" s="3">
        <v>29677</v>
      </c>
      <c r="D145" s="1">
        <v>89.766999999999996</v>
      </c>
      <c r="O145" s="3">
        <v>29677</v>
      </c>
      <c r="P145" s="1">
        <v>931.32600000000002</v>
      </c>
      <c r="S145" s="3">
        <v>29677</v>
      </c>
      <c r="T145" s="1">
        <v>1627.876</v>
      </c>
      <c r="U145" s="3">
        <v>29677</v>
      </c>
      <c r="V145" s="1">
        <v>378.9</v>
      </c>
      <c r="W145" s="3">
        <v>29677</v>
      </c>
      <c r="X145" s="1">
        <v>384.8</v>
      </c>
    </row>
    <row r="146" spans="1:24" x14ac:dyDescent="0.25">
      <c r="A146" s="3">
        <v>29768</v>
      </c>
      <c r="B146" s="1">
        <v>6662.9</v>
      </c>
      <c r="C146" s="3">
        <v>29768</v>
      </c>
      <c r="D146" s="1">
        <v>92.266999999999996</v>
      </c>
      <c r="O146" s="3">
        <v>29768</v>
      </c>
      <c r="P146" s="1">
        <v>983.54</v>
      </c>
      <c r="S146" s="3">
        <v>29768</v>
      </c>
      <c r="T146" s="1">
        <v>1621.636</v>
      </c>
      <c r="U146" s="3">
        <v>29768</v>
      </c>
      <c r="V146" s="1">
        <v>374.6</v>
      </c>
      <c r="W146" s="3">
        <v>29768</v>
      </c>
      <c r="X146" s="1">
        <v>376.6</v>
      </c>
    </row>
    <row r="147" spans="1:24" x14ac:dyDescent="0.25">
      <c r="A147" s="3">
        <v>29860</v>
      </c>
      <c r="B147" s="1">
        <v>6585.1</v>
      </c>
      <c r="C147" s="3">
        <v>29860</v>
      </c>
      <c r="D147" s="1">
        <v>93.766999999999996</v>
      </c>
      <c r="O147" s="3">
        <v>29860</v>
      </c>
      <c r="P147" s="1">
        <v>948.40899999999999</v>
      </c>
      <c r="S147" s="3">
        <v>29860</v>
      </c>
      <c r="T147" s="1">
        <v>1639.902</v>
      </c>
      <c r="U147" s="3">
        <v>29860</v>
      </c>
      <c r="V147" s="1">
        <v>385.3</v>
      </c>
      <c r="W147" s="3">
        <v>29860</v>
      </c>
      <c r="X147" s="1">
        <v>378.4</v>
      </c>
    </row>
    <row r="148" spans="1:24" x14ac:dyDescent="0.25">
      <c r="A148" s="3">
        <v>29952</v>
      </c>
      <c r="B148" s="1">
        <v>6475</v>
      </c>
      <c r="C148" s="3">
        <v>29952</v>
      </c>
      <c r="D148" s="1">
        <v>94.6</v>
      </c>
      <c r="O148" s="3">
        <v>29952</v>
      </c>
      <c r="P148" s="1">
        <v>854.88900000000001</v>
      </c>
      <c r="S148" s="3">
        <v>29952</v>
      </c>
      <c r="T148" s="1">
        <v>1638.1969999999999</v>
      </c>
      <c r="U148" s="3">
        <v>29952</v>
      </c>
      <c r="V148" s="1">
        <v>374.3</v>
      </c>
      <c r="W148" s="3">
        <v>29952</v>
      </c>
      <c r="X148" s="1">
        <v>362</v>
      </c>
    </row>
    <row r="149" spans="1:24" x14ac:dyDescent="0.25">
      <c r="A149" s="3">
        <v>30042</v>
      </c>
      <c r="B149" s="1">
        <v>6510.2</v>
      </c>
      <c r="C149" s="3">
        <v>30042</v>
      </c>
      <c r="D149" s="1">
        <v>95.966999999999999</v>
      </c>
      <c r="O149" s="3">
        <v>30042</v>
      </c>
      <c r="P149" s="1">
        <v>853.798</v>
      </c>
      <c r="S149" s="3">
        <v>30042</v>
      </c>
      <c r="T149" s="1">
        <v>1648.894</v>
      </c>
      <c r="U149" s="3">
        <v>30042</v>
      </c>
      <c r="V149" s="1">
        <v>368.2</v>
      </c>
      <c r="W149" s="3">
        <v>30042</v>
      </c>
      <c r="X149" s="1">
        <v>364.1</v>
      </c>
    </row>
    <row r="150" spans="1:24" x14ac:dyDescent="0.25">
      <c r="A150" s="3">
        <v>30133</v>
      </c>
      <c r="B150" s="1">
        <v>6486.8</v>
      </c>
      <c r="C150" s="3">
        <v>30133</v>
      </c>
      <c r="D150" s="1">
        <v>97.632999999999996</v>
      </c>
      <c r="O150" s="3">
        <v>30133</v>
      </c>
      <c r="P150" s="1">
        <v>845.73699999999997</v>
      </c>
      <c r="S150" s="3">
        <v>30133</v>
      </c>
      <c r="T150" s="1">
        <v>1659.271</v>
      </c>
      <c r="U150" s="3">
        <v>30133</v>
      </c>
      <c r="V150" s="1">
        <v>385.3</v>
      </c>
      <c r="W150" s="3">
        <v>30133</v>
      </c>
      <c r="X150" s="1">
        <v>348</v>
      </c>
    </row>
    <row r="151" spans="1:24" x14ac:dyDescent="0.25">
      <c r="A151" s="3">
        <v>30225</v>
      </c>
      <c r="B151" s="1">
        <v>6493.1</v>
      </c>
      <c r="C151" s="3">
        <v>30225</v>
      </c>
      <c r="D151" s="1">
        <v>97.933000000000007</v>
      </c>
      <c r="O151" s="3">
        <v>30225</v>
      </c>
      <c r="P151" s="1">
        <v>780.32500000000005</v>
      </c>
      <c r="S151" s="3">
        <v>30225</v>
      </c>
      <c r="T151" s="1">
        <v>1685.777</v>
      </c>
      <c r="U151" s="3">
        <v>30225</v>
      </c>
      <c r="V151" s="1">
        <v>370.2</v>
      </c>
      <c r="W151" s="3">
        <v>30225</v>
      </c>
      <c r="X151" s="1">
        <v>332.1</v>
      </c>
    </row>
    <row r="152" spans="1:24" x14ac:dyDescent="0.25">
      <c r="A152" s="3">
        <v>30317</v>
      </c>
      <c r="B152" s="1">
        <v>6578.2</v>
      </c>
      <c r="C152" s="3">
        <v>30317</v>
      </c>
      <c r="D152" s="1">
        <v>98</v>
      </c>
      <c r="O152" s="3">
        <v>30317</v>
      </c>
      <c r="P152" s="1">
        <v>807.49900000000002</v>
      </c>
      <c r="S152" s="3">
        <v>30317</v>
      </c>
      <c r="T152" s="1">
        <v>1701.92</v>
      </c>
      <c r="U152" s="3">
        <v>30317</v>
      </c>
      <c r="V152" s="1">
        <v>378.6</v>
      </c>
      <c r="W152" s="3">
        <v>30317</v>
      </c>
      <c r="X152" s="1">
        <v>337.4</v>
      </c>
    </row>
    <row r="153" spans="1:24" x14ac:dyDescent="0.25">
      <c r="A153" s="3">
        <v>30407</v>
      </c>
      <c r="B153" s="1">
        <v>6728.3</v>
      </c>
      <c r="C153" s="3">
        <v>30407</v>
      </c>
      <c r="D153" s="1">
        <v>99.132999999999996</v>
      </c>
      <c r="O153" s="3">
        <v>30407</v>
      </c>
      <c r="P153" s="1">
        <v>879.12</v>
      </c>
      <c r="S153" s="3">
        <v>30407</v>
      </c>
      <c r="T153" s="1">
        <v>1719.0889999999999</v>
      </c>
      <c r="U153" s="3">
        <v>30407</v>
      </c>
      <c r="V153" s="1">
        <v>407.7</v>
      </c>
      <c r="W153" s="3">
        <v>30407</v>
      </c>
      <c r="X153" s="1">
        <v>338.4</v>
      </c>
    </row>
    <row r="154" spans="1:24" x14ac:dyDescent="0.25">
      <c r="A154" s="3">
        <v>30498</v>
      </c>
      <c r="B154" s="1">
        <v>6860</v>
      </c>
      <c r="C154" s="3">
        <v>30498</v>
      </c>
      <c r="D154" s="1">
        <v>100.1</v>
      </c>
      <c r="O154" s="3">
        <v>30498</v>
      </c>
      <c r="P154" s="1">
        <v>934.22799999999995</v>
      </c>
      <c r="S154" s="3">
        <v>30498</v>
      </c>
      <c r="T154" s="1">
        <v>1747.296</v>
      </c>
      <c r="U154" s="3">
        <v>30498</v>
      </c>
      <c r="V154" s="1">
        <v>439.5</v>
      </c>
      <c r="W154" s="3">
        <v>30498</v>
      </c>
      <c r="X154" s="1">
        <v>343.5</v>
      </c>
    </row>
    <row r="155" spans="1:24" x14ac:dyDescent="0.25">
      <c r="A155" s="3">
        <v>30590</v>
      </c>
      <c r="B155" s="1">
        <v>7001.5</v>
      </c>
      <c r="C155" s="3">
        <v>30590</v>
      </c>
      <c r="D155" s="1">
        <v>101.1</v>
      </c>
      <c r="O155" s="3">
        <v>30590</v>
      </c>
      <c r="P155" s="1">
        <v>1025.1300000000001</v>
      </c>
      <c r="S155" s="3">
        <v>30590</v>
      </c>
      <c r="T155" s="1">
        <v>1718.037</v>
      </c>
      <c r="U155" s="3">
        <v>30590</v>
      </c>
      <c r="V155" s="1">
        <v>461.1</v>
      </c>
      <c r="W155" s="3">
        <v>30590</v>
      </c>
      <c r="X155" s="1">
        <v>350.5</v>
      </c>
    </row>
    <row r="156" spans="1:24" x14ac:dyDescent="0.25">
      <c r="A156" s="3">
        <v>30682</v>
      </c>
      <c r="B156" s="1">
        <v>7140.6</v>
      </c>
      <c r="C156" s="3">
        <v>30682</v>
      </c>
      <c r="D156" s="1">
        <v>102.533</v>
      </c>
      <c r="O156" s="3">
        <v>30682</v>
      </c>
      <c r="P156" s="1">
        <v>1124.1569999999999</v>
      </c>
      <c r="S156" s="3">
        <v>30682</v>
      </c>
      <c r="T156" s="1">
        <v>1738.143</v>
      </c>
      <c r="U156" s="3">
        <v>30682</v>
      </c>
      <c r="V156" s="1">
        <v>498.1</v>
      </c>
      <c r="W156" s="3">
        <v>30682</v>
      </c>
      <c r="X156" s="1">
        <v>357.8</v>
      </c>
    </row>
    <row r="157" spans="1:24" x14ac:dyDescent="0.25">
      <c r="A157" s="3">
        <v>30773</v>
      </c>
      <c r="B157" s="1">
        <v>7266</v>
      </c>
      <c r="C157" s="3">
        <v>30773</v>
      </c>
      <c r="D157" s="1">
        <v>103.5</v>
      </c>
      <c r="O157" s="3">
        <v>30773</v>
      </c>
      <c r="P157" s="1">
        <v>1160.68</v>
      </c>
      <c r="S157" s="3">
        <v>30773</v>
      </c>
      <c r="T157" s="1">
        <v>1777.0820000000001</v>
      </c>
      <c r="U157" s="3">
        <v>30773</v>
      </c>
      <c r="V157" s="1">
        <v>519</v>
      </c>
      <c r="W157" s="3">
        <v>30773</v>
      </c>
      <c r="X157" s="1">
        <v>366.7</v>
      </c>
    </row>
    <row r="158" spans="1:24" x14ac:dyDescent="0.25">
      <c r="A158" s="3">
        <v>30864</v>
      </c>
      <c r="B158" s="1">
        <v>7337.5</v>
      </c>
      <c r="C158" s="3">
        <v>30864</v>
      </c>
      <c r="D158" s="1">
        <v>104.4</v>
      </c>
      <c r="O158" s="3">
        <v>30864</v>
      </c>
      <c r="P158" s="1">
        <v>1185.779</v>
      </c>
      <c r="S158" s="3">
        <v>30864</v>
      </c>
      <c r="T158" s="1">
        <v>1791.778</v>
      </c>
      <c r="U158" s="3">
        <v>30864</v>
      </c>
      <c r="V158" s="1">
        <v>532.4</v>
      </c>
      <c r="W158" s="3">
        <v>30864</v>
      </c>
      <c r="X158" s="1">
        <v>374.8</v>
      </c>
    </row>
    <row r="159" spans="1:24" x14ac:dyDescent="0.25">
      <c r="A159" s="3">
        <v>30956</v>
      </c>
      <c r="B159" s="1">
        <v>7396</v>
      </c>
      <c r="C159" s="3">
        <v>30956</v>
      </c>
      <c r="D159" s="1">
        <v>105.3</v>
      </c>
      <c r="O159" s="3">
        <v>30956</v>
      </c>
      <c r="P159" s="1">
        <v>1170.394</v>
      </c>
      <c r="S159" s="3">
        <v>30956</v>
      </c>
      <c r="T159" s="1">
        <v>1825.9929999999999</v>
      </c>
      <c r="U159" s="3">
        <v>30956</v>
      </c>
      <c r="V159" s="1">
        <v>548</v>
      </c>
      <c r="W159" s="3">
        <v>30956</v>
      </c>
      <c r="X159" s="1">
        <v>382.4</v>
      </c>
    </row>
    <row r="160" spans="1:24" x14ac:dyDescent="0.25">
      <c r="A160" s="3">
        <v>31048</v>
      </c>
      <c r="B160" s="1">
        <v>7469.5</v>
      </c>
      <c r="C160" s="3">
        <v>31048</v>
      </c>
      <c r="D160" s="1">
        <v>106.267</v>
      </c>
      <c r="O160" s="3">
        <v>31048</v>
      </c>
      <c r="P160" s="1">
        <v>1138.3150000000001</v>
      </c>
      <c r="S160" s="3">
        <v>31048</v>
      </c>
      <c r="T160" s="1">
        <v>1847.95</v>
      </c>
      <c r="U160" s="3">
        <v>31048</v>
      </c>
      <c r="V160" s="1">
        <v>535.9</v>
      </c>
      <c r="W160" s="3">
        <v>31048</v>
      </c>
      <c r="X160" s="1">
        <v>383.4</v>
      </c>
    </row>
    <row r="161" spans="1:24" x14ac:dyDescent="0.25">
      <c r="A161" s="3">
        <v>31138</v>
      </c>
      <c r="B161" s="1">
        <v>7537.9</v>
      </c>
      <c r="C161" s="3">
        <v>31138</v>
      </c>
      <c r="D161" s="1">
        <v>107.233</v>
      </c>
      <c r="O161" s="3">
        <v>31138</v>
      </c>
      <c r="P161" s="1">
        <v>1157.711</v>
      </c>
      <c r="S161" s="3">
        <v>31138</v>
      </c>
      <c r="T161" s="1">
        <v>1890.96</v>
      </c>
      <c r="U161" s="3">
        <v>31138</v>
      </c>
      <c r="V161" s="1">
        <v>562.29999999999995</v>
      </c>
      <c r="W161" s="3">
        <v>31138</v>
      </c>
      <c r="X161" s="1">
        <v>382.5</v>
      </c>
    </row>
    <row r="162" spans="1:24" x14ac:dyDescent="0.25">
      <c r="A162" s="3">
        <v>31229</v>
      </c>
      <c r="B162" s="1">
        <v>7655.2</v>
      </c>
      <c r="C162" s="3">
        <v>31229</v>
      </c>
      <c r="D162" s="1">
        <v>107.9</v>
      </c>
      <c r="O162" s="3">
        <v>31229</v>
      </c>
      <c r="P162" s="1">
        <v>1149.8230000000001</v>
      </c>
      <c r="S162" s="3">
        <v>31229</v>
      </c>
      <c r="T162" s="1">
        <v>1935.41</v>
      </c>
      <c r="U162" s="3">
        <v>31229</v>
      </c>
      <c r="V162" s="1">
        <v>556.79999999999995</v>
      </c>
      <c r="W162" s="3">
        <v>31229</v>
      </c>
      <c r="X162" s="1">
        <v>377</v>
      </c>
    </row>
    <row r="163" spans="1:24" x14ac:dyDescent="0.25">
      <c r="A163" s="3">
        <v>31321</v>
      </c>
      <c r="B163" s="1">
        <v>7712.6</v>
      </c>
      <c r="C163" s="3">
        <v>31321</v>
      </c>
      <c r="D163" s="1">
        <v>109</v>
      </c>
      <c r="O163" s="3">
        <v>31321</v>
      </c>
      <c r="P163" s="1">
        <v>1192.204</v>
      </c>
      <c r="S163" s="3">
        <v>31321</v>
      </c>
      <c r="T163" s="1">
        <v>1941.759</v>
      </c>
      <c r="U163" s="3">
        <v>31321</v>
      </c>
      <c r="V163" s="1">
        <v>578.70000000000005</v>
      </c>
      <c r="W163" s="3">
        <v>31321</v>
      </c>
      <c r="X163" s="1">
        <v>388.3</v>
      </c>
    </row>
    <row r="164" spans="1:24" x14ac:dyDescent="0.25">
      <c r="A164" s="3">
        <v>31413</v>
      </c>
      <c r="B164" s="1">
        <v>7784.1</v>
      </c>
      <c r="C164" s="3">
        <v>31413</v>
      </c>
      <c r="D164" s="1">
        <v>109.56699999999999</v>
      </c>
      <c r="O164" s="3">
        <v>31413</v>
      </c>
      <c r="P164" s="1">
        <v>1191.8520000000001</v>
      </c>
      <c r="S164" s="3">
        <v>31413</v>
      </c>
      <c r="T164" s="1">
        <v>1957.9590000000001</v>
      </c>
      <c r="U164" s="3">
        <v>31413</v>
      </c>
      <c r="V164" s="1">
        <v>578.1</v>
      </c>
      <c r="W164" s="3">
        <v>31413</v>
      </c>
      <c r="X164" s="1">
        <v>400.5</v>
      </c>
    </row>
    <row r="165" spans="1:24" x14ac:dyDescent="0.25">
      <c r="A165" s="3">
        <v>31503</v>
      </c>
      <c r="B165" s="1">
        <v>7819.8</v>
      </c>
      <c r="C165" s="3">
        <v>31503</v>
      </c>
      <c r="D165" s="1">
        <v>109.033</v>
      </c>
      <c r="O165" s="3">
        <v>31503</v>
      </c>
      <c r="P165" s="1">
        <v>1171.0419999999999</v>
      </c>
      <c r="S165" s="3">
        <v>31503</v>
      </c>
      <c r="T165" s="1">
        <v>1997.828</v>
      </c>
      <c r="U165" s="3">
        <v>31503</v>
      </c>
      <c r="V165" s="1">
        <v>602.70000000000005</v>
      </c>
      <c r="W165" s="3">
        <v>31503</v>
      </c>
      <c r="X165" s="1">
        <v>404.8</v>
      </c>
    </row>
    <row r="166" spans="1:24" x14ac:dyDescent="0.25">
      <c r="A166" s="3">
        <v>31594</v>
      </c>
      <c r="B166" s="1">
        <v>7898.6</v>
      </c>
      <c r="C166" s="3">
        <v>31594</v>
      </c>
      <c r="D166" s="1">
        <v>109.7</v>
      </c>
      <c r="O166" s="3">
        <v>31594</v>
      </c>
      <c r="P166" s="1">
        <v>1139.5409999999999</v>
      </c>
      <c r="S166" s="3">
        <v>31594</v>
      </c>
      <c r="T166" s="1">
        <v>2043.3969999999999</v>
      </c>
      <c r="U166" s="3">
        <v>31594</v>
      </c>
      <c r="V166" s="1">
        <v>619.4</v>
      </c>
      <c r="W166" s="3">
        <v>31594</v>
      </c>
      <c r="X166" s="1">
        <v>414.1</v>
      </c>
    </row>
    <row r="167" spans="1:24" x14ac:dyDescent="0.25">
      <c r="A167" s="3">
        <v>31686</v>
      </c>
      <c r="B167" s="1">
        <v>7939.5</v>
      </c>
      <c r="C167" s="3">
        <v>31686</v>
      </c>
      <c r="D167" s="1">
        <v>110.467</v>
      </c>
      <c r="O167" s="3">
        <v>31686</v>
      </c>
      <c r="P167" s="1">
        <v>1142.952</v>
      </c>
      <c r="S167" s="3">
        <v>31686</v>
      </c>
      <c r="T167" s="1">
        <v>2031.4829999999999</v>
      </c>
      <c r="U167" s="3">
        <v>31686</v>
      </c>
      <c r="V167" s="1">
        <v>624.20000000000005</v>
      </c>
      <c r="W167" s="3">
        <v>31686</v>
      </c>
      <c r="X167" s="1">
        <v>429.5</v>
      </c>
    </row>
    <row r="168" spans="1:24" x14ac:dyDescent="0.25">
      <c r="A168" s="3">
        <v>31778</v>
      </c>
      <c r="B168" s="1">
        <v>7995</v>
      </c>
      <c r="C168" s="3">
        <v>31778</v>
      </c>
      <c r="D168" s="1">
        <v>111.8</v>
      </c>
      <c r="O168" s="3">
        <v>31778</v>
      </c>
      <c r="P168" s="1">
        <v>1173.798</v>
      </c>
      <c r="S168" s="3">
        <v>31778</v>
      </c>
      <c r="T168" s="1">
        <v>2044.3320000000001</v>
      </c>
      <c r="U168" s="3">
        <v>31778</v>
      </c>
      <c r="V168" s="1">
        <v>620.5</v>
      </c>
      <c r="W168" s="3">
        <v>31778</v>
      </c>
      <c r="X168" s="1">
        <v>429.8</v>
      </c>
    </row>
    <row r="169" spans="1:24" x14ac:dyDescent="0.25">
      <c r="A169" s="3">
        <v>31868</v>
      </c>
      <c r="B169" s="1">
        <v>8084.7</v>
      </c>
      <c r="C169" s="3">
        <v>31868</v>
      </c>
      <c r="D169" s="1">
        <v>113.06699999999999</v>
      </c>
      <c r="O169" s="3">
        <v>31868</v>
      </c>
      <c r="P169" s="1">
        <v>1174.4100000000001</v>
      </c>
      <c r="S169" s="3">
        <v>31868</v>
      </c>
      <c r="T169" s="1">
        <v>2062.9079999999999</v>
      </c>
      <c r="U169" s="3">
        <v>31868</v>
      </c>
      <c r="V169" s="1">
        <v>636</v>
      </c>
      <c r="W169" s="3">
        <v>31868</v>
      </c>
      <c r="X169" s="1">
        <v>447.5</v>
      </c>
    </row>
    <row r="170" spans="1:24" x14ac:dyDescent="0.25">
      <c r="A170" s="3">
        <v>31959</v>
      </c>
      <c r="B170" s="1">
        <v>8158</v>
      </c>
      <c r="C170" s="3">
        <v>31959</v>
      </c>
      <c r="D170" s="1">
        <v>114.267</v>
      </c>
      <c r="O170" s="3">
        <v>31959</v>
      </c>
      <c r="P170" s="1">
        <v>1174.5830000000001</v>
      </c>
      <c r="S170" s="3">
        <v>31959</v>
      </c>
      <c r="T170" s="1">
        <v>2067.6860000000001</v>
      </c>
      <c r="U170" s="3">
        <v>31959</v>
      </c>
      <c r="V170" s="1">
        <v>648.29999999999995</v>
      </c>
      <c r="W170" s="3">
        <v>31959</v>
      </c>
      <c r="X170" s="1">
        <v>466.9</v>
      </c>
    </row>
    <row r="171" spans="1:24" x14ac:dyDescent="0.25">
      <c r="A171" s="3">
        <v>32051</v>
      </c>
      <c r="B171" s="1">
        <v>8292.7000000000007</v>
      </c>
      <c r="C171" s="3">
        <v>32051</v>
      </c>
      <c r="D171" s="1">
        <v>115.333</v>
      </c>
      <c r="O171" s="3">
        <v>32051</v>
      </c>
      <c r="P171" s="1">
        <v>1254.617</v>
      </c>
      <c r="S171" s="3">
        <v>32051</v>
      </c>
      <c r="T171" s="1">
        <v>2092.7860000000001</v>
      </c>
      <c r="U171" s="3">
        <v>32051</v>
      </c>
      <c r="V171" s="1">
        <v>663.2</v>
      </c>
      <c r="W171" s="3">
        <v>32051</v>
      </c>
      <c r="X171" s="1">
        <v>484.3</v>
      </c>
    </row>
    <row r="172" spans="1:24" x14ac:dyDescent="0.25">
      <c r="A172" s="3">
        <v>32143</v>
      </c>
      <c r="B172" s="1">
        <v>8339.2999999999993</v>
      </c>
      <c r="C172" s="3">
        <v>32143</v>
      </c>
      <c r="D172" s="1">
        <v>116.233</v>
      </c>
      <c r="O172" s="3">
        <v>32143</v>
      </c>
      <c r="P172" s="1">
        <v>1194.3989999999999</v>
      </c>
      <c r="S172" s="3">
        <v>32143</v>
      </c>
      <c r="T172" s="1">
        <v>2078.645</v>
      </c>
      <c r="U172" s="3">
        <v>32143</v>
      </c>
      <c r="V172" s="1">
        <v>660.1</v>
      </c>
      <c r="W172" s="3">
        <v>32143</v>
      </c>
      <c r="X172" s="1">
        <v>511.2</v>
      </c>
    </row>
    <row r="173" spans="1:24" x14ac:dyDescent="0.25">
      <c r="A173" s="3">
        <v>32234</v>
      </c>
      <c r="B173" s="1">
        <v>8449.5</v>
      </c>
      <c r="C173" s="3">
        <v>32234</v>
      </c>
      <c r="D173" s="1">
        <v>117.56699999999999</v>
      </c>
      <c r="O173" s="3">
        <v>32234</v>
      </c>
      <c r="P173" s="1">
        <v>1222.857</v>
      </c>
      <c r="S173" s="3">
        <v>32234</v>
      </c>
      <c r="T173" s="1">
        <v>2086.0709999999999</v>
      </c>
      <c r="U173" s="3">
        <v>32234</v>
      </c>
      <c r="V173" s="1">
        <v>652.5</v>
      </c>
      <c r="W173" s="3">
        <v>32234</v>
      </c>
      <c r="X173" s="1">
        <v>525.5</v>
      </c>
    </row>
    <row r="174" spans="1:24" x14ac:dyDescent="0.25">
      <c r="A174" s="3">
        <v>32325</v>
      </c>
      <c r="B174" s="1">
        <v>8498.2999999999993</v>
      </c>
      <c r="C174" s="3">
        <v>32325</v>
      </c>
      <c r="D174" s="1">
        <v>119</v>
      </c>
      <c r="O174" s="3">
        <v>32325</v>
      </c>
      <c r="P174" s="1">
        <v>1229.6590000000001</v>
      </c>
      <c r="S174" s="3">
        <v>32325</v>
      </c>
      <c r="T174" s="1">
        <v>2087.549</v>
      </c>
      <c r="U174" s="3">
        <v>32325</v>
      </c>
      <c r="V174" s="1">
        <v>667.9</v>
      </c>
      <c r="W174" s="3">
        <v>32325</v>
      </c>
      <c r="X174" s="1">
        <v>535.9</v>
      </c>
    </row>
    <row r="175" spans="1:24" x14ac:dyDescent="0.25">
      <c r="A175" s="3">
        <v>32417</v>
      </c>
      <c r="B175" s="1">
        <v>8610.9</v>
      </c>
      <c r="C175" s="3">
        <v>32417</v>
      </c>
      <c r="D175" s="1">
        <v>120.3</v>
      </c>
      <c r="O175" s="3">
        <v>32417</v>
      </c>
      <c r="P175" s="1">
        <v>1248.44</v>
      </c>
      <c r="S175" s="3">
        <v>32417</v>
      </c>
      <c r="T175" s="1">
        <v>2126.7860000000001</v>
      </c>
      <c r="U175" s="3">
        <v>32417</v>
      </c>
      <c r="V175" s="1">
        <v>688.3</v>
      </c>
      <c r="W175" s="3">
        <v>32417</v>
      </c>
      <c r="X175" s="1">
        <v>552.20000000000005</v>
      </c>
    </row>
    <row r="176" spans="1:24" x14ac:dyDescent="0.25">
      <c r="A176" s="3">
        <v>32509</v>
      </c>
      <c r="B176" s="1">
        <v>8697.7000000000007</v>
      </c>
      <c r="C176" s="3">
        <v>32509</v>
      </c>
      <c r="D176" s="1">
        <v>121.667</v>
      </c>
      <c r="O176" s="3">
        <v>32509</v>
      </c>
      <c r="P176" s="1">
        <v>1290.6790000000001</v>
      </c>
      <c r="S176" s="3">
        <v>32509</v>
      </c>
      <c r="T176" s="1">
        <v>2117.1509999999998</v>
      </c>
      <c r="U176" s="3">
        <v>32509</v>
      </c>
      <c r="V176" s="1">
        <v>691.5</v>
      </c>
      <c r="W176" s="3">
        <v>32509</v>
      </c>
      <c r="X176" s="1">
        <v>568.70000000000005</v>
      </c>
    </row>
    <row r="177" spans="1:24" x14ac:dyDescent="0.25">
      <c r="A177" s="3">
        <v>32599</v>
      </c>
      <c r="B177" s="1">
        <v>8766.1</v>
      </c>
      <c r="C177" s="3">
        <v>32599</v>
      </c>
      <c r="D177" s="1">
        <v>123.633</v>
      </c>
      <c r="O177" s="3">
        <v>32599</v>
      </c>
      <c r="P177" s="1">
        <v>1278.2909999999999</v>
      </c>
      <c r="S177" s="3">
        <v>32599</v>
      </c>
      <c r="T177" s="1">
        <v>2151.79</v>
      </c>
      <c r="U177" s="3">
        <v>32599</v>
      </c>
      <c r="V177" s="1">
        <v>694.8</v>
      </c>
      <c r="W177" s="3">
        <v>32599</v>
      </c>
      <c r="X177" s="1">
        <v>593.6</v>
      </c>
    </row>
    <row r="178" spans="1:24" x14ac:dyDescent="0.25">
      <c r="A178" s="3">
        <v>32690</v>
      </c>
      <c r="B178" s="1">
        <v>8831.5</v>
      </c>
      <c r="C178" s="3">
        <v>32690</v>
      </c>
      <c r="D178" s="1">
        <v>124.6</v>
      </c>
      <c r="O178" s="3">
        <v>32690</v>
      </c>
      <c r="P178" s="1">
        <v>1266.941</v>
      </c>
      <c r="S178" s="3">
        <v>32690</v>
      </c>
      <c r="T178" s="1">
        <v>2169.8150000000001</v>
      </c>
      <c r="U178" s="3">
        <v>32690</v>
      </c>
      <c r="V178" s="1">
        <v>693.8</v>
      </c>
      <c r="W178" s="3">
        <v>32690</v>
      </c>
      <c r="X178" s="1">
        <v>599.70000000000005</v>
      </c>
    </row>
    <row r="179" spans="1:24" x14ac:dyDescent="0.25">
      <c r="A179" s="3">
        <v>32782</v>
      </c>
      <c r="B179" s="1">
        <v>8850.2000000000007</v>
      </c>
      <c r="C179" s="3">
        <v>32782</v>
      </c>
      <c r="D179" s="1">
        <v>125.867</v>
      </c>
      <c r="O179" s="3">
        <v>32782</v>
      </c>
      <c r="P179" s="1">
        <v>1257.6759999999999</v>
      </c>
      <c r="S179" s="3">
        <v>32782</v>
      </c>
      <c r="T179" s="1">
        <v>2181.4949999999999</v>
      </c>
      <c r="U179" s="3">
        <v>32782</v>
      </c>
      <c r="V179" s="1">
        <v>706.4</v>
      </c>
      <c r="W179" s="3">
        <v>32782</v>
      </c>
      <c r="X179" s="1">
        <v>608.70000000000005</v>
      </c>
    </row>
    <row r="180" spans="1:24" x14ac:dyDescent="0.25">
      <c r="A180" s="3">
        <v>32874</v>
      </c>
      <c r="B180" s="1">
        <v>8947.1</v>
      </c>
      <c r="C180" s="3">
        <v>32874</v>
      </c>
      <c r="D180" s="1">
        <v>128.03299999999999</v>
      </c>
      <c r="O180" s="3">
        <v>32874</v>
      </c>
      <c r="P180" s="1">
        <v>1269.982</v>
      </c>
      <c r="S180" s="3">
        <v>32874</v>
      </c>
      <c r="T180" s="1">
        <v>2215.7919999999999</v>
      </c>
      <c r="U180" s="3">
        <v>32874</v>
      </c>
      <c r="V180" s="1">
        <v>728.8</v>
      </c>
      <c r="W180" s="3">
        <v>32874</v>
      </c>
      <c r="X180" s="1">
        <v>635.20000000000005</v>
      </c>
    </row>
    <row r="181" spans="1:24" x14ac:dyDescent="0.25">
      <c r="A181" s="3">
        <v>32964</v>
      </c>
      <c r="B181" s="1">
        <v>8981.7000000000007</v>
      </c>
      <c r="C181" s="3">
        <v>32964</v>
      </c>
      <c r="D181" s="1">
        <v>129.30000000000001</v>
      </c>
      <c r="O181" s="3">
        <v>32964</v>
      </c>
      <c r="P181" s="1">
        <v>1270.441</v>
      </c>
      <c r="S181" s="3">
        <v>32964</v>
      </c>
      <c r="T181" s="1">
        <v>2221.1680000000001</v>
      </c>
      <c r="U181" s="3">
        <v>32964</v>
      </c>
      <c r="V181" s="1">
        <v>727.6</v>
      </c>
      <c r="W181" s="3">
        <v>32964</v>
      </c>
      <c r="X181" s="1">
        <v>643.1</v>
      </c>
    </row>
    <row r="182" spans="1:24" x14ac:dyDescent="0.25">
      <c r="A182" s="3">
        <v>33055</v>
      </c>
      <c r="B182" s="1">
        <v>8983.9</v>
      </c>
      <c r="C182" s="3">
        <v>33055</v>
      </c>
      <c r="D182" s="1">
        <v>131.53299999999999</v>
      </c>
      <c r="O182" s="3">
        <v>33055</v>
      </c>
      <c r="P182" s="1">
        <v>1245.6479999999999</v>
      </c>
      <c r="S182" s="3">
        <v>33055</v>
      </c>
      <c r="T182" s="1">
        <v>2219.8739999999998</v>
      </c>
      <c r="U182" s="3">
        <v>33055</v>
      </c>
      <c r="V182" s="1">
        <v>724.6</v>
      </c>
      <c r="W182" s="3">
        <v>33055</v>
      </c>
      <c r="X182" s="1">
        <v>648</v>
      </c>
    </row>
    <row r="183" spans="1:24" x14ac:dyDescent="0.25">
      <c r="A183" s="3">
        <v>33147</v>
      </c>
      <c r="B183" s="1">
        <v>8907.4</v>
      </c>
      <c r="C183" s="3">
        <v>33147</v>
      </c>
      <c r="D183" s="1">
        <v>133.767</v>
      </c>
      <c r="O183" s="3">
        <v>33147</v>
      </c>
      <c r="P183" s="1">
        <v>1176.268</v>
      </c>
      <c r="S183" s="3">
        <v>33147</v>
      </c>
      <c r="T183" s="1">
        <v>2240.2489999999998</v>
      </c>
      <c r="U183" s="3">
        <v>33147</v>
      </c>
      <c r="V183" s="1">
        <v>705.2</v>
      </c>
      <c r="W183" s="3">
        <v>33147</v>
      </c>
      <c r="X183" s="1">
        <v>653.70000000000005</v>
      </c>
    </row>
    <row r="184" spans="1:24" x14ac:dyDescent="0.25">
      <c r="A184" s="3">
        <v>33239</v>
      </c>
      <c r="B184" s="1">
        <v>8865.6</v>
      </c>
      <c r="C184" s="3">
        <v>33239</v>
      </c>
      <c r="D184" s="1">
        <v>134.767</v>
      </c>
      <c r="O184" s="3">
        <v>33239</v>
      </c>
      <c r="P184" s="1">
        <v>1137.1369999999999</v>
      </c>
      <c r="S184" s="3">
        <v>33239</v>
      </c>
      <c r="T184" s="1">
        <v>2251.2080000000001</v>
      </c>
      <c r="U184" s="3">
        <v>33239</v>
      </c>
      <c r="V184" s="1">
        <v>697.1</v>
      </c>
      <c r="W184" s="3">
        <v>33239</v>
      </c>
      <c r="X184" s="1">
        <v>657.7</v>
      </c>
    </row>
    <row r="185" spans="1:24" x14ac:dyDescent="0.25">
      <c r="A185" s="3">
        <v>33329</v>
      </c>
      <c r="B185" s="1">
        <v>8934.4</v>
      </c>
      <c r="C185" s="3">
        <v>33329</v>
      </c>
      <c r="D185" s="1">
        <v>135.56700000000001</v>
      </c>
      <c r="O185" s="3">
        <v>33329</v>
      </c>
      <c r="P185" s="1">
        <v>1137.211</v>
      </c>
      <c r="S185" s="3">
        <v>33329</v>
      </c>
      <c r="T185" s="1">
        <v>2259.165</v>
      </c>
      <c r="U185" s="3">
        <v>33329</v>
      </c>
      <c r="V185" s="1">
        <v>709.5</v>
      </c>
      <c r="W185" s="3">
        <v>33329</v>
      </c>
      <c r="X185" s="1">
        <v>681.6</v>
      </c>
    </row>
    <row r="186" spans="1:24" x14ac:dyDescent="0.25">
      <c r="A186" s="3">
        <v>33420</v>
      </c>
      <c r="B186" s="1">
        <v>8977.2999999999993</v>
      </c>
      <c r="C186" s="3">
        <v>33420</v>
      </c>
      <c r="D186" s="1">
        <v>136.6</v>
      </c>
      <c r="O186" s="3">
        <v>33420</v>
      </c>
      <c r="P186" s="1">
        <v>1159.826</v>
      </c>
      <c r="S186" s="3">
        <v>33420</v>
      </c>
      <c r="T186" s="1">
        <v>2250.8470000000002</v>
      </c>
      <c r="U186" s="3">
        <v>33420</v>
      </c>
      <c r="V186" s="1">
        <v>729.5</v>
      </c>
      <c r="W186" s="3">
        <v>33420</v>
      </c>
      <c r="X186" s="1">
        <v>697.8</v>
      </c>
    </row>
    <row r="187" spans="1:24" x14ac:dyDescent="0.25">
      <c r="A187" s="3">
        <v>33512</v>
      </c>
      <c r="B187" s="1">
        <v>9016.4</v>
      </c>
      <c r="C187" s="3">
        <v>33512</v>
      </c>
      <c r="D187" s="1">
        <v>137.733</v>
      </c>
      <c r="O187" s="3">
        <v>33512</v>
      </c>
      <c r="P187" s="1">
        <v>1200.972</v>
      </c>
      <c r="S187" s="3">
        <v>33512</v>
      </c>
      <c r="T187" s="1">
        <v>2242.2869999999998</v>
      </c>
      <c r="U187" s="3">
        <v>33512</v>
      </c>
      <c r="V187" s="1">
        <v>745.6</v>
      </c>
      <c r="W187" s="3">
        <v>33512</v>
      </c>
      <c r="X187" s="1">
        <v>713.5</v>
      </c>
    </row>
    <row r="188" spans="1:24" x14ac:dyDescent="0.25">
      <c r="A188" s="3">
        <v>33604</v>
      </c>
      <c r="B188" s="1">
        <v>9123</v>
      </c>
      <c r="C188" s="3">
        <v>33604</v>
      </c>
      <c r="D188" s="1">
        <v>138.667</v>
      </c>
      <c r="O188" s="3">
        <v>33604</v>
      </c>
      <c r="P188" s="1">
        <v>1178.8889999999999</v>
      </c>
      <c r="S188" s="3">
        <v>33604</v>
      </c>
      <c r="T188" s="1">
        <v>2259.6759999999999</v>
      </c>
      <c r="U188" s="3">
        <v>33604</v>
      </c>
      <c r="V188" s="1">
        <v>751</v>
      </c>
      <c r="W188" s="3">
        <v>33604</v>
      </c>
      <c r="X188" s="1">
        <v>726.4</v>
      </c>
    </row>
    <row r="189" spans="1:24" x14ac:dyDescent="0.25">
      <c r="A189" s="3">
        <v>33695</v>
      </c>
      <c r="B189" s="1">
        <v>9223.5</v>
      </c>
      <c r="C189" s="3">
        <v>33695</v>
      </c>
      <c r="D189" s="1">
        <v>139.733</v>
      </c>
      <c r="O189" s="3">
        <v>33695</v>
      </c>
      <c r="P189" s="1">
        <v>1245.7380000000001</v>
      </c>
      <c r="S189" s="3">
        <v>33695</v>
      </c>
      <c r="T189" s="1">
        <v>2256.7640000000001</v>
      </c>
      <c r="U189" s="3">
        <v>33695</v>
      </c>
      <c r="V189" s="1">
        <v>763.4</v>
      </c>
      <c r="W189" s="3">
        <v>33695</v>
      </c>
      <c r="X189" s="1">
        <v>726.7</v>
      </c>
    </row>
    <row r="190" spans="1:24" x14ac:dyDescent="0.25">
      <c r="A190" s="3">
        <v>33786</v>
      </c>
      <c r="B190" s="1">
        <v>9313.2000000000007</v>
      </c>
      <c r="C190" s="3">
        <v>33786</v>
      </c>
      <c r="D190" s="1">
        <v>140.80000000000001</v>
      </c>
      <c r="O190" s="3">
        <v>33786</v>
      </c>
      <c r="P190" s="1">
        <v>1255.778</v>
      </c>
      <c r="S190" s="3">
        <v>33786</v>
      </c>
      <c r="T190" s="1">
        <v>2268.3969999999999</v>
      </c>
      <c r="U190" s="3">
        <v>33786</v>
      </c>
      <c r="V190" s="1">
        <v>775.4</v>
      </c>
      <c r="W190" s="3">
        <v>33786</v>
      </c>
      <c r="X190" s="1">
        <v>742.1</v>
      </c>
    </row>
    <row r="191" spans="1:24" x14ac:dyDescent="0.25">
      <c r="A191" s="3">
        <v>33878</v>
      </c>
      <c r="B191" s="1">
        <v>9406.5</v>
      </c>
      <c r="C191" s="3">
        <v>33878</v>
      </c>
      <c r="D191" s="1">
        <v>142.03299999999999</v>
      </c>
      <c r="O191" s="3">
        <v>33878</v>
      </c>
      <c r="P191" s="1">
        <v>1294.229</v>
      </c>
      <c r="S191" s="3">
        <v>33878</v>
      </c>
      <c r="T191" s="1">
        <v>2263.5100000000002</v>
      </c>
      <c r="U191" s="3">
        <v>33878</v>
      </c>
      <c r="V191" s="1">
        <v>794</v>
      </c>
      <c r="W191" s="3">
        <v>33878</v>
      </c>
      <c r="X191" s="1">
        <v>745.9</v>
      </c>
    </row>
    <row r="192" spans="1:24" x14ac:dyDescent="0.25">
      <c r="A192" s="3">
        <v>33970</v>
      </c>
      <c r="B192" s="1">
        <v>9424.1</v>
      </c>
      <c r="C192" s="3">
        <v>33970</v>
      </c>
      <c r="D192" s="1">
        <v>143.06700000000001</v>
      </c>
      <c r="O192" s="3">
        <v>33970</v>
      </c>
      <c r="P192" s="1">
        <v>1324.6089999999999</v>
      </c>
      <c r="S192" s="3">
        <v>33970</v>
      </c>
      <c r="T192" s="1">
        <v>2237.8449999999998</v>
      </c>
      <c r="U192" s="3">
        <v>33970</v>
      </c>
      <c r="V192" s="1">
        <v>811.2</v>
      </c>
      <c r="W192" s="3">
        <v>33970</v>
      </c>
      <c r="X192" s="1">
        <v>747.6</v>
      </c>
    </row>
    <row r="193" spans="1:24" x14ac:dyDescent="0.25">
      <c r="A193" s="3">
        <v>34060</v>
      </c>
      <c r="B193" s="1">
        <v>9480.1</v>
      </c>
      <c r="C193" s="3">
        <v>34060</v>
      </c>
      <c r="D193" s="1">
        <v>144.1</v>
      </c>
      <c r="O193" s="3">
        <v>34060</v>
      </c>
      <c r="P193" s="1">
        <v>1332.1189999999999</v>
      </c>
      <c r="S193" s="3">
        <v>34060</v>
      </c>
      <c r="T193" s="1">
        <v>2240.3440000000001</v>
      </c>
      <c r="U193" s="3">
        <v>34060</v>
      </c>
      <c r="V193" s="1">
        <v>827.9</v>
      </c>
      <c r="W193" s="3">
        <v>34060</v>
      </c>
      <c r="X193" s="1">
        <v>756.5</v>
      </c>
    </row>
    <row r="194" spans="1:24" x14ac:dyDescent="0.25">
      <c r="A194" s="3">
        <v>34151</v>
      </c>
      <c r="B194" s="1">
        <v>9526.2999999999993</v>
      </c>
      <c r="C194" s="3">
        <v>34151</v>
      </c>
      <c r="D194" s="1">
        <v>144.767</v>
      </c>
      <c r="O194" s="3">
        <v>34151</v>
      </c>
      <c r="P194" s="1">
        <v>1323.144</v>
      </c>
      <c r="S194" s="3">
        <v>34151</v>
      </c>
      <c r="T194" s="1">
        <v>2245.0970000000002</v>
      </c>
      <c r="U194" s="3">
        <v>34151</v>
      </c>
      <c r="V194" s="1">
        <v>838.8</v>
      </c>
      <c r="W194" s="3">
        <v>34151</v>
      </c>
      <c r="X194" s="1">
        <v>754.5</v>
      </c>
    </row>
    <row r="195" spans="1:24" x14ac:dyDescent="0.25">
      <c r="A195" s="3">
        <v>34243</v>
      </c>
      <c r="B195" s="1">
        <v>9653.5</v>
      </c>
      <c r="C195" s="3">
        <v>34243</v>
      </c>
      <c r="D195" s="1">
        <v>145.96700000000001</v>
      </c>
      <c r="O195" s="3">
        <v>34243</v>
      </c>
      <c r="P195" s="1">
        <v>1392.54</v>
      </c>
      <c r="S195" s="3">
        <v>34243</v>
      </c>
      <c r="T195" s="1">
        <v>2249.9499999999998</v>
      </c>
      <c r="U195" s="3">
        <v>34243</v>
      </c>
      <c r="V195" s="1">
        <v>872.5</v>
      </c>
      <c r="W195" s="3">
        <v>34243</v>
      </c>
      <c r="X195" s="1">
        <v>778.9</v>
      </c>
    </row>
    <row r="196" spans="1:24" x14ac:dyDescent="0.25">
      <c r="A196" s="3">
        <v>34335</v>
      </c>
      <c r="B196" s="1">
        <v>9748.2000000000007</v>
      </c>
      <c r="C196" s="3">
        <v>34335</v>
      </c>
      <c r="D196" s="1">
        <v>146.69999999999999</v>
      </c>
      <c r="O196" s="3">
        <v>34335</v>
      </c>
      <c r="P196" s="1">
        <v>1446.2439999999999</v>
      </c>
      <c r="S196" s="3">
        <v>34335</v>
      </c>
      <c r="T196" s="1">
        <v>2222.134</v>
      </c>
      <c r="U196" s="3">
        <v>34335</v>
      </c>
      <c r="V196" s="1">
        <v>892.9</v>
      </c>
      <c r="W196" s="3">
        <v>34335</v>
      </c>
      <c r="X196" s="1">
        <v>786.5</v>
      </c>
    </row>
    <row r="197" spans="1:24" x14ac:dyDescent="0.25">
      <c r="A197" s="3">
        <v>34425</v>
      </c>
      <c r="B197" s="1">
        <v>9881.4</v>
      </c>
      <c r="C197" s="3">
        <v>34425</v>
      </c>
      <c r="D197" s="1">
        <v>147.53299999999999</v>
      </c>
      <c r="O197" s="3">
        <v>34425</v>
      </c>
      <c r="P197" s="1">
        <v>1517.13</v>
      </c>
      <c r="S197" s="3">
        <v>34425</v>
      </c>
      <c r="T197" s="1">
        <v>2235.145</v>
      </c>
      <c r="U197" s="3">
        <v>34425</v>
      </c>
      <c r="V197" s="1">
        <v>926.1</v>
      </c>
      <c r="W197" s="3">
        <v>34425</v>
      </c>
      <c r="X197" s="1">
        <v>813.1</v>
      </c>
    </row>
    <row r="198" spans="1:24" x14ac:dyDescent="0.25">
      <c r="A198" s="3">
        <v>34516</v>
      </c>
      <c r="B198" s="1">
        <v>9939.7000000000007</v>
      </c>
      <c r="C198" s="3">
        <v>34516</v>
      </c>
      <c r="D198" s="1">
        <v>148.9</v>
      </c>
      <c r="O198" s="3">
        <v>34516</v>
      </c>
      <c r="P198" s="1">
        <v>1492.1579999999999</v>
      </c>
      <c r="S198" s="3">
        <v>34516</v>
      </c>
      <c r="T198" s="1">
        <v>2272.694</v>
      </c>
      <c r="U198" s="3">
        <v>34516</v>
      </c>
      <c r="V198" s="1">
        <v>952.2</v>
      </c>
      <c r="W198" s="3">
        <v>34516</v>
      </c>
      <c r="X198" s="1">
        <v>843.5</v>
      </c>
    </row>
    <row r="199" spans="1:24" x14ac:dyDescent="0.25">
      <c r="A199" s="3">
        <v>34608</v>
      </c>
      <c r="B199" s="1">
        <v>10052.5</v>
      </c>
      <c r="C199" s="3">
        <v>34608</v>
      </c>
      <c r="D199" s="1">
        <v>149.767</v>
      </c>
      <c r="O199" s="3">
        <v>34608</v>
      </c>
      <c r="P199" s="1">
        <v>1553.518</v>
      </c>
      <c r="S199" s="3">
        <v>34608</v>
      </c>
      <c r="T199" s="1">
        <v>2252.1990000000001</v>
      </c>
      <c r="U199" s="3">
        <v>34608</v>
      </c>
      <c r="V199" s="1">
        <v>979</v>
      </c>
      <c r="W199" s="3">
        <v>34608</v>
      </c>
      <c r="X199" s="1">
        <v>863</v>
      </c>
    </row>
    <row r="200" spans="1:24" x14ac:dyDescent="0.25">
      <c r="A200" s="3">
        <v>34700</v>
      </c>
      <c r="B200" s="1">
        <v>10086.9</v>
      </c>
      <c r="C200" s="3">
        <v>34700</v>
      </c>
      <c r="D200" s="1">
        <v>150.86699999999999</v>
      </c>
      <c r="O200" s="3">
        <v>34700</v>
      </c>
      <c r="P200" s="1">
        <v>1570.2729999999999</v>
      </c>
      <c r="S200" s="3">
        <v>34700</v>
      </c>
      <c r="T200" s="1">
        <v>2256.8150000000001</v>
      </c>
      <c r="U200" s="3">
        <v>34700</v>
      </c>
      <c r="V200" s="1">
        <v>1000.4</v>
      </c>
      <c r="W200" s="3">
        <v>34700</v>
      </c>
      <c r="X200" s="1">
        <v>879.6</v>
      </c>
    </row>
    <row r="201" spans="1:24" x14ac:dyDescent="0.25">
      <c r="A201" s="3">
        <v>34790</v>
      </c>
      <c r="B201" s="1">
        <v>10122.1</v>
      </c>
      <c r="C201" s="3">
        <v>34790</v>
      </c>
      <c r="D201" s="1">
        <v>152.1</v>
      </c>
      <c r="O201" s="3">
        <v>34790</v>
      </c>
      <c r="P201" s="1">
        <v>1537.7360000000001</v>
      </c>
      <c r="S201" s="3">
        <v>34790</v>
      </c>
      <c r="T201" s="1">
        <v>2268.6439999999998</v>
      </c>
      <c r="U201" s="3">
        <v>34790</v>
      </c>
      <c r="V201" s="1">
        <v>1009.9</v>
      </c>
      <c r="W201" s="3">
        <v>34790</v>
      </c>
      <c r="X201" s="1">
        <v>891.9</v>
      </c>
    </row>
    <row r="202" spans="1:24" x14ac:dyDescent="0.25">
      <c r="A202" s="3">
        <v>34881</v>
      </c>
      <c r="B202" s="1">
        <v>10208.799999999999</v>
      </c>
      <c r="C202" s="3">
        <v>34881</v>
      </c>
      <c r="D202" s="1">
        <v>152.86699999999999</v>
      </c>
      <c r="O202" s="3">
        <v>34881</v>
      </c>
      <c r="P202" s="1">
        <v>1528.614</v>
      </c>
      <c r="S202" s="3">
        <v>34881</v>
      </c>
      <c r="T202" s="1">
        <v>2262.4349999999999</v>
      </c>
      <c r="U202" s="3">
        <v>34881</v>
      </c>
      <c r="V202" s="1">
        <v>1013.4</v>
      </c>
      <c r="W202" s="3">
        <v>34881</v>
      </c>
      <c r="X202" s="1">
        <v>930.5</v>
      </c>
    </row>
    <row r="203" spans="1:24" x14ac:dyDescent="0.25">
      <c r="A203" s="3">
        <v>34973</v>
      </c>
      <c r="B203" s="1">
        <v>10281.200000000001</v>
      </c>
      <c r="C203" s="3">
        <v>34973</v>
      </c>
      <c r="D203" s="1">
        <v>153.69999999999999</v>
      </c>
      <c r="O203" s="3">
        <v>34973</v>
      </c>
      <c r="P203" s="1">
        <v>1566.652</v>
      </c>
      <c r="S203" s="3">
        <v>34973</v>
      </c>
      <c r="T203" s="1">
        <v>2242.0970000000002</v>
      </c>
      <c r="U203" s="3">
        <v>34973</v>
      </c>
      <c r="V203" s="1">
        <v>1026.4000000000001</v>
      </c>
      <c r="W203" s="3">
        <v>34973</v>
      </c>
      <c r="X203" s="1">
        <v>943.8</v>
      </c>
    </row>
    <row r="204" spans="1:24" x14ac:dyDescent="0.25">
      <c r="A204" s="3">
        <v>35065</v>
      </c>
      <c r="B204" s="1">
        <v>10348.700000000001</v>
      </c>
      <c r="C204" s="3">
        <v>35065</v>
      </c>
      <c r="D204" s="1">
        <v>155.06700000000001</v>
      </c>
      <c r="O204" s="3">
        <v>35065</v>
      </c>
      <c r="P204" s="1">
        <v>1590.623</v>
      </c>
      <c r="S204" s="3">
        <v>35065</v>
      </c>
      <c r="T204" s="1">
        <v>2246.7759999999998</v>
      </c>
      <c r="U204" s="3">
        <v>35065</v>
      </c>
      <c r="V204" s="1">
        <v>1059.7</v>
      </c>
      <c r="W204" s="3">
        <v>35065</v>
      </c>
      <c r="X204" s="1">
        <v>955.2</v>
      </c>
    </row>
    <row r="205" spans="1:24" x14ac:dyDescent="0.25">
      <c r="A205" s="3">
        <v>35156</v>
      </c>
      <c r="B205" s="1">
        <v>10529.4</v>
      </c>
      <c r="C205" s="3">
        <v>35156</v>
      </c>
      <c r="D205" s="1">
        <v>156.4</v>
      </c>
      <c r="O205" s="3">
        <v>35156</v>
      </c>
      <c r="P205" s="1">
        <v>1667.682</v>
      </c>
      <c r="S205" s="3">
        <v>35156</v>
      </c>
      <c r="T205" s="1">
        <v>2282.77</v>
      </c>
      <c r="U205" s="3">
        <v>35156</v>
      </c>
      <c r="V205" s="1">
        <v>1083.4000000000001</v>
      </c>
      <c r="W205" s="3">
        <v>35156</v>
      </c>
      <c r="X205" s="1">
        <v>970.7</v>
      </c>
    </row>
    <row r="206" spans="1:24" x14ac:dyDescent="0.25">
      <c r="A206" s="3">
        <v>35247</v>
      </c>
      <c r="B206" s="1">
        <v>10626.8</v>
      </c>
      <c r="C206" s="3">
        <v>35247</v>
      </c>
      <c r="D206" s="1">
        <v>157.30000000000001</v>
      </c>
      <c r="O206" s="3">
        <v>35247</v>
      </c>
      <c r="P206" s="1">
        <v>1744.489</v>
      </c>
      <c r="S206" s="3">
        <v>35247</v>
      </c>
      <c r="T206" s="1">
        <v>2285.1770000000001</v>
      </c>
      <c r="U206" s="3">
        <v>35247</v>
      </c>
      <c r="V206" s="1">
        <v>1118.5999999999999</v>
      </c>
      <c r="W206" s="3">
        <v>35247</v>
      </c>
      <c r="X206" s="1">
        <v>978.6</v>
      </c>
    </row>
    <row r="207" spans="1:24" x14ac:dyDescent="0.25">
      <c r="A207" s="3">
        <v>35339</v>
      </c>
      <c r="B207" s="1">
        <v>10739.1</v>
      </c>
      <c r="C207" s="3">
        <v>35339</v>
      </c>
      <c r="D207" s="1">
        <v>158.667</v>
      </c>
      <c r="O207" s="3">
        <v>35339</v>
      </c>
      <c r="P207" s="1">
        <v>1743.944</v>
      </c>
      <c r="S207" s="3">
        <v>35339</v>
      </c>
      <c r="T207" s="1">
        <v>2301.9079999999999</v>
      </c>
      <c r="U207" s="3">
        <v>35339</v>
      </c>
      <c r="V207" s="1">
        <v>1140.5999999999999</v>
      </c>
      <c r="W207" s="3">
        <v>35339</v>
      </c>
      <c r="X207" s="1">
        <v>1039.5999999999999</v>
      </c>
    </row>
    <row r="208" spans="1:24" x14ac:dyDescent="0.25">
      <c r="A208" s="3">
        <v>35431</v>
      </c>
      <c r="B208" s="1">
        <v>10820.9</v>
      </c>
      <c r="C208" s="3">
        <v>35431</v>
      </c>
      <c r="D208" s="1">
        <v>159.63300000000001</v>
      </c>
      <c r="O208" s="3">
        <v>35431</v>
      </c>
      <c r="P208" s="1">
        <v>1781.576</v>
      </c>
      <c r="S208" s="3">
        <v>35431</v>
      </c>
      <c r="T208" s="1">
        <v>2301.335</v>
      </c>
      <c r="U208" s="3">
        <v>35431</v>
      </c>
      <c r="V208" s="1">
        <v>1189.3</v>
      </c>
      <c r="W208" s="3">
        <v>35431</v>
      </c>
      <c r="X208" s="1">
        <v>1059.4000000000001</v>
      </c>
    </row>
    <row r="209" spans="1:24" x14ac:dyDescent="0.25">
      <c r="A209" s="3">
        <v>35521</v>
      </c>
      <c r="B209" s="1">
        <v>10984.2</v>
      </c>
      <c r="C209" s="3">
        <v>35521</v>
      </c>
      <c r="D209" s="1">
        <v>160</v>
      </c>
      <c r="O209" s="3">
        <v>35521</v>
      </c>
      <c r="P209" s="1">
        <v>1879.9659999999999</v>
      </c>
      <c r="S209" s="3">
        <v>35521</v>
      </c>
      <c r="T209" s="1">
        <v>2325.2539999999999</v>
      </c>
      <c r="U209" s="3">
        <v>35521</v>
      </c>
      <c r="V209" s="1">
        <v>1229.3</v>
      </c>
      <c r="W209" s="3">
        <v>35521</v>
      </c>
      <c r="X209" s="1">
        <v>1101.7</v>
      </c>
    </row>
    <row r="210" spans="1:24" x14ac:dyDescent="0.25">
      <c r="A210" s="3">
        <v>35612</v>
      </c>
      <c r="B210" s="1">
        <v>11124</v>
      </c>
      <c r="C210" s="3">
        <v>35612</v>
      </c>
      <c r="D210" s="1">
        <v>160.80000000000001</v>
      </c>
      <c r="O210" s="3">
        <v>35612</v>
      </c>
      <c r="P210" s="1">
        <v>1913.623</v>
      </c>
      <c r="S210" s="3">
        <v>35612</v>
      </c>
      <c r="T210" s="1">
        <v>2329.0340000000001</v>
      </c>
      <c r="U210" s="3">
        <v>35612</v>
      </c>
      <c r="V210" s="1">
        <v>1274.5999999999999</v>
      </c>
      <c r="W210" s="3">
        <v>35612</v>
      </c>
      <c r="X210" s="1">
        <v>1127.2</v>
      </c>
    </row>
    <row r="211" spans="1:24" x14ac:dyDescent="0.25">
      <c r="A211" s="3">
        <v>35704</v>
      </c>
      <c r="B211" s="1">
        <v>11210.3</v>
      </c>
      <c r="C211" s="3">
        <v>35704</v>
      </c>
      <c r="D211" s="1">
        <v>161.667</v>
      </c>
      <c r="O211" s="3">
        <v>35704</v>
      </c>
      <c r="P211" s="1">
        <v>1940.73</v>
      </c>
      <c r="S211" s="3">
        <v>35704</v>
      </c>
      <c r="T211" s="1">
        <v>2332.473</v>
      </c>
      <c r="U211" s="3">
        <v>35704</v>
      </c>
      <c r="V211" s="1">
        <v>1302.0999999999999</v>
      </c>
      <c r="W211" s="3">
        <v>35704</v>
      </c>
      <c r="X211" s="1">
        <v>1125.7</v>
      </c>
    </row>
    <row r="212" spans="1:24" x14ac:dyDescent="0.25">
      <c r="A212" s="3">
        <v>35796</v>
      </c>
      <c r="B212" s="1">
        <v>11321.2</v>
      </c>
      <c r="C212" s="3">
        <v>35796</v>
      </c>
      <c r="D212" s="1">
        <v>162</v>
      </c>
      <c r="O212" s="3">
        <v>35796</v>
      </c>
      <c r="P212" s="1">
        <v>2027.1369999999999</v>
      </c>
      <c r="S212" s="3">
        <v>35796</v>
      </c>
      <c r="T212" s="1">
        <v>2318.9549999999999</v>
      </c>
      <c r="U212" s="3">
        <v>35796</v>
      </c>
      <c r="V212" s="1">
        <v>1351</v>
      </c>
      <c r="W212" s="3">
        <v>35796</v>
      </c>
      <c r="X212" s="1">
        <v>1130.9000000000001</v>
      </c>
    </row>
    <row r="213" spans="1:24" x14ac:dyDescent="0.25">
      <c r="A213" s="3">
        <v>35886</v>
      </c>
      <c r="B213" s="1">
        <v>11431</v>
      </c>
      <c r="C213" s="3">
        <v>35886</v>
      </c>
      <c r="D213" s="1">
        <v>162.53299999999999</v>
      </c>
      <c r="O213" s="3">
        <v>35886</v>
      </c>
      <c r="P213" s="1">
        <v>2013.441</v>
      </c>
      <c r="S213" s="3">
        <v>35886</v>
      </c>
      <c r="T213" s="1">
        <v>2366.049</v>
      </c>
      <c r="U213" s="3">
        <v>35886</v>
      </c>
      <c r="V213" s="1">
        <v>1381.9</v>
      </c>
      <c r="W213" s="3">
        <v>35886</v>
      </c>
      <c r="X213" s="1">
        <v>1118.5</v>
      </c>
    </row>
    <row r="214" spans="1:24" x14ac:dyDescent="0.25">
      <c r="A214" s="3">
        <v>35977</v>
      </c>
      <c r="B214" s="1">
        <v>11580.6</v>
      </c>
      <c r="C214" s="3">
        <v>35977</v>
      </c>
      <c r="D214" s="1">
        <v>163.36699999999999</v>
      </c>
      <c r="O214" s="3">
        <v>35977</v>
      </c>
      <c r="P214" s="1">
        <v>2067.2179999999998</v>
      </c>
      <c r="S214" s="3">
        <v>35977</v>
      </c>
      <c r="T214" s="1">
        <v>2387.567</v>
      </c>
      <c r="U214" s="3">
        <v>35977</v>
      </c>
      <c r="V214" s="1">
        <v>1400.5</v>
      </c>
      <c r="W214" s="3">
        <v>35977</v>
      </c>
      <c r="X214" s="1">
        <v>1113.3</v>
      </c>
    </row>
    <row r="215" spans="1:24" x14ac:dyDescent="0.25">
      <c r="A215" s="3">
        <v>36069</v>
      </c>
      <c r="B215" s="1">
        <v>11770.7</v>
      </c>
      <c r="C215" s="3">
        <v>36069</v>
      </c>
      <c r="D215" s="1">
        <v>164.13300000000001</v>
      </c>
      <c r="O215" s="3">
        <v>36069</v>
      </c>
      <c r="P215" s="1">
        <v>2125.5300000000002</v>
      </c>
      <c r="S215" s="3">
        <v>36069</v>
      </c>
      <c r="T215" s="1">
        <v>2409.4050000000002</v>
      </c>
      <c r="U215" s="3">
        <v>36069</v>
      </c>
      <c r="V215" s="1">
        <v>1445.7</v>
      </c>
      <c r="W215" s="3">
        <v>36069</v>
      </c>
      <c r="X215" s="1">
        <v>1154.5</v>
      </c>
    </row>
    <row r="216" spans="1:24" x14ac:dyDescent="0.25">
      <c r="A216" s="3">
        <v>36161</v>
      </c>
      <c r="B216" s="1">
        <v>11864.7</v>
      </c>
      <c r="C216" s="3">
        <v>36161</v>
      </c>
      <c r="D216" s="1">
        <v>164.733</v>
      </c>
      <c r="O216" s="3">
        <v>36161</v>
      </c>
      <c r="P216" s="1">
        <v>2186.0650000000001</v>
      </c>
      <c r="S216" s="3">
        <v>36161</v>
      </c>
      <c r="T216" s="1">
        <v>2418.145</v>
      </c>
      <c r="U216" s="3">
        <v>36161</v>
      </c>
      <c r="V216" s="1">
        <v>1466.9</v>
      </c>
      <c r="W216" s="3">
        <v>36161</v>
      </c>
      <c r="X216" s="1">
        <v>1126.4000000000001</v>
      </c>
    </row>
    <row r="217" spans="1:24" x14ac:dyDescent="0.25">
      <c r="A217" s="3">
        <v>36251</v>
      </c>
      <c r="B217" s="1">
        <v>11962.5</v>
      </c>
      <c r="C217" s="3">
        <v>36251</v>
      </c>
      <c r="D217" s="1">
        <v>165.96700000000001</v>
      </c>
      <c r="O217" s="3">
        <v>36251</v>
      </c>
      <c r="P217" s="1">
        <v>2188.002</v>
      </c>
      <c r="S217" s="3">
        <v>36251</v>
      </c>
      <c r="T217" s="1">
        <v>2431.652</v>
      </c>
      <c r="U217" s="3">
        <v>36251</v>
      </c>
      <c r="V217" s="1">
        <v>1509</v>
      </c>
      <c r="W217" s="3">
        <v>36251</v>
      </c>
      <c r="X217" s="1">
        <v>1137.9000000000001</v>
      </c>
    </row>
    <row r="218" spans="1:24" x14ac:dyDescent="0.25">
      <c r="A218" s="3">
        <v>36342</v>
      </c>
      <c r="B218" s="1">
        <v>12113.1</v>
      </c>
      <c r="C218" s="3">
        <v>36342</v>
      </c>
      <c r="D218" s="1">
        <v>167.2</v>
      </c>
      <c r="O218" s="3">
        <v>36342</v>
      </c>
      <c r="P218" s="1">
        <v>2242.7860000000001</v>
      </c>
      <c r="S218" s="3">
        <v>36342</v>
      </c>
      <c r="T218" s="1">
        <v>2460.252</v>
      </c>
      <c r="U218" s="3">
        <v>36342</v>
      </c>
      <c r="V218" s="1">
        <v>1565.2</v>
      </c>
      <c r="W218" s="3">
        <v>36342</v>
      </c>
      <c r="X218" s="1">
        <v>1171.3</v>
      </c>
    </row>
    <row r="219" spans="1:24" x14ac:dyDescent="0.25">
      <c r="A219" s="3">
        <v>36434</v>
      </c>
      <c r="B219" s="1">
        <v>12323.3</v>
      </c>
      <c r="C219" s="3">
        <v>36434</v>
      </c>
      <c r="D219" s="1">
        <v>168.43299999999999</v>
      </c>
      <c r="O219" s="3">
        <v>36434</v>
      </c>
      <c r="P219" s="1">
        <v>2308.6370000000002</v>
      </c>
      <c r="S219" s="3">
        <v>36434</v>
      </c>
      <c r="T219" s="1">
        <v>2496.7339999999999</v>
      </c>
      <c r="U219" s="3">
        <v>36434</v>
      </c>
      <c r="V219" s="1">
        <v>1603.8</v>
      </c>
      <c r="W219" s="3">
        <v>36434</v>
      </c>
      <c r="X219" s="1">
        <v>1200.9000000000001</v>
      </c>
    </row>
    <row r="220" spans="1:24" x14ac:dyDescent="0.25">
      <c r="A220" s="3">
        <v>36526</v>
      </c>
      <c r="B220" s="1">
        <v>12359.1</v>
      </c>
      <c r="C220" s="3">
        <v>36526</v>
      </c>
      <c r="D220" s="1">
        <v>170.1</v>
      </c>
      <c r="O220" s="3">
        <v>36526</v>
      </c>
      <c r="P220" s="1">
        <v>2287.8270000000002</v>
      </c>
      <c r="S220" s="3">
        <v>36526</v>
      </c>
      <c r="T220" s="1">
        <v>2476.2220000000002</v>
      </c>
      <c r="U220" s="3">
        <v>36526</v>
      </c>
      <c r="V220" s="1">
        <v>1668.1</v>
      </c>
      <c r="W220" s="3">
        <v>36526</v>
      </c>
      <c r="X220" s="1">
        <v>1219.2</v>
      </c>
    </row>
    <row r="221" spans="1:24" x14ac:dyDescent="0.25">
      <c r="A221" s="3">
        <v>36617</v>
      </c>
      <c r="B221" s="1">
        <v>12592.5</v>
      </c>
      <c r="C221" s="3">
        <v>36617</v>
      </c>
      <c r="D221" s="1">
        <v>171.43299999999999</v>
      </c>
      <c r="O221" s="3">
        <v>36617</v>
      </c>
      <c r="P221" s="1">
        <v>2424.549</v>
      </c>
      <c r="S221" s="3">
        <v>36617</v>
      </c>
      <c r="T221" s="1">
        <v>2506.3919999999998</v>
      </c>
      <c r="U221" s="3">
        <v>36617</v>
      </c>
      <c r="V221" s="1">
        <v>1719.6</v>
      </c>
      <c r="W221" s="3">
        <v>36617</v>
      </c>
      <c r="X221" s="1">
        <v>1254.7</v>
      </c>
    </row>
    <row r="222" spans="1:24" x14ac:dyDescent="0.25">
      <c r="A222" s="3">
        <v>36708</v>
      </c>
      <c r="B222" s="1">
        <v>12607.7</v>
      </c>
      <c r="C222" s="3">
        <v>36708</v>
      </c>
      <c r="D222" s="1">
        <v>173</v>
      </c>
      <c r="O222" s="3">
        <v>36708</v>
      </c>
      <c r="P222" s="1">
        <v>2394.1410000000001</v>
      </c>
      <c r="S222" s="3">
        <v>36708</v>
      </c>
      <c r="T222" s="1">
        <v>2501.2179999999998</v>
      </c>
      <c r="U222" s="3">
        <v>36708</v>
      </c>
      <c r="V222" s="1">
        <v>1779</v>
      </c>
      <c r="W222" s="3">
        <v>36708</v>
      </c>
      <c r="X222" s="1">
        <v>1285.5</v>
      </c>
    </row>
    <row r="223" spans="1:24" x14ac:dyDescent="0.25">
      <c r="A223" s="3">
        <v>36800</v>
      </c>
      <c r="B223" s="1">
        <v>12679.3</v>
      </c>
      <c r="C223" s="3">
        <v>36800</v>
      </c>
      <c r="D223" s="1">
        <v>174.233</v>
      </c>
      <c r="O223" s="3">
        <v>36800</v>
      </c>
      <c r="P223" s="1">
        <v>2395.5659999999998</v>
      </c>
      <c r="S223" s="3">
        <v>36800</v>
      </c>
      <c r="T223" s="1">
        <v>2508.9650000000001</v>
      </c>
      <c r="U223" s="3">
        <v>36800</v>
      </c>
      <c r="V223" s="1">
        <v>1778.1</v>
      </c>
      <c r="W223" s="3">
        <v>36800</v>
      </c>
      <c r="X223" s="1">
        <v>1274.3</v>
      </c>
    </row>
    <row r="224" spans="1:24" x14ac:dyDescent="0.25">
      <c r="A224" s="3">
        <v>36892</v>
      </c>
      <c r="B224" s="1">
        <v>12643.3</v>
      </c>
      <c r="C224" s="3">
        <v>36892</v>
      </c>
      <c r="D224" s="1">
        <v>175.9</v>
      </c>
      <c r="O224" s="3">
        <v>36892</v>
      </c>
      <c r="P224" s="1">
        <v>2285.261</v>
      </c>
      <c r="S224" s="3">
        <v>36892</v>
      </c>
      <c r="T224" s="1">
        <v>2546.27</v>
      </c>
      <c r="U224" s="3">
        <v>36892</v>
      </c>
      <c r="V224" s="1">
        <v>1748.5</v>
      </c>
      <c r="W224" s="3">
        <v>36892</v>
      </c>
      <c r="X224" s="1">
        <v>1254.5</v>
      </c>
    </row>
    <row r="225" spans="1:24" x14ac:dyDescent="0.25">
      <c r="A225" s="3">
        <v>36982</v>
      </c>
      <c r="B225" s="1">
        <v>12710.3</v>
      </c>
      <c r="C225" s="3">
        <v>36982</v>
      </c>
      <c r="D225" s="1">
        <v>177.13300000000001</v>
      </c>
      <c r="O225" s="3">
        <v>36982</v>
      </c>
      <c r="P225" s="1">
        <v>2277.0590000000002</v>
      </c>
      <c r="S225" s="3">
        <v>36982</v>
      </c>
      <c r="T225" s="1">
        <v>2596.404</v>
      </c>
      <c r="U225" s="3">
        <v>36982</v>
      </c>
      <c r="V225" s="1">
        <v>1696.8</v>
      </c>
      <c r="W225" s="3">
        <v>36982</v>
      </c>
      <c r="X225" s="1">
        <v>1213</v>
      </c>
    </row>
    <row r="226" spans="1:24" x14ac:dyDescent="0.25">
      <c r="A226" s="3">
        <v>37073</v>
      </c>
      <c r="B226" s="1">
        <v>12670.1</v>
      </c>
      <c r="C226" s="3">
        <v>37073</v>
      </c>
      <c r="D226" s="1">
        <v>177.63300000000001</v>
      </c>
      <c r="O226" s="3">
        <v>37073</v>
      </c>
      <c r="P226" s="1">
        <v>2236.5909999999999</v>
      </c>
      <c r="S226" s="3">
        <v>37073</v>
      </c>
      <c r="T226" s="1">
        <v>2594.5839999999998</v>
      </c>
      <c r="U226" s="3">
        <v>37073</v>
      </c>
      <c r="V226" s="1">
        <v>1662.8</v>
      </c>
      <c r="W226" s="3">
        <v>37073</v>
      </c>
      <c r="X226" s="1">
        <v>1154.0999999999999</v>
      </c>
    </row>
    <row r="227" spans="1:24" x14ac:dyDescent="0.25">
      <c r="A227" s="3">
        <v>37165</v>
      </c>
      <c r="B227" s="1">
        <v>12705.3</v>
      </c>
      <c r="C227" s="3">
        <v>37165</v>
      </c>
      <c r="D227" s="1">
        <v>177.5</v>
      </c>
      <c r="O227" s="3">
        <v>37165</v>
      </c>
      <c r="P227" s="1">
        <v>2126.8789999999999</v>
      </c>
      <c r="S227" s="3">
        <v>37165</v>
      </c>
      <c r="T227" s="1">
        <v>2632.3670000000002</v>
      </c>
      <c r="U227" s="3">
        <v>37165</v>
      </c>
      <c r="V227" s="1">
        <v>1639.8</v>
      </c>
      <c r="W227" s="3">
        <v>37165</v>
      </c>
      <c r="X227" s="1">
        <v>1118</v>
      </c>
    </row>
    <row r="228" spans="1:24" x14ac:dyDescent="0.25">
      <c r="A228" s="3">
        <v>37257</v>
      </c>
      <c r="B228" s="1">
        <v>12822.3</v>
      </c>
      <c r="C228" s="3">
        <v>37257</v>
      </c>
      <c r="D228" s="1">
        <v>178.06700000000001</v>
      </c>
      <c r="O228" s="3">
        <v>37257</v>
      </c>
      <c r="P228" s="1">
        <v>2202.7759999999998</v>
      </c>
      <c r="S228" s="3">
        <v>37257</v>
      </c>
      <c r="T228" s="1">
        <v>2671.2719999999999</v>
      </c>
      <c r="U228" s="3">
        <v>37257</v>
      </c>
      <c r="V228" s="1">
        <v>1686.9</v>
      </c>
      <c r="W228" s="3">
        <v>37257</v>
      </c>
      <c r="X228" s="1">
        <v>1140.9000000000001</v>
      </c>
    </row>
    <row r="229" spans="1:24" x14ac:dyDescent="0.25">
      <c r="A229" s="3">
        <v>37347</v>
      </c>
      <c r="B229" s="1">
        <v>12893</v>
      </c>
      <c r="C229" s="3">
        <v>37347</v>
      </c>
      <c r="D229" s="1">
        <v>179.46700000000001</v>
      </c>
      <c r="O229" s="3">
        <v>37347</v>
      </c>
      <c r="P229" s="1">
        <v>2224.915</v>
      </c>
      <c r="S229" s="3">
        <v>37347</v>
      </c>
      <c r="T229" s="1">
        <v>2696.875</v>
      </c>
      <c r="U229" s="3">
        <v>37347</v>
      </c>
      <c r="V229" s="1">
        <v>1739.8</v>
      </c>
      <c r="W229" s="3">
        <v>37347</v>
      </c>
      <c r="X229" s="1">
        <v>1172.0999999999999</v>
      </c>
    </row>
    <row r="230" spans="1:24" x14ac:dyDescent="0.25">
      <c r="A230" s="3">
        <v>37438</v>
      </c>
      <c r="B230" s="1">
        <v>12955.8</v>
      </c>
      <c r="C230" s="3">
        <v>37438</v>
      </c>
      <c r="D230" s="1">
        <v>180.43299999999999</v>
      </c>
      <c r="O230" s="3">
        <v>37438</v>
      </c>
      <c r="P230" s="1">
        <v>2224.6120000000001</v>
      </c>
      <c r="S230" s="3">
        <v>37438</v>
      </c>
      <c r="T230" s="1">
        <v>2717.759</v>
      </c>
      <c r="U230" s="3">
        <v>37438</v>
      </c>
      <c r="V230" s="1">
        <v>1765.6</v>
      </c>
      <c r="W230" s="3">
        <v>37438</v>
      </c>
      <c r="X230" s="1">
        <v>1180.5</v>
      </c>
    </row>
    <row r="231" spans="1:24" x14ac:dyDescent="0.25">
      <c r="A231" s="3">
        <v>37530</v>
      </c>
      <c r="B231" s="1">
        <v>12964</v>
      </c>
      <c r="C231" s="3">
        <v>37530</v>
      </c>
      <c r="D231" s="1">
        <v>181.5</v>
      </c>
      <c r="O231" s="3">
        <v>37530</v>
      </c>
      <c r="P231" s="1">
        <v>2220.654</v>
      </c>
      <c r="S231" s="3">
        <v>37530</v>
      </c>
      <c r="T231" s="1">
        <v>2737.143</v>
      </c>
      <c r="U231" s="3">
        <v>37530</v>
      </c>
      <c r="V231" s="1">
        <v>1802.9</v>
      </c>
      <c r="W231" s="3">
        <v>37530</v>
      </c>
      <c r="X231" s="1">
        <v>1164.5</v>
      </c>
    </row>
    <row r="232" spans="1:24" x14ac:dyDescent="0.25">
      <c r="A232" s="3">
        <v>37622</v>
      </c>
      <c r="B232" s="1">
        <v>13031.2</v>
      </c>
      <c r="C232" s="3">
        <v>37622</v>
      </c>
      <c r="D232" s="1">
        <v>183.36699999999999</v>
      </c>
      <c r="O232" s="3">
        <v>37622</v>
      </c>
      <c r="P232" s="1">
        <v>2239.4740000000002</v>
      </c>
      <c r="S232" s="3">
        <v>37622</v>
      </c>
      <c r="T232" s="1">
        <v>2728.2910000000002</v>
      </c>
      <c r="U232" s="3">
        <v>37622</v>
      </c>
      <c r="V232" s="1">
        <v>1777.9</v>
      </c>
      <c r="W232" s="3">
        <v>37622</v>
      </c>
      <c r="X232" s="1">
        <v>1157.5999999999999</v>
      </c>
    </row>
    <row r="233" spans="1:24" x14ac:dyDescent="0.25">
      <c r="A233" s="3">
        <v>37712</v>
      </c>
      <c r="B233" s="1">
        <v>13152.1</v>
      </c>
      <c r="C233" s="3">
        <v>37712</v>
      </c>
      <c r="D233" s="1">
        <v>183.06700000000001</v>
      </c>
      <c r="O233" s="3">
        <v>37712</v>
      </c>
      <c r="P233" s="1">
        <v>2251.2829999999999</v>
      </c>
      <c r="S233" s="3">
        <v>37712</v>
      </c>
      <c r="T233" s="1">
        <v>2771.221</v>
      </c>
      <c r="U233" s="3">
        <v>37712</v>
      </c>
      <c r="V233" s="1">
        <v>1805.9</v>
      </c>
      <c r="W233" s="3">
        <v>37712</v>
      </c>
      <c r="X233" s="1">
        <v>1156.2</v>
      </c>
    </row>
    <row r="234" spans="1:24" x14ac:dyDescent="0.25">
      <c r="A234" s="3">
        <v>37803</v>
      </c>
      <c r="B234" s="1">
        <v>13372.4</v>
      </c>
      <c r="C234" s="3">
        <v>37803</v>
      </c>
      <c r="D234" s="1">
        <v>184.43299999999999</v>
      </c>
      <c r="O234" s="3">
        <v>37803</v>
      </c>
      <c r="P234" s="1">
        <v>2330.89</v>
      </c>
      <c r="S234" s="3">
        <v>37803</v>
      </c>
      <c r="T234" s="1">
        <v>2771.2379999999998</v>
      </c>
      <c r="U234" s="3">
        <v>37803</v>
      </c>
      <c r="V234" s="1">
        <v>1829.1</v>
      </c>
      <c r="W234" s="3">
        <v>37803</v>
      </c>
      <c r="X234" s="1">
        <v>1187</v>
      </c>
    </row>
    <row r="235" spans="1:24" x14ac:dyDescent="0.25">
      <c r="A235" s="3">
        <v>37895</v>
      </c>
      <c r="B235" s="1">
        <v>13528.7</v>
      </c>
      <c r="C235" s="3">
        <v>37895</v>
      </c>
      <c r="D235" s="1">
        <v>185.13300000000001</v>
      </c>
      <c r="O235" s="3">
        <v>37895</v>
      </c>
      <c r="P235" s="1">
        <v>2413.1410000000001</v>
      </c>
      <c r="S235" s="3">
        <v>37895</v>
      </c>
      <c r="T235" s="1">
        <v>2786.3229999999999</v>
      </c>
      <c r="U235" s="3">
        <v>37895</v>
      </c>
      <c r="V235" s="1">
        <v>1894.6</v>
      </c>
      <c r="W235" s="3">
        <v>37895</v>
      </c>
      <c r="X235" s="1">
        <v>1239.2</v>
      </c>
    </row>
    <row r="236" spans="1:24" x14ac:dyDescent="0.25">
      <c r="A236" s="3">
        <v>37987</v>
      </c>
      <c r="B236" s="1">
        <v>13606.5</v>
      </c>
      <c r="C236" s="3">
        <v>37987</v>
      </c>
      <c r="D236" s="1">
        <v>186.7</v>
      </c>
      <c r="O236" s="3">
        <v>37987</v>
      </c>
      <c r="P236" s="1">
        <v>2414.5279999999998</v>
      </c>
      <c r="S236" s="3">
        <v>37987</v>
      </c>
      <c r="T236" s="1">
        <v>2793.9349999999999</v>
      </c>
      <c r="U236" s="3">
        <v>37987</v>
      </c>
      <c r="V236" s="1">
        <v>1952.7</v>
      </c>
      <c r="W236" s="3">
        <v>37987</v>
      </c>
      <c r="X236" s="1">
        <v>1276.5999999999999</v>
      </c>
    </row>
    <row r="237" spans="1:24" x14ac:dyDescent="0.25">
      <c r="A237" s="3">
        <v>38078</v>
      </c>
      <c r="B237" s="1">
        <v>13706.2</v>
      </c>
      <c r="C237" s="3">
        <v>38078</v>
      </c>
      <c r="D237" s="1">
        <v>188.167</v>
      </c>
      <c r="O237" s="3">
        <v>38078</v>
      </c>
      <c r="P237" s="1">
        <v>2500.8670000000002</v>
      </c>
      <c r="S237" s="3">
        <v>38078</v>
      </c>
      <c r="T237" s="1">
        <v>2809.9229999999998</v>
      </c>
      <c r="U237" s="3">
        <v>38078</v>
      </c>
      <c r="V237" s="1">
        <v>2033</v>
      </c>
      <c r="W237" s="3">
        <v>38078</v>
      </c>
      <c r="X237" s="1">
        <v>1293.0999999999999</v>
      </c>
    </row>
    <row r="238" spans="1:24" x14ac:dyDescent="0.25">
      <c r="A238" s="3">
        <v>38169</v>
      </c>
      <c r="B238" s="1">
        <v>13830.8</v>
      </c>
      <c r="C238" s="3">
        <v>38169</v>
      </c>
      <c r="D238" s="1">
        <v>189.36699999999999</v>
      </c>
      <c r="O238" s="3">
        <v>38169</v>
      </c>
      <c r="P238" s="1">
        <v>2539.3760000000002</v>
      </c>
      <c r="S238" s="3">
        <v>38169</v>
      </c>
      <c r="T238" s="1">
        <v>2820.6640000000002</v>
      </c>
      <c r="U238" s="3">
        <v>38169</v>
      </c>
      <c r="V238" s="1">
        <v>2053.6</v>
      </c>
      <c r="W238" s="3">
        <v>38169</v>
      </c>
      <c r="X238" s="1">
        <v>1300.5999999999999</v>
      </c>
    </row>
    <row r="239" spans="1:24" x14ac:dyDescent="0.25">
      <c r="A239" s="3">
        <v>38261</v>
      </c>
      <c r="B239" s="1">
        <v>13950.4</v>
      </c>
      <c r="C239" s="3">
        <v>38261</v>
      </c>
      <c r="D239" s="1">
        <v>191.4</v>
      </c>
      <c r="O239" s="3">
        <v>38261</v>
      </c>
      <c r="P239" s="1">
        <v>2590.616</v>
      </c>
      <c r="S239" s="3">
        <v>38261</v>
      </c>
      <c r="T239" s="1">
        <v>2808.2289999999998</v>
      </c>
      <c r="U239" s="3">
        <v>38261</v>
      </c>
      <c r="V239" s="1">
        <v>2102</v>
      </c>
      <c r="W239" s="3">
        <v>38261</v>
      </c>
      <c r="X239" s="1">
        <v>1332.1</v>
      </c>
    </row>
    <row r="240" spans="1:24" x14ac:dyDescent="0.25">
      <c r="A240" s="3">
        <v>38353</v>
      </c>
      <c r="B240" s="1">
        <v>14099.1</v>
      </c>
      <c r="C240" s="3">
        <v>38353</v>
      </c>
      <c r="D240" s="1">
        <v>192.36699999999999</v>
      </c>
      <c r="O240" s="3">
        <v>38353</v>
      </c>
      <c r="P240" s="1">
        <v>2664.3589999999999</v>
      </c>
      <c r="S240" s="3">
        <v>38353</v>
      </c>
      <c r="T240" s="1">
        <v>2814.0909999999999</v>
      </c>
      <c r="U240" s="3">
        <v>38353</v>
      </c>
      <c r="V240" s="1">
        <v>2126.8000000000002</v>
      </c>
      <c r="W240" s="3">
        <v>38353</v>
      </c>
      <c r="X240" s="1">
        <v>1352.6</v>
      </c>
    </row>
    <row r="241" spans="1:24" x14ac:dyDescent="0.25">
      <c r="A241" s="3">
        <v>38443</v>
      </c>
      <c r="B241" s="1">
        <v>14172.7</v>
      </c>
      <c r="C241" s="3">
        <v>38443</v>
      </c>
      <c r="D241" s="1">
        <v>193.667</v>
      </c>
      <c r="O241" s="3">
        <v>38443</v>
      </c>
      <c r="P241" s="1">
        <v>2630.5059999999999</v>
      </c>
      <c r="S241" s="3">
        <v>38443</v>
      </c>
      <c r="T241" s="1">
        <v>2818.942</v>
      </c>
      <c r="U241" s="3">
        <v>38443</v>
      </c>
      <c r="V241" s="1">
        <v>2151.1999999999998</v>
      </c>
      <c r="W241" s="3">
        <v>38443</v>
      </c>
      <c r="X241" s="1">
        <v>1377.6</v>
      </c>
    </row>
    <row r="242" spans="1:24" x14ac:dyDescent="0.25">
      <c r="A242" s="3">
        <v>38534</v>
      </c>
      <c r="B242" s="1">
        <v>14291.8</v>
      </c>
      <c r="C242" s="3">
        <v>38534</v>
      </c>
      <c r="D242" s="1">
        <v>196.6</v>
      </c>
      <c r="O242" s="3">
        <v>38534</v>
      </c>
      <c r="P242" s="1">
        <v>2657.8629999999998</v>
      </c>
      <c r="S242" s="3">
        <v>38534</v>
      </c>
      <c r="T242" s="1">
        <v>2840.97</v>
      </c>
      <c r="U242" s="3">
        <v>38534</v>
      </c>
      <c r="V242" s="1">
        <v>2156.9</v>
      </c>
      <c r="W242" s="3">
        <v>38534</v>
      </c>
      <c r="X242" s="1">
        <v>1379.2</v>
      </c>
    </row>
    <row r="243" spans="1:24" x14ac:dyDescent="0.25">
      <c r="A243" s="3">
        <v>38626</v>
      </c>
      <c r="B243" s="1">
        <v>14373.4</v>
      </c>
      <c r="C243" s="3">
        <v>38626</v>
      </c>
      <c r="D243" s="1">
        <v>198.43299999999999</v>
      </c>
      <c r="O243" s="3">
        <v>38626</v>
      </c>
      <c r="P243" s="1">
        <v>2737.6390000000001</v>
      </c>
      <c r="S243" s="3">
        <v>38626</v>
      </c>
      <c r="T243" s="1">
        <v>2830.703</v>
      </c>
      <c r="U243" s="3">
        <v>38626</v>
      </c>
      <c r="V243" s="1">
        <v>2222</v>
      </c>
      <c r="W243" s="3">
        <v>38626</v>
      </c>
      <c r="X243" s="1">
        <v>1418.1</v>
      </c>
    </row>
    <row r="244" spans="1:24" x14ac:dyDescent="0.25">
      <c r="A244" s="3">
        <v>38718</v>
      </c>
      <c r="B244" s="1">
        <v>14546.1</v>
      </c>
      <c r="C244" s="3">
        <v>38718</v>
      </c>
      <c r="D244" s="1">
        <v>199.46700000000001</v>
      </c>
      <c r="O244" s="3">
        <v>38718</v>
      </c>
      <c r="P244" s="1">
        <v>2773.826</v>
      </c>
      <c r="S244" s="3">
        <v>38718</v>
      </c>
      <c r="T244" s="1">
        <v>2853.4960000000001</v>
      </c>
      <c r="U244" s="3">
        <v>38718</v>
      </c>
      <c r="V244" s="1">
        <v>2269.9</v>
      </c>
      <c r="W244" s="3">
        <v>38718</v>
      </c>
      <c r="X244" s="1">
        <v>1471</v>
      </c>
    </row>
    <row r="245" spans="1:24" x14ac:dyDescent="0.25">
      <c r="A245" s="3">
        <v>38808</v>
      </c>
      <c r="B245" s="1">
        <v>14589.6</v>
      </c>
      <c r="C245" s="3">
        <v>38808</v>
      </c>
      <c r="D245" s="1">
        <v>201.267</v>
      </c>
      <c r="O245" s="3">
        <v>38808</v>
      </c>
      <c r="P245" s="1">
        <v>2755.7139999999999</v>
      </c>
      <c r="S245" s="3">
        <v>38808</v>
      </c>
      <c r="T245" s="1">
        <v>2864.1219999999998</v>
      </c>
      <c r="U245" s="3">
        <v>38808</v>
      </c>
      <c r="V245" s="1">
        <v>2297.6</v>
      </c>
      <c r="W245" s="3">
        <v>38808</v>
      </c>
      <c r="X245" s="1">
        <v>1498.5</v>
      </c>
    </row>
    <row r="246" spans="1:24" x14ac:dyDescent="0.25">
      <c r="A246" s="3">
        <v>38899</v>
      </c>
      <c r="B246" s="1">
        <v>14602.6</v>
      </c>
      <c r="C246" s="3">
        <v>38899</v>
      </c>
      <c r="D246" s="1">
        <v>203.167</v>
      </c>
      <c r="O246" s="3">
        <v>38899</v>
      </c>
      <c r="P246" s="1">
        <v>2727.6</v>
      </c>
      <c r="S246" s="3">
        <v>38899</v>
      </c>
      <c r="T246" s="1">
        <v>2870.4259999999999</v>
      </c>
      <c r="U246" s="3">
        <v>38899</v>
      </c>
      <c r="V246" s="1">
        <v>2315.1999999999998</v>
      </c>
      <c r="W246" s="3">
        <v>38899</v>
      </c>
      <c r="X246" s="1">
        <v>1495.5</v>
      </c>
    </row>
    <row r="247" spans="1:24" x14ac:dyDescent="0.25">
      <c r="A247" s="3">
        <v>38991</v>
      </c>
      <c r="B247" s="1">
        <v>14716.9</v>
      </c>
      <c r="C247" s="3">
        <v>38991</v>
      </c>
      <c r="D247" s="1">
        <v>202.333</v>
      </c>
      <c r="O247" s="3">
        <v>38991</v>
      </c>
      <c r="P247" s="1">
        <v>2663.03</v>
      </c>
      <c r="S247" s="3">
        <v>38991</v>
      </c>
      <c r="T247" s="1">
        <v>2889.085</v>
      </c>
      <c r="U247" s="3">
        <v>38991</v>
      </c>
      <c r="V247" s="1">
        <v>2321.4</v>
      </c>
      <c r="W247" s="3">
        <v>38991</v>
      </c>
      <c r="X247" s="1">
        <v>1562.1</v>
      </c>
    </row>
    <row r="248" spans="1:24" x14ac:dyDescent="0.25">
      <c r="A248" s="3">
        <v>39083</v>
      </c>
      <c r="B248" s="1">
        <v>14726</v>
      </c>
      <c r="C248" s="3">
        <v>39083</v>
      </c>
      <c r="D248" s="1">
        <v>204.31700000000001</v>
      </c>
      <c r="O248" s="3">
        <v>39083</v>
      </c>
      <c r="P248" s="1">
        <v>2638.5279999999998</v>
      </c>
      <c r="S248" s="3">
        <v>39083</v>
      </c>
      <c r="T248" s="1">
        <v>2882.7440000000001</v>
      </c>
      <c r="U248" s="3">
        <v>39083</v>
      </c>
      <c r="V248" s="1">
        <v>2358.6999999999998</v>
      </c>
      <c r="W248" s="3">
        <v>39083</v>
      </c>
      <c r="X248" s="1">
        <v>1587.7</v>
      </c>
    </row>
    <row r="249" spans="1:24" x14ac:dyDescent="0.25">
      <c r="A249" s="3">
        <v>39173</v>
      </c>
      <c r="B249" s="1">
        <v>14838.7</v>
      </c>
      <c r="C249" s="3">
        <v>39173</v>
      </c>
      <c r="D249" s="1">
        <v>206.631</v>
      </c>
      <c r="O249" s="3">
        <v>39173</v>
      </c>
      <c r="P249" s="1">
        <v>2674.7</v>
      </c>
      <c r="S249" s="3">
        <v>39173</v>
      </c>
      <c r="T249" s="1">
        <v>2907.0340000000001</v>
      </c>
      <c r="U249" s="3">
        <v>39173</v>
      </c>
      <c r="V249" s="1">
        <v>2369.4</v>
      </c>
      <c r="W249" s="3">
        <v>39173</v>
      </c>
      <c r="X249" s="1">
        <v>1615.7</v>
      </c>
    </row>
    <row r="250" spans="1:24" x14ac:dyDescent="0.25">
      <c r="A250" s="3">
        <v>39264</v>
      </c>
      <c r="B250" s="1">
        <v>14938.5</v>
      </c>
      <c r="C250" s="3">
        <v>39264</v>
      </c>
      <c r="D250" s="1">
        <v>207.93899999999999</v>
      </c>
      <c r="O250" s="3">
        <v>39264</v>
      </c>
      <c r="P250" s="1">
        <v>2658.1179999999999</v>
      </c>
      <c r="S250" s="3">
        <v>39264</v>
      </c>
      <c r="T250" s="1">
        <v>2928.0479999999998</v>
      </c>
      <c r="U250" s="3">
        <v>39264</v>
      </c>
      <c r="V250" s="1">
        <v>2368.6999999999998</v>
      </c>
      <c r="W250" s="3">
        <v>39264</v>
      </c>
      <c r="X250" s="1">
        <v>1665.6</v>
      </c>
    </row>
    <row r="251" spans="1:24" x14ac:dyDescent="0.25">
      <c r="A251" s="3">
        <v>39356</v>
      </c>
      <c r="B251" s="1">
        <v>14991.8</v>
      </c>
      <c r="C251" s="3">
        <v>39356</v>
      </c>
      <c r="D251" s="1">
        <v>210.49</v>
      </c>
      <c r="O251" s="3">
        <v>39356</v>
      </c>
      <c r="P251" s="1">
        <v>2605.21</v>
      </c>
      <c r="S251" s="3">
        <v>39356</v>
      </c>
      <c r="T251" s="1">
        <v>2939.81</v>
      </c>
      <c r="U251" s="3">
        <v>39356</v>
      </c>
      <c r="V251" s="1">
        <v>2339.3000000000002</v>
      </c>
      <c r="W251" s="3">
        <v>39356</v>
      </c>
      <c r="X251" s="1">
        <v>1716.7</v>
      </c>
    </row>
    <row r="252" spans="1:24" x14ac:dyDescent="0.25">
      <c r="A252" s="3">
        <v>39448</v>
      </c>
      <c r="B252" s="1">
        <v>14889.5</v>
      </c>
      <c r="C252" s="3">
        <v>39448</v>
      </c>
      <c r="D252" s="1">
        <v>212.77</v>
      </c>
      <c r="O252" s="3">
        <v>39448</v>
      </c>
      <c r="P252" s="1">
        <v>2517.473</v>
      </c>
      <c r="S252" s="3">
        <v>39448</v>
      </c>
      <c r="T252" s="1">
        <v>2951.9879999999998</v>
      </c>
      <c r="U252" s="3">
        <v>39448</v>
      </c>
      <c r="V252" s="1">
        <v>2361.6</v>
      </c>
      <c r="W252" s="3">
        <v>39448</v>
      </c>
      <c r="X252" s="1">
        <v>1737.9</v>
      </c>
    </row>
    <row r="253" spans="1:24" x14ac:dyDescent="0.25">
      <c r="A253" s="3">
        <v>39539</v>
      </c>
      <c r="B253" s="1">
        <v>14963.4</v>
      </c>
      <c r="C253" s="3">
        <v>39539</v>
      </c>
      <c r="D253" s="1">
        <v>215.53800000000001</v>
      </c>
      <c r="O253" s="3">
        <v>39539</v>
      </c>
      <c r="P253" s="1">
        <v>2472.623</v>
      </c>
      <c r="S253" s="3">
        <v>39539</v>
      </c>
      <c r="T253" s="1">
        <v>2974.9810000000002</v>
      </c>
      <c r="U253" s="3">
        <v>39539</v>
      </c>
      <c r="V253" s="1">
        <v>2340.4</v>
      </c>
      <c r="W253" s="3">
        <v>39539</v>
      </c>
      <c r="X253" s="1">
        <v>1790</v>
      </c>
    </row>
    <row r="254" spans="1:24" x14ac:dyDescent="0.25">
      <c r="A254" s="3">
        <v>39630</v>
      </c>
      <c r="B254" s="1">
        <v>14891.6</v>
      </c>
      <c r="C254" s="3">
        <v>39630</v>
      </c>
      <c r="D254" s="1">
        <v>218.86099999999999</v>
      </c>
      <c r="O254" s="3">
        <v>39630</v>
      </c>
      <c r="P254" s="1">
        <v>2403.7730000000001</v>
      </c>
      <c r="S254" s="3">
        <v>39630</v>
      </c>
      <c r="T254" s="1">
        <v>3016.1610000000001</v>
      </c>
      <c r="U254" s="3">
        <v>39630</v>
      </c>
      <c r="V254" s="1">
        <v>2293</v>
      </c>
      <c r="W254" s="3">
        <v>39630</v>
      </c>
      <c r="X254" s="1">
        <v>1766.1</v>
      </c>
    </row>
    <row r="255" spans="1:24" x14ac:dyDescent="0.25">
      <c r="A255" s="3">
        <v>39722</v>
      </c>
      <c r="B255" s="1">
        <v>14577</v>
      </c>
      <c r="C255" s="3">
        <v>39722</v>
      </c>
      <c r="D255" s="1">
        <v>213.84899999999999</v>
      </c>
      <c r="O255" s="3">
        <v>39722</v>
      </c>
      <c r="P255" s="1">
        <v>2190.0410000000002</v>
      </c>
      <c r="S255" s="3">
        <v>39722</v>
      </c>
      <c r="T255" s="1">
        <v>3035.8820000000001</v>
      </c>
      <c r="U255" s="3">
        <v>39722</v>
      </c>
      <c r="V255" s="1">
        <v>2199.5</v>
      </c>
      <c r="W255" s="3">
        <v>39722</v>
      </c>
      <c r="X255" s="1">
        <v>1669.2</v>
      </c>
    </row>
    <row r="256" spans="1:24" x14ac:dyDescent="0.25">
      <c r="A256" s="3">
        <v>39814</v>
      </c>
      <c r="B256" s="1">
        <v>14375</v>
      </c>
      <c r="C256" s="3">
        <v>39814</v>
      </c>
      <c r="D256" s="1">
        <v>212.37799999999999</v>
      </c>
      <c r="O256" s="3">
        <v>39814</v>
      </c>
      <c r="P256" s="1">
        <v>1937.6780000000001</v>
      </c>
      <c r="S256" s="3">
        <v>39814</v>
      </c>
      <c r="T256" s="1">
        <v>3040.5419999999999</v>
      </c>
      <c r="U256" s="3">
        <v>39814</v>
      </c>
      <c r="V256" s="1">
        <v>1986.7</v>
      </c>
      <c r="W256" s="3">
        <v>39814</v>
      </c>
      <c r="X256" s="1">
        <v>1535.3</v>
      </c>
    </row>
    <row r="257" spans="1:24" x14ac:dyDescent="0.25">
      <c r="A257" s="3">
        <v>39904</v>
      </c>
      <c r="B257" s="1">
        <v>14355.6</v>
      </c>
      <c r="C257" s="3">
        <v>39904</v>
      </c>
      <c r="D257" s="1">
        <v>213.50700000000001</v>
      </c>
      <c r="O257" s="3">
        <v>39904</v>
      </c>
      <c r="P257" s="1">
        <v>1820.549</v>
      </c>
      <c r="S257" s="3">
        <v>39904</v>
      </c>
      <c r="T257" s="1">
        <v>3096.0010000000002</v>
      </c>
      <c r="U257" s="3">
        <v>39904</v>
      </c>
      <c r="V257" s="1">
        <v>1905.7</v>
      </c>
      <c r="W257" s="3">
        <v>39904</v>
      </c>
      <c r="X257" s="1">
        <v>1539.4</v>
      </c>
    </row>
    <row r="258" spans="1:24" x14ac:dyDescent="0.25">
      <c r="A258" s="3">
        <v>39995</v>
      </c>
      <c r="B258" s="1">
        <v>14402.5</v>
      </c>
      <c r="C258" s="3">
        <v>39995</v>
      </c>
      <c r="D258" s="1">
        <v>215.34399999999999</v>
      </c>
      <c r="O258" s="3">
        <v>39995</v>
      </c>
      <c r="P258" s="1">
        <v>1804.6790000000001</v>
      </c>
      <c r="S258" s="3">
        <v>39995</v>
      </c>
      <c r="T258" s="1">
        <v>3112.9989999999998</v>
      </c>
      <c r="U258" s="3">
        <v>39995</v>
      </c>
      <c r="V258" s="1">
        <v>1977</v>
      </c>
      <c r="W258" s="3">
        <v>39995</v>
      </c>
      <c r="X258" s="1">
        <v>1593.3</v>
      </c>
    </row>
    <row r="259" spans="1:24" x14ac:dyDescent="0.25">
      <c r="A259" s="3">
        <v>40087</v>
      </c>
      <c r="B259" s="1">
        <v>14541.9</v>
      </c>
      <c r="C259" s="3">
        <v>40087</v>
      </c>
      <c r="D259" s="1">
        <v>217.03</v>
      </c>
      <c r="O259" s="3">
        <v>40087</v>
      </c>
      <c r="P259" s="1">
        <v>1949.5530000000001</v>
      </c>
      <c r="S259" s="3">
        <v>40087</v>
      </c>
      <c r="T259" s="1">
        <v>3106.8220000000001</v>
      </c>
      <c r="U259" s="3">
        <v>40087</v>
      </c>
      <c r="V259" s="1">
        <v>2063.4</v>
      </c>
      <c r="W259" s="3">
        <v>40087</v>
      </c>
      <c r="X259" s="1">
        <v>1682.9</v>
      </c>
    </row>
    <row r="260" spans="1:24" x14ac:dyDescent="0.25">
      <c r="A260" s="3">
        <v>40179</v>
      </c>
      <c r="B260" s="1">
        <v>14604.8</v>
      </c>
      <c r="C260" s="3">
        <v>40179</v>
      </c>
      <c r="D260" s="1">
        <v>217.34100000000001</v>
      </c>
      <c r="O260" s="3">
        <v>40179</v>
      </c>
      <c r="P260" s="1">
        <v>2012.8989999999999</v>
      </c>
      <c r="S260" s="3">
        <v>40179</v>
      </c>
      <c r="T260" s="1">
        <v>3084.28</v>
      </c>
      <c r="U260" s="3">
        <v>40179</v>
      </c>
      <c r="V260" s="1">
        <v>2116.9</v>
      </c>
      <c r="W260" s="3">
        <v>40179</v>
      </c>
      <c r="X260" s="1">
        <v>1708.2</v>
      </c>
    </row>
    <row r="261" spans="1:24" x14ac:dyDescent="0.25">
      <c r="A261" s="3">
        <v>40269</v>
      </c>
      <c r="B261" s="1">
        <v>14745.9</v>
      </c>
      <c r="C261" s="3">
        <v>40269</v>
      </c>
      <c r="D261" s="1">
        <v>217.32</v>
      </c>
      <c r="O261" s="3">
        <v>40269</v>
      </c>
      <c r="P261" s="1">
        <v>2116.9070000000002</v>
      </c>
      <c r="S261" s="3">
        <v>40269</v>
      </c>
      <c r="T261" s="1">
        <v>3106.2089999999998</v>
      </c>
      <c r="U261" s="3">
        <v>40269</v>
      </c>
      <c r="V261" s="1">
        <v>2217.8000000000002</v>
      </c>
      <c r="W261" s="3">
        <v>40269</v>
      </c>
      <c r="X261" s="1">
        <v>1748.1</v>
      </c>
    </row>
    <row r="262" spans="1:24" x14ac:dyDescent="0.25">
      <c r="A262" s="3">
        <v>40360</v>
      </c>
      <c r="B262" s="1">
        <v>14845.5</v>
      </c>
      <c r="C262" s="3">
        <v>40360</v>
      </c>
      <c r="D262" s="1">
        <v>217.99</v>
      </c>
      <c r="O262" s="3">
        <v>40360</v>
      </c>
      <c r="P262" s="1">
        <v>2185.703</v>
      </c>
      <c r="S262" s="3">
        <v>40360</v>
      </c>
      <c r="T262" s="1">
        <v>3103.5329999999999</v>
      </c>
      <c r="U262" s="3">
        <v>40360</v>
      </c>
      <c r="V262" s="1">
        <v>2296</v>
      </c>
      <c r="W262" s="3">
        <v>40360</v>
      </c>
      <c r="X262" s="1">
        <v>1797.5</v>
      </c>
    </row>
    <row r="263" spans="1:24" x14ac:dyDescent="0.25">
      <c r="A263" s="3">
        <v>40452</v>
      </c>
      <c r="B263" s="1">
        <v>14939</v>
      </c>
      <c r="C263" s="3">
        <v>40452</v>
      </c>
      <c r="D263" s="1">
        <v>219.66800000000001</v>
      </c>
      <c r="O263" s="3">
        <v>40452</v>
      </c>
      <c r="P263" s="1">
        <v>2166.1439999999998</v>
      </c>
      <c r="S263" s="3">
        <v>40452</v>
      </c>
      <c r="T263" s="1">
        <v>3071.5239999999999</v>
      </c>
      <c r="U263" s="3">
        <v>40452</v>
      </c>
      <c r="V263" s="1">
        <v>2310.6999999999998</v>
      </c>
      <c r="W263" s="3">
        <v>40452</v>
      </c>
      <c r="X263" s="1">
        <v>1852.6</v>
      </c>
    </row>
    <row r="264" spans="1:24" x14ac:dyDescent="0.25">
      <c r="A264" s="3">
        <v>40544</v>
      </c>
      <c r="B264" s="1">
        <v>14881.3</v>
      </c>
      <c r="C264" s="3">
        <v>40544</v>
      </c>
      <c r="D264" s="1">
        <v>221.95099999999999</v>
      </c>
      <c r="O264" s="3">
        <v>40544</v>
      </c>
      <c r="P264" s="1">
        <v>2125.9169999999999</v>
      </c>
      <c r="S264" s="3">
        <v>40544</v>
      </c>
      <c r="T264" s="1">
        <v>3012.2159999999999</v>
      </c>
      <c r="U264" s="3">
        <v>40544</v>
      </c>
      <c r="V264" s="1">
        <v>2328.5</v>
      </c>
      <c r="W264" s="3">
        <v>40544</v>
      </c>
      <c r="X264" s="1">
        <v>1862.3</v>
      </c>
    </row>
    <row r="265" spans="1:24" x14ac:dyDescent="0.25">
      <c r="A265" s="3">
        <v>40634</v>
      </c>
      <c r="B265" s="1">
        <v>14989.6</v>
      </c>
      <c r="C265" s="3">
        <v>40634</v>
      </c>
      <c r="D265" s="1">
        <v>224.655</v>
      </c>
      <c r="O265" s="3">
        <v>40634</v>
      </c>
      <c r="P265" s="1">
        <v>2207.971</v>
      </c>
      <c r="S265" s="3">
        <v>40634</v>
      </c>
      <c r="T265" s="1">
        <v>3008.9949999999999</v>
      </c>
      <c r="U265" s="3">
        <v>40634</v>
      </c>
      <c r="V265" s="1">
        <v>2345.9</v>
      </c>
      <c r="W265" s="3">
        <v>40634</v>
      </c>
      <c r="X265" s="1">
        <v>1890.7</v>
      </c>
    </row>
    <row r="266" spans="1:24" x14ac:dyDescent="0.25">
      <c r="A266" s="3">
        <v>40725</v>
      </c>
      <c r="B266" s="1">
        <v>15021.1</v>
      </c>
      <c r="C266" s="3">
        <v>40725</v>
      </c>
      <c r="D266" s="1">
        <v>226.125</v>
      </c>
      <c r="O266" s="3">
        <v>40725</v>
      </c>
      <c r="P266" s="1">
        <v>2214.0230000000001</v>
      </c>
      <c r="S266" s="3">
        <v>40725</v>
      </c>
      <c r="T266" s="1">
        <v>2990.0059999999999</v>
      </c>
      <c r="U266" s="3">
        <v>40725</v>
      </c>
      <c r="V266" s="1">
        <v>2364.9</v>
      </c>
      <c r="W266" s="3">
        <v>40725</v>
      </c>
      <c r="X266" s="1">
        <v>1910.6</v>
      </c>
    </row>
    <row r="267" spans="1:24" x14ac:dyDescent="0.25">
      <c r="A267" s="3">
        <v>40817</v>
      </c>
      <c r="B267" s="1">
        <v>15190.3</v>
      </c>
      <c r="C267" s="3">
        <v>40817</v>
      </c>
      <c r="D267" s="1">
        <v>226.99700000000001</v>
      </c>
      <c r="O267" s="3">
        <v>40817</v>
      </c>
      <c r="P267" s="1">
        <v>2373.7429999999999</v>
      </c>
      <c r="S267" s="3">
        <v>40817</v>
      </c>
      <c r="T267" s="1">
        <v>2978.279</v>
      </c>
      <c r="U267" s="3">
        <v>40817</v>
      </c>
      <c r="V267" s="1">
        <v>2391.3000000000002</v>
      </c>
      <c r="W267" s="3">
        <v>40817</v>
      </c>
      <c r="X267" s="1">
        <v>1929.7</v>
      </c>
    </row>
    <row r="268" spans="1:24" x14ac:dyDescent="0.25">
      <c r="A268" s="3">
        <v>40909</v>
      </c>
      <c r="B268" s="1">
        <v>15275</v>
      </c>
      <c r="C268" s="3">
        <v>40909</v>
      </c>
      <c r="D268" s="1">
        <v>228.179</v>
      </c>
      <c r="O268" s="3">
        <v>40909</v>
      </c>
      <c r="P268" s="1">
        <v>2413.6709999999998</v>
      </c>
      <c r="S268" s="3">
        <v>40909</v>
      </c>
      <c r="T268" s="1">
        <v>2957.7620000000002</v>
      </c>
      <c r="U268" s="3">
        <v>40909</v>
      </c>
      <c r="V268" s="1">
        <v>2401.6999999999998</v>
      </c>
      <c r="W268" s="3">
        <v>40909</v>
      </c>
      <c r="X268" s="1">
        <v>1936</v>
      </c>
    </row>
    <row r="269" spans="1:24" x14ac:dyDescent="0.25">
      <c r="A269" s="3">
        <v>41000</v>
      </c>
      <c r="B269" s="1">
        <v>15336.7</v>
      </c>
      <c r="C269" s="3">
        <v>41000</v>
      </c>
      <c r="D269" s="1">
        <v>228.964</v>
      </c>
      <c r="O269" s="3">
        <v>41000</v>
      </c>
      <c r="P269" s="1">
        <v>2447.991</v>
      </c>
      <c r="S269" s="3">
        <v>41000</v>
      </c>
      <c r="T269" s="1">
        <v>2954.8589999999999</v>
      </c>
      <c r="U269" s="3">
        <v>41000</v>
      </c>
      <c r="V269" s="1">
        <v>2425.5</v>
      </c>
      <c r="W269" s="3">
        <v>41000</v>
      </c>
      <c r="X269" s="1">
        <v>1958.9</v>
      </c>
    </row>
    <row r="270" spans="1:24" x14ac:dyDescent="0.25">
      <c r="A270" s="3">
        <v>41091</v>
      </c>
      <c r="B270" s="1">
        <v>15431.3</v>
      </c>
      <c r="C270" s="3">
        <v>41091</v>
      </c>
      <c r="D270" s="1">
        <v>229.93899999999999</v>
      </c>
      <c r="O270" s="3">
        <v>41091</v>
      </c>
      <c r="P270" s="1">
        <v>2457.71</v>
      </c>
      <c r="S270" s="3">
        <v>41091</v>
      </c>
      <c r="T270" s="1">
        <v>2974.3939999999998</v>
      </c>
      <c r="U270" s="3">
        <v>41091</v>
      </c>
      <c r="V270" s="1">
        <v>2422.1</v>
      </c>
      <c r="W270" s="3">
        <v>41091</v>
      </c>
      <c r="X270" s="1">
        <v>1969.1</v>
      </c>
    </row>
    <row r="271" spans="1:24" x14ac:dyDescent="0.25">
      <c r="A271" s="3">
        <v>41183</v>
      </c>
      <c r="B271" s="1">
        <v>15433.7</v>
      </c>
      <c r="C271" s="3">
        <v>41183</v>
      </c>
      <c r="D271" s="1">
        <v>231.31399999999999</v>
      </c>
      <c r="O271" s="3">
        <v>41183</v>
      </c>
      <c r="P271" s="1">
        <v>2424.2779999999998</v>
      </c>
      <c r="S271" s="3">
        <v>41183</v>
      </c>
      <c r="T271" s="1">
        <v>2928.7139999999999</v>
      </c>
      <c r="U271" s="3">
        <v>41183</v>
      </c>
      <c r="V271" s="1">
        <v>2401</v>
      </c>
      <c r="W271" s="3">
        <v>41183</v>
      </c>
      <c r="X271" s="1">
        <v>1976.5</v>
      </c>
    </row>
    <row r="272" spans="1:24" x14ac:dyDescent="0.25">
      <c r="A272" s="3">
        <v>41275</v>
      </c>
      <c r="B272" s="1">
        <v>15538.4</v>
      </c>
      <c r="C272" s="3">
        <v>41275</v>
      </c>
      <c r="D272" s="1">
        <v>231.99799999999999</v>
      </c>
      <c r="O272" s="3">
        <v>41275</v>
      </c>
      <c r="P272" s="1">
        <v>2468.9740000000002</v>
      </c>
      <c r="S272" s="3">
        <v>41275</v>
      </c>
      <c r="T272" s="1">
        <v>2899.7689999999998</v>
      </c>
      <c r="U272" s="3">
        <v>41275</v>
      </c>
      <c r="V272" s="1">
        <v>2399.5</v>
      </c>
      <c r="W272" s="3">
        <v>41275</v>
      </c>
      <c r="X272" s="1">
        <v>1972.3</v>
      </c>
    </row>
    <row r="273" spans="1:24" x14ac:dyDescent="0.25">
      <c r="A273" s="3">
        <v>41365</v>
      </c>
      <c r="B273" s="1">
        <v>15606.6</v>
      </c>
      <c r="C273" s="3">
        <v>41365</v>
      </c>
      <c r="D273" s="1">
        <v>232.23</v>
      </c>
      <c r="O273" s="3">
        <v>41365</v>
      </c>
      <c r="P273" s="1">
        <v>2510.6840000000002</v>
      </c>
      <c r="S273" s="3">
        <v>41365</v>
      </c>
      <c r="T273" s="1">
        <v>2901.17</v>
      </c>
      <c r="U273" s="3">
        <v>41365</v>
      </c>
      <c r="V273" s="1">
        <v>2448.8000000000002</v>
      </c>
      <c r="W273" s="3">
        <v>41365</v>
      </c>
      <c r="X273" s="1">
        <v>2002.8</v>
      </c>
    </row>
    <row r="274" spans="1:24" x14ac:dyDescent="0.25">
      <c r="A274" s="3">
        <v>41456</v>
      </c>
      <c r="B274" s="1">
        <v>15779.9</v>
      </c>
      <c r="C274" s="3">
        <v>41456</v>
      </c>
      <c r="D274" s="1">
        <v>233.476</v>
      </c>
      <c r="O274" s="3">
        <v>41456</v>
      </c>
      <c r="P274" s="1">
        <v>2610.2660000000001</v>
      </c>
      <c r="S274" s="3">
        <v>41456</v>
      </c>
      <c r="T274" s="1">
        <v>2902.4110000000001</v>
      </c>
      <c r="U274" s="3">
        <v>41456</v>
      </c>
      <c r="V274" s="1">
        <v>2452.3000000000002</v>
      </c>
      <c r="W274" s="3">
        <v>41456</v>
      </c>
      <c r="X274" s="1">
        <v>2027.7</v>
      </c>
    </row>
    <row r="275" spans="1:24" x14ac:dyDescent="0.25">
      <c r="A275" s="3">
        <v>41548</v>
      </c>
      <c r="B275" s="1">
        <v>15916.2</v>
      </c>
      <c r="C275" s="3">
        <v>41548</v>
      </c>
      <c r="D275" s="1">
        <v>234.136</v>
      </c>
      <c r="O275" s="3">
        <v>41548</v>
      </c>
      <c r="P275" s="1">
        <v>2634.69</v>
      </c>
      <c r="S275" s="3">
        <v>41548</v>
      </c>
      <c r="T275" s="1">
        <v>2874.4569999999999</v>
      </c>
      <c r="U275" s="3">
        <v>41548</v>
      </c>
      <c r="V275" s="1">
        <v>2460.5</v>
      </c>
      <c r="W275" s="3">
        <v>41548</v>
      </c>
      <c r="X275" s="1">
        <v>2076.5</v>
      </c>
    </row>
    <row r="276" spans="1:24" x14ac:dyDescent="0.25">
      <c r="A276" s="3">
        <v>41640</v>
      </c>
      <c r="B276" s="1">
        <v>15831.7</v>
      </c>
      <c r="C276" s="3">
        <v>41640</v>
      </c>
      <c r="D276" s="1">
        <v>235.24700000000001</v>
      </c>
      <c r="O276" s="3">
        <v>41640</v>
      </c>
      <c r="P276" s="1">
        <v>2588.2159999999999</v>
      </c>
      <c r="S276" s="3">
        <v>41640</v>
      </c>
      <c r="T276" s="1">
        <v>2868.5329999999999</v>
      </c>
      <c r="U276" s="3">
        <v>41640</v>
      </c>
      <c r="V276" s="1">
        <v>2474.1</v>
      </c>
      <c r="W276" s="3">
        <v>41640</v>
      </c>
      <c r="X276" s="1">
        <v>2026.9</v>
      </c>
    </row>
    <row r="277" spans="1:24" x14ac:dyDescent="0.25">
      <c r="A277" s="3">
        <v>41730</v>
      </c>
      <c r="B277" s="1">
        <v>15985.7</v>
      </c>
      <c r="C277" s="3">
        <v>41730</v>
      </c>
      <c r="D277" s="1">
        <v>237.01</v>
      </c>
      <c r="O277" s="3">
        <v>41730</v>
      </c>
      <c r="P277" s="1">
        <v>2691.8440000000001</v>
      </c>
      <c r="S277" s="3">
        <v>41730</v>
      </c>
      <c r="T277" s="1">
        <v>2879.99</v>
      </c>
      <c r="U277" s="3">
        <v>41730</v>
      </c>
      <c r="V277" s="1">
        <v>2543.6999999999998</v>
      </c>
      <c r="W277" s="3">
        <v>41730</v>
      </c>
      <c r="X277" s="1">
        <v>2073.4</v>
      </c>
    </row>
  </sheetData>
  <hyperlinks>
    <hyperlink ref="A5" r:id="rId1"/>
    <hyperlink ref="C5" r:id="rId2"/>
    <hyperlink ref="G5" r:id="rId3"/>
    <hyperlink ref="I5" r:id="rId4"/>
    <hyperlink ref="K5" r:id="rId5"/>
    <hyperlink ref="M5" r:id="rId6"/>
    <hyperlink ref="O5" r:id="rId7"/>
    <hyperlink ref="Q5" r:id="rId8"/>
    <hyperlink ref="S5" r:id="rId9"/>
    <hyperlink ref="U5" r:id="rId10"/>
    <hyperlink ref="W5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topLeftCell="A237" workbookViewId="0">
      <selection activeCell="C1" sqref="C1"/>
    </sheetView>
  </sheetViews>
  <sheetFormatPr defaultColWidth="12" defaultRowHeight="15" x14ac:dyDescent="0.25"/>
  <cols>
    <col min="1" max="1" width="12" style="3"/>
    <col min="2" max="2" width="12" style="1"/>
    <col min="3" max="3" width="12" style="3"/>
    <col min="4" max="4" width="12" style="1"/>
    <col min="5" max="5" width="12" style="3"/>
    <col min="6" max="6" width="12" style="1"/>
    <col min="7" max="7" width="12" style="3"/>
    <col min="8" max="8" width="12" style="1"/>
    <col min="9" max="9" width="12" style="3"/>
    <col min="10" max="10" width="12" style="1"/>
    <col min="11" max="11" width="12" style="3"/>
    <col min="12" max="12" width="12" style="1"/>
    <col min="13" max="13" width="12" style="3"/>
    <col min="14" max="14" width="12" style="1"/>
    <col min="15" max="15" width="12" style="3"/>
    <col min="16" max="16" width="12" style="1"/>
    <col min="17" max="17" width="12" style="3"/>
    <col min="18" max="18" width="12" style="1"/>
  </cols>
  <sheetData>
    <row r="1" spans="1:18" x14ac:dyDescent="0.25">
      <c r="A1" s="2" t="s">
        <v>45</v>
      </c>
      <c r="C1" s="2" t="s">
        <v>44</v>
      </c>
      <c r="E1" s="2" t="s">
        <v>46</v>
      </c>
      <c r="G1" s="2" t="s">
        <v>47</v>
      </c>
      <c r="I1" s="2" t="s">
        <v>48</v>
      </c>
      <c r="K1" s="2" t="s">
        <v>49</v>
      </c>
      <c r="M1" s="2" t="s">
        <v>50</v>
      </c>
      <c r="O1" s="2" t="s">
        <v>51</v>
      </c>
      <c r="Q1" s="2" t="s">
        <v>52</v>
      </c>
    </row>
    <row r="2" spans="1:18" s="6" customFormat="1" x14ac:dyDescent="0.25">
      <c r="A2" s="7" t="s">
        <v>12</v>
      </c>
      <c r="B2" s="1" t="s">
        <v>53</v>
      </c>
      <c r="C2" s="7" t="s">
        <v>12</v>
      </c>
      <c r="D2" s="1" t="s">
        <v>53</v>
      </c>
      <c r="E2" s="7" t="s">
        <v>12</v>
      </c>
      <c r="F2" s="1" t="s">
        <v>53</v>
      </c>
      <c r="G2" s="7" t="s">
        <v>12</v>
      </c>
      <c r="H2" s="1" t="s">
        <v>53</v>
      </c>
      <c r="I2" s="7" t="s">
        <v>12</v>
      </c>
      <c r="J2" s="1" t="s">
        <v>53</v>
      </c>
      <c r="K2" s="7" t="s">
        <v>12</v>
      </c>
      <c r="L2" s="1" t="s">
        <v>53</v>
      </c>
      <c r="M2" s="7" t="s">
        <v>12</v>
      </c>
      <c r="N2" s="1" t="s">
        <v>62</v>
      </c>
      <c r="O2" s="7" t="s">
        <v>12</v>
      </c>
      <c r="P2" s="1" t="s">
        <v>62</v>
      </c>
      <c r="Q2" s="7" t="s">
        <v>12</v>
      </c>
      <c r="R2" s="1" t="s">
        <v>53</v>
      </c>
    </row>
    <row r="3" spans="1:18" s="6" customFormat="1" x14ac:dyDescent="0.25">
      <c r="A3" s="7" t="s">
        <v>19</v>
      </c>
      <c r="B3" s="5" t="s">
        <v>16</v>
      </c>
      <c r="C3" s="7" t="s">
        <v>19</v>
      </c>
      <c r="D3" s="5" t="s">
        <v>24</v>
      </c>
      <c r="E3" s="7" t="s">
        <v>19</v>
      </c>
      <c r="F3" s="5" t="s">
        <v>24</v>
      </c>
      <c r="G3" s="7" t="s">
        <v>19</v>
      </c>
      <c r="H3" s="5" t="s">
        <v>16</v>
      </c>
      <c r="I3" s="7" t="s">
        <v>19</v>
      </c>
      <c r="J3" s="5" t="s">
        <v>16</v>
      </c>
      <c r="K3" s="7" t="s">
        <v>19</v>
      </c>
      <c r="L3" s="5" t="s">
        <v>16</v>
      </c>
      <c r="M3" s="7" t="s">
        <v>19</v>
      </c>
      <c r="N3" s="5" t="s">
        <v>24</v>
      </c>
      <c r="O3" s="7" t="s">
        <v>19</v>
      </c>
      <c r="P3" s="5" t="s">
        <v>24</v>
      </c>
      <c r="Q3" s="7" t="s">
        <v>19</v>
      </c>
      <c r="R3" s="5" t="s">
        <v>16</v>
      </c>
    </row>
    <row r="4" spans="1:18" s="6" customFormat="1" ht="45" x14ac:dyDescent="0.25">
      <c r="A4" s="7">
        <v>1</v>
      </c>
      <c r="B4" s="5" t="s">
        <v>18</v>
      </c>
      <c r="C4" s="7">
        <v>1</v>
      </c>
      <c r="D4" s="5" t="s">
        <v>55</v>
      </c>
      <c r="E4" s="7">
        <v>1</v>
      </c>
      <c r="F4" s="5" t="s">
        <v>55</v>
      </c>
      <c r="G4" s="7">
        <v>1</v>
      </c>
      <c r="H4" s="5" t="s">
        <v>18</v>
      </c>
      <c r="I4" s="7">
        <v>1</v>
      </c>
      <c r="J4" s="5" t="s">
        <v>18</v>
      </c>
      <c r="K4" s="7">
        <v>1</v>
      </c>
      <c r="L4" s="5" t="s">
        <v>18</v>
      </c>
      <c r="M4" s="7">
        <v>1</v>
      </c>
      <c r="N4" s="5" t="s">
        <v>63</v>
      </c>
      <c r="O4" s="7">
        <v>1</v>
      </c>
      <c r="P4" s="5" t="s">
        <v>63</v>
      </c>
      <c r="Q4" s="7">
        <v>1</v>
      </c>
      <c r="R4" s="5" t="s">
        <v>18</v>
      </c>
    </row>
    <row r="5" spans="1:18" s="6" customFormat="1" ht="105" x14ac:dyDescent="0.25">
      <c r="A5" s="8" t="s">
        <v>15</v>
      </c>
      <c r="B5" s="5"/>
      <c r="C5" s="8" t="s">
        <v>54</v>
      </c>
      <c r="D5" s="5"/>
      <c r="E5" s="8" t="s">
        <v>56</v>
      </c>
      <c r="F5" s="5"/>
      <c r="G5" s="8" t="s">
        <v>57</v>
      </c>
      <c r="H5" s="5"/>
      <c r="I5" s="8" t="s">
        <v>58</v>
      </c>
      <c r="J5" s="5"/>
      <c r="K5" s="8" t="s">
        <v>59</v>
      </c>
      <c r="L5" s="5"/>
      <c r="M5" s="8" t="s">
        <v>60</v>
      </c>
      <c r="N5" s="5"/>
      <c r="O5" s="8" t="s">
        <v>64</v>
      </c>
      <c r="P5" s="5"/>
      <c r="Q5" s="8" t="s">
        <v>65</v>
      </c>
      <c r="R5" s="5"/>
    </row>
    <row r="6" spans="1:18" s="6" customFormat="1" ht="105" x14ac:dyDescent="0.25">
      <c r="A6" s="7" t="s">
        <v>14</v>
      </c>
      <c r="B6" s="5"/>
      <c r="C6" s="7" t="s">
        <v>14</v>
      </c>
      <c r="D6" s="5"/>
      <c r="E6" s="7" t="s">
        <v>14</v>
      </c>
      <c r="F6" s="5"/>
      <c r="G6" s="7" t="s">
        <v>14</v>
      </c>
      <c r="H6" s="5"/>
      <c r="I6" s="7" t="s">
        <v>14</v>
      </c>
      <c r="J6" s="5"/>
      <c r="K6" s="7" t="s">
        <v>14</v>
      </c>
      <c r="L6" s="5"/>
      <c r="M6" s="7" t="s">
        <v>61</v>
      </c>
      <c r="N6" s="5"/>
      <c r="O6" s="7" t="s">
        <v>61</v>
      </c>
      <c r="P6" s="5"/>
      <c r="Q6" s="7" t="s">
        <v>14</v>
      </c>
      <c r="R6" s="5"/>
    </row>
    <row r="7" spans="1:18" x14ac:dyDescent="0.25">
      <c r="A7" s="3" t="s">
        <v>20</v>
      </c>
      <c r="B7" s="1" t="s">
        <v>21</v>
      </c>
      <c r="C7" s="3" t="s">
        <v>20</v>
      </c>
      <c r="D7" s="1" t="s">
        <v>21</v>
      </c>
      <c r="E7" s="3" t="s">
        <v>20</v>
      </c>
      <c r="F7" s="1" t="s">
        <v>21</v>
      </c>
      <c r="G7" s="3" t="s">
        <v>20</v>
      </c>
      <c r="H7" s="1" t="s">
        <v>21</v>
      </c>
      <c r="I7" s="3" t="s">
        <v>20</v>
      </c>
      <c r="J7" s="1" t="s">
        <v>21</v>
      </c>
      <c r="K7" s="3" t="s">
        <v>20</v>
      </c>
      <c r="L7" s="1" t="s">
        <v>21</v>
      </c>
      <c r="M7" s="3" t="s">
        <v>20</v>
      </c>
      <c r="N7" s="1" t="s">
        <v>21</v>
      </c>
      <c r="O7" s="3" t="s">
        <v>20</v>
      </c>
      <c r="P7" s="1" t="s">
        <v>21</v>
      </c>
      <c r="Q7" s="3" t="s">
        <v>20</v>
      </c>
      <c r="R7" s="1" t="s">
        <v>21</v>
      </c>
    </row>
    <row r="8" spans="1:18" x14ac:dyDescent="0.25">
      <c r="A8" s="3">
        <v>17168</v>
      </c>
      <c r="B8" s="1">
        <v>243.1</v>
      </c>
      <c r="C8" s="3">
        <v>21551</v>
      </c>
      <c r="D8" s="1">
        <v>309.89999999999998</v>
      </c>
      <c r="E8" s="3">
        <v>21551</v>
      </c>
      <c r="F8" s="1">
        <v>43.6</v>
      </c>
      <c r="G8" s="3">
        <v>17168</v>
      </c>
      <c r="H8" s="1">
        <v>74.900000000000006</v>
      </c>
      <c r="I8" s="3">
        <v>17168</v>
      </c>
      <c r="J8" s="1">
        <v>60.7</v>
      </c>
      <c r="K8" s="3">
        <v>17168</v>
      </c>
      <c r="L8" s="1">
        <v>35.9</v>
      </c>
      <c r="M8" s="3">
        <v>33970</v>
      </c>
      <c r="N8" s="1">
        <v>193008</v>
      </c>
      <c r="O8" s="3">
        <v>33970</v>
      </c>
      <c r="P8" s="1">
        <v>149167</v>
      </c>
      <c r="Q8" s="3">
        <v>17168</v>
      </c>
      <c r="R8" s="1">
        <v>10.9</v>
      </c>
    </row>
    <row r="9" spans="1:18" x14ac:dyDescent="0.25">
      <c r="A9" s="3">
        <v>17258</v>
      </c>
      <c r="B9" s="1">
        <v>246.3</v>
      </c>
      <c r="C9" s="3">
        <v>21641</v>
      </c>
      <c r="D9" s="1">
        <v>315.89999999999998</v>
      </c>
      <c r="E9" s="3">
        <v>21641</v>
      </c>
      <c r="F9" s="1">
        <v>45.5</v>
      </c>
      <c r="G9" s="3">
        <v>17258</v>
      </c>
      <c r="H9" s="1">
        <v>76.900000000000006</v>
      </c>
      <c r="I9" s="3">
        <v>17258</v>
      </c>
      <c r="J9" s="1">
        <v>61.9</v>
      </c>
      <c r="K9" s="3">
        <v>17258</v>
      </c>
      <c r="L9" s="1">
        <v>34.5</v>
      </c>
      <c r="M9" s="3">
        <v>34060</v>
      </c>
      <c r="N9" s="1">
        <v>200102</v>
      </c>
      <c r="O9" s="3">
        <v>34060</v>
      </c>
      <c r="P9" s="1">
        <v>146870</v>
      </c>
      <c r="Q9" s="3">
        <v>17258</v>
      </c>
      <c r="R9" s="1">
        <v>11.3</v>
      </c>
    </row>
    <row r="10" spans="1:18" x14ac:dyDescent="0.25">
      <c r="A10" s="3">
        <v>17349</v>
      </c>
      <c r="B10" s="1">
        <v>250.1</v>
      </c>
      <c r="C10" s="3">
        <v>21732</v>
      </c>
      <c r="D10" s="1">
        <v>321.10000000000002</v>
      </c>
      <c r="E10" s="3">
        <v>21732</v>
      </c>
      <c r="F10" s="1">
        <v>46.3</v>
      </c>
      <c r="G10" s="3">
        <v>17349</v>
      </c>
      <c r="H10" s="1">
        <v>78.599999999999994</v>
      </c>
      <c r="I10" s="3">
        <v>17349</v>
      </c>
      <c r="J10" s="1">
        <v>63.2</v>
      </c>
      <c r="K10" s="3">
        <v>17349</v>
      </c>
      <c r="L10" s="1">
        <v>34.9</v>
      </c>
      <c r="M10" s="3">
        <v>34151</v>
      </c>
      <c r="N10" s="1">
        <v>211815</v>
      </c>
      <c r="O10" s="3">
        <v>34151</v>
      </c>
      <c r="P10" s="1">
        <v>148533</v>
      </c>
      <c r="Q10" s="3">
        <v>17349</v>
      </c>
      <c r="R10" s="1">
        <v>11.8</v>
      </c>
    </row>
    <row r="11" spans="1:18" x14ac:dyDescent="0.25">
      <c r="A11" s="3">
        <v>17441</v>
      </c>
      <c r="B11" s="1">
        <v>260.3</v>
      </c>
      <c r="C11" s="3">
        <v>21824</v>
      </c>
      <c r="D11" s="1">
        <v>323.2</v>
      </c>
      <c r="E11" s="3">
        <v>21824</v>
      </c>
      <c r="F11" s="1">
        <v>44.1</v>
      </c>
      <c r="G11" s="3">
        <v>17441</v>
      </c>
      <c r="H11" s="1">
        <v>80</v>
      </c>
      <c r="I11" s="3">
        <v>17441</v>
      </c>
      <c r="J11" s="1">
        <v>64.3</v>
      </c>
      <c r="K11" s="3">
        <v>17441</v>
      </c>
      <c r="L11" s="1">
        <v>43.2</v>
      </c>
      <c r="M11" s="3">
        <v>34243</v>
      </c>
      <c r="N11" s="1">
        <v>225887</v>
      </c>
      <c r="O11" s="3">
        <v>34243</v>
      </c>
      <c r="P11" s="1">
        <v>155773</v>
      </c>
      <c r="Q11" s="3">
        <v>17441</v>
      </c>
      <c r="R11" s="1">
        <v>9.3000000000000007</v>
      </c>
    </row>
    <row r="12" spans="1:18" x14ac:dyDescent="0.25">
      <c r="A12" s="3">
        <v>17533</v>
      </c>
      <c r="B12" s="1">
        <v>266.2</v>
      </c>
      <c r="C12" s="3">
        <v>21916</v>
      </c>
      <c r="D12" s="1">
        <v>326.7</v>
      </c>
      <c r="E12" s="3">
        <v>21916</v>
      </c>
      <c r="F12" s="1">
        <v>45.4</v>
      </c>
      <c r="G12" s="3">
        <v>17533</v>
      </c>
      <c r="H12" s="1">
        <v>81.5</v>
      </c>
      <c r="I12" s="3">
        <v>17533</v>
      </c>
      <c r="J12" s="1">
        <v>65.400000000000006</v>
      </c>
      <c r="K12" s="3">
        <v>17533</v>
      </c>
      <c r="L12" s="1">
        <v>47.2</v>
      </c>
      <c r="M12" s="3">
        <v>34335</v>
      </c>
      <c r="N12" s="1">
        <v>236780</v>
      </c>
      <c r="O12" s="3">
        <v>34335</v>
      </c>
      <c r="P12" s="1">
        <v>153410</v>
      </c>
      <c r="Q12" s="3">
        <v>17533</v>
      </c>
      <c r="R12" s="1">
        <v>7.3</v>
      </c>
    </row>
    <row r="13" spans="1:18" x14ac:dyDescent="0.25">
      <c r="A13" s="3">
        <v>17624</v>
      </c>
      <c r="B13" s="1">
        <v>272.89999999999998</v>
      </c>
      <c r="C13" s="3">
        <v>22007</v>
      </c>
      <c r="D13" s="1">
        <v>332.6</v>
      </c>
      <c r="E13" s="3">
        <v>22007</v>
      </c>
      <c r="F13" s="1">
        <v>46.4</v>
      </c>
      <c r="G13" s="3">
        <v>17624</v>
      </c>
      <c r="H13" s="1">
        <v>83.2</v>
      </c>
      <c r="I13" s="3">
        <v>17624</v>
      </c>
      <c r="J13" s="1">
        <v>67.099999999999994</v>
      </c>
      <c r="K13" s="3">
        <v>17624</v>
      </c>
      <c r="L13" s="1">
        <v>50.3</v>
      </c>
      <c r="M13" s="3">
        <v>34425</v>
      </c>
      <c r="N13" s="1">
        <v>244278</v>
      </c>
      <c r="O13" s="3">
        <v>34425</v>
      </c>
      <c r="P13" s="1">
        <v>160790</v>
      </c>
      <c r="Q13" s="3">
        <v>17624</v>
      </c>
      <c r="R13" s="1">
        <v>5.2</v>
      </c>
    </row>
    <row r="14" spans="1:18" x14ac:dyDescent="0.25">
      <c r="A14" s="3">
        <v>17715</v>
      </c>
      <c r="B14" s="1">
        <v>279.5</v>
      </c>
      <c r="C14" s="3">
        <v>22098</v>
      </c>
      <c r="D14" s="1">
        <v>332.5</v>
      </c>
      <c r="E14" s="3">
        <v>22098</v>
      </c>
      <c r="F14" s="1">
        <v>45.9</v>
      </c>
      <c r="G14" s="3">
        <v>17715</v>
      </c>
      <c r="H14" s="1">
        <v>83.5</v>
      </c>
      <c r="I14" s="3">
        <v>17715</v>
      </c>
      <c r="J14" s="1">
        <v>68.5</v>
      </c>
      <c r="K14" s="3">
        <v>17715</v>
      </c>
      <c r="L14" s="1">
        <v>52.5</v>
      </c>
      <c r="M14" s="3">
        <v>34516</v>
      </c>
      <c r="N14" s="1">
        <v>243739</v>
      </c>
      <c r="O14" s="3">
        <v>34516</v>
      </c>
      <c r="P14" s="1">
        <v>161106</v>
      </c>
      <c r="Q14" s="3">
        <v>17715</v>
      </c>
      <c r="R14" s="1">
        <v>4.9000000000000004</v>
      </c>
    </row>
    <row r="15" spans="1:18" x14ac:dyDescent="0.25">
      <c r="A15" s="3">
        <v>17807</v>
      </c>
      <c r="B15" s="1">
        <v>280.7</v>
      </c>
      <c r="C15" s="3">
        <v>22190</v>
      </c>
      <c r="D15" s="1">
        <v>334.4</v>
      </c>
      <c r="E15" s="3">
        <v>22190</v>
      </c>
      <c r="F15" s="1">
        <v>44.7</v>
      </c>
      <c r="G15" s="3">
        <v>17807</v>
      </c>
      <c r="H15" s="1">
        <v>83.7</v>
      </c>
      <c r="I15" s="3">
        <v>17807</v>
      </c>
      <c r="J15" s="1">
        <v>69.400000000000006</v>
      </c>
      <c r="K15" s="3">
        <v>17807</v>
      </c>
      <c r="L15" s="1">
        <v>51.3</v>
      </c>
      <c r="M15" s="3">
        <v>34608</v>
      </c>
      <c r="N15" s="1">
        <v>238719</v>
      </c>
      <c r="O15" s="3">
        <v>34608</v>
      </c>
      <c r="P15" s="1">
        <v>165525</v>
      </c>
      <c r="Q15" s="3">
        <v>17807</v>
      </c>
      <c r="R15" s="1">
        <v>4.5</v>
      </c>
    </row>
    <row r="16" spans="1:18" x14ac:dyDescent="0.25">
      <c r="A16" s="3">
        <v>17899</v>
      </c>
      <c r="B16" s="1">
        <v>275.39999999999998</v>
      </c>
      <c r="C16" s="3">
        <v>22282</v>
      </c>
      <c r="D16" s="1">
        <v>335</v>
      </c>
      <c r="E16" s="3">
        <v>22282</v>
      </c>
      <c r="F16" s="1">
        <v>42.2</v>
      </c>
      <c r="G16" s="3">
        <v>17899</v>
      </c>
      <c r="H16" s="1">
        <v>82.7</v>
      </c>
      <c r="I16" s="3">
        <v>17899</v>
      </c>
      <c r="J16" s="1">
        <v>69.8</v>
      </c>
      <c r="K16" s="3">
        <v>17899</v>
      </c>
      <c r="L16" s="1">
        <v>43.1</v>
      </c>
      <c r="M16" s="3">
        <v>34700</v>
      </c>
      <c r="N16" s="1">
        <v>234485</v>
      </c>
      <c r="O16" s="3">
        <v>34700</v>
      </c>
      <c r="P16" s="1">
        <v>174065</v>
      </c>
      <c r="Q16" s="3">
        <v>17899</v>
      </c>
      <c r="R16" s="1">
        <v>6.5</v>
      </c>
    </row>
    <row r="17" spans="1:18" x14ac:dyDescent="0.25">
      <c r="A17" s="3">
        <v>17989</v>
      </c>
      <c r="B17" s="1">
        <v>271.7</v>
      </c>
      <c r="C17" s="3">
        <v>22372</v>
      </c>
      <c r="D17" s="1">
        <v>339.9</v>
      </c>
      <c r="E17" s="3">
        <v>22372</v>
      </c>
      <c r="F17" s="1">
        <v>43.3</v>
      </c>
      <c r="G17" s="3">
        <v>17989</v>
      </c>
      <c r="H17" s="1">
        <v>81.900000000000006</v>
      </c>
      <c r="I17" s="3">
        <v>17989</v>
      </c>
      <c r="J17" s="1">
        <v>70.3</v>
      </c>
      <c r="K17" s="3">
        <v>17989</v>
      </c>
      <c r="L17" s="1">
        <v>36.200000000000003</v>
      </c>
      <c r="M17" s="3">
        <v>34790</v>
      </c>
      <c r="N17" s="1">
        <v>222174</v>
      </c>
      <c r="O17" s="3">
        <v>34790</v>
      </c>
      <c r="P17" s="1">
        <v>181720</v>
      </c>
      <c r="Q17" s="3">
        <v>17989</v>
      </c>
      <c r="R17" s="1">
        <v>6.3</v>
      </c>
    </row>
    <row r="18" spans="1:18" x14ac:dyDescent="0.25">
      <c r="A18" s="3">
        <v>18080</v>
      </c>
      <c r="B18" s="1">
        <v>273.3</v>
      </c>
      <c r="C18" s="3">
        <v>22463</v>
      </c>
      <c r="D18" s="1">
        <v>342.9</v>
      </c>
      <c r="E18" s="3">
        <v>22463</v>
      </c>
      <c r="F18" s="1">
        <v>44.6</v>
      </c>
      <c r="G18" s="3">
        <v>18080</v>
      </c>
      <c r="H18" s="1">
        <v>80.3</v>
      </c>
      <c r="I18" s="3">
        <v>18080</v>
      </c>
      <c r="J18" s="1">
        <v>70.400000000000006</v>
      </c>
      <c r="K18" s="3">
        <v>18080</v>
      </c>
      <c r="L18" s="1">
        <v>39.5</v>
      </c>
      <c r="M18" s="3">
        <v>34881</v>
      </c>
      <c r="N18" s="1">
        <v>226282</v>
      </c>
      <c r="O18" s="3">
        <v>34881</v>
      </c>
      <c r="P18" s="1">
        <v>183152</v>
      </c>
      <c r="Q18" s="3">
        <v>18080</v>
      </c>
      <c r="R18" s="1">
        <v>5.2</v>
      </c>
    </row>
    <row r="19" spans="1:18" x14ac:dyDescent="0.25">
      <c r="A19" s="3">
        <v>18172</v>
      </c>
      <c r="B19" s="1">
        <v>271</v>
      </c>
      <c r="C19" s="3">
        <v>22555</v>
      </c>
      <c r="D19" s="1">
        <v>350.1</v>
      </c>
      <c r="E19" s="3">
        <v>22555</v>
      </c>
      <c r="F19" s="1">
        <v>46.7</v>
      </c>
      <c r="G19" s="3">
        <v>18172</v>
      </c>
      <c r="H19" s="1">
        <v>80.900000000000006</v>
      </c>
      <c r="I19" s="3">
        <v>18172</v>
      </c>
      <c r="J19" s="1">
        <v>71.099999999999994</v>
      </c>
      <c r="K19" s="3">
        <v>18172</v>
      </c>
      <c r="L19" s="1">
        <v>37.5</v>
      </c>
      <c r="M19" s="3">
        <v>34973</v>
      </c>
      <c r="N19" s="1">
        <v>231691</v>
      </c>
      <c r="O19" s="3">
        <v>34973</v>
      </c>
      <c r="P19" s="1">
        <v>182582</v>
      </c>
      <c r="Q19" s="3">
        <v>18172</v>
      </c>
      <c r="R19" s="1">
        <v>3</v>
      </c>
    </row>
    <row r="20" spans="1:18" x14ac:dyDescent="0.25">
      <c r="A20" s="3">
        <v>18264</v>
      </c>
      <c r="B20" s="1">
        <v>281.2</v>
      </c>
      <c r="C20" s="3">
        <v>22647</v>
      </c>
      <c r="D20" s="1">
        <v>355.4</v>
      </c>
      <c r="E20" s="3">
        <v>22647</v>
      </c>
      <c r="F20" s="1">
        <v>47.7</v>
      </c>
      <c r="G20" s="3">
        <v>18264</v>
      </c>
      <c r="H20" s="1">
        <v>81.5</v>
      </c>
      <c r="I20" s="3">
        <v>18264</v>
      </c>
      <c r="J20" s="1">
        <v>72.3</v>
      </c>
      <c r="K20" s="3">
        <v>18264</v>
      </c>
      <c r="L20" s="1">
        <v>46.7</v>
      </c>
      <c r="M20" s="3">
        <v>35065</v>
      </c>
      <c r="N20" s="1">
        <v>244868</v>
      </c>
      <c r="O20" s="3">
        <v>35065</v>
      </c>
      <c r="P20" s="1">
        <v>185710</v>
      </c>
      <c r="Q20" s="3">
        <v>18264</v>
      </c>
      <c r="R20" s="1">
        <v>2.2000000000000002</v>
      </c>
    </row>
    <row r="21" spans="1:18" x14ac:dyDescent="0.25">
      <c r="A21" s="3">
        <v>18354</v>
      </c>
      <c r="B21" s="1">
        <v>290.7</v>
      </c>
      <c r="C21" s="3">
        <v>22737</v>
      </c>
      <c r="D21" s="1">
        <v>361</v>
      </c>
      <c r="E21" s="3">
        <v>22737</v>
      </c>
      <c r="F21" s="1">
        <v>49</v>
      </c>
      <c r="G21" s="3">
        <v>18354</v>
      </c>
      <c r="H21" s="1">
        <v>82.8</v>
      </c>
      <c r="I21" s="3">
        <v>18354</v>
      </c>
      <c r="J21" s="1">
        <v>74.400000000000006</v>
      </c>
      <c r="K21" s="3">
        <v>18354</v>
      </c>
      <c r="L21" s="1">
        <v>52.3</v>
      </c>
      <c r="M21" s="3">
        <v>35156</v>
      </c>
      <c r="N21" s="1">
        <v>258406</v>
      </c>
      <c r="O21" s="3">
        <v>35156</v>
      </c>
      <c r="P21" s="1">
        <v>190787</v>
      </c>
      <c r="Q21" s="3">
        <v>18354</v>
      </c>
      <c r="R21" s="1">
        <v>1.6</v>
      </c>
    </row>
    <row r="22" spans="1:18" x14ac:dyDescent="0.25">
      <c r="A22" s="3">
        <v>18445</v>
      </c>
      <c r="B22" s="1">
        <v>308.5</v>
      </c>
      <c r="C22" s="3">
        <v>22828</v>
      </c>
      <c r="D22" s="1">
        <v>364.9</v>
      </c>
      <c r="E22" s="3">
        <v>22828</v>
      </c>
      <c r="F22" s="1">
        <v>49.6</v>
      </c>
      <c r="G22" s="3">
        <v>18445</v>
      </c>
      <c r="H22" s="1">
        <v>86.6</v>
      </c>
      <c r="I22" s="3">
        <v>18445</v>
      </c>
      <c r="J22" s="1">
        <v>76.7</v>
      </c>
      <c r="K22" s="3">
        <v>18445</v>
      </c>
      <c r="L22" s="1">
        <v>58.6</v>
      </c>
      <c r="M22" s="3">
        <v>35247</v>
      </c>
      <c r="N22" s="1">
        <v>264281</v>
      </c>
      <c r="O22" s="3">
        <v>35247</v>
      </c>
      <c r="P22" s="1">
        <v>195146</v>
      </c>
      <c r="Q22" s="3">
        <v>18445</v>
      </c>
      <c r="R22" s="1">
        <v>-0.7</v>
      </c>
    </row>
    <row r="23" spans="1:18" x14ac:dyDescent="0.25">
      <c r="A23" s="3">
        <v>18537</v>
      </c>
      <c r="B23" s="1">
        <v>320.3</v>
      </c>
      <c r="C23" s="3">
        <v>22920</v>
      </c>
      <c r="D23" s="1">
        <v>371.1</v>
      </c>
      <c r="E23" s="3">
        <v>22920</v>
      </c>
      <c r="F23" s="1">
        <v>51.5</v>
      </c>
      <c r="G23" s="3">
        <v>18537</v>
      </c>
      <c r="H23" s="1">
        <v>86.7</v>
      </c>
      <c r="I23" s="3">
        <v>18537</v>
      </c>
      <c r="J23" s="1">
        <v>78.099999999999994</v>
      </c>
      <c r="K23" s="3">
        <v>18537</v>
      </c>
      <c r="L23" s="1">
        <v>68.400000000000006</v>
      </c>
      <c r="M23" s="3">
        <v>35339</v>
      </c>
      <c r="N23" s="1">
        <v>258115</v>
      </c>
      <c r="O23" s="3">
        <v>35339</v>
      </c>
      <c r="P23" s="1">
        <v>209138</v>
      </c>
      <c r="Q23" s="3">
        <v>18537</v>
      </c>
      <c r="R23" s="1">
        <v>-0.2</v>
      </c>
    </row>
    <row r="24" spans="1:18" x14ac:dyDescent="0.25">
      <c r="A24" s="3">
        <v>18629</v>
      </c>
      <c r="B24" s="1">
        <v>336.4</v>
      </c>
      <c r="C24" s="3">
        <v>23012</v>
      </c>
      <c r="D24" s="1">
        <v>374.7</v>
      </c>
      <c r="E24" s="3">
        <v>23012</v>
      </c>
      <c r="F24" s="1">
        <v>52.6</v>
      </c>
      <c r="G24" s="3">
        <v>18629</v>
      </c>
      <c r="H24" s="1">
        <v>92</v>
      </c>
      <c r="I24" s="3">
        <v>18629</v>
      </c>
      <c r="J24" s="1">
        <v>81.8</v>
      </c>
      <c r="K24" s="3">
        <v>18629</v>
      </c>
      <c r="L24" s="1">
        <v>64.599999999999994</v>
      </c>
      <c r="M24" s="3">
        <v>35431</v>
      </c>
      <c r="N24" s="1">
        <v>259509</v>
      </c>
      <c r="O24" s="3">
        <v>35431</v>
      </c>
      <c r="P24" s="1">
        <v>205904</v>
      </c>
      <c r="Q24" s="3">
        <v>18629</v>
      </c>
      <c r="R24" s="1">
        <v>0.2</v>
      </c>
    </row>
    <row r="25" spans="1:18" x14ac:dyDescent="0.25">
      <c r="A25" s="3">
        <v>18719</v>
      </c>
      <c r="B25" s="1">
        <v>344.5</v>
      </c>
      <c r="C25" s="3">
        <v>23102</v>
      </c>
      <c r="D25" s="1">
        <v>378.8</v>
      </c>
      <c r="E25" s="3">
        <v>23102</v>
      </c>
      <c r="F25" s="1">
        <v>53.9</v>
      </c>
      <c r="G25" s="3">
        <v>18719</v>
      </c>
      <c r="H25" s="1">
        <v>91.4</v>
      </c>
      <c r="I25" s="3">
        <v>18719</v>
      </c>
      <c r="J25" s="1">
        <v>82.9</v>
      </c>
      <c r="K25" s="3">
        <v>18719</v>
      </c>
      <c r="L25" s="1">
        <v>67.400000000000006</v>
      </c>
      <c r="M25" s="3">
        <v>35521</v>
      </c>
      <c r="N25" s="1">
        <v>261457</v>
      </c>
      <c r="O25" s="3">
        <v>35521</v>
      </c>
      <c r="P25" s="1">
        <v>207577</v>
      </c>
      <c r="Q25" s="3">
        <v>18719</v>
      </c>
      <c r="R25" s="1">
        <v>1.9</v>
      </c>
    </row>
    <row r="26" spans="1:18" x14ac:dyDescent="0.25">
      <c r="A26" s="3">
        <v>18810</v>
      </c>
      <c r="B26" s="1">
        <v>351.8</v>
      </c>
      <c r="C26" s="3">
        <v>23193</v>
      </c>
      <c r="D26" s="1">
        <v>385.8</v>
      </c>
      <c r="E26" s="3">
        <v>23193</v>
      </c>
      <c r="F26" s="1">
        <v>54.7</v>
      </c>
      <c r="G26" s="3">
        <v>18810</v>
      </c>
      <c r="H26" s="1">
        <v>93.2</v>
      </c>
      <c r="I26" s="3">
        <v>18810</v>
      </c>
      <c r="J26" s="1">
        <v>84.4</v>
      </c>
      <c r="K26" s="3">
        <v>18810</v>
      </c>
      <c r="L26" s="1">
        <v>62</v>
      </c>
      <c r="M26" s="3">
        <v>35612</v>
      </c>
      <c r="N26" s="1">
        <v>265352</v>
      </c>
      <c r="O26" s="3">
        <v>35612</v>
      </c>
      <c r="P26" s="1">
        <v>220598</v>
      </c>
      <c r="Q26" s="3">
        <v>18810</v>
      </c>
      <c r="R26" s="1">
        <v>3.7</v>
      </c>
    </row>
    <row r="27" spans="1:18" x14ac:dyDescent="0.25">
      <c r="A27" s="3">
        <v>18902</v>
      </c>
      <c r="B27" s="1">
        <v>356.6</v>
      </c>
      <c r="C27" s="3">
        <v>23285</v>
      </c>
      <c r="D27" s="1">
        <v>390.5</v>
      </c>
      <c r="E27" s="3">
        <v>23285</v>
      </c>
      <c r="F27" s="1">
        <v>55.7</v>
      </c>
      <c r="G27" s="3">
        <v>18902</v>
      </c>
      <c r="H27" s="1">
        <v>95.5</v>
      </c>
      <c r="I27" s="3">
        <v>18902</v>
      </c>
      <c r="J27" s="1">
        <v>85.9</v>
      </c>
      <c r="K27" s="3">
        <v>18902</v>
      </c>
      <c r="L27" s="1">
        <v>57.1</v>
      </c>
      <c r="M27" s="3">
        <v>35704</v>
      </c>
      <c r="N27" s="1">
        <v>271653</v>
      </c>
      <c r="O27" s="3">
        <v>35704</v>
      </c>
      <c r="P27" s="1">
        <v>219875</v>
      </c>
      <c r="Q27" s="3">
        <v>18902</v>
      </c>
      <c r="R27" s="1">
        <v>4.2</v>
      </c>
    </row>
    <row r="28" spans="1:18" x14ac:dyDescent="0.25">
      <c r="A28" s="3">
        <v>18994</v>
      </c>
      <c r="B28" s="1">
        <v>360.2</v>
      </c>
      <c r="C28" s="3">
        <v>23377</v>
      </c>
      <c r="D28" s="1">
        <v>400.1</v>
      </c>
      <c r="E28" s="3">
        <v>23377</v>
      </c>
      <c r="F28" s="1">
        <v>58</v>
      </c>
      <c r="G28" s="3">
        <v>18994</v>
      </c>
      <c r="H28" s="1">
        <v>94.8</v>
      </c>
      <c r="I28" s="3">
        <v>18994</v>
      </c>
      <c r="J28" s="1">
        <v>87.6</v>
      </c>
      <c r="K28" s="3">
        <v>18994</v>
      </c>
      <c r="L28" s="1">
        <v>58.1</v>
      </c>
      <c r="M28" s="3">
        <v>35796</v>
      </c>
      <c r="N28" s="1">
        <v>282413</v>
      </c>
      <c r="O28" s="3">
        <v>35796</v>
      </c>
      <c r="P28" s="1">
        <v>223112</v>
      </c>
      <c r="Q28" s="3">
        <v>18994</v>
      </c>
      <c r="R28" s="1">
        <v>3.7</v>
      </c>
    </row>
    <row r="29" spans="1:18" x14ac:dyDescent="0.25">
      <c r="A29" s="3">
        <v>19085</v>
      </c>
      <c r="B29" s="1">
        <v>361.4</v>
      </c>
      <c r="C29" s="3">
        <v>23468</v>
      </c>
      <c r="D29" s="1">
        <v>408.1</v>
      </c>
      <c r="E29" s="3">
        <v>23468</v>
      </c>
      <c r="F29" s="1">
        <v>59.5</v>
      </c>
      <c r="G29" s="3">
        <v>19085</v>
      </c>
      <c r="H29" s="1">
        <v>96.6</v>
      </c>
      <c r="I29" s="3">
        <v>19085</v>
      </c>
      <c r="J29" s="1">
        <v>89.6</v>
      </c>
      <c r="K29" s="3">
        <v>19085</v>
      </c>
      <c r="L29" s="1">
        <v>53</v>
      </c>
      <c r="M29" s="3">
        <v>35886</v>
      </c>
      <c r="N29" s="1">
        <v>292640</v>
      </c>
      <c r="O29" s="3">
        <v>35886</v>
      </c>
      <c r="P29" s="1">
        <v>239471</v>
      </c>
      <c r="Q29" s="3">
        <v>19085</v>
      </c>
      <c r="R29" s="1">
        <v>2</v>
      </c>
    </row>
    <row r="30" spans="1:18" x14ac:dyDescent="0.25">
      <c r="A30" s="3">
        <v>19176</v>
      </c>
      <c r="B30" s="1">
        <v>368.1</v>
      </c>
      <c r="C30" s="3">
        <v>23559</v>
      </c>
      <c r="D30" s="1">
        <v>417</v>
      </c>
      <c r="E30" s="3">
        <v>23559</v>
      </c>
      <c r="F30" s="1">
        <v>61.3</v>
      </c>
      <c r="G30" s="3">
        <v>19176</v>
      </c>
      <c r="H30" s="1">
        <v>98.5</v>
      </c>
      <c r="I30" s="3">
        <v>19176</v>
      </c>
      <c r="J30" s="1">
        <v>91.8</v>
      </c>
      <c r="K30" s="3">
        <v>19176</v>
      </c>
      <c r="L30" s="1">
        <v>57.2</v>
      </c>
      <c r="M30" s="3">
        <v>35977</v>
      </c>
      <c r="N30" s="1">
        <v>300519</v>
      </c>
      <c r="O30" s="3">
        <v>35977</v>
      </c>
      <c r="P30" s="1">
        <v>241791</v>
      </c>
      <c r="Q30" s="3">
        <v>19176</v>
      </c>
      <c r="R30" s="1">
        <v>0</v>
      </c>
    </row>
    <row r="31" spans="1:18" x14ac:dyDescent="0.25">
      <c r="A31" s="3">
        <v>19268</v>
      </c>
      <c r="B31" s="1">
        <v>381.2</v>
      </c>
      <c r="C31" s="3">
        <v>23651</v>
      </c>
      <c r="D31" s="1">
        <v>419.6</v>
      </c>
      <c r="E31" s="3">
        <v>23651</v>
      </c>
      <c r="F31" s="1">
        <v>59.4</v>
      </c>
      <c r="G31" s="3">
        <v>19268</v>
      </c>
      <c r="H31" s="1">
        <v>100.3</v>
      </c>
      <c r="I31" s="3">
        <v>19268</v>
      </c>
      <c r="J31" s="1">
        <v>93.8</v>
      </c>
      <c r="K31" s="3">
        <v>19268</v>
      </c>
      <c r="L31" s="1">
        <v>60.7</v>
      </c>
      <c r="M31" s="3">
        <v>36069</v>
      </c>
      <c r="N31" s="1">
        <v>306225</v>
      </c>
      <c r="O31" s="3">
        <v>36069</v>
      </c>
      <c r="P31" s="1">
        <v>242832</v>
      </c>
      <c r="Q31" s="3">
        <v>19268</v>
      </c>
      <c r="R31" s="1">
        <v>-1</v>
      </c>
    </row>
    <row r="32" spans="1:18" x14ac:dyDescent="0.25">
      <c r="A32" s="3">
        <v>19360</v>
      </c>
      <c r="B32" s="1">
        <v>388.5</v>
      </c>
      <c r="C32" s="3">
        <v>23743</v>
      </c>
      <c r="D32" s="1">
        <v>430.3</v>
      </c>
      <c r="E32" s="3">
        <v>23743</v>
      </c>
      <c r="F32" s="1">
        <v>64.900000000000006</v>
      </c>
      <c r="G32" s="3">
        <v>19360</v>
      </c>
      <c r="H32" s="1">
        <v>100.5</v>
      </c>
      <c r="I32" s="3">
        <v>19360</v>
      </c>
      <c r="J32" s="1">
        <v>95.8</v>
      </c>
      <c r="K32" s="3">
        <v>19360</v>
      </c>
      <c r="L32" s="1">
        <v>61.7</v>
      </c>
      <c r="M32" s="3">
        <v>36161</v>
      </c>
      <c r="N32" s="1">
        <v>310235</v>
      </c>
      <c r="O32" s="3">
        <v>36161</v>
      </c>
      <c r="P32" s="1">
        <v>249077</v>
      </c>
      <c r="Q32" s="3">
        <v>19360</v>
      </c>
      <c r="R32" s="1">
        <v>-0.7</v>
      </c>
    </row>
    <row r="33" spans="1:18" x14ac:dyDescent="0.25">
      <c r="A33" s="3">
        <v>19450</v>
      </c>
      <c r="B33" s="1">
        <v>392.3</v>
      </c>
      <c r="C33" s="3">
        <v>23833</v>
      </c>
      <c r="D33" s="1">
        <v>437.2</v>
      </c>
      <c r="E33" s="3">
        <v>23833</v>
      </c>
      <c r="F33" s="1">
        <v>64.8</v>
      </c>
      <c r="G33" s="3">
        <v>19450</v>
      </c>
      <c r="H33" s="1">
        <v>100.6</v>
      </c>
      <c r="I33" s="3">
        <v>19450</v>
      </c>
      <c r="J33" s="1">
        <v>97.6</v>
      </c>
      <c r="K33" s="3">
        <v>19450</v>
      </c>
      <c r="L33" s="1">
        <v>62.1</v>
      </c>
      <c r="M33" s="3">
        <v>36251</v>
      </c>
      <c r="N33" s="1">
        <v>319781</v>
      </c>
      <c r="O33" s="3">
        <v>36251</v>
      </c>
      <c r="P33" s="1">
        <v>245501</v>
      </c>
      <c r="Q33" s="3">
        <v>19450</v>
      </c>
      <c r="R33" s="1">
        <v>-1.3</v>
      </c>
    </row>
    <row r="34" spans="1:18" x14ac:dyDescent="0.25">
      <c r="A34" s="3">
        <v>19541</v>
      </c>
      <c r="B34" s="1">
        <v>391.7</v>
      </c>
      <c r="C34" s="3">
        <v>23924</v>
      </c>
      <c r="D34" s="1">
        <v>446.4</v>
      </c>
      <c r="E34" s="3">
        <v>23924</v>
      </c>
      <c r="F34" s="1">
        <v>66.7</v>
      </c>
      <c r="G34" s="3">
        <v>19541</v>
      </c>
      <c r="H34" s="1">
        <v>99.8</v>
      </c>
      <c r="I34" s="3">
        <v>19541</v>
      </c>
      <c r="J34" s="1">
        <v>99.5</v>
      </c>
      <c r="K34" s="3">
        <v>19541</v>
      </c>
      <c r="L34" s="1">
        <v>61.4</v>
      </c>
      <c r="M34" s="3">
        <v>36342</v>
      </c>
      <c r="N34" s="1">
        <v>327527</v>
      </c>
      <c r="O34" s="3">
        <v>36342</v>
      </c>
      <c r="P34" s="1">
        <v>249650</v>
      </c>
      <c r="Q34" s="3">
        <v>19541</v>
      </c>
      <c r="R34" s="1">
        <v>-0.6</v>
      </c>
    </row>
    <row r="35" spans="1:18" x14ac:dyDescent="0.25">
      <c r="A35" s="3">
        <v>19633</v>
      </c>
      <c r="B35" s="1">
        <v>386.5</v>
      </c>
      <c r="C35" s="3">
        <v>24016</v>
      </c>
      <c r="D35" s="1">
        <v>460.4</v>
      </c>
      <c r="E35" s="3">
        <v>24016</v>
      </c>
      <c r="F35" s="1">
        <v>69.099999999999994</v>
      </c>
      <c r="G35" s="3">
        <v>19633</v>
      </c>
      <c r="H35" s="1">
        <v>100</v>
      </c>
      <c r="I35" s="3">
        <v>19633</v>
      </c>
      <c r="J35" s="1">
        <v>99.8</v>
      </c>
      <c r="K35" s="3">
        <v>19633</v>
      </c>
      <c r="L35" s="1">
        <v>56.4</v>
      </c>
      <c r="M35" s="3">
        <v>36434</v>
      </c>
      <c r="N35" s="1">
        <v>345816</v>
      </c>
      <c r="O35" s="3">
        <v>36434</v>
      </c>
      <c r="P35" s="1">
        <v>253308</v>
      </c>
      <c r="Q35" s="3">
        <v>19633</v>
      </c>
      <c r="R35" s="1">
        <v>-0.3</v>
      </c>
    </row>
    <row r="36" spans="1:18" x14ac:dyDescent="0.25">
      <c r="A36" s="3">
        <v>19725</v>
      </c>
      <c r="B36" s="1">
        <v>385.9</v>
      </c>
      <c r="C36" s="3">
        <v>24108</v>
      </c>
      <c r="D36" s="1">
        <v>470.8</v>
      </c>
      <c r="E36" s="3">
        <v>24108</v>
      </c>
      <c r="F36" s="1">
        <v>72.3</v>
      </c>
      <c r="G36" s="3">
        <v>19725</v>
      </c>
      <c r="H36" s="1">
        <v>101.3</v>
      </c>
      <c r="I36" s="3">
        <v>19725</v>
      </c>
      <c r="J36" s="1">
        <v>101.3</v>
      </c>
      <c r="K36" s="3">
        <v>19725</v>
      </c>
      <c r="L36" s="1">
        <v>55.7</v>
      </c>
      <c r="M36" s="3">
        <v>36526</v>
      </c>
      <c r="N36" s="1">
        <v>352817</v>
      </c>
      <c r="O36" s="3">
        <v>36526</v>
      </c>
      <c r="P36" s="1">
        <v>260144</v>
      </c>
      <c r="Q36" s="3">
        <v>19725</v>
      </c>
      <c r="R36" s="1">
        <v>-0.4</v>
      </c>
    </row>
    <row r="37" spans="1:18" x14ac:dyDescent="0.25">
      <c r="A37" s="3">
        <v>19815</v>
      </c>
      <c r="B37" s="1">
        <v>386.7</v>
      </c>
      <c r="C37" s="3">
        <v>24198</v>
      </c>
      <c r="D37" s="1">
        <v>475.9</v>
      </c>
      <c r="E37" s="3">
        <v>24198</v>
      </c>
      <c r="F37" s="1">
        <v>69.7</v>
      </c>
      <c r="G37" s="3">
        <v>19815</v>
      </c>
      <c r="H37" s="1">
        <v>101.3</v>
      </c>
      <c r="I37" s="3">
        <v>19815</v>
      </c>
      <c r="J37" s="1">
        <v>103.2</v>
      </c>
      <c r="K37" s="3">
        <v>19815</v>
      </c>
      <c r="L37" s="1">
        <v>55.4</v>
      </c>
      <c r="M37" s="3">
        <v>36617</v>
      </c>
      <c r="N37" s="1">
        <v>351409</v>
      </c>
      <c r="O37" s="3">
        <v>36617</v>
      </c>
      <c r="P37" s="1">
        <v>270898</v>
      </c>
      <c r="Q37" s="3">
        <v>19815</v>
      </c>
      <c r="R37" s="1">
        <v>0.3</v>
      </c>
    </row>
    <row r="38" spans="1:18" x14ac:dyDescent="0.25">
      <c r="A38" s="3">
        <v>19906</v>
      </c>
      <c r="B38" s="1">
        <v>391.6</v>
      </c>
      <c r="C38" s="3">
        <v>24289</v>
      </c>
      <c r="D38" s="1">
        <v>485</v>
      </c>
      <c r="E38" s="3">
        <v>24289</v>
      </c>
      <c r="F38" s="1">
        <v>72.3</v>
      </c>
      <c r="G38" s="3">
        <v>19906</v>
      </c>
      <c r="H38" s="1">
        <v>102.2</v>
      </c>
      <c r="I38" s="3">
        <v>19906</v>
      </c>
      <c r="J38" s="1">
        <v>105.2</v>
      </c>
      <c r="K38" s="3">
        <v>19906</v>
      </c>
      <c r="L38" s="1">
        <v>59</v>
      </c>
      <c r="M38" s="3">
        <v>36708</v>
      </c>
      <c r="N38" s="1">
        <v>338002</v>
      </c>
      <c r="O38" s="3">
        <v>36708</v>
      </c>
      <c r="P38" s="1">
        <v>282950</v>
      </c>
      <c r="Q38" s="3">
        <v>19906</v>
      </c>
      <c r="R38" s="1">
        <v>0.6</v>
      </c>
    </row>
    <row r="39" spans="1:18" x14ac:dyDescent="0.25">
      <c r="A39" s="3">
        <v>19998</v>
      </c>
      <c r="B39" s="1">
        <v>400.3</v>
      </c>
      <c r="C39" s="3">
        <v>24381</v>
      </c>
      <c r="D39" s="1">
        <v>490.8</v>
      </c>
      <c r="E39" s="3">
        <v>24381</v>
      </c>
      <c r="F39" s="1">
        <v>72.599999999999994</v>
      </c>
      <c r="G39" s="3">
        <v>19998</v>
      </c>
      <c r="H39" s="1">
        <v>103.4</v>
      </c>
      <c r="I39" s="3">
        <v>19998</v>
      </c>
      <c r="J39" s="1">
        <v>106.9</v>
      </c>
      <c r="K39" s="3">
        <v>19998</v>
      </c>
      <c r="L39" s="1">
        <v>62.1</v>
      </c>
      <c r="M39" s="3">
        <v>36800</v>
      </c>
      <c r="N39" s="1">
        <v>345178</v>
      </c>
      <c r="O39" s="3">
        <v>36800</v>
      </c>
      <c r="P39" s="1">
        <v>285897</v>
      </c>
      <c r="Q39" s="3">
        <v>19998</v>
      </c>
      <c r="R39" s="1">
        <v>1.1000000000000001</v>
      </c>
    </row>
    <row r="40" spans="1:18" x14ac:dyDescent="0.25">
      <c r="A40" s="3">
        <v>20090</v>
      </c>
      <c r="B40" s="1">
        <v>413.8</v>
      </c>
      <c r="C40" s="3">
        <v>24473</v>
      </c>
      <c r="D40" s="1">
        <v>495.1</v>
      </c>
      <c r="E40" s="3">
        <v>24473</v>
      </c>
      <c r="F40" s="1">
        <v>71.099999999999994</v>
      </c>
      <c r="G40" s="3">
        <v>20090</v>
      </c>
      <c r="H40" s="1">
        <v>104.5</v>
      </c>
      <c r="I40" s="3">
        <v>20090</v>
      </c>
      <c r="J40" s="1">
        <v>108.8</v>
      </c>
      <c r="K40" s="3">
        <v>20090</v>
      </c>
      <c r="L40" s="1">
        <v>68.7</v>
      </c>
      <c r="M40" s="3">
        <v>36892</v>
      </c>
      <c r="N40" s="1">
        <v>350646</v>
      </c>
      <c r="O40" s="3">
        <v>36892</v>
      </c>
      <c r="P40" s="1">
        <v>276397</v>
      </c>
      <c r="Q40" s="3">
        <v>20090</v>
      </c>
      <c r="R40" s="1">
        <v>1.1000000000000001</v>
      </c>
    </row>
    <row r="41" spans="1:18" x14ac:dyDescent="0.25">
      <c r="A41" s="3">
        <v>20180</v>
      </c>
      <c r="B41" s="1">
        <v>422.2</v>
      </c>
      <c r="C41" s="3">
        <v>24563</v>
      </c>
      <c r="D41" s="1">
        <v>504.2</v>
      </c>
      <c r="E41" s="3">
        <v>24563</v>
      </c>
      <c r="F41" s="1">
        <v>74.5</v>
      </c>
      <c r="G41" s="3">
        <v>20180</v>
      </c>
      <c r="H41" s="1">
        <v>106.1</v>
      </c>
      <c r="I41" s="3">
        <v>20180</v>
      </c>
      <c r="J41" s="1">
        <v>110</v>
      </c>
      <c r="K41" s="3">
        <v>20180</v>
      </c>
      <c r="L41" s="1">
        <v>72.7</v>
      </c>
      <c r="M41" s="3">
        <v>36982</v>
      </c>
      <c r="N41" s="1">
        <v>362810</v>
      </c>
      <c r="O41" s="3">
        <v>36982</v>
      </c>
      <c r="P41" s="1">
        <v>281407</v>
      </c>
      <c r="Q41" s="3">
        <v>20180</v>
      </c>
      <c r="R41" s="1">
        <v>-0.2</v>
      </c>
    </row>
    <row r="42" spans="1:18" x14ac:dyDescent="0.25">
      <c r="A42" s="3">
        <v>20271</v>
      </c>
      <c r="B42" s="1">
        <v>430.9</v>
      </c>
      <c r="C42" s="3">
        <v>24654</v>
      </c>
      <c r="D42" s="1">
        <v>511.4</v>
      </c>
      <c r="E42" s="3">
        <v>24654</v>
      </c>
      <c r="F42" s="1">
        <v>74.7</v>
      </c>
      <c r="G42" s="3">
        <v>20271</v>
      </c>
      <c r="H42" s="1">
        <v>106.9</v>
      </c>
      <c r="I42" s="3">
        <v>20271</v>
      </c>
      <c r="J42" s="1">
        <v>111.7</v>
      </c>
      <c r="K42" s="3">
        <v>20271</v>
      </c>
      <c r="L42" s="1">
        <v>74.7</v>
      </c>
      <c r="M42" s="3">
        <v>37073</v>
      </c>
      <c r="N42" s="1">
        <v>368103</v>
      </c>
      <c r="O42" s="3">
        <v>37073</v>
      </c>
      <c r="P42" s="1">
        <v>274737</v>
      </c>
      <c r="Q42" s="3">
        <v>20271</v>
      </c>
      <c r="R42" s="1">
        <v>0.7</v>
      </c>
    </row>
    <row r="43" spans="1:18" x14ac:dyDescent="0.25">
      <c r="A43" s="3">
        <v>20363</v>
      </c>
      <c r="B43" s="1">
        <v>437.8</v>
      </c>
      <c r="C43" s="3">
        <v>24746</v>
      </c>
      <c r="D43" s="1">
        <v>518.9</v>
      </c>
      <c r="E43" s="3">
        <v>24746</v>
      </c>
      <c r="F43" s="1">
        <v>75.599999999999994</v>
      </c>
      <c r="G43" s="3">
        <v>20363</v>
      </c>
      <c r="H43" s="1">
        <v>109</v>
      </c>
      <c r="I43" s="3">
        <v>20363</v>
      </c>
      <c r="J43" s="1">
        <v>114.6</v>
      </c>
      <c r="K43" s="3">
        <v>20363</v>
      </c>
      <c r="L43" s="1">
        <v>78.900000000000006</v>
      </c>
      <c r="M43" s="3">
        <v>37165</v>
      </c>
      <c r="N43" s="1">
        <v>374346</v>
      </c>
      <c r="O43" s="3">
        <v>37165</v>
      </c>
      <c r="P43" s="1">
        <v>264319</v>
      </c>
      <c r="Q43" s="3">
        <v>20363</v>
      </c>
      <c r="R43" s="1">
        <v>0.2</v>
      </c>
    </row>
    <row r="44" spans="1:18" x14ac:dyDescent="0.25">
      <c r="A44" s="3">
        <v>20455</v>
      </c>
      <c r="B44" s="1">
        <v>440.5</v>
      </c>
      <c r="C44" s="3">
        <v>24838</v>
      </c>
      <c r="D44" s="1">
        <v>536.9</v>
      </c>
      <c r="E44" s="3">
        <v>24838</v>
      </c>
      <c r="F44" s="1">
        <v>80.900000000000006</v>
      </c>
      <c r="G44" s="3">
        <v>20455</v>
      </c>
      <c r="H44" s="1">
        <v>110.5</v>
      </c>
      <c r="I44" s="3">
        <v>20455</v>
      </c>
      <c r="J44" s="1">
        <v>116.4</v>
      </c>
      <c r="K44" s="3">
        <v>20455</v>
      </c>
      <c r="L44" s="1">
        <v>78.3</v>
      </c>
      <c r="M44" s="3">
        <v>37257</v>
      </c>
      <c r="N44" s="1">
        <v>382927</v>
      </c>
      <c r="O44" s="3">
        <v>37257</v>
      </c>
      <c r="P44" s="1">
        <v>257550</v>
      </c>
      <c r="Q44" s="3">
        <v>20455</v>
      </c>
      <c r="R44" s="1">
        <v>0.4</v>
      </c>
    </row>
    <row r="45" spans="1:18" x14ac:dyDescent="0.25">
      <c r="A45" s="3">
        <v>20546</v>
      </c>
      <c r="B45" s="1">
        <v>446.8</v>
      </c>
      <c r="C45" s="3">
        <v>24929</v>
      </c>
      <c r="D45" s="1">
        <v>550.6</v>
      </c>
      <c r="E45" s="3">
        <v>24929</v>
      </c>
      <c r="F45" s="1">
        <v>83.1</v>
      </c>
      <c r="G45" s="3">
        <v>20546</v>
      </c>
      <c r="H45" s="1">
        <v>111.3</v>
      </c>
      <c r="I45" s="3">
        <v>20546</v>
      </c>
      <c r="J45" s="1">
        <v>118.2</v>
      </c>
      <c r="K45" s="3">
        <v>20546</v>
      </c>
      <c r="L45" s="1">
        <v>77</v>
      </c>
      <c r="M45" s="3">
        <v>37347</v>
      </c>
      <c r="N45" s="1">
        <v>398378</v>
      </c>
      <c r="O45" s="3">
        <v>37347</v>
      </c>
      <c r="P45" s="1">
        <v>242440</v>
      </c>
      <c r="Q45" s="3">
        <v>20546</v>
      </c>
      <c r="R45" s="1">
        <v>1.9</v>
      </c>
    </row>
    <row r="46" spans="1:18" x14ac:dyDescent="0.25">
      <c r="A46" s="3">
        <v>20637</v>
      </c>
      <c r="B46" s="1">
        <v>452</v>
      </c>
      <c r="C46" s="3">
        <v>25020</v>
      </c>
      <c r="D46" s="1">
        <v>566.70000000000005</v>
      </c>
      <c r="E46" s="3">
        <v>25020</v>
      </c>
      <c r="F46" s="1">
        <v>87.5</v>
      </c>
      <c r="G46" s="3">
        <v>20637</v>
      </c>
      <c r="H46" s="1">
        <v>112.4</v>
      </c>
      <c r="I46" s="3">
        <v>20637</v>
      </c>
      <c r="J46" s="1">
        <v>120.4</v>
      </c>
      <c r="K46" s="3">
        <v>20637</v>
      </c>
      <c r="L46" s="1">
        <v>78.3</v>
      </c>
      <c r="M46" s="3">
        <v>37438</v>
      </c>
      <c r="N46" s="1">
        <v>399442</v>
      </c>
      <c r="O46" s="3">
        <v>37438</v>
      </c>
      <c r="P46" s="1">
        <v>227145</v>
      </c>
      <c r="Q46" s="3">
        <v>20637</v>
      </c>
      <c r="R46" s="1">
        <v>2.6</v>
      </c>
    </row>
    <row r="47" spans="1:18" x14ac:dyDescent="0.25">
      <c r="A47" s="3">
        <v>20729</v>
      </c>
      <c r="B47" s="1">
        <v>461.3</v>
      </c>
      <c r="C47" s="3">
        <v>25112</v>
      </c>
      <c r="D47" s="1">
        <v>575.6</v>
      </c>
      <c r="E47" s="3">
        <v>25112</v>
      </c>
      <c r="F47" s="1">
        <v>87.8</v>
      </c>
      <c r="G47" s="3">
        <v>20729</v>
      </c>
      <c r="H47" s="1">
        <v>113.7</v>
      </c>
      <c r="I47" s="3">
        <v>20729</v>
      </c>
      <c r="J47" s="1">
        <v>122.7</v>
      </c>
      <c r="K47" s="3">
        <v>20729</v>
      </c>
      <c r="L47" s="1">
        <v>77.099999999999994</v>
      </c>
      <c r="M47" s="3">
        <v>37530</v>
      </c>
      <c r="N47" s="1">
        <v>403420</v>
      </c>
      <c r="O47" s="3">
        <v>37530</v>
      </c>
      <c r="P47" s="1">
        <v>226599</v>
      </c>
      <c r="Q47" s="3">
        <v>20729</v>
      </c>
      <c r="R47" s="1">
        <v>4.5</v>
      </c>
    </row>
    <row r="48" spans="1:18" x14ac:dyDescent="0.25">
      <c r="A48" s="3">
        <v>20821</v>
      </c>
      <c r="B48" s="1">
        <v>470.6</v>
      </c>
      <c r="C48" s="3">
        <v>25204</v>
      </c>
      <c r="D48" s="1">
        <v>587.79999999999995</v>
      </c>
      <c r="E48" s="3">
        <v>25204</v>
      </c>
      <c r="F48" s="1">
        <v>90</v>
      </c>
      <c r="G48" s="3">
        <v>20821</v>
      </c>
      <c r="H48" s="1">
        <v>115.4</v>
      </c>
      <c r="I48" s="3">
        <v>20821</v>
      </c>
      <c r="J48" s="1">
        <v>124.3</v>
      </c>
      <c r="K48" s="3">
        <v>20821</v>
      </c>
      <c r="L48" s="1">
        <v>77.7</v>
      </c>
      <c r="M48" s="3">
        <v>37622</v>
      </c>
      <c r="N48" s="1">
        <v>416197</v>
      </c>
      <c r="O48" s="3">
        <v>37622</v>
      </c>
      <c r="P48" s="1">
        <v>227373</v>
      </c>
      <c r="Q48" s="3">
        <v>20821</v>
      </c>
      <c r="R48" s="1">
        <v>4.8</v>
      </c>
    </row>
    <row r="49" spans="1:18" x14ac:dyDescent="0.25">
      <c r="A49" s="3">
        <v>20911</v>
      </c>
      <c r="B49" s="1">
        <v>472.8</v>
      </c>
      <c r="C49" s="3">
        <v>25294</v>
      </c>
      <c r="D49" s="1">
        <v>599.20000000000005</v>
      </c>
      <c r="E49" s="3">
        <v>25294</v>
      </c>
      <c r="F49" s="1">
        <v>90.5</v>
      </c>
      <c r="G49" s="3">
        <v>20911</v>
      </c>
      <c r="H49" s="1">
        <v>116.5</v>
      </c>
      <c r="I49" s="3">
        <v>20911</v>
      </c>
      <c r="J49" s="1">
        <v>126</v>
      </c>
      <c r="K49" s="3">
        <v>20911</v>
      </c>
      <c r="L49" s="1">
        <v>77.900000000000006</v>
      </c>
      <c r="M49" s="3">
        <v>37712</v>
      </c>
      <c r="N49" s="1">
        <v>424194</v>
      </c>
      <c r="O49" s="3">
        <v>37712</v>
      </c>
      <c r="P49" s="1">
        <v>230388</v>
      </c>
      <c r="Q49" s="3">
        <v>20911</v>
      </c>
      <c r="R49" s="1">
        <v>4.0999999999999996</v>
      </c>
    </row>
    <row r="50" spans="1:18" x14ac:dyDescent="0.25">
      <c r="A50" s="3">
        <v>21002</v>
      </c>
      <c r="B50" s="1">
        <v>480.3</v>
      </c>
      <c r="C50" s="3">
        <v>25385</v>
      </c>
      <c r="D50" s="1">
        <v>609.5</v>
      </c>
      <c r="E50" s="3">
        <v>25385</v>
      </c>
      <c r="F50" s="1">
        <v>90.6</v>
      </c>
      <c r="G50" s="3">
        <v>21002</v>
      </c>
      <c r="H50" s="1">
        <v>119.4</v>
      </c>
      <c r="I50" s="3">
        <v>21002</v>
      </c>
      <c r="J50" s="1">
        <v>128</v>
      </c>
      <c r="K50" s="3">
        <v>21002</v>
      </c>
      <c r="L50" s="1">
        <v>79.3</v>
      </c>
      <c r="M50" s="3">
        <v>37803</v>
      </c>
      <c r="N50" s="1">
        <v>453541</v>
      </c>
      <c r="O50" s="3">
        <v>37803</v>
      </c>
      <c r="P50" s="1">
        <v>229001</v>
      </c>
      <c r="Q50" s="3">
        <v>21002</v>
      </c>
      <c r="R50" s="1">
        <v>4</v>
      </c>
    </row>
    <row r="51" spans="1:18" x14ac:dyDescent="0.25">
      <c r="A51" s="3">
        <v>21094</v>
      </c>
      <c r="B51" s="1">
        <v>475.7</v>
      </c>
      <c r="C51" s="3">
        <v>25477</v>
      </c>
      <c r="D51" s="1">
        <v>621.5</v>
      </c>
      <c r="E51" s="3">
        <v>25477</v>
      </c>
      <c r="F51" s="1">
        <v>90.8</v>
      </c>
      <c r="G51" s="3">
        <v>21094</v>
      </c>
      <c r="H51" s="1">
        <v>119.1</v>
      </c>
      <c r="I51" s="3">
        <v>21094</v>
      </c>
      <c r="J51" s="1">
        <v>130.30000000000001</v>
      </c>
      <c r="K51" s="3">
        <v>21094</v>
      </c>
      <c r="L51" s="1">
        <v>71</v>
      </c>
      <c r="M51" s="3">
        <v>37895</v>
      </c>
      <c r="N51" s="1">
        <v>486152</v>
      </c>
      <c r="O51" s="3">
        <v>37895</v>
      </c>
      <c r="P51" s="1">
        <v>230450</v>
      </c>
      <c r="Q51" s="3">
        <v>21094</v>
      </c>
      <c r="R51" s="1">
        <v>3.4</v>
      </c>
    </row>
    <row r="52" spans="1:18" x14ac:dyDescent="0.25">
      <c r="A52" s="3">
        <v>21186</v>
      </c>
      <c r="B52" s="1">
        <v>468.4</v>
      </c>
      <c r="C52" s="3">
        <v>25569</v>
      </c>
      <c r="D52" s="1">
        <v>632.6</v>
      </c>
      <c r="E52" s="3">
        <v>25569</v>
      </c>
      <c r="F52" s="1">
        <v>89.6</v>
      </c>
      <c r="G52" s="3">
        <v>21186</v>
      </c>
      <c r="H52" s="1">
        <v>119.9</v>
      </c>
      <c r="I52" s="3">
        <v>21186</v>
      </c>
      <c r="J52" s="1">
        <v>131.1</v>
      </c>
      <c r="K52" s="3">
        <v>21186</v>
      </c>
      <c r="L52" s="1">
        <v>66.7</v>
      </c>
      <c r="M52" s="3">
        <v>37987</v>
      </c>
      <c r="N52" s="1">
        <v>502297</v>
      </c>
      <c r="O52" s="3">
        <v>37987</v>
      </c>
      <c r="P52" s="1">
        <v>229152</v>
      </c>
      <c r="Q52" s="3">
        <v>21186</v>
      </c>
      <c r="R52" s="1">
        <v>1.1000000000000001</v>
      </c>
    </row>
    <row r="53" spans="1:18" x14ac:dyDescent="0.25">
      <c r="A53" s="3">
        <v>21276</v>
      </c>
      <c r="B53" s="1">
        <v>472.8</v>
      </c>
      <c r="C53" s="3">
        <v>25659</v>
      </c>
      <c r="D53" s="1">
        <v>642.5</v>
      </c>
      <c r="E53" s="3">
        <v>25659</v>
      </c>
      <c r="F53" s="1">
        <v>91</v>
      </c>
      <c r="G53" s="3">
        <v>21276</v>
      </c>
      <c r="H53" s="1">
        <v>121.2</v>
      </c>
      <c r="I53" s="3">
        <v>21276</v>
      </c>
      <c r="J53" s="1">
        <v>133.4</v>
      </c>
      <c r="K53" s="3">
        <v>21276</v>
      </c>
      <c r="L53" s="1">
        <v>65.099999999999994</v>
      </c>
      <c r="M53" s="3">
        <v>38078</v>
      </c>
      <c r="N53" s="1">
        <v>520883</v>
      </c>
      <c r="O53" s="3">
        <v>38078</v>
      </c>
      <c r="P53" s="1">
        <v>232971</v>
      </c>
      <c r="Q53" s="3">
        <v>21276</v>
      </c>
      <c r="R53" s="1">
        <v>0.5</v>
      </c>
    </row>
    <row r="54" spans="1:18" x14ac:dyDescent="0.25">
      <c r="A54" s="3">
        <v>21367</v>
      </c>
      <c r="B54" s="1">
        <v>486.7</v>
      </c>
      <c r="C54" s="3">
        <v>25750</v>
      </c>
      <c r="D54" s="1">
        <v>654.5</v>
      </c>
      <c r="E54" s="3">
        <v>25750</v>
      </c>
      <c r="F54" s="1">
        <v>92</v>
      </c>
      <c r="G54" s="3">
        <v>21367</v>
      </c>
      <c r="H54" s="1">
        <v>123</v>
      </c>
      <c r="I54" s="3">
        <v>21367</v>
      </c>
      <c r="J54" s="1">
        <v>135.9</v>
      </c>
      <c r="K54" s="3">
        <v>21367</v>
      </c>
      <c r="L54" s="1">
        <v>72</v>
      </c>
      <c r="M54" s="3">
        <v>38169</v>
      </c>
      <c r="N54" s="1">
        <v>547089</v>
      </c>
      <c r="O54" s="3">
        <v>38169</v>
      </c>
      <c r="P54" s="1">
        <v>242368</v>
      </c>
      <c r="Q54" s="3">
        <v>21367</v>
      </c>
      <c r="R54" s="1">
        <v>0.9</v>
      </c>
    </row>
    <row r="55" spans="1:18" x14ac:dyDescent="0.25">
      <c r="A55" s="3">
        <v>21459</v>
      </c>
      <c r="B55" s="1">
        <v>500.4</v>
      </c>
      <c r="C55" s="3">
        <v>25842</v>
      </c>
      <c r="D55" s="1">
        <v>661.2</v>
      </c>
      <c r="E55" s="3">
        <v>25842</v>
      </c>
      <c r="F55" s="1">
        <v>87.3</v>
      </c>
      <c r="G55" s="3">
        <v>21459</v>
      </c>
      <c r="H55" s="1">
        <v>124.1</v>
      </c>
      <c r="I55" s="3">
        <v>21459</v>
      </c>
      <c r="J55" s="1">
        <v>137.5</v>
      </c>
      <c r="K55" s="3">
        <v>21459</v>
      </c>
      <c r="L55" s="1">
        <v>80</v>
      </c>
      <c r="M55" s="3">
        <v>38261</v>
      </c>
      <c r="N55" s="1">
        <v>556026</v>
      </c>
      <c r="O55" s="3">
        <v>38261</v>
      </c>
      <c r="P55" s="1">
        <v>246778</v>
      </c>
      <c r="Q55" s="3">
        <v>21459</v>
      </c>
      <c r="R55" s="1">
        <v>-0.3</v>
      </c>
    </row>
    <row r="56" spans="1:18" x14ac:dyDescent="0.25">
      <c r="A56" s="3">
        <v>21551</v>
      </c>
      <c r="B56" s="1">
        <v>511.1</v>
      </c>
      <c r="C56" s="3">
        <v>25934</v>
      </c>
      <c r="D56" s="1">
        <v>680.2</v>
      </c>
      <c r="E56" s="3">
        <v>25934</v>
      </c>
      <c r="F56" s="1">
        <v>98.1</v>
      </c>
      <c r="G56" s="3">
        <v>21551</v>
      </c>
      <c r="H56" s="1">
        <v>126.1</v>
      </c>
      <c r="I56" s="3">
        <v>21551</v>
      </c>
      <c r="J56" s="1">
        <v>140.1</v>
      </c>
      <c r="K56" s="3">
        <v>21551</v>
      </c>
      <c r="L56" s="1">
        <v>83.2</v>
      </c>
      <c r="M56" s="3">
        <v>38353</v>
      </c>
      <c r="N56" s="1">
        <v>576311</v>
      </c>
      <c r="O56" s="3">
        <v>38353</v>
      </c>
      <c r="P56" s="1">
        <v>251305</v>
      </c>
      <c r="Q56" s="3">
        <v>21551</v>
      </c>
      <c r="R56" s="1">
        <v>0.4</v>
      </c>
    </row>
    <row r="57" spans="1:18" x14ac:dyDescent="0.25">
      <c r="A57" s="3">
        <v>21641</v>
      </c>
      <c r="B57" s="1">
        <v>524.20000000000005</v>
      </c>
      <c r="C57" s="3">
        <v>26024</v>
      </c>
      <c r="D57" s="1">
        <v>694.3</v>
      </c>
      <c r="E57" s="3">
        <v>26024</v>
      </c>
      <c r="F57" s="1">
        <v>101</v>
      </c>
      <c r="G57" s="3">
        <v>21641</v>
      </c>
      <c r="H57" s="1">
        <v>127.2</v>
      </c>
      <c r="I57" s="3">
        <v>21641</v>
      </c>
      <c r="J57" s="1">
        <v>143.30000000000001</v>
      </c>
      <c r="K57" s="3">
        <v>21641</v>
      </c>
      <c r="L57" s="1">
        <v>89.4</v>
      </c>
      <c r="M57" s="3">
        <v>38443</v>
      </c>
      <c r="N57" s="1">
        <v>588402</v>
      </c>
      <c r="O57" s="3">
        <v>38443</v>
      </c>
      <c r="P57" s="1">
        <v>253875</v>
      </c>
      <c r="Q57" s="3">
        <v>21641</v>
      </c>
      <c r="R57" s="1">
        <v>0</v>
      </c>
    </row>
    <row r="58" spans="1:18" x14ac:dyDescent="0.25">
      <c r="A58" s="3">
        <v>21732</v>
      </c>
      <c r="B58" s="1">
        <v>525.20000000000005</v>
      </c>
      <c r="C58" s="3">
        <v>26115</v>
      </c>
      <c r="D58" s="1">
        <v>706.7</v>
      </c>
      <c r="E58" s="3">
        <v>26115</v>
      </c>
      <c r="F58" s="1">
        <v>103.4</v>
      </c>
      <c r="G58" s="3">
        <v>21732</v>
      </c>
      <c r="H58" s="1">
        <v>128.19999999999999</v>
      </c>
      <c r="I58" s="3">
        <v>21732</v>
      </c>
      <c r="J58" s="1">
        <v>146.6</v>
      </c>
      <c r="K58" s="3">
        <v>21732</v>
      </c>
      <c r="L58" s="1">
        <v>83.6</v>
      </c>
      <c r="M58" s="3">
        <v>38534</v>
      </c>
      <c r="N58" s="1">
        <v>624783</v>
      </c>
      <c r="O58" s="3">
        <v>38534</v>
      </c>
      <c r="P58" s="1">
        <v>258227</v>
      </c>
      <c r="Q58" s="3">
        <v>21732</v>
      </c>
      <c r="R58" s="1">
        <v>0.6</v>
      </c>
    </row>
    <row r="59" spans="1:18" x14ac:dyDescent="0.25">
      <c r="A59" s="3">
        <v>21824</v>
      </c>
      <c r="B59" s="1">
        <v>529.29999999999995</v>
      </c>
      <c r="C59" s="3">
        <v>26207</v>
      </c>
      <c r="D59" s="1">
        <v>722.9</v>
      </c>
      <c r="E59" s="3">
        <v>26207</v>
      </c>
      <c r="F59" s="1">
        <v>107.3</v>
      </c>
      <c r="G59" s="3">
        <v>21824</v>
      </c>
      <c r="H59" s="1">
        <v>129.5</v>
      </c>
      <c r="I59" s="3">
        <v>21824</v>
      </c>
      <c r="J59" s="1">
        <v>149.6</v>
      </c>
      <c r="K59" s="3">
        <v>21824</v>
      </c>
      <c r="L59" s="1">
        <v>86.5</v>
      </c>
      <c r="M59" s="3">
        <v>38626</v>
      </c>
      <c r="N59" s="1">
        <v>652614</v>
      </c>
      <c r="O59" s="3">
        <v>38626</v>
      </c>
      <c r="P59" s="1">
        <v>269073</v>
      </c>
      <c r="Q59" s="3">
        <v>21824</v>
      </c>
      <c r="R59" s="1">
        <v>0.6</v>
      </c>
    </row>
    <row r="60" spans="1:18" x14ac:dyDescent="0.25">
      <c r="A60" s="3">
        <v>21916</v>
      </c>
      <c r="B60" s="1">
        <v>543.29999999999995</v>
      </c>
      <c r="C60" s="3">
        <v>26299</v>
      </c>
      <c r="D60" s="1">
        <v>740.1</v>
      </c>
      <c r="E60" s="3">
        <v>26299</v>
      </c>
      <c r="F60" s="1">
        <v>110.7</v>
      </c>
      <c r="G60" s="3">
        <v>21916</v>
      </c>
      <c r="H60" s="1">
        <v>129.6</v>
      </c>
      <c r="I60" s="3">
        <v>21916</v>
      </c>
      <c r="J60" s="1">
        <v>151.69999999999999</v>
      </c>
      <c r="K60" s="3">
        <v>21916</v>
      </c>
      <c r="L60" s="1">
        <v>96.5</v>
      </c>
      <c r="M60" s="3">
        <v>38718</v>
      </c>
      <c r="N60" s="1">
        <v>671000</v>
      </c>
      <c r="O60" s="3">
        <v>38718</v>
      </c>
      <c r="P60" s="1">
        <v>280997</v>
      </c>
      <c r="Q60" s="3">
        <v>21916</v>
      </c>
      <c r="R60" s="1">
        <v>2.7</v>
      </c>
    </row>
    <row r="61" spans="1:18" x14ac:dyDescent="0.25">
      <c r="A61" s="3">
        <v>22007</v>
      </c>
      <c r="B61" s="1">
        <v>542.70000000000005</v>
      </c>
      <c r="C61" s="3">
        <v>26390</v>
      </c>
      <c r="D61" s="1">
        <v>758.6</v>
      </c>
      <c r="E61" s="3">
        <v>26390</v>
      </c>
      <c r="F61" s="1">
        <v>114.1</v>
      </c>
      <c r="G61" s="3">
        <v>22007</v>
      </c>
      <c r="H61" s="1">
        <v>132</v>
      </c>
      <c r="I61" s="3">
        <v>22007</v>
      </c>
      <c r="J61" s="1">
        <v>154.19999999999999</v>
      </c>
      <c r="K61" s="3">
        <v>22007</v>
      </c>
      <c r="L61" s="1">
        <v>87.1</v>
      </c>
      <c r="M61" s="3">
        <v>38808</v>
      </c>
      <c r="N61" s="1">
        <v>629909</v>
      </c>
      <c r="O61" s="3">
        <v>38808</v>
      </c>
      <c r="P61" s="1">
        <v>293304</v>
      </c>
      <c r="Q61" s="3">
        <v>22007</v>
      </c>
      <c r="R61" s="1">
        <v>4.2</v>
      </c>
    </row>
    <row r="62" spans="1:18" x14ac:dyDescent="0.25">
      <c r="A62" s="3">
        <v>22098</v>
      </c>
      <c r="B62" s="1">
        <v>546</v>
      </c>
      <c r="C62" s="3">
        <v>26481</v>
      </c>
      <c r="D62" s="1">
        <v>777.1</v>
      </c>
      <c r="E62" s="3">
        <v>26481</v>
      </c>
      <c r="F62" s="1">
        <v>117.6</v>
      </c>
      <c r="G62" s="3">
        <v>22098</v>
      </c>
      <c r="H62" s="1">
        <v>131.6</v>
      </c>
      <c r="I62" s="3">
        <v>22098</v>
      </c>
      <c r="J62" s="1">
        <v>155</v>
      </c>
      <c r="K62" s="3">
        <v>22098</v>
      </c>
      <c r="L62" s="1">
        <v>86.4</v>
      </c>
      <c r="M62" s="3">
        <v>38899</v>
      </c>
      <c r="N62" s="1">
        <v>597210</v>
      </c>
      <c r="O62" s="3">
        <v>38899</v>
      </c>
      <c r="P62" s="1">
        <v>305020</v>
      </c>
      <c r="Q62" s="3">
        <v>22098</v>
      </c>
      <c r="R62" s="1">
        <v>4.2</v>
      </c>
    </row>
    <row r="63" spans="1:18" x14ac:dyDescent="0.25">
      <c r="A63" s="3">
        <v>22190</v>
      </c>
      <c r="B63" s="1">
        <v>541.1</v>
      </c>
      <c r="C63" s="3">
        <v>26573</v>
      </c>
      <c r="D63" s="1">
        <v>801.9</v>
      </c>
      <c r="E63" s="3">
        <v>26573</v>
      </c>
      <c r="F63" s="1">
        <v>123.4</v>
      </c>
      <c r="G63" s="3">
        <v>22190</v>
      </c>
      <c r="H63" s="1">
        <v>132.4</v>
      </c>
      <c r="I63" s="3">
        <v>22190</v>
      </c>
      <c r="J63" s="1">
        <v>157.4</v>
      </c>
      <c r="K63" s="3">
        <v>22190</v>
      </c>
      <c r="L63" s="1">
        <v>76</v>
      </c>
      <c r="M63" s="3">
        <v>38991</v>
      </c>
      <c r="N63" s="1">
        <v>568543</v>
      </c>
      <c r="O63" s="3">
        <v>38991</v>
      </c>
      <c r="P63" s="1">
        <v>312298</v>
      </c>
      <c r="Q63" s="3">
        <v>22190</v>
      </c>
      <c r="R63" s="1">
        <v>5.8</v>
      </c>
    </row>
    <row r="64" spans="1:18" x14ac:dyDescent="0.25">
      <c r="A64" s="3">
        <v>22282</v>
      </c>
      <c r="B64" s="1">
        <v>545.9</v>
      </c>
      <c r="C64" s="3">
        <v>26665</v>
      </c>
      <c r="D64" s="1">
        <v>826.4</v>
      </c>
      <c r="E64" s="3">
        <v>26665</v>
      </c>
      <c r="F64" s="1">
        <v>131.80000000000001</v>
      </c>
      <c r="G64" s="3">
        <v>22282</v>
      </c>
      <c r="H64" s="1">
        <v>133.4</v>
      </c>
      <c r="I64" s="3">
        <v>22282</v>
      </c>
      <c r="J64" s="1">
        <v>159.30000000000001</v>
      </c>
      <c r="K64" s="3">
        <v>22282</v>
      </c>
      <c r="L64" s="1">
        <v>78.400000000000006</v>
      </c>
      <c r="M64" s="3">
        <v>39083</v>
      </c>
      <c r="N64" s="1">
        <v>548938</v>
      </c>
      <c r="O64" s="3">
        <v>39083</v>
      </c>
      <c r="P64" s="1">
        <v>330981</v>
      </c>
      <c r="Q64" s="3">
        <v>22282</v>
      </c>
      <c r="R64" s="1">
        <v>5.8</v>
      </c>
    </row>
    <row r="65" spans="1:18" x14ac:dyDescent="0.25">
      <c r="A65" s="3">
        <v>22372</v>
      </c>
      <c r="B65" s="1">
        <v>557.4</v>
      </c>
      <c r="C65" s="3">
        <v>26755</v>
      </c>
      <c r="D65" s="1">
        <v>842</v>
      </c>
      <c r="E65" s="3">
        <v>26755</v>
      </c>
      <c r="F65" s="1">
        <v>131.30000000000001</v>
      </c>
      <c r="G65" s="3">
        <v>22372</v>
      </c>
      <c r="H65" s="1">
        <v>134.19999999999999</v>
      </c>
      <c r="I65" s="3">
        <v>22372</v>
      </c>
      <c r="J65" s="1">
        <v>162.4</v>
      </c>
      <c r="K65" s="3">
        <v>22372</v>
      </c>
      <c r="L65" s="1">
        <v>84.1</v>
      </c>
      <c r="M65" s="3">
        <v>39173</v>
      </c>
      <c r="N65" s="1">
        <v>520755</v>
      </c>
      <c r="O65" s="3">
        <v>39173</v>
      </c>
      <c r="P65" s="1">
        <v>357574</v>
      </c>
      <c r="Q65" s="3">
        <v>22372</v>
      </c>
      <c r="R65" s="1">
        <v>5.5</v>
      </c>
    </row>
    <row r="66" spans="1:18" x14ac:dyDescent="0.25">
      <c r="A66" s="3">
        <v>22463</v>
      </c>
      <c r="B66" s="1">
        <v>568.20000000000005</v>
      </c>
      <c r="C66" s="3">
        <v>26846</v>
      </c>
      <c r="D66" s="1">
        <v>860.5</v>
      </c>
      <c r="E66" s="3">
        <v>26846</v>
      </c>
      <c r="F66" s="1">
        <v>130.80000000000001</v>
      </c>
      <c r="G66" s="3">
        <v>22463</v>
      </c>
      <c r="H66" s="1">
        <v>134.6</v>
      </c>
      <c r="I66" s="3">
        <v>22463</v>
      </c>
      <c r="J66" s="1">
        <v>163.69999999999999</v>
      </c>
      <c r="K66" s="3">
        <v>22463</v>
      </c>
      <c r="L66" s="1">
        <v>90.9</v>
      </c>
      <c r="M66" s="3">
        <v>39264</v>
      </c>
      <c r="N66" s="1">
        <v>483109</v>
      </c>
      <c r="O66" s="3">
        <v>39264</v>
      </c>
      <c r="P66" s="1">
        <v>383612</v>
      </c>
      <c r="Q66" s="3">
        <v>22463</v>
      </c>
      <c r="R66" s="1">
        <v>3.9</v>
      </c>
    </row>
    <row r="67" spans="1:18" x14ac:dyDescent="0.25">
      <c r="A67" s="3">
        <v>22555</v>
      </c>
      <c r="B67" s="1">
        <v>581.6</v>
      </c>
      <c r="C67" s="3">
        <v>26938</v>
      </c>
      <c r="D67" s="1">
        <v>875.6</v>
      </c>
      <c r="E67" s="3">
        <v>26938</v>
      </c>
      <c r="F67" s="1">
        <v>128.19999999999999</v>
      </c>
      <c r="G67" s="3">
        <v>22555</v>
      </c>
      <c r="H67" s="1">
        <v>136.19999999999999</v>
      </c>
      <c r="I67" s="3">
        <v>22555</v>
      </c>
      <c r="J67" s="1">
        <v>167.3</v>
      </c>
      <c r="K67" s="3">
        <v>22555</v>
      </c>
      <c r="L67" s="1">
        <v>92.9</v>
      </c>
      <c r="M67" s="3">
        <v>39356</v>
      </c>
      <c r="N67" s="1">
        <v>428224</v>
      </c>
      <c r="O67" s="3">
        <v>39356</v>
      </c>
      <c r="P67" s="1">
        <v>404275</v>
      </c>
      <c r="Q67" s="3">
        <v>22555</v>
      </c>
      <c r="R67" s="1">
        <v>4.4000000000000004</v>
      </c>
    </row>
    <row r="68" spans="1:18" x14ac:dyDescent="0.25">
      <c r="A68" s="3">
        <v>22647</v>
      </c>
      <c r="B68" s="1">
        <v>595.20000000000005</v>
      </c>
      <c r="C68" s="3">
        <v>27030</v>
      </c>
      <c r="D68" s="1">
        <v>893.8</v>
      </c>
      <c r="E68" s="3">
        <v>27030</v>
      </c>
      <c r="F68" s="1">
        <v>126.7</v>
      </c>
      <c r="G68" s="3">
        <v>22647</v>
      </c>
      <c r="H68" s="1">
        <v>137.80000000000001</v>
      </c>
      <c r="I68" s="3">
        <v>22647</v>
      </c>
      <c r="J68" s="1">
        <v>169.8</v>
      </c>
      <c r="K68" s="3">
        <v>22647</v>
      </c>
      <c r="L68" s="1">
        <v>98.1</v>
      </c>
      <c r="M68" s="3">
        <v>39448</v>
      </c>
      <c r="N68" s="1">
        <v>387565</v>
      </c>
      <c r="O68" s="3">
        <v>39448</v>
      </c>
      <c r="P68" s="1">
        <v>410598</v>
      </c>
      <c r="Q68" s="3">
        <v>22647</v>
      </c>
      <c r="R68" s="1">
        <v>4</v>
      </c>
    </row>
    <row r="69" spans="1:18" x14ac:dyDescent="0.25">
      <c r="A69" s="3">
        <v>22737</v>
      </c>
      <c r="B69" s="1">
        <v>602.6</v>
      </c>
      <c r="C69" s="3">
        <v>27120</v>
      </c>
      <c r="D69" s="1">
        <v>922.3</v>
      </c>
      <c r="E69" s="3">
        <v>27120</v>
      </c>
      <c r="F69" s="1">
        <v>130.6</v>
      </c>
      <c r="G69" s="3">
        <v>22737</v>
      </c>
      <c r="H69" s="1">
        <v>138.69999999999999</v>
      </c>
      <c r="I69" s="3">
        <v>22737</v>
      </c>
      <c r="J69" s="1">
        <v>173.2</v>
      </c>
      <c r="K69" s="3">
        <v>22737</v>
      </c>
      <c r="L69" s="1">
        <v>96.7</v>
      </c>
      <c r="M69" s="3">
        <v>39539</v>
      </c>
      <c r="N69" s="1">
        <v>369443</v>
      </c>
      <c r="O69" s="3">
        <v>39539</v>
      </c>
      <c r="P69" s="1">
        <v>411423</v>
      </c>
      <c r="Q69" s="3">
        <v>22737</v>
      </c>
      <c r="R69" s="1">
        <v>5.8</v>
      </c>
    </row>
    <row r="70" spans="1:18" x14ac:dyDescent="0.25">
      <c r="A70" s="3">
        <v>22828</v>
      </c>
      <c r="B70" s="1">
        <v>609.6</v>
      </c>
      <c r="C70" s="3">
        <v>27211</v>
      </c>
      <c r="D70" s="1">
        <v>951.1</v>
      </c>
      <c r="E70" s="3">
        <v>27211</v>
      </c>
      <c r="F70" s="1">
        <v>136.30000000000001</v>
      </c>
      <c r="G70" s="3">
        <v>22828</v>
      </c>
      <c r="H70" s="1">
        <v>140</v>
      </c>
      <c r="I70" s="3">
        <v>22828</v>
      </c>
      <c r="J70" s="1">
        <v>175.4</v>
      </c>
      <c r="K70" s="3">
        <v>22828</v>
      </c>
      <c r="L70" s="1">
        <v>98.2</v>
      </c>
      <c r="M70" s="3">
        <v>39630</v>
      </c>
      <c r="N70" s="1">
        <v>341364</v>
      </c>
      <c r="O70" s="3">
        <v>39630</v>
      </c>
      <c r="P70" s="1">
        <v>408668</v>
      </c>
      <c r="Q70" s="3">
        <v>22828</v>
      </c>
      <c r="R70" s="1">
        <v>3.8</v>
      </c>
    </row>
    <row r="71" spans="1:18" x14ac:dyDescent="0.25">
      <c r="A71" s="3">
        <v>22920</v>
      </c>
      <c r="B71" s="1">
        <v>613.1</v>
      </c>
      <c r="C71" s="3">
        <v>27303</v>
      </c>
      <c r="D71" s="1">
        <v>960.9</v>
      </c>
      <c r="E71" s="3">
        <v>27303</v>
      </c>
      <c r="F71" s="1">
        <v>127.1</v>
      </c>
      <c r="G71" s="3">
        <v>22920</v>
      </c>
      <c r="H71" s="1">
        <v>141.5</v>
      </c>
      <c r="I71" s="3">
        <v>22920</v>
      </c>
      <c r="J71" s="1">
        <v>178.1</v>
      </c>
      <c r="K71" s="3">
        <v>22920</v>
      </c>
      <c r="L71" s="1">
        <v>95</v>
      </c>
      <c r="M71" s="3">
        <v>39722</v>
      </c>
      <c r="N71" s="1">
        <v>307264</v>
      </c>
      <c r="O71" s="3">
        <v>39722</v>
      </c>
      <c r="P71" s="1">
        <v>403806</v>
      </c>
      <c r="Q71" s="3">
        <v>22920</v>
      </c>
      <c r="R71" s="1">
        <v>2.8</v>
      </c>
    </row>
    <row r="72" spans="1:18" x14ac:dyDescent="0.25">
      <c r="A72" s="3">
        <v>23012</v>
      </c>
      <c r="B72" s="1">
        <v>622.70000000000005</v>
      </c>
      <c r="C72" s="3">
        <v>27395</v>
      </c>
      <c r="D72" s="1">
        <v>987.1</v>
      </c>
      <c r="E72" s="3">
        <v>27395</v>
      </c>
      <c r="F72" s="1">
        <v>131.80000000000001</v>
      </c>
      <c r="G72" s="3">
        <v>23012</v>
      </c>
      <c r="H72" s="1">
        <v>142.5</v>
      </c>
      <c r="I72" s="3">
        <v>23012</v>
      </c>
      <c r="J72" s="1">
        <v>179.7</v>
      </c>
      <c r="K72" s="3">
        <v>23012</v>
      </c>
      <c r="L72" s="1">
        <v>99.7</v>
      </c>
      <c r="M72" s="3">
        <v>39814</v>
      </c>
      <c r="N72" s="1">
        <v>260051</v>
      </c>
      <c r="O72" s="3">
        <v>39814</v>
      </c>
      <c r="P72" s="1">
        <v>382444</v>
      </c>
      <c r="Q72" s="3">
        <v>23012</v>
      </c>
      <c r="R72" s="1">
        <v>3.9</v>
      </c>
    </row>
    <row r="73" spans="1:18" x14ac:dyDescent="0.25">
      <c r="A73" s="3">
        <v>23102</v>
      </c>
      <c r="B73" s="1">
        <v>631.79999999999995</v>
      </c>
      <c r="C73" s="3">
        <v>27485</v>
      </c>
      <c r="D73" s="1">
        <v>1015.8</v>
      </c>
      <c r="E73" s="3">
        <v>27485</v>
      </c>
      <c r="F73" s="1">
        <v>136.69999999999999</v>
      </c>
      <c r="G73" s="3">
        <v>23102</v>
      </c>
      <c r="H73" s="1">
        <v>142.80000000000001</v>
      </c>
      <c r="I73" s="3">
        <v>23102</v>
      </c>
      <c r="J73" s="1">
        <v>182.2</v>
      </c>
      <c r="K73" s="3">
        <v>23102</v>
      </c>
      <c r="L73" s="1">
        <v>101.6</v>
      </c>
      <c r="M73" s="3">
        <v>39904</v>
      </c>
      <c r="N73" s="1">
        <v>234082</v>
      </c>
      <c r="O73" s="3">
        <v>39904</v>
      </c>
      <c r="P73" s="1">
        <v>363503</v>
      </c>
      <c r="Q73" s="3">
        <v>23102</v>
      </c>
      <c r="R73" s="1">
        <v>6.5</v>
      </c>
    </row>
    <row r="74" spans="1:18" x14ac:dyDescent="0.25">
      <c r="A74" s="3">
        <v>23193</v>
      </c>
      <c r="B74" s="1">
        <v>645</v>
      </c>
      <c r="C74" s="3">
        <v>27576</v>
      </c>
      <c r="D74" s="1">
        <v>1049.5999999999999</v>
      </c>
      <c r="E74" s="3">
        <v>27576</v>
      </c>
      <c r="F74" s="1">
        <v>146.80000000000001</v>
      </c>
      <c r="G74" s="3">
        <v>23193</v>
      </c>
      <c r="H74" s="1">
        <v>145.19999999999999</v>
      </c>
      <c r="I74" s="3">
        <v>23193</v>
      </c>
      <c r="J74" s="1">
        <v>186</v>
      </c>
      <c r="K74" s="3">
        <v>23193</v>
      </c>
      <c r="L74" s="1">
        <v>104.6</v>
      </c>
      <c r="M74" s="3">
        <v>39995</v>
      </c>
      <c r="N74" s="1">
        <v>241657</v>
      </c>
      <c r="O74" s="3">
        <v>39995</v>
      </c>
      <c r="P74" s="1">
        <v>333822</v>
      </c>
      <c r="Q74" s="3">
        <v>23193</v>
      </c>
      <c r="R74" s="1">
        <v>3.9</v>
      </c>
    </row>
    <row r="75" spans="1:18" x14ac:dyDescent="0.25">
      <c r="A75" s="3">
        <v>23285</v>
      </c>
      <c r="B75" s="1">
        <v>654.79999999999995</v>
      </c>
      <c r="C75" s="3">
        <v>27668</v>
      </c>
      <c r="D75" s="1">
        <v>1078.5</v>
      </c>
      <c r="E75" s="3">
        <v>27668</v>
      </c>
      <c r="F75" s="1">
        <v>153.4</v>
      </c>
      <c r="G75" s="3">
        <v>23285</v>
      </c>
      <c r="H75" s="1">
        <v>145.30000000000001</v>
      </c>
      <c r="I75" s="3">
        <v>23285</v>
      </c>
      <c r="J75" s="1">
        <v>189.5</v>
      </c>
      <c r="K75" s="3">
        <v>23285</v>
      </c>
      <c r="L75" s="1">
        <v>107.2</v>
      </c>
      <c r="M75" s="3">
        <v>40087</v>
      </c>
      <c r="N75" s="1">
        <v>250256</v>
      </c>
      <c r="O75" s="3">
        <v>40087</v>
      </c>
      <c r="P75" s="1">
        <v>298159</v>
      </c>
      <c r="Q75" s="3">
        <v>23285</v>
      </c>
      <c r="R75" s="1">
        <v>5.4</v>
      </c>
    </row>
    <row r="76" spans="1:18" x14ac:dyDescent="0.25">
      <c r="A76" s="3">
        <v>23377</v>
      </c>
      <c r="B76" s="1">
        <v>671.1</v>
      </c>
      <c r="C76" s="3">
        <v>27760</v>
      </c>
      <c r="D76" s="1">
        <v>1112.3</v>
      </c>
      <c r="E76" s="3">
        <v>27760</v>
      </c>
      <c r="F76" s="1">
        <v>163.30000000000001</v>
      </c>
      <c r="G76" s="3">
        <v>23377</v>
      </c>
      <c r="H76" s="1">
        <v>148.69999999999999</v>
      </c>
      <c r="I76" s="3">
        <v>23377</v>
      </c>
      <c r="J76" s="1">
        <v>193.5</v>
      </c>
      <c r="K76" s="3">
        <v>23377</v>
      </c>
      <c r="L76" s="1">
        <v>110.5</v>
      </c>
      <c r="M76" s="3">
        <v>40179</v>
      </c>
      <c r="N76" s="1">
        <v>246243</v>
      </c>
      <c r="O76" s="3">
        <v>40179</v>
      </c>
      <c r="P76" s="1">
        <v>267122</v>
      </c>
      <c r="Q76" s="3">
        <v>23377</v>
      </c>
      <c r="R76" s="1">
        <v>7.3</v>
      </c>
    </row>
    <row r="77" spans="1:18" x14ac:dyDescent="0.25">
      <c r="A77" s="3">
        <v>23468</v>
      </c>
      <c r="B77" s="1">
        <v>680.8</v>
      </c>
      <c r="C77" s="3">
        <v>27851</v>
      </c>
      <c r="D77" s="1">
        <v>1131.9000000000001</v>
      </c>
      <c r="E77" s="3">
        <v>27851</v>
      </c>
      <c r="F77" s="1">
        <v>165.9</v>
      </c>
      <c r="G77" s="3">
        <v>23468</v>
      </c>
      <c r="H77" s="1">
        <v>151.5</v>
      </c>
      <c r="I77" s="3">
        <v>23468</v>
      </c>
      <c r="J77" s="1">
        <v>197.2</v>
      </c>
      <c r="K77" s="3">
        <v>23468</v>
      </c>
      <c r="L77" s="1">
        <v>110.5</v>
      </c>
      <c r="M77" s="3">
        <v>40269</v>
      </c>
      <c r="N77" s="1">
        <v>245809</v>
      </c>
      <c r="O77" s="3">
        <v>40269</v>
      </c>
      <c r="P77" s="1">
        <v>265346</v>
      </c>
      <c r="Q77" s="3">
        <v>23468</v>
      </c>
      <c r="R77" s="1">
        <v>7.1</v>
      </c>
    </row>
    <row r="78" spans="1:18" x14ac:dyDescent="0.25">
      <c r="A78" s="3">
        <v>23559</v>
      </c>
      <c r="B78" s="1">
        <v>692.8</v>
      </c>
      <c r="C78" s="3">
        <v>27942</v>
      </c>
      <c r="D78" s="1">
        <v>1161.3</v>
      </c>
      <c r="E78" s="3">
        <v>27942</v>
      </c>
      <c r="F78" s="1">
        <v>169.9</v>
      </c>
      <c r="G78" s="3">
        <v>23559</v>
      </c>
      <c r="H78" s="1">
        <v>154.9</v>
      </c>
      <c r="I78" s="3">
        <v>23559</v>
      </c>
      <c r="J78" s="1">
        <v>200.7</v>
      </c>
      <c r="K78" s="3">
        <v>23559</v>
      </c>
      <c r="L78" s="1">
        <v>112.6</v>
      </c>
      <c r="M78" s="3">
        <v>40360</v>
      </c>
      <c r="N78" s="1">
        <v>231459</v>
      </c>
      <c r="O78" s="3">
        <v>40360</v>
      </c>
      <c r="P78" s="1">
        <v>253949</v>
      </c>
      <c r="Q78" s="3">
        <v>23559</v>
      </c>
      <c r="R78" s="1">
        <v>6.4</v>
      </c>
    </row>
    <row r="79" spans="1:18" x14ac:dyDescent="0.25">
      <c r="A79" s="3">
        <v>23651</v>
      </c>
      <c r="B79" s="1">
        <v>698.4</v>
      </c>
      <c r="C79" s="3">
        <v>28034</v>
      </c>
      <c r="D79" s="1">
        <v>1195.0999999999999</v>
      </c>
      <c r="E79" s="3">
        <v>28034</v>
      </c>
      <c r="F79" s="1">
        <v>175.4</v>
      </c>
      <c r="G79" s="3">
        <v>23651</v>
      </c>
      <c r="H79" s="1">
        <v>155.80000000000001</v>
      </c>
      <c r="I79" s="3">
        <v>23651</v>
      </c>
      <c r="J79" s="1">
        <v>204.4</v>
      </c>
      <c r="K79" s="3">
        <v>23651</v>
      </c>
      <c r="L79" s="1">
        <v>115</v>
      </c>
      <c r="M79" s="3">
        <v>40452</v>
      </c>
      <c r="N79" s="1">
        <v>233836</v>
      </c>
      <c r="O79" s="3">
        <v>40452</v>
      </c>
      <c r="P79" s="1">
        <v>261044</v>
      </c>
      <c r="Q79" s="3">
        <v>23651</v>
      </c>
      <c r="R79" s="1">
        <v>6.9</v>
      </c>
    </row>
    <row r="80" spans="1:18" x14ac:dyDescent="0.25">
      <c r="A80" s="3">
        <v>23743</v>
      </c>
      <c r="B80" s="1">
        <v>719.2</v>
      </c>
      <c r="C80" s="3">
        <v>28126</v>
      </c>
      <c r="D80" s="1">
        <v>1230.5999999999999</v>
      </c>
      <c r="E80" s="3">
        <v>28126</v>
      </c>
      <c r="F80" s="1">
        <v>183.9</v>
      </c>
      <c r="G80" s="3">
        <v>23743</v>
      </c>
      <c r="H80" s="1">
        <v>157.80000000000001</v>
      </c>
      <c r="I80" s="3">
        <v>23743</v>
      </c>
      <c r="J80" s="1">
        <v>207.6</v>
      </c>
      <c r="K80" s="3">
        <v>23743</v>
      </c>
      <c r="L80" s="1">
        <v>126.5</v>
      </c>
      <c r="M80" s="3">
        <v>40544</v>
      </c>
      <c r="N80" s="1">
        <v>237596</v>
      </c>
      <c r="O80" s="3">
        <v>40544</v>
      </c>
      <c r="P80" s="1">
        <v>231907</v>
      </c>
      <c r="Q80" s="3">
        <v>23743</v>
      </c>
      <c r="R80" s="1">
        <v>4.5999999999999996</v>
      </c>
    </row>
    <row r="81" spans="1:18" x14ac:dyDescent="0.25">
      <c r="A81" s="3">
        <v>23833</v>
      </c>
      <c r="B81" s="1">
        <v>732.4</v>
      </c>
      <c r="C81" s="3">
        <v>28216</v>
      </c>
      <c r="D81" s="1">
        <v>1258.5</v>
      </c>
      <c r="E81" s="3">
        <v>28216</v>
      </c>
      <c r="F81" s="1">
        <v>189.2</v>
      </c>
      <c r="G81" s="3">
        <v>23833</v>
      </c>
      <c r="H81" s="1">
        <v>160.80000000000001</v>
      </c>
      <c r="I81" s="3">
        <v>23833</v>
      </c>
      <c r="J81" s="1">
        <v>211.7</v>
      </c>
      <c r="K81" s="3">
        <v>23833</v>
      </c>
      <c r="L81" s="1">
        <v>127</v>
      </c>
      <c r="M81" s="3">
        <v>40634</v>
      </c>
      <c r="N81" s="1">
        <v>243472</v>
      </c>
      <c r="O81" s="3">
        <v>40634</v>
      </c>
      <c r="P81" s="1">
        <v>251953</v>
      </c>
      <c r="Q81" s="3">
        <v>23833</v>
      </c>
      <c r="R81" s="1">
        <v>7.5</v>
      </c>
    </row>
    <row r="82" spans="1:18" x14ac:dyDescent="0.25">
      <c r="A82" s="3">
        <v>23924</v>
      </c>
      <c r="B82" s="1">
        <v>750.2</v>
      </c>
      <c r="C82" s="3">
        <v>28307</v>
      </c>
      <c r="D82" s="1">
        <v>1289.7</v>
      </c>
      <c r="E82" s="3">
        <v>28307</v>
      </c>
      <c r="F82" s="1">
        <v>194</v>
      </c>
      <c r="G82" s="3">
        <v>23924</v>
      </c>
      <c r="H82" s="1">
        <v>164.1</v>
      </c>
      <c r="I82" s="3">
        <v>23924</v>
      </c>
      <c r="J82" s="1">
        <v>215.7</v>
      </c>
      <c r="K82" s="3">
        <v>23924</v>
      </c>
      <c r="L82" s="1">
        <v>131.19999999999999</v>
      </c>
      <c r="M82" s="3">
        <v>40725</v>
      </c>
      <c r="N82" s="1">
        <v>244561</v>
      </c>
      <c r="O82" s="3">
        <v>40725</v>
      </c>
      <c r="P82" s="1">
        <v>268626</v>
      </c>
      <c r="Q82" s="3">
        <v>23924</v>
      </c>
      <c r="R82" s="1">
        <v>4.9000000000000004</v>
      </c>
    </row>
    <row r="83" spans="1:18" x14ac:dyDescent="0.25">
      <c r="A83" s="3">
        <v>24016</v>
      </c>
      <c r="B83" s="1">
        <v>773.1</v>
      </c>
      <c r="C83" s="3">
        <v>28399</v>
      </c>
      <c r="D83" s="1">
        <v>1327.9</v>
      </c>
      <c r="E83" s="3">
        <v>28399</v>
      </c>
      <c r="F83" s="1">
        <v>200.7</v>
      </c>
      <c r="G83" s="3">
        <v>24016</v>
      </c>
      <c r="H83" s="1">
        <v>170.5</v>
      </c>
      <c r="I83" s="3">
        <v>24016</v>
      </c>
      <c r="J83" s="1">
        <v>220.7</v>
      </c>
      <c r="K83" s="3">
        <v>24016</v>
      </c>
      <c r="L83" s="1">
        <v>133.80000000000001</v>
      </c>
      <c r="M83" s="3">
        <v>40817</v>
      </c>
      <c r="N83" s="1">
        <v>249517</v>
      </c>
      <c r="O83" s="3">
        <v>40817</v>
      </c>
      <c r="P83" s="1">
        <v>275653</v>
      </c>
      <c r="Q83" s="3">
        <v>24016</v>
      </c>
      <c r="R83" s="1">
        <v>5.5</v>
      </c>
    </row>
    <row r="84" spans="1:18" x14ac:dyDescent="0.25">
      <c r="A84" s="3">
        <v>24108</v>
      </c>
      <c r="B84" s="1">
        <v>797.3</v>
      </c>
      <c r="C84" s="3">
        <v>28491</v>
      </c>
      <c r="D84" s="1">
        <v>1357.8</v>
      </c>
      <c r="E84" s="3">
        <v>28491</v>
      </c>
      <c r="F84" s="1">
        <v>198.1</v>
      </c>
      <c r="G84" s="3">
        <v>24108</v>
      </c>
      <c r="H84" s="1">
        <v>174.1</v>
      </c>
      <c r="I84" s="3">
        <v>24108</v>
      </c>
      <c r="J84" s="1">
        <v>224.4</v>
      </c>
      <c r="K84" s="3">
        <v>24108</v>
      </c>
      <c r="L84" s="1">
        <v>144.19999999999999</v>
      </c>
      <c r="M84" s="3">
        <v>40909</v>
      </c>
      <c r="N84" s="1">
        <v>252552</v>
      </c>
      <c r="O84" s="3">
        <v>40909</v>
      </c>
      <c r="P84" s="1">
        <v>293748</v>
      </c>
      <c r="Q84" s="3">
        <v>24108</v>
      </c>
      <c r="R84" s="1">
        <v>4.4000000000000004</v>
      </c>
    </row>
    <row r="85" spans="1:18" x14ac:dyDescent="0.25">
      <c r="A85" s="3">
        <v>24198</v>
      </c>
      <c r="B85" s="1">
        <v>807.2</v>
      </c>
      <c r="C85" s="3">
        <v>28581</v>
      </c>
      <c r="D85" s="1">
        <v>1415.3</v>
      </c>
      <c r="E85" s="3">
        <v>28581</v>
      </c>
      <c r="F85" s="1">
        <v>216.2</v>
      </c>
      <c r="G85" s="3">
        <v>24198</v>
      </c>
      <c r="H85" s="1">
        <v>177.2</v>
      </c>
      <c r="I85" s="3">
        <v>24198</v>
      </c>
      <c r="J85" s="1">
        <v>228.9</v>
      </c>
      <c r="K85" s="3">
        <v>24198</v>
      </c>
      <c r="L85" s="1">
        <v>143.5</v>
      </c>
      <c r="M85" s="3">
        <v>41000</v>
      </c>
      <c r="N85" s="1">
        <v>270928</v>
      </c>
      <c r="O85" s="3">
        <v>41000</v>
      </c>
      <c r="P85" s="1">
        <v>304735</v>
      </c>
      <c r="Q85" s="3">
        <v>24198</v>
      </c>
      <c r="R85" s="1">
        <v>5.2</v>
      </c>
    </row>
    <row r="86" spans="1:18" x14ac:dyDescent="0.25">
      <c r="A86" s="3">
        <v>24289</v>
      </c>
      <c r="B86" s="1">
        <v>820.8</v>
      </c>
      <c r="C86" s="3">
        <v>28672</v>
      </c>
      <c r="D86" s="1">
        <v>1446.2</v>
      </c>
      <c r="E86" s="3">
        <v>28672</v>
      </c>
      <c r="F86" s="1">
        <v>216.7</v>
      </c>
      <c r="G86" s="3">
        <v>24289</v>
      </c>
      <c r="H86" s="1">
        <v>179.8</v>
      </c>
      <c r="I86" s="3">
        <v>24289</v>
      </c>
      <c r="J86" s="1">
        <v>232.9</v>
      </c>
      <c r="K86" s="3">
        <v>24289</v>
      </c>
      <c r="L86" s="1">
        <v>143.19999999999999</v>
      </c>
      <c r="M86" s="3">
        <v>41091</v>
      </c>
      <c r="N86" s="1">
        <v>284784</v>
      </c>
      <c r="O86" s="3">
        <v>41091</v>
      </c>
      <c r="P86" s="1">
        <v>306690</v>
      </c>
      <c r="Q86" s="3">
        <v>24289</v>
      </c>
      <c r="R86" s="1">
        <v>2.2000000000000002</v>
      </c>
    </row>
    <row r="87" spans="1:18" x14ac:dyDescent="0.25">
      <c r="A87" s="3">
        <v>24381</v>
      </c>
      <c r="B87" s="1">
        <v>834.9</v>
      </c>
      <c r="C87" s="3">
        <v>28764</v>
      </c>
      <c r="D87" s="1">
        <v>1485.4</v>
      </c>
      <c r="E87" s="3">
        <v>28764</v>
      </c>
      <c r="F87" s="1">
        <v>222.3</v>
      </c>
      <c r="G87" s="3">
        <v>24381</v>
      </c>
      <c r="H87" s="1">
        <v>180.4</v>
      </c>
      <c r="I87" s="3">
        <v>24381</v>
      </c>
      <c r="J87" s="1">
        <v>237.7</v>
      </c>
      <c r="K87" s="3">
        <v>24381</v>
      </c>
      <c r="L87" s="1">
        <v>145.9</v>
      </c>
      <c r="M87" s="3">
        <v>41183</v>
      </c>
      <c r="N87" s="1">
        <v>307300</v>
      </c>
      <c r="O87" s="3">
        <v>41183</v>
      </c>
      <c r="P87" s="1">
        <v>303089</v>
      </c>
      <c r="Q87" s="3">
        <v>24381</v>
      </c>
      <c r="R87" s="1">
        <v>3.6</v>
      </c>
    </row>
    <row r="88" spans="1:18" x14ac:dyDescent="0.25">
      <c r="A88" s="3">
        <v>24473</v>
      </c>
      <c r="B88" s="1">
        <v>846</v>
      </c>
      <c r="C88" s="3">
        <v>28856</v>
      </c>
      <c r="D88" s="1">
        <v>1521</v>
      </c>
      <c r="E88" s="3">
        <v>28856</v>
      </c>
      <c r="F88" s="1">
        <v>223.3</v>
      </c>
      <c r="G88" s="3">
        <v>24473</v>
      </c>
      <c r="H88" s="1">
        <v>182.4</v>
      </c>
      <c r="I88" s="3">
        <v>24473</v>
      </c>
      <c r="J88" s="1">
        <v>241.6</v>
      </c>
      <c r="K88" s="3">
        <v>24473</v>
      </c>
      <c r="L88" s="1">
        <v>142.80000000000001</v>
      </c>
      <c r="M88" s="3">
        <v>41275</v>
      </c>
      <c r="N88" s="1">
        <v>320007</v>
      </c>
      <c r="O88" s="3">
        <v>41275</v>
      </c>
      <c r="P88" s="1">
        <v>288621</v>
      </c>
      <c r="Q88" s="3">
        <v>24473</v>
      </c>
      <c r="R88" s="1">
        <v>4.5999999999999996</v>
      </c>
    </row>
    <row r="89" spans="1:18" x14ac:dyDescent="0.25">
      <c r="A89" s="3">
        <v>24563</v>
      </c>
      <c r="B89" s="1">
        <v>851.1</v>
      </c>
      <c r="C89" s="3">
        <v>28946</v>
      </c>
      <c r="D89" s="1">
        <v>1561.5</v>
      </c>
      <c r="E89" s="3">
        <v>28946</v>
      </c>
      <c r="F89" s="1">
        <v>222.1</v>
      </c>
      <c r="G89" s="3">
        <v>24563</v>
      </c>
      <c r="H89" s="1">
        <v>184</v>
      </c>
      <c r="I89" s="3">
        <v>24563</v>
      </c>
      <c r="J89" s="1">
        <v>245.7</v>
      </c>
      <c r="K89" s="3">
        <v>24563</v>
      </c>
      <c r="L89" s="1">
        <v>137.5</v>
      </c>
      <c r="M89" s="3">
        <v>41365</v>
      </c>
      <c r="N89" s="1">
        <v>328584</v>
      </c>
      <c r="O89" s="3">
        <v>41365</v>
      </c>
      <c r="P89" s="1">
        <v>294237</v>
      </c>
      <c r="Q89" s="3">
        <v>24563</v>
      </c>
      <c r="R89" s="1">
        <v>4.5</v>
      </c>
    </row>
    <row r="90" spans="1:18" x14ac:dyDescent="0.25">
      <c r="A90" s="3">
        <v>24654</v>
      </c>
      <c r="B90" s="1">
        <v>866.6</v>
      </c>
      <c r="C90" s="3">
        <v>29037</v>
      </c>
      <c r="D90" s="1">
        <v>1616</v>
      </c>
      <c r="E90" s="3">
        <v>29037</v>
      </c>
      <c r="F90" s="1">
        <v>230.9</v>
      </c>
      <c r="G90" s="3">
        <v>24654</v>
      </c>
      <c r="H90" s="1">
        <v>185.8</v>
      </c>
      <c r="I90" s="3">
        <v>24654</v>
      </c>
      <c r="J90" s="1">
        <v>251</v>
      </c>
      <c r="K90" s="3">
        <v>24654</v>
      </c>
      <c r="L90" s="1">
        <v>142.80000000000001</v>
      </c>
      <c r="M90" s="3">
        <v>41456</v>
      </c>
      <c r="N90" s="1">
        <v>339075</v>
      </c>
      <c r="O90" s="3">
        <v>41456</v>
      </c>
      <c r="P90" s="1">
        <v>305891</v>
      </c>
      <c r="Q90" s="3">
        <v>24654</v>
      </c>
      <c r="R90" s="1">
        <v>2.9</v>
      </c>
    </row>
    <row r="91" spans="1:18" x14ac:dyDescent="0.25">
      <c r="A91" s="3">
        <v>24746</v>
      </c>
      <c r="B91" s="1">
        <v>883.2</v>
      </c>
      <c r="C91" s="3">
        <v>29129</v>
      </c>
      <c r="D91" s="1">
        <v>1659.5</v>
      </c>
      <c r="E91" s="3">
        <v>29129</v>
      </c>
      <c r="F91" s="1">
        <v>229.1</v>
      </c>
      <c r="G91" s="3">
        <v>24746</v>
      </c>
      <c r="H91" s="1">
        <v>187.9</v>
      </c>
      <c r="I91" s="3">
        <v>24746</v>
      </c>
      <c r="J91" s="1">
        <v>255.4</v>
      </c>
      <c r="K91" s="3">
        <v>24746</v>
      </c>
      <c r="L91" s="1">
        <v>147.69999999999999</v>
      </c>
      <c r="M91" s="3">
        <v>41548</v>
      </c>
      <c r="N91" s="1">
        <v>355259</v>
      </c>
      <c r="O91" s="3">
        <v>41548</v>
      </c>
      <c r="P91" s="1">
        <v>326354</v>
      </c>
      <c r="Q91" s="3">
        <v>24746</v>
      </c>
      <c r="R91" s="1">
        <v>2.2000000000000002</v>
      </c>
    </row>
    <row r="92" spans="1:18" x14ac:dyDescent="0.25">
      <c r="A92" s="3">
        <v>24838</v>
      </c>
      <c r="B92" s="1">
        <v>911.1</v>
      </c>
      <c r="C92" s="3">
        <v>29221</v>
      </c>
      <c r="D92" s="1">
        <v>1706.5</v>
      </c>
      <c r="E92" s="3">
        <v>29221</v>
      </c>
      <c r="F92" s="1">
        <v>232</v>
      </c>
      <c r="G92" s="3">
        <v>24838</v>
      </c>
      <c r="H92" s="1">
        <v>193.5</v>
      </c>
      <c r="I92" s="3">
        <v>24838</v>
      </c>
      <c r="J92" s="1">
        <v>262.5</v>
      </c>
      <c r="K92" s="3">
        <v>24838</v>
      </c>
      <c r="L92" s="1">
        <v>152.30000000000001</v>
      </c>
      <c r="M92" s="3">
        <v>41640</v>
      </c>
      <c r="N92" s="1">
        <v>359830</v>
      </c>
      <c r="O92" s="3">
        <v>41640</v>
      </c>
      <c r="P92" s="1">
        <v>327701</v>
      </c>
      <c r="Q92" s="3">
        <v>24838</v>
      </c>
      <c r="R92" s="1">
        <v>1.1000000000000001</v>
      </c>
    </row>
    <row r="93" spans="1:18" x14ac:dyDescent="0.25">
      <c r="A93" s="3">
        <v>24929</v>
      </c>
      <c r="B93" s="1">
        <v>936.3</v>
      </c>
      <c r="C93" s="3">
        <v>29312</v>
      </c>
      <c r="D93" s="1">
        <v>1708.9</v>
      </c>
      <c r="E93" s="3">
        <v>29312</v>
      </c>
      <c r="F93" s="1">
        <v>211.9</v>
      </c>
      <c r="G93" s="3">
        <v>24929</v>
      </c>
      <c r="H93" s="1">
        <v>197.8</v>
      </c>
      <c r="I93" s="3">
        <v>24929</v>
      </c>
      <c r="J93" s="1">
        <v>269.7</v>
      </c>
      <c r="K93" s="3">
        <v>24929</v>
      </c>
      <c r="L93" s="1">
        <v>158.9</v>
      </c>
      <c r="M93" s="3">
        <v>41730</v>
      </c>
      <c r="N93" s="1" t="e">
        <f>NA()</f>
        <v>#N/A</v>
      </c>
      <c r="O93" s="3">
        <v>41730</v>
      </c>
      <c r="P93" s="1" t="e">
        <f>NA()</f>
        <v>#N/A</v>
      </c>
      <c r="Q93" s="3">
        <v>24929</v>
      </c>
      <c r="R93" s="1">
        <v>1.9</v>
      </c>
    </row>
    <row r="94" spans="1:18" x14ac:dyDescent="0.25">
      <c r="A94" s="3">
        <v>25020</v>
      </c>
      <c r="B94" s="1">
        <v>952.3</v>
      </c>
      <c r="C94" s="3">
        <v>29403</v>
      </c>
      <c r="D94" s="1">
        <v>1767.7</v>
      </c>
      <c r="E94" s="3">
        <v>29403</v>
      </c>
      <c r="F94" s="1">
        <v>225.4</v>
      </c>
      <c r="G94" s="3">
        <v>25020</v>
      </c>
      <c r="H94" s="1">
        <v>202.8</v>
      </c>
      <c r="I94" s="3">
        <v>25020</v>
      </c>
      <c r="J94" s="1">
        <v>276.3</v>
      </c>
      <c r="K94" s="3">
        <v>25020</v>
      </c>
      <c r="L94" s="1">
        <v>155.69999999999999</v>
      </c>
      <c r="Q94" s="3">
        <v>25020</v>
      </c>
      <c r="R94" s="1">
        <v>1.3</v>
      </c>
    </row>
    <row r="95" spans="1:18" x14ac:dyDescent="0.25">
      <c r="A95" s="3">
        <v>25112</v>
      </c>
      <c r="B95" s="1">
        <v>970.1</v>
      </c>
      <c r="C95" s="3">
        <v>29495</v>
      </c>
      <c r="D95" s="1">
        <v>1835.4</v>
      </c>
      <c r="E95" s="3">
        <v>29495</v>
      </c>
      <c r="F95" s="1">
        <v>236.2</v>
      </c>
      <c r="G95" s="3">
        <v>25112</v>
      </c>
      <c r="H95" s="1">
        <v>205</v>
      </c>
      <c r="I95" s="3">
        <v>25112</v>
      </c>
      <c r="J95" s="1">
        <v>282.8</v>
      </c>
      <c r="K95" s="3">
        <v>25112</v>
      </c>
      <c r="L95" s="1">
        <v>160.80000000000001</v>
      </c>
      <c r="Q95" s="3">
        <v>25112</v>
      </c>
      <c r="R95" s="1">
        <v>1.1000000000000001</v>
      </c>
    </row>
    <row r="96" spans="1:18" x14ac:dyDescent="0.25">
      <c r="A96" s="3">
        <v>25204</v>
      </c>
      <c r="B96" s="1">
        <v>995.4</v>
      </c>
      <c r="C96" s="3">
        <v>29587</v>
      </c>
      <c r="D96" s="1">
        <v>1890.7</v>
      </c>
      <c r="E96" s="3">
        <v>29587</v>
      </c>
      <c r="F96" s="1">
        <v>246</v>
      </c>
      <c r="G96" s="3">
        <v>25204</v>
      </c>
      <c r="H96" s="1">
        <v>208.8</v>
      </c>
      <c r="I96" s="3">
        <v>25204</v>
      </c>
      <c r="J96" s="1">
        <v>289</v>
      </c>
      <c r="K96" s="3">
        <v>25204</v>
      </c>
      <c r="L96" s="1">
        <v>172.4</v>
      </c>
      <c r="Q96" s="3">
        <v>25204</v>
      </c>
      <c r="R96" s="1">
        <v>0.2</v>
      </c>
    </row>
    <row r="97" spans="1:18" x14ac:dyDescent="0.25">
      <c r="A97" s="3">
        <v>25294</v>
      </c>
      <c r="B97" s="1">
        <v>1011.4</v>
      </c>
      <c r="C97" s="3">
        <v>29677</v>
      </c>
      <c r="D97" s="1">
        <v>1921.9</v>
      </c>
      <c r="E97" s="3">
        <v>29677</v>
      </c>
      <c r="F97" s="1">
        <v>241</v>
      </c>
      <c r="G97" s="3">
        <v>25294</v>
      </c>
      <c r="H97" s="1">
        <v>212.2</v>
      </c>
      <c r="I97" s="3">
        <v>25294</v>
      </c>
      <c r="J97" s="1">
        <v>296.5</v>
      </c>
      <c r="K97" s="3">
        <v>25294</v>
      </c>
      <c r="L97" s="1">
        <v>172.7</v>
      </c>
      <c r="Q97" s="3">
        <v>25294</v>
      </c>
      <c r="R97" s="1">
        <v>1.2</v>
      </c>
    </row>
    <row r="98" spans="1:18" x14ac:dyDescent="0.25">
      <c r="A98" s="3">
        <v>25385</v>
      </c>
      <c r="B98" s="1">
        <v>1032</v>
      </c>
      <c r="C98" s="3">
        <v>29768</v>
      </c>
      <c r="D98" s="1">
        <v>1961.2</v>
      </c>
      <c r="E98" s="3">
        <v>29768</v>
      </c>
      <c r="F98" s="1">
        <v>251.9</v>
      </c>
      <c r="G98" s="3">
        <v>25385</v>
      </c>
      <c r="H98" s="1">
        <v>216</v>
      </c>
      <c r="I98" s="3">
        <v>25385</v>
      </c>
      <c r="J98" s="1">
        <v>302.89999999999998</v>
      </c>
      <c r="K98" s="3">
        <v>25385</v>
      </c>
      <c r="L98" s="1">
        <v>177.6</v>
      </c>
      <c r="Q98" s="3">
        <v>25385</v>
      </c>
      <c r="R98" s="1">
        <v>1</v>
      </c>
    </row>
    <row r="99" spans="1:18" x14ac:dyDescent="0.25">
      <c r="A99" s="3">
        <v>25477</v>
      </c>
      <c r="B99" s="1">
        <v>1040.7</v>
      </c>
      <c r="C99" s="3">
        <v>29860</v>
      </c>
      <c r="D99" s="1">
        <v>1976.2</v>
      </c>
      <c r="E99" s="3">
        <v>29860</v>
      </c>
      <c r="F99" s="1">
        <v>236.9</v>
      </c>
      <c r="G99" s="3">
        <v>25477</v>
      </c>
      <c r="H99" s="1">
        <v>219.7</v>
      </c>
      <c r="I99" s="3">
        <v>25477</v>
      </c>
      <c r="J99" s="1">
        <v>310.89999999999998</v>
      </c>
      <c r="K99" s="3">
        <v>25477</v>
      </c>
      <c r="L99" s="1">
        <v>171.6</v>
      </c>
      <c r="Q99" s="3">
        <v>25477</v>
      </c>
      <c r="R99" s="1">
        <v>3.3</v>
      </c>
    </row>
    <row r="100" spans="1:18" x14ac:dyDescent="0.25">
      <c r="A100" s="3">
        <v>25569</v>
      </c>
      <c r="B100" s="1">
        <v>1053.5</v>
      </c>
      <c r="C100" s="3">
        <v>29952</v>
      </c>
      <c r="D100" s="1">
        <v>2014.4</v>
      </c>
      <c r="E100" s="3">
        <v>29952</v>
      </c>
      <c r="F100" s="1">
        <v>246.4</v>
      </c>
      <c r="G100" s="3">
        <v>25569</v>
      </c>
      <c r="H100" s="1">
        <v>224.5</v>
      </c>
      <c r="I100" s="3">
        <v>25569</v>
      </c>
      <c r="J100" s="1">
        <v>318.5</v>
      </c>
      <c r="K100" s="3">
        <v>25569</v>
      </c>
      <c r="L100" s="1">
        <v>168.1</v>
      </c>
      <c r="Q100" s="3">
        <v>25569</v>
      </c>
      <c r="R100" s="1">
        <v>3.4</v>
      </c>
    </row>
    <row r="101" spans="1:18" x14ac:dyDescent="0.25">
      <c r="A101" s="3">
        <v>25659</v>
      </c>
      <c r="B101" s="1">
        <v>1070.0999999999999</v>
      </c>
      <c r="C101" s="3">
        <v>30042</v>
      </c>
      <c r="D101" s="1">
        <v>2041.1</v>
      </c>
      <c r="E101" s="3">
        <v>30042</v>
      </c>
      <c r="F101" s="1">
        <v>249.2</v>
      </c>
      <c r="G101" s="3">
        <v>25659</v>
      </c>
      <c r="H101" s="1">
        <v>226.5</v>
      </c>
      <c r="I101" s="3">
        <v>25659</v>
      </c>
      <c r="J101" s="1">
        <v>325</v>
      </c>
      <c r="K101" s="3">
        <v>25659</v>
      </c>
      <c r="L101" s="1">
        <v>171.5</v>
      </c>
      <c r="Q101" s="3">
        <v>25659</v>
      </c>
      <c r="R101" s="1">
        <v>5.4</v>
      </c>
    </row>
    <row r="102" spans="1:18" x14ac:dyDescent="0.25">
      <c r="A102" s="3">
        <v>25750</v>
      </c>
      <c r="B102" s="1">
        <v>1088.5</v>
      </c>
      <c r="C102" s="3">
        <v>30133</v>
      </c>
      <c r="D102" s="1">
        <v>2089.1999999999998</v>
      </c>
      <c r="E102" s="3">
        <v>30133</v>
      </c>
      <c r="F102" s="1">
        <v>252.1</v>
      </c>
      <c r="G102" s="3">
        <v>25750</v>
      </c>
      <c r="H102" s="1">
        <v>229.7</v>
      </c>
      <c r="I102" s="3">
        <v>25750</v>
      </c>
      <c r="J102" s="1">
        <v>332.8</v>
      </c>
      <c r="K102" s="3">
        <v>25750</v>
      </c>
      <c r="L102" s="1">
        <v>173.9</v>
      </c>
      <c r="Q102" s="3">
        <v>25750</v>
      </c>
      <c r="R102" s="1">
        <v>3.8</v>
      </c>
    </row>
    <row r="103" spans="1:18" x14ac:dyDescent="0.25">
      <c r="A103" s="3">
        <v>25842</v>
      </c>
      <c r="B103" s="1">
        <v>1091.5</v>
      </c>
      <c r="C103" s="3">
        <v>30225</v>
      </c>
      <c r="D103" s="1">
        <v>2150.9</v>
      </c>
      <c r="E103" s="3">
        <v>30225</v>
      </c>
      <c r="F103" s="1">
        <v>264.3</v>
      </c>
      <c r="G103" s="3">
        <v>25842</v>
      </c>
      <c r="H103" s="1">
        <v>234.5</v>
      </c>
      <c r="I103" s="3">
        <v>25842</v>
      </c>
      <c r="J103" s="1">
        <v>339.4</v>
      </c>
      <c r="K103" s="3">
        <v>25842</v>
      </c>
      <c r="L103" s="1">
        <v>166.8</v>
      </c>
      <c r="Q103" s="3">
        <v>25842</v>
      </c>
      <c r="R103" s="1">
        <v>3.2</v>
      </c>
    </row>
    <row r="104" spans="1:18" x14ac:dyDescent="0.25">
      <c r="A104" s="3">
        <v>25934</v>
      </c>
      <c r="B104" s="1">
        <v>1137.8</v>
      </c>
      <c r="C104" s="3">
        <v>30317</v>
      </c>
      <c r="D104" s="1">
        <v>2190.6</v>
      </c>
      <c r="E104" s="3">
        <v>30317</v>
      </c>
      <c r="F104" s="1">
        <v>268.89999999999998</v>
      </c>
      <c r="G104" s="3">
        <v>25934</v>
      </c>
      <c r="H104" s="1">
        <v>235.8</v>
      </c>
      <c r="I104" s="3">
        <v>25934</v>
      </c>
      <c r="J104" s="1">
        <v>346.3</v>
      </c>
      <c r="K104" s="3">
        <v>25934</v>
      </c>
      <c r="L104" s="1">
        <v>189.5</v>
      </c>
      <c r="Q104" s="3">
        <v>25934</v>
      </c>
      <c r="R104" s="1">
        <v>4.4000000000000004</v>
      </c>
    </row>
    <row r="105" spans="1:18" x14ac:dyDescent="0.25">
      <c r="A105" s="3">
        <v>26024</v>
      </c>
      <c r="B105" s="1">
        <v>1159.4000000000001</v>
      </c>
      <c r="C105" s="3">
        <v>30407</v>
      </c>
      <c r="D105" s="1">
        <v>2254.5</v>
      </c>
      <c r="E105" s="3">
        <v>30407</v>
      </c>
      <c r="F105" s="1">
        <v>289.60000000000002</v>
      </c>
      <c r="G105" s="3">
        <v>26024</v>
      </c>
      <c r="H105" s="1">
        <v>238.8</v>
      </c>
      <c r="I105" s="3">
        <v>26024</v>
      </c>
      <c r="J105" s="1">
        <v>354.4</v>
      </c>
      <c r="K105" s="3">
        <v>26024</v>
      </c>
      <c r="L105" s="1">
        <v>197.3</v>
      </c>
      <c r="Q105" s="3">
        <v>26024</v>
      </c>
      <c r="R105" s="1">
        <v>-0.2</v>
      </c>
    </row>
    <row r="106" spans="1:18" x14ac:dyDescent="0.25">
      <c r="A106" s="3">
        <v>26115</v>
      </c>
      <c r="B106" s="1">
        <v>1180.3</v>
      </c>
      <c r="C106" s="3">
        <v>30498</v>
      </c>
      <c r="D106" s="1">
        <v>2324.3000000000002</v>
      </c>
      <c r="E106" s="3">
        <v>30498</v>
      </c>
      <c r="F106" s="1">
        <v>302.39999999999998</v>
      </c>
      <c r="G106" s="3">
        <v>26115</v>
      </c>
      <c r="H106" s="1">
        <v>240.4</v>
      </c>
      <c r="I106" s="3">
        <v>26115</v>
      </c>
      <c r="J106" s="1">
        <v>362.8</v>
      </c>
      <c r="K106" s="3">
        <v>26115</v>
      </c>
      <c r="L106" s="1">
        <v>202.1</v>
      </c>
      <c r="Q106" s="3">
        <v>26115</v>
      </c>
      <c r="R106" s="1">
        <v>-0.1</v>
      </c>
    </row>
    <row r="107" spans="1:18" x14ac:dyDescent="0.25">
      <c r="A107" s="3">
        <v>26207</v>
      </c>
      <c r="B107" s="1">
        <v>1193.5999999999999</v>
      </c>
      <c r="C107" s="3">
        <v>30590</v>
      </c>
      <c r="D107" s="1">
        <v>2376.6999999999998</v>
      </c>
      <c r="E107" s="3">
        <v>30590</v>
      </c>
      <c r="F107" s="1">
        <v>319.3</v>
      </c>
      <c r="G107" s="3">
        <v>26207</v>
      </c>
      <c r="H107" s="1">
        <v>243.6</v>
      </c>
      <c r="I107" s="3">
        <v>26207</v>
      </c>
      <c r="J107" s="1">
        <v>372</v>
      </c>
      <c r="K107" s="3">
        <v>26207</v>
      </c>
      <c r="L107" s="1">
        <v>198.4</v>
      </c>
      <c r="Q107" s="3">
        <v>26207</v>
      </c>
      <c r="R107" s="1">
        <v>-1.7</v>
      </c>
    </row>
    <row r="108" spans="1:18" x14ac:dyDescent="0.25">
      <c r="A108" s="3">
        <v>26299</v>
      </c>
      <c r="B108" s="1">
        <v>1233.8</v>
      </c>
      <c r="C108" s="3">
        <v>30682</v>
      </c>
      <c r="D108" s="1">
        <v>2422.8000000000002</v>
      </c>
      <c r="E108" s="3">
        <v>30682</v>
      </c>
      <c r="F108" s="1">
        <v>331.4</v>
      </c>
      <c r="G108" s="3">
        <v>26299</v>
      </c>
      <c r="H108" s="1">
        <v>247</v>
      </c>
      <c r="I108" s="3">
        <v>26299</v>
      </c>
      <c r="J108" s="1">
        <v>382.4</v>
      </c>
      <c r="K108" s="3">
        <v>26299</v>
      </c>
      <c r="L108" s="1">
        <v>213</v>
      </c>
      <c r="Q108" s="3">
        <v>26299</v>
      </c>
      <c r="R108" s="1">
        <v>-3.5</v>
      </c>
    </row>
    <row r="109" spans="1:18" x14ac:dyDescent="0.25">
      <c r="A109" s="3">
        <v>26390</v>
      </c>
      <c r="B109" s="1">
        <v>1270.0999999999999</v>
      </c>
      <c r="C109" s="3">
        <v>30773</v>
      </c>
      <c r="D109" s="1">
        <v>2481.1999999999998</v>
      </c>
      <c r="E109" s="3">
        <v>30773</v>
      </c>
      <c r="F109" s="1">
        <v>341.3</v>
      </c>
      <c r="G109" s="3">
        <v>26390</v>
      </c>
      <c r="H109" s="1">
        <v>254.3</v>
      </c>
      <c r="I109" s="3">
        <v>26390</v>
      </c>
      <c r="J109" s="1">
        <v>390.2</v>
      </c>
      <c r="K109" s="3">
        <v>26390</v>
      </c>
      <c r="L109" s="1">
        <v>226.8</v>
      </c>
      <c r="Q109" s="3">
        <v>26390</v>
      </c>
      <c r="R109" s="1">
        <v>-4.3</v>
      </c>
    </row>
    <row r="110" spans="1:18" x14ac:dyDescent="0.25">
      <c r="A110" s="3">
        <v>26481</v>
      </c>
      <c r="B110" s="1">
        <v>1293.8</v>
      </c>
      <c r="C110" s="3">
        <v>30864</v>
      </c>
      <c r="D110" s="1">
        <v>2519.6999999999998</v>
      </c>
      <c r="E110" s="3">
        <v>30864</v>
      </c>
      <c r="F110" s="1">
        <v>342.1</v>
      </c>
      <c r="G110" s="3">
        <v>26481</v>
      </c>
      <c r="H110" s="1">
        <v>260.10000000000002</v>
      </c>
      <c r="I110" s="3">
        <v>26481</v>
      </c>
      <c r="J110" s="1">
        <v>399.4</v>
      </c>
      <c r="K110" s="3">
        <v>26481</v>
      </c>
      <c r="L110" s="1">
        <v>233.1</v>
      </c>
      <c r="Q110" s="3">
        <v>26481</v>
      </c>
      <c r="R110" s="1">
        <v>-2.6</v>
      </c>
    </row>
    <row r="111" spans="1:18" x14ac:dyDescent="0.25">
      <c r="A111" s="3">
        <v>26573</v>
      </c>
      <c r="B111" s="1">
        <v>1332</v>
      </c>
      <c r="C111" s="3">
        <v>30956</v>
      </c>
      <c r="D111" s="1">
        <v>2568.9</v>
      </c>
      <c r="E111" s="3">
        <v>30956</v>
      </c>
      <c r="F111" s="1">
        <v>353.8</v>
      </c>
      <c r="G111" s="3">
        <v>26573</v>
      </c>
      <c r="H111" s="1">
        <v>268.10000000000002</v>
      </c>
      <c r="I111" s="3">
        <v>26573</v>
      </c>
      <c r="J111" s="1">
        <v>410.4</v>
      </c>
      <c r="K111" s="3">
        <v>26573</v>
      </c>
      <c r="L111" s="1">
        <v>239.7</v>
      </c>
      <c r="Q111" s="3">
        <v>26573</v>
      </c>
      <c r="R111" s="1">
        <v>-3.1</v>
      </c>
    </row>
    <row r="112" spans="1:18" x14ac:dyDescent="0.25">
      <c r="A112" s="3">
        <v>26665</v>
      </c>
      <c r="B112" s="1">
        <v>1380.7</v>
      </c>
      <c r="C112" s="3">
        <v>31048</v>
      </c>
      <c r="D112" s="1">
        <v>2643.9</v>
      </c>
      <c r="E112" s="3">
        <v>31048</v>
      </c>
      <c r="F112" s="1">
        <v>368</v>
      </c>
      <c r="G112" s="3">
        <v>26665</v>
      </c>
      <c r="H112" s="1">
        <v>275.5</v>
      </c>
      <c r="I112" s="3">
        <v>26665</v>
      </c>
      <c r="J112" s="1">
        <v>419.2</v>
      </c>
      <c r="K112" s="3">
        <v>26665</v>
      </c>
      <c r="L112" s="1">
        <v>254.3</v>
      </c>
      <c r="Q112" s="3">
        <v>26665</v>
      </c>
      <c r="R112" s="1">
        <v>-1.4</v>
      </c>
    </row>
    <row r="113" spans="1:18" x14ac:dyDescent="0.25">
      <c r="A113" s="3">
        <v>26755</v>
      </c>
      <c r="B113" s="1">
        <v>1417.6</v>
      </c>
      <c r="C113" s="3">
        <v>31138</v>
      </c>
      <c r="D113" s="1">
        <v>2691.2</v>
      </c>
      <c r="E113" s="3">
        <v>31138</v>
      </c>
      <c r="F113" s="1">
        <v>373.2</v>
      </c>
      <c r="G113" s="3">
        <v>26755</v>
      </c>
      <c r="H113" s="1">
        <v>281.39999999999998</v>
      </c>
      <c r="I113" s="3">
        <v>26755</v>
      </c>
      <c r="J113" s="1">
        <v>429.4</v>
      </c>
      <c r="K113" s="3">
        <v>26755</v>
      </c>
      <c r="L113" s="1">
        <v>268.2</v>
      </c>
      <c r="Q113" s="3">
        <v>26755</v>
      </c>
      <c r="R113" s="1">
        <v>2.5</v>
      </c>
    </row>
    <row r="114" spans="1:18" x14ac:dyDescent="0.25">
      <c r="A114" s="3">
        <v>26846</v>
      </c>
      <c r="B114" s="1">
        <v>1436.8</v>
      </c>
      <c r="C114" s="3">
        <v>31229</v>
      </c>
      <c r="D114" s="1">
        <v>2764.7</v>
      </c>
      <c r="E114" s="3">
        <v>31229</v>
      </c>
      <c r="F114" s="1">
        <v>396.4</v>
      </c>
      <c r="G114" s="3">
        <v>26846</v>
      </c>
      <c r="H114" s="1">
        <v>289.89999999999998</v>
      </c>
      <c r="I114" s="3">
        <v>26846</v>
      </c>
      <c r="J114" s="1">
        <v>439.8</v>
      </c>
      <c r="K114" s="3">
        <v>26846</v>
      </c>
      <c r="L114" s="1">
        <v>264.3</v>
      </c>
      <c r="Q114" s="3">
        <v>26846</v>
      </c>
      <c r="R114" s="1">
        <v>6.4</v>
      </c>
    </row>
    <row r="115" spans="1:18" x14ac:dyDescent="0.25">
      <c r="A115" s="3">
        <v>26938</v>
      </c>
      <c r="B115" s="1">
        <v>1479.1</v>
      </c>
      <c r="C115" s="3">
        <v>31321</v>
      </c>
      <c r="D115" s="1">
        <v>2790.9</v>
      </c>
      <c r="E115" s="3">
        <v>31321</v>
      </c>
      <c r="F115" s="1">
        <v>383.7</v>
      </c>
      <c r="G115" s="3">
        <v>26938</v>
      </c>
      <c r="H115" s="1">
        <v>297.7</v>
      </c>
      <c r="I115" s="3">
        <v>26938</v>
      </c>
      <c r="J115" s="1">
        <v>449.7</v>
      </c>
      <c r="K115" s="3">
        <v>26938</v>
      </c>
      <c r="L115" s="1">
        <v>280.89999999999998</v>
      </c>
      <c r="Q115" s="3">
        <v>26938</v>
      </c>
      <c r="R115" s="1">
        <v>9</v>
      </c>
    </row>
    <row r="116" spans="1:18" x14ac:dyDescent="0.25">
      <c r="A116" s="3">
        <v>27030</v>
      </c>
      <c r="B116" s="1">
        <v>1494.7</v>
      </c>
      <c r="C116" s="3">
        <v>31413</v>
      </c>
      <c r="D116" s="1">
        <v>2834.7</v>
      </c>
      <c r="E116" s="3">
        <v>31413</v>
      </c>
      <c r="F116" s="1">
        <v>391.6</v>
      </c>
      <c r="G116" s="3">
        <v>27030</v>
      </c>
      <c r="H116" s="1">
        <v>308.89999999999998</v>
      </c>
      <c r="I116" s="3">
        <v>27030</v>
      </c>
      <c r="J116" s="1">
        <v>458.3</v>
      </c>
      <c r="K116" s="3">
        <v>27030</v>
      </c>
      <c r="L116" s="1">
        <v>268.39999999999998</v>
      </c>
      <c r="Q116" s="3">
        <v>27030</v>
      </c>
      <c r="R116" s="1">
        <v>6.4</v>
      </c>
    </row>
    <row r="117" spans="1:18" x14ac:dyDescent="0.25">
      <c r="A117" s="3">
        <v>27120</v>
      </c>
      <c r="B117" s="1">
        <v>1534.2</v>
      </c>
      <c r="C117" s="3">
        <v>31503</v>
      </c>
      <c r="D117" s="1">
        <v>2863</v>
      </c>
      <c r="E117" s="3">
        <v>31503</v>
      </c>
      <c r="F117" s="1">
        <v>407.3</v>
      </c>
      <c r="G117" s="3">
        <v>27120</v>
      </c>
      <c r="H117" s="1">
        <v>318</v>
      </c>
      <c r="I117" s="3">
        <v>27120</v>
      </c>
      <c r="J117" s="1">
        <v>473.7</v>
      </c>
      <c r="K117" s="3">
        <v>27120</v>
      </c>
      <c r="L117" s="1">
        <v>277.39999999999998</v>
      </c>
      <c r="Q117" s="3">
        <v>27120</v>
      </c>
      <c r="R117" s="1">
        <v>-2.7</v>
      </c>
    </row>
    <row r="118" spans="1:18" x14ac:dyDescent="0.25">
      <c r="A118" s="3">
        <v>27211</v>
      </c>
      <c r="B118" s="1">
        <v>1563.4</v>
      </c>
      <c r="C118" s="3">
        <v>31594</v>
      </c>
      <c r="D118" s="1">
        <v>2929.7</v>
      </c>
      <c r="E118" s="3">
        <v>31594</v>
      </c>
      <c r="F118" s="1">
        <v>445.7</v>
      </c>
      <c r="G118" s="3">
        <v>27211</v>
      </c>
      <c r="H118" s="1">
        <v>327.7</v>
      </c>
      <c r="I118" s="3">
        <v>27211</v>
      </c>
      <c r="J118" s="1">
        <v>487.1</v>
      </c>
      <c r="K118" s="3">
        <v>27211</v>
      </c>
      <c r="L118" s="1">
        <v>271</v>
      </c>
      <c r="Q118" s="3">
        <v>27211</v>
      </c>
      <c r="R118" s="1">
        <v>-7</v>
      </c>
    </row>
    <row r="119" spans="1:18" x14ac:dyDescent="0.25">
      <c r="A119" s="3">
        <v>27303</v>
      </c>
      <c r="B119" s="1">
        <v>1603</v>
      </c>
      <c r="C119" s="3">
        <v>31686</v>
      </c>
      <c r="D119" s="1">
        <v>2966.1</v>
      </c>
      <c r="E119" s="3">
        <v>31686</v>
      </c>
      <c r="F119" s="1">
        <v>441.1</v>
      </c>
      <c r="G119" s="3">
        <v>27303</v>
      </c>
      <c r="H119" s="1">
        <v>330.9</v>
      </c>
      <c r="I119" s="3">
        <v>27303</v>
      </c>
      <c r="J119" s="1">
        <v>502.8</v>
      </c>
      <c r="K119" s="3">
        <v>27303</v>
      </c>
      <c r="L119" s="1">
        <v>281.3</v>
      </c>
      <c r="Q119" s="3">
        <v>27303</v>
      </c>
      <c r="R119" s="1">
        <v>0</v>
      </c>
    </row>
    <row r="120" spans="1:18" x14ac:dyDescent="0.25">
      <c r="A120" s="3">
        <v>27395</v>
      </c>
      <c r="B120" s="1">
        <v>1619.6</v>
      </c>
      <c r="C120" s="3">
        <v>31778</v>
      </c>
      <c r="D120" s="1">
        <v>2998.3</v>
      </c>
      <c r="E120" s="3">
        <v>31778</v>
      </c>
      <c r="F120" s="1">
        <v>418.5</v>
      </c>
      <c r="G120" s="3">
        <v>27395</v>
      </c>
      <c r="H120" s="1">
        <v>336.2</v>
      </c>
      <c r="I120" s="3">
        <v>27395</v>
      </c>
      <c r="J120" s="1">
        <v>519.1</v>
      </c>
      <c r="K120" s="3">
        <v>27395</v>
      </c>
      <c r="L120" s="1">
        <v>244.3</v>
      </c>
      <c r="Q120" s="3">
        <v>27395</v>
      </c>
      <c r="R120" s="1">
        <v>16.5</v>
      </c>
    </row>
    <row r="121" spans="1:18" x14ac:dyDescent="0.25">
      <c r="A121" s="3">
        <v>27485</v>
      </c>
      <c r="B121" s="1">
        <v>1656.4</v>
      </c>
      <c r="C121" s="3">
        <v>31868</v>
      </c>
      <c r="D121" s="1">
        <v>3068.8</v>
      </c>
      <c r="E121" s="3">
        <v>31868</v>
      </c>
      <c r="F121" s="1">
        <v>439.1</v>
      </c>
      <c r="G121" s="3">
        <v>27485</v>
      </c>
      <c r="H121" s="1">
        <v>344.8</v>
      </c>
      <c r="I121" s="3">
        <v>27485</v>
      </c>
      <c r="J121" s="1">
        <v>534.29999999999995</v>
      </c>
      <c r="K121" s="3">
        <v>27485</v>
      </c>
      <c r="L121" s="1">
        <v>243.3</v>
      </c>
      <c r="Q121" s="3">
        <v>27485</v>
      </c>
      <c r="R121" s="1">
        <v>21.6</v>
      </c>
    </row>
    <row r="122" spans="1:18" x14ac:dyDescent="0.25">
      <c r="A122" s="3">
        <v>27576</v>
      </c>
      <c r="B122" s="1">
        <v>1713.8</v>
      </c>
      <c r="C122" s="3">
        <v>31959</v>
      </c>
      <c r="D122" s="1">
        <v>3133.5</v>
      </c>
      <c r="E122" s="3">
        <v>31959</v>
      </c>
      <c r="F122" s="1">
        <v>460.5</v>
      </c>
      <c r="G122" s="3">
        <v>27576</v>
      </c>
      <c r="H122" s="1">
        <v>356</v>
      </c>
      <c r="I122" s="3">
        <v>27576</v>
      </c>
      <c r="J122" s="1">
        <v>546.79999999999995</v>
      </c>
      <c r="K122" s="3">
        <v>27576</v>
      </c>
      <c r="L122" s="1">
        <v>265.2</v>
      </c>
      <c r="Q122" s="3">
        <v>27576</v>
      </c>
      <c r="R122" s="1">
        <v>12</v>
      </c>
    </row>
    <row r="123" spans="1:18" x14ac:dyDescent="0.25">
      <c r="A123" s="3">
        <v>27668</v>
      </c>
      <c r="B123" s="1">
        <v>1765.9</v>
      </c>
      <c r="C123" s="3">
        <v>32051</v>
      </c>
      <c r="D123" s="1">
        <v>3167.6</v>
      </c>
      <c r="E123" s="3">
        <v>32051</v>
      </c>
      <c r="F123" s="1">
        <v>450</v>
      </c>
      <c r="G123" s="3">
        <v>27668</v>
      </c>
      <c r="H123" s="1">
        <v>359.7</v>
      </c>
      <c r="I123" s="3">
        <v>27668</v>
      </c>
      <c r="J123" s="1">
        <v>565.5</v>
      </c>
      <c r="K123" s="3">
        <v>27668</v>
      </c>
      <c r="L123" s="1">
        <v>276.2</v>
      </c>
      <c r="Q123" s="3">
        <v>27668</v>
      </c>
      <c r="R123" s="1">
        <v>13.8</v>
      </c>
    </row>
    <row r="124" spans="1:18" x14ac:dyDescent="0.25">
      <c r="A124" s="3">
        <v>27760</v>
      </c>
      <c r="B124" s="1">
        <v>1824.5</v>
      </c>
      <c r="C124" s="3">
        <v>32143</v>
      </c>
      <c r="D124" s="1">
        <v>3249</v>
      </c>
      <c r="E124" s="3">
        <v>32143</v>
      </c>
      <c r="F124" s="1">
        <v>470.5</v>
      </c>
      <c r="G124" s="3">
        <v>27760</v>
      </c>
      <c r="H124" s="1">
        <v>367.4</v>
      </c>
      <c r="I124" s="3">
        <v>27760</v>
      </c>
      <c r="J124" s="1">
        <v>581.6</v>
      </c>
      <c r="K124" s="3">
        <v>27760</v>
      </c>
      <c r="L124" s="1">
        <v>304.60000000000002</v>
      </c>
      <c r="Q124" s="3">
        <v>27760</v>
      </c>
      <c r="R124" s="1">
        <v>4.7</v>
      </c>
    </row>
    <row r="125" spans="1:18" x14ac:dyDescent="0.25">
      <c r="A125" s="3">
        <v>27851</v>
      </c>
      <c r="B125" s="1">
        <v>1856.9</v>
      </c>
      <c r="C125" s="3">
        <v>32234</v>
      </c>
      <c r="D125" s="1">
        <v>3309</v>
      </c>
      <c r="E125" s="3">
        <v>32234</v>
      </c>
      <c r="F125" s="1">
        <v>473.3</v>
      </c>
      <c r="G125" s="3">
        <v>27851</v>
      </c>
      <c r="H125" s="1">
        <v>373.1</v>
      </c>
      <c r="I125" s="3">
        <v>27851</v>
      </c>
      <c r="J125" s="1">
        <v>593</v>
      </c>
      <c r="K125" s="3">
        <v>27851</v>
      </c>
      <c r="L125" s="1">
        <v>322.3</v>
      </c>
      <c r="Q125" s="3">
        <v>27851</v>
      </c>
      <c r="R125" s="1">
        <v>-0.5</v>
      </c>
    </row>
    <row r="126" spans="1:18" x14ac:dyDescent="0.25">
      <c r="A126" s="3">
        <v>27942</v>
      </c>
      <c r="B126" s="1">
        <v>1890.5</v>
      </c>
      <c r="C126" s="3">
        <v>32325</v>
      </c>
      <c r="D126" s="1">
        <v>3378.3</v>
      </c>
      <c r="E126" s="3">
        <v>32325</v>
      </c>
      <c r="F126" s="1">
        <v>470.4</v>
      </c>
      <c r="G126" s="3">
        <v>27942</v>
      </c>
      <c r="H126" s="1">
        <v>380.6</v>
      </c>
      <c r="I126" s="3">
        <v>27942</v>
      </c>
      <c r="J126" s="1">
        <v>610.9</v>
      </c>
      <c r="K126" s="3">
        <v>27942</v>
      </c>
      <c r="L126" s="1">
        <v>328.3</v>
      </c>
      <c r="Q126" s="3">
        <v>27942</v>
      </c>
      <c r="R126" s="1">
        <v>-4.0999999999999996</v>
      </c>
    </row>
    <row r="127" spans="1:18" x14ac:dyDescent="0.25">
      <c r="A127" s="3">
        <v>28034</v>
      </c>
      <c r="B127" s="1">
        <v>1938.4</v>
      </c>
      <c r="C127" s="3">
        <v>32417</v>
      </c>
      <c r="D127" s="1">
        <v>3451.2</v>
      </c>
      <c r="E127" s="3">
        <v>32417</v>
      </c>
      <c r="F127" s="1">
        <v>486.2</v>
      </c>
      <c r="G127" s="3">
        <v>28034</v>
      </c>
      <c r="H127" s="1">
        <v>389.6</v>
      </c>
      <c r="I127" s="3">
        <v>28034</v>
      </c>
      <c r="J127" s="1">
        <v>630</v>
      </c>
      <c r="K127" s="3">
        <v>28034</v>
      </c>
      <c r="L127" s="1">
        <v>337.6</v>
      </c>
      <c r="Q127" s="3">
        <v>28034</v>
      </c>
      <c r="R127" s="1">
        <v>-6.6</v>
      </c>
    </row>
    <row r="128" spans="1:18" x14ac:dyDescent="0.25">
      <c r="A128" s="3">
        <v>28126</v>
      </c>
      <c r="B128" s="1">
        <v>1992.5</v>
      </c>
      <c r="C128" s="3">
        <v>32509</v>
      </c>
      <c r="D128" s="1">
        <v>3506.1</v>
      </c>
      <c r="E128" s="3">
        <v>32509</v>
      </c>
      <c r="F128" s="1">
        <v>486.5</v>
      </c>
      <c r="G128" s="3">
        <v>28126</v>
      </c>
      <c r="H128" s="1">
        <v>396.5</v>
      </c>
      <c r="I128" s="3">
        <v>28126</v>
      </c>
      <c r="J128" s="1">
        <v>650.20000000000005</v>
      </c>
      <c r="K128" s="3">
        <v>28126</v>
      </c>
      <c r="L128" s="1">
        <v>360.3</v>
      </c>
      <c r="Q128" s="3">
        <v>28126</v>
      </c>
      <c r="R128" s="1">
        <v>-21.1</v>
      </c>
    </row>
    <row r="129" spans="1:18" x14ac:dyDescent="0.25">
      <c r="A129" s="3">
        <v>28216</v>
      </c>
      <c r="B129" s="1">
        <v>2060.1999999999998</v>
      </c>
      <c r="C129" s="3">
        <v>32599</v>
      </c>
      <c r="D129" s="1">
        <v>3569.5</v>
      </c>
      <c r="E129" s="3">
        <v>32599</v>
      </c>
      <c r="F129" s="1">
        <v>493.3</v>
      </c>
      <c r="G129" s="3">
        <v>28216</v>
      </c>
      <c r="H129" s="1">
        <v>403.7</v>
      </c>
      <c r="I129" s="3">
        <v>28216</v>
      </c>
      <c r="J129" s="1">
        <v>665.6</v>
      </c>
      <c r="K129" s="3">
        <v>28216</v>
      </c>
      <c r="L129" s="1">
        <v>389.7</v>
      </c>
      <c r="Q129" s="3">
        <v>28216</v>
      </c>
      <c r="R129" s="1">
        <v>-21.1</v>
      </c>
    </row>
    <row r="130" spans="1:18" x14ac:dyDescent="0.25">
      <c r="A130" s="3">
        <v>28307</v>
      </c>
      <c r="B130" s="1">
        <v>2122.4</v>
      </c>
      <c r="C130" s="3">
        <v>32690</v>
      </c>
      <c r="D130" s="1">
        <v>3625.5</v>
      </c>
      <c r="E130" s="3">
        <v>32690</v>
      </c>
      <c r="F130" s="1">
        <v>505.6</v>
      </c>
      <c r="G130" s="3">
        <v>28307</v>
      </c>
      <c r="H130" s="1">
        <v>409.9</v>
      </c>
      <c r="I130" s="3">
        <v>28307</v>
      </c>
      <c r="J130" s="1">
        <v>685.8</v>
      </c>
      <c r="K130" s="3">
        <v>28307</v>
      </c>
      <c r="L130" s="1">
        <v>414.1</v>
      </c>
      <c r="Q130" s="3">
        <v>28307</v>
      </c>
      <c r="R130" s="1">
        <v>-20.6</v>
      </c>
    </row>
    <row r="131" spans="1:18" x14ac:dyDescent="0.25">
      <c r="A131" s="3">
        <v>28399</v>
      </c>
      <c r="B131" s="1">
        <v>2168.6999999999998</v>
      </c>
      <c r="C131" s="3">
        <v>32782</v>
      </c>
      <c r="D131" s="1">
        <v>3670.1</v>
      </c>
      <c r="E131" s="3">
        <v>32782</v>
      </c>
      <c r="F131" s="1">
        <v>491.9</v>
      </c>
      <c r="G131" s="3">
        <v>28399</v>
      </c>
      <c r="H131" s="1">
        <v>423.6</v>
      </c>
      <c r="I131" s="3">
        <v>28399</v>
      </c>
      <c r="J131" s="1">
        <v>703.6</v>
      </c>
      <c r="K131" s="3">
        <v>28399</v>
      </c>
      <c r="L131" s="1">
        <v>422.3</v>
      </c>
      <c r="Q131" s="3">
        <v>28399</v>
      </c>
      <c r="R131" s="1">
        <v>-29.6</v>
      </c>
    </row>
    <row r="132" spans="1:18" x14ac:dyDescent="0.25">
      <c r="A132" s="3">
        <v>28491</v>
      </c>
      <c r="B132" s="1">
        <v>2208.6999999999998</v>
      </c>
      <c r="C132" s="3">
        <v>32874</v>
      </c>
      <c r="D132" s="1">
        <v>3754.5</v>
      </c>
      <c r="E132" s="3">
        <v>32874</v>
      </c>
      <c r="F132" s="1">
        <v>515.4</v>
      </c>
      <c r="G132" s="3">
        <v>28491</v>
      </c>
      <c r="H132" s="1">
        <v>431.1</v>
      </c>
      <c r="I132" s="3">
        <v>28491</v>
      </c>
      <c r="J132" s="1">
        <v>728.5</v>
      </c>
      <c r="K132" s="3">
        <v>28491</v>
      </c>
      <c r="L132" s="1">
        <v>434.8</v>
      </c>
      <c r="Q132" s="3">
        <v>28491</v>
      </c>
      <c r="R132" s="1">
        <v>-38.700000000000003</v>
      </c>
    </row>
    <row r="133" spans="1:18" x14ac:dyDescent="0.25">
      <c r="A133" s="3">
        <v>28581</v>
      </c>
      <c r="B133" s="1">
        <v>2336.6</v>
      </c>
      <c r="C133" s="3">
        <v>32964</v>
      </c>
      <c r="D133" s="1">
        <v>3800.2</v>
      </c>
      <c r="E133" s="3">
        <v>32964</v>
      </c>
      <c r="F133" s="1">
        <v>498.4</v>
      </c>
      <c r="G133" s="3">
        <v>28581</v>
      </c>
      <c r="H133" s="1">
        <v>444.8</v>
      </c>
      <c r="I133" s="3">
        <v>28581</v>
      </c>
      <c r="J133" s="1">
        <v>754.3</v>
      </c>
      <c r="K133" s="3">
        <v>28581</v>
      </c>
      <c r="L133" s="1">
        <v>470.6</v>
      </c>
      <c r="Q133" s="3">
        <v>28581</v>
      </c>
      <c r="R133" s="1">
        <v>-22.6</v>
      </c>
    </row>
    <row r="134" spans="1:18" x14ac:dyDescent="0.25">
      <c r="A134" s="3">
        <v>28672</v>
      </c>
      <c r="B134" s="1">
        <v>2398.9</v>
      </c>
      <c r="C134" s="3">
        <v>33055</v>
      </c>
      <c r="D134" s="1">
        <v>3863.4</v>
      </c>
      <c r="E134" s="3">
        <v>33055</v>
      </c>
      <c r="F134" s="1">
        <v>493.6</v>
      </c>
      <c r="G134" s="3">
        <v>28672</v>
      </c>
      <c r="H134" s="1">
        <v>455.6</v>
      </c>
      <c r="I134" s="3">
        <v>28672</v>
      </c>
      <c r="J134" s="1">
        <v>773.9</v>
      </c>
      <c r="K134" s="3">
        <v>28672</v>
      </c>
      <c r="L134" s="1">
        <v>492.4</v>
      </c>
      <c r="Q134" s="3">
        <v>28672</v>
      </c>
      <c r="R134" s="1">
        <v>-23.8</v>
      </c>
    </row>
    <row r="135" spans="1:18" x14ac:dyDescent="0.25">
      <c r="A135" s="3">
        <v>28764</v>
      </c>
      <c r="B135" s="1">
        <v>2482.1999999999998</v>
      </c>
      <c r="C135" s="3">
        <v>33147</v>
      </c>
      <c r="D135" s="1">
        <v>3884.4</v>
      </c>
      <c r="E135" s="3">
        <v>33147</v>
      </c>
      <c r="F135" s="1">
        <v>480.9</v>
      </c>
      <c r="G135" s="3">
        <v>28764</v>
      </c>
      <c r="H135" s="1">
        <v>469.4</v>
      </c>
      <c r="I135" s="3">
        <v>28764</v>
      </c>
      <c r="J135" s="1">
        <v>793.7</v>
      </c>
      <c r="K135" s="3">
        <v>28764</v>
      </c>
      <c r="L135" s="1">
        <v>515.79999999999995</v>
      </c>
      <c r="Q135" s="3">
        <v>28764</v>
      </c>
      <c r="R135" s="1">
        <v>-16.399999999999999</v>
      </c>
    </row>
    <row r="136" spans="1:18" x14ac:dyDescent="0.25">
      <c r="A136" s="3">
        <v>28856</v>
      </c>
      <c r="B136" s="1">
        <v>2531.6</v>
      </c>
      <c r="C136" s="3">
        <v>33239</v>
      </c>
      <c r="D136" s="1">
        <v>3890.2</v>
      </c>
      <c r="E136" s="3">
        <v>33239</v>
      </c>
      <c r="F136" s="1">
        <v>471.7</v>
      </c>
      <c r="G136" s="3">
        <v>28856</v>
      </c>
      <c r="H136" s="1">
        <v>484.6</v>
      </c>
      <c r="I136" s="3">
        <v>28856</v>
      </c>
      <c r="J136" s="1">
        <v>813.1</v>
      </c>
      <c r="K136" s="3">
        <v>28856</v>
      </c>
      <c r="L136" s="1">
        <v>525.79999999999995</v>
      </c>
      <c r="Q136" s="3">
        <v>28856</v>
      </c>
      <c r="R136" s="1">
        <v>-18.2</v>
      </c>
    </row>
    <row r="137" spans="1:18" x14ac:dyDescent="0.25">
      <c r="A137" s="3">
        <v>28946</v>
      </c>
      <c r="B137" s="1">
        <v>2595.9</v>
      </c>
      <c r="C137" s="3">
        <v>33329</v>
      </c>
      <c r="D137" s="1">
        <v>3943.7</v>
      </c>
      <c r="E137" s="3">
        <v>33329</v>
      </c>
      <c r="F137" s="1">
        <v>475.2</v>
      </c>
      <c r="G137" s="3">
        <v>28946</v>
      </c>
      <c r="H137" s="1">
        <v>500.1</v>
      </c>
      <c r="I137" s="3">
        <v>28946</v>
      </c>
      <c r="J137" s="1">
        <v>839.4</v>
      </c>
      <c r="K137" s="3">
        <v>28946</v>
      </c>
      <c r="L137" s="1">
        <v>539.29999999999995</v>
      </c>
      <c r="Q137" s="3">
        <v>28946</v>
      </c>
      <c r="R137" s="1">
        <v>-22.2</v>
      </c>
    </row>
    <row r="138" spans="1:18" x14ac:dyDescent="0.25">
      <c r="A138" s="3">
        <v>29037</v>
      </c>
      <c r="B138" s="1">
        <v>2670.4</v>
      </c>
      <c r="C138" s="3">
        <v>33420</v>
      </c>
      <c r="D138" s="1">
        <v>3989.7</v>
      </c>
      <c r="E138" s="3">
        <v>33420</v>
      </c>
      <c r="F138" s="1">
        <v>484.4</v>
      </c>
      <c r="G138" s="3">
        <v>29037</v>
      </c>
      <c r="H138" s="1">
        <v>522.29999999999995</v>
      </c>
      <c r="I138" s="3">
        <v>29037</v>
      </c>
      <c r="J138" s="1">
        <v>862.7</v>
      </c>
      <c r="K138" s="3">
        <v>29037</v>
      </c>
      <c r="L138" s="1">
        <v>545.6</v>
      </c>
      <c r="Q138" s="3">
        <v>29037</v>
      </c>
      <c r="R138" s="1">
        <v>-23</v>
      </c>
    </row>
    <row r="139" spans="1:18" x14ac:dyDescent="0.25">
      <c r="A139" s="3">
        <v>29129</v>
      </c>
      <c r="B139" s="1">
        <v>2730.7</v>
      </c>
      <c r="C139" s="3">
        <v>33512</v>
      </c>
      <c r="D139" s="1">
        <v>4017.1</v>
      </c>
      <c r="E139" s="3">
        <v>33512</v>
      </c>
      <c r="F139" s="1">
        <v>477.4</v>
      </c>
      <c r="G139" s="3">
        <v>29129</v>
      </c>
      <c r="H139" s="1">
        <v>539.4</v>
      </c>
      <c r="I139" s="3">
        <v>29129</v>
      </c>
      <c r="J139" s="1">
        <v>891</v>
      </c>
      <c r="K139" s="3">
        <v>29129</v>
      </c>
      <c r="L139" s="1">
        <v>547.9</v>
      </c>
      <c r="Q139" s="3">
        <v>29129</v>
      </c>
      <c r="R139" s="1">
        <v>-26.8</v>
      </c>
    </row>
    <row r="140" spans="1:18" x14ac:dyDescent="0.25">
      <c r="A140" s="3">
        <v>29221</v>
      </c>
      <c r="B140" s="1">
        <v>2796.5</v>
      </c>
      <c r="C140" s="3">
        <v>33604</v>
      </c>
      <c r="D140" s="1">
        <v>4117.7</v>
      </c>
      <c r="E140" s="3">
        <v>33604</v>
      </c>
      <c r="F140" s="1">
        <v>496.2</v>
      </c>
      <c r="G140" s="3">
        <v>29221</v>
      </c>
      <c r="H140" s="1">
        <v>559.9</v>
      </c>
      <c r="I140" s="3">
        <v>29221</v>
      </c>
      <c r="J140" s="1">
        <v>914.5</v>
      </c>
      <c r="K140" s="3">
        <v>29221</v>
      </c>
      <c r="L140" s="1">
        <v>554.6</v>
      </c>
      <c r="Q140" s="3">
        <v>29221</v>
      </c>
      <c r="R140" s="1">
        <v>-35.799999999999997</v>
      </c>
    </row>
    <row r="141" spans="1:18" x14ac:dyDescent="0.25">
      <c r="A141" s="3">
        <v>29312</v>
      </c>
      <c r="B141" s="1">
        <v>2799.9</v>
      </c>
      <c r="C141" s="3">
        <v>33695</v>
      </c>
      <c r="D141" s="1">
        <v>4173.3999999999996</v>
      </c>
      <c r="E141" s="3">
        <v>33695</v>
      </c>
      <c r="F141" s="1">
        <v>501</v>
      </c>
      <c r="G141" s="3">
        <v>29312</v>
      </c>
      <c r="H141" s="1">
        <v>565.9</v>
      </c>
      <c r="I141" s="3">
        <v>29312</v>
      </c>
      <c r="J141" s="1">
        <v>931.1</v>
      </c>
      <c r="K141" s="3">
        <v>29312</v>
      </c>
      <c r="L141" s="1">
        <v>519.29999999999995</v>
      </c>
      <c r="Q141" s="3">
        <v>29312</v>
      </c>
      <c r="R141" s="1">
        <v>-15.2</v>
      </c>
    </row>
    <row r="142" spans="1:18" x14ac:dyDescent="0.25">
      <c r="A142" s="3">
        <v>29403</v>
      </c>
      <c r="B142" s="1">
        <v>2860</v>
      </c>
      <c r="C142" s="3">
        <v>33786</v>
      </c>
      <c r="D142" s="1">
        <v>4245.3999999999996</v>
      </c>
      <c r="E142" s="3">
        <v>33786</v>
      </c>
      <c r="F142" s="1">
        <v>512.1</v>
      </c>
      <c r="G142" s="3">
        <v>29403</v>
      </c>
      <c r="H142" s="1">
        <v>576.5</v>
      </c>
      <c r="I142" s="3">
        <v>29403</v>
      </c>
      <c r="J142" s="1">
        <v>965.8</v>
      </c>
      <c r="K142" s="3">
        <v>29403</v>
      </c>
      <c r="L142" s="1">
        <v>495.1</v>
      </c>
      <c r="Q142" s="3">
        <v>29403</v>
      </c>
      <c r="R142" s="1">
        <v>5.5</v>
      </c>
    </row>
    <row r="143" spans="1:18" x14ac:dyDescent="0.25">
      <c r="A143" s="3">
        <v>29495</v>
      </c>
      <c r="B143" s="1">
        <v>2993.5</v>
      </c>
      <c r="C143" s="3">
        <v>33878</v>
      </c>
      <c r="D143" s="1">
        <v>4326.2</v>
      </c>
      <c r="E143" s="3">
        <v>33878</v>
      </c>
      <c r="F143" s="1">
        <v>523.1</v>
      </c>
      <c r="G143" s="3">
        <v>29495</v>
      </c>
      <c r="H143" s="1">
        <v>591.29999999999995</v>
      </c>
      <c r="I143" s="3">
        <v>29495</v>
      </c>
      <c r="J143" s="1">
        <v>1007.9</v>
      </c>
      <c r="K143" s="3">
        <v>29495</v>
      </c>
      <c r="L143" s="1">
        <v>551.5</v>
      </c>
      <c r="Q143" s="3">
        <v>29495</v>
      </c>
      <c r="R143" s="1">
        <v>-6.7</v>
      </c>
    </row>
    <row r="144" spans="1:18" x14ac:dyDescent="0.25">
      <c r="A144" s="3">
        <v>29587</v>
      </c>
      <c r="B144" s="1">
        <v>3131.8</v>
      </c>
      <c r="C144" s="3">
        <v>33970</v>
      </c>
      <c r="D144" s="1">
        <v>4368.5</v>
      </c>
      <c r="E144" s="3">
        <v>33970</v>
      </c>
      <c r="F144" s="1">
        <v>527.79999999999995</v>
      </c>
      <c r="G144" s="3">
        <v>29587</v>
      </c>
      <c r="H144" s="1">
        <v>614</v>
      </c>
      <c r="I144" s="3">
        <v>29587</v>
      </c>
      <c r="J144" s="1">
        <v>1030.5999999999999</v>
      </c>
      <c r="K144" s="3">
        <v>29587</v>
      </c>
      <c r="L144" s="1">
        <v>619.4</v>
      </c>
      <c r="Q144" s="3">
        <v>29587</v>
      </c>
      <c r="R144" s="1">
        <v>-14.3</v>
      </c>
    </row>
    <row r="145" spans="1:18" x14ac:dyDescent="0.25">
      <c r="A145" s="3">
        <v>29677</v>
      </c>
      <c r="B145" s="1">
        <v>3167.3</v>
      </c>
      <c r="C145" s="3">
        <v>34060</v>
      </c>
      <c r="D145" s="1">
        <v>4437.5</v>
      </c>
      <c r="E145" s="3">
        <v>34060</v>
      </c>
      <c r="F145" s="1">
        <v>547.9</v>
      </c>
      <c r="G145" s="3">
        <v>29677</v>
      </c>
      <c r="H145" s="1">
        <v>622.79999999999995</v>
      </c>
      <c r="I145" s="3">
        <v>29677</v>
      </c>
      <c r="J145" s="1">
        <v>1058.0999999999999</v>
      </c>
      <c r="K145" s="3">
        <v>29677</v>
      </c>
      <c r="L145" s="1">
        <v>609.79999999999995</v>
      </c>
      <c r="Q145" s="3">
        <v>29677</v>
      </c>
      <c r="R145" s="1">
        <v>-13.5</v>
      </c>
    </row>
    <row r="146" spans="1:18" x14ac:dyDescent="0.25">
      <c r="A146" s="3">
        <v>29768</v>
      </c>
      <c r="B146" s="1">
        <v>3261.2</v>
      </c>
      <c r="C146" s="3">
        <v>34151</v>
      </c>
      <c r="D146" s="1">
        <v>4506</v>
      </c>
      <c r="E146" s="3">
        <v>34151</v>
      </c>
      <c r="F146" s="1">
        <v>556.6</v>
      </c>
      <c r="G146" s="3">
        <v>29768</v>
      </c>
      <c r="H146" s="1">
        <v>629.1</v>
      </c>
      <c r="I146" s="3">
        <v>29768</v>
      </c>
      <c r="J146" s="1">
        <v>1080.2</v>
      </c>
      <c r="K146" s="3">
        <v>29768</v>
      </c>
      <c r="L146" s="1">
        <v>652.29999999999995</v>
      </c>
      <c r="Q146" s="3">
        <v>29768</v>
      </c>
      <c r="R146" s="1">
        <v>-7.6</v>
      </c>
    </row>
    <row r="147" spans="1:18" x14ac:dyDescent="0.25">
      <c r="A147" s="3">
        <v>29860</v>
      </c>
      <c r="B147" s="1">
        <v>3283.5</v>
      </c>
      <c r="C147" s="3">
        <v>34243</v>
      </c>
      <c r="D147" s="1">
        <v>4572</v>
      </c>
      <c r="E147" s="3">
        <v>34243</v>
      </c>
      <c r="F147" s="1">
        <v>573.79999999999995</v>
      </c>
      <c r="G147" s="3">
        <v>29860</v>
      </c>
      <c r="H147" s="1">
        <v>635.70000000000005</v>
      </c>
      <c r="I147" s="3">
        <v>29860</v>
      </c>
      <c r="J147" s="1">
        <v>1103.5999999999999</v>
      </c>
      <c r="K147" s="3">
        <v>29860</v>
      </c>
      <c r="L147" s="1">
        <v>643.4</v>
      </c>
      <c r="Q147" s="3">
        <v>29860</v>
      </c>
      <c r="R147" s="1">
        <v>-14.8</v>
      </c>
    </row>
    <row r="148" spans="1:18" x14ac:dyDescent="0.25">
      <c r="A148" s="3">
        <v>29952</v>
      </c>
      <c r="B148" s="1">
        <v>3273.8</v>
      </c>
      <c r="C148" s="3">
        <v>34335</v>
      </c>
      <c r="D148" s="1">
        <v>4640.8</v>
      </c>
      <c r="E148" s="3">
        <v>34335</v>
      </c>
      <c r="F148" s="1">
        <v>588.79999999999995</v>
      </c>
      <c r="G148" s="3">
        <v>29952</v>
      </c>
      <c r="H148" s="1">
        <v>639.9</v>
      </c>
      <c r="I148" s="3">
        <v>29952</v>
      </c>
      <c r="J148" s="1">
        <v>1128.0999999999999</v>
      </c>
      <c r="K148" s="3">
        <v>29952</v>
      </c>
      <c r="L148" s="1">
        <v>588.29999999999995</v>
      </c>
      <c r="Q148" s="3">
        <v>29952</v>
      </c>
      <c r="R148" s="1">
        <v>-16.3</v>
      </c>
    </row>
    <row r="149" spans="1:18" x14ac:dyDescent="0.25">
      <c r="A149" s="3">
        <v>30042</v>
      </c>
      <c r="B149" s="1">
        <v>3331.3</v>
      </c>
      <c r="C149" s="3">
        <v>34425</v>
      </c>
      <c r="D149" s="1">
        <v>4702.8999999999996</v>
      </c>
      <c r="E149" s="3">
        <v>34425</v>
      </c>
      <c r="F149" s="1">
        <v>598.70000000000005</v>
      </c>
      <c r="G149" s="3">
        <v>30042</v>
      </c>
      <c r="H149" s="1">
        <v>638.70000000000005</v>
      </c>
      <c r="I149" s="3">
        <v>30042</v>
      </c>
      <c r="J149" s="1">
        <v>1153.0999999999999</v>
      </c>
      <c r="K149" s="3">
        <v>30042</v>
      </c>
      <c r="L149" s="1">
        <v>593.6</v>
      </c>
      <c r="Q149" s="3">
        <v>30042</v>
      </c>
      <c r="R149" s="1">
        <v>-4.4000000000000004</v>
      </c>
    </row>
    <row r="150" spans="1:18" x14ac:dyDescent="0.25">
      <c r="A150" s="3">
        <v>30133</v>
      </c>
      <c r="B150" s="1">
        <v>3367.1</v>
      </c>
      <c r="C150" s="3">
        <v>34516</v>
      </c>
      <c r="D150" s="1">
        <v>4773.1000000000004</v>
      </c>
      <c r="E150" s="3">
        <v>34516</v>
      </c>
      <c r="F150" s="1">
        <v>609.29999999999995</v>
      </c>
      <c r="G150" s="3">
        <v>30133</v>
      </c>
      <c r="H150" s="1">
        <v>649.70000000000005</v>
      </c>
      <c r="I150" s="3">
        <v>30133</v>
      </c>
      <c r="J150" s="1">
        <v>1187.4000000000001</v>
      </c>
      <c r="K150" s="3">
        <v>30133</v>
      </c>
      <c r="L150" s="1">
        <v>593</v>
      </c>
      <c r="Q150" s="3">
        <v>30133</v>
      </c>
      <c r="R150" s="1">
        <v>-29.6</v>
      </c>
    </row>
    <row r="151" spans="1:18" x14ac:dyDescent="0.25">
      <c r="A151" s="3">
        <v>30225</v>
      </c>
      <c r="B151" s="1">
        <v>3407.8</v>
      </c>
      <c r="C151" s="3">
        <v>34608</v>
      </c>
      <c r="D151" s="1">
        <v>4847.2</v>
      </c>
      <c r="E151" s="3">
        <v>34608</v>
      </c>
      <c r="F151" s="1">
        <v>631.79999999999995</v>
      </c>
      <c r="G151" s="3">
        <v>30225</v>
      </c>
      <c r="H151" s="1">
        <v>656.7</v>
      </c>
      <c r="I151" s="3">
        <v>30225</v>
      </c>
      <c r="J151" s="1">
        <v>1229.8</v>
      </c>
      <c r="K151" s="3">
        <v>30225</v>
      </c>
      <c r="L151" s="1">
        <v>549.20000000000005</v>
      </c>
      <c r="Q151" s="3">
        <v>30225</v>
      </c>
      <c r="R151" s="1">
        <v>-29.6</v>
      </c>
    </row>
    <row r="152" spans="1:18" x14ac:dyDescent="0.25">
      <c r="A152" s="3">
        <v>30317</v>
      </c>
      <c r="B152" s="1">
        <v>3480.3</v>
      </c>
      <c r="C152" s="3">
        <v>34700</v>
      </c>
      <c r="D152" s="1">
        <v>4883.3999999999996</v>
      </c>
      <c r="E152" s="3">
        <v>34700</v>
      </c>
      <c r="F152" s="1">
        <v>621.29999999999995</v>
      </c>
      <c r="G152" s="3">
        <v>30317</v>
      </c>
      <c r="H152" s="1">
        <v>657</v>
      </c>
      <c r="I152" s="3">
        <v>30317</v>
      </c>
      <c r="J152" s="1">
        <v>1264.7</v>
      </c>
      <c r="K152" s="3">
        <v>30317</v>
      </c>
      <c r="L152" s="1">
        <v>565.5</v>
      </c>
      <c r="Q152" s="3">
        <v>30317</v>
      </c>
      <c r="R152" s="1">
        <v>-24.5</v>
      </c>
    </row>
    <row r="153" spans="1:18" x14ac:dyDescent="0.25">
      <c r="A153" s="3">
        <v>30407</v>
      </c>
      <c r="B153" s="1">
        <v>3583.8</v>
      </c>
      <c r="C153" s="3">
        <v>34790</v>
      </c>
      <c r="D153" s="1">
        <v>4955</v>
      </c>
      <c r="E153" s="3">
        <v>34790</v>
      </c>
      <c r="F153" s="1">
        <v>626.9</v>
      </c>
      <c r="G153" s="3">
        <v>30407</v>
      </c>
      <c r="H153" s="1">
        <v>673</v>
      </c>
      <c r="I153" s="3">
        <v>30407</v>
      </c>
      <c r="J153" s="1">
        <v>1291.9000000000001</v>
      </c>
      <c r="K153" s="3">
        <v>30407</v>
      </c>
      <c r="L153" s="1">
        <v>613.79999999999995</v>
      </c>
      <c r="Q153" s="3">
        <v>30407</v>
      </c>
      <c r="R153" s="1">
        <v>-45.4</v>
      </c>
    </row>
    <row r="154" spans="1:18" x14ac:dyDescent="0.25">
      <c r="A154" s="3">
        <v>30498</v>
      </c>
      <c r="B154" s="1">
        <v>3692.3</v>
      </c>
      <c r="C154" s="3">
        <v>34881</v>
      </c>
      <c r="D154" s="1">
        <v>5020.5</v>
      </c>
      <c r="E154" s="3">
        <v>34881</v>
      </c>
      <c r="F154" s="1">
        <v>642.5</v>
      </c>
      <c r="G154" s="3">
        <v>30498</v>
      </c>
      <c r="H154" s="1">
        <v>688.4</v>
      </c>
      <c r="I154" s="3">
        <v>30498</v>
      </c>
      <c r="J154" s="1">
        <v>1333.5</v>
      </c>
      <c r="K154" s="3">
        <v>30498</v>
      </c>
      <c r="L154" s="1">
        <v>652.29999999999995</v>
      </c>
      <c r="Q154" s="3">
        <v>30498</v>
      </c>
      <c r="R154" s="1">
        <v>-65.2</v>
      </c>
    </row>
    <row r="155" spans="1:18" x14ac:dyDescent="0.25">
      <c r="A155" s="3">
        <v>30590</v>
      </c>
      <c r="B155" s="1">
        <v>3796.1</v>
      </c>
      <c r="C155" s="3">
        <v>34973</v>
      </c>
      <c r="D155" s="1">
        <v>5077.8999999999996</v>
      </c>
      <c r="E155" s="3">
        <v>34973</v>
      </c>
      <c r="F155" s="1">
        <v>652.20000000000005</v>
      </c>
      <c r="G155" s="3">
        <v>30590</v>
      </c>
      <c r="H155" s="1">
        <v>696.5</v>
      </c>
      <c r="I155" s="3">
        <v>30590</v>
      </c>
      <c r="J155" s="1">
        <v>1360.9</v>
      </c>
      <c r="K155" s="3">
        <v>30590</v>
      </c>
      <c r="L155" s="1">
        <v>718.5</v>
      </c>
      <c r="Q155" s="3">
        <v>30590</v>
      </c>
      <c r="R155" s="1">
        <v>-71.400000000000006</v>
      </c>
    </row>
    <row r="156" spans="1:18" x14ac:dyDescent="0.25">
      <c r="A156" s="3">
        <v>30682</v>
      </c>
      <c r="B156" s="1">
        <v>3912.8</v>
      </c>
      <c r="C156" s="3">
        <v>35065</v>
      </c>
      <c r="D156" s="1">
        <v>5153.8</v>
      </c>
      <c r="E156" s="3">
        <v>35065</v>
      </c>
      <c r="F156" s="1">
        <v>659.8</v>
      </c>
      <c r="G156" s="3">
        <v>30682</v>
      </c>
      <c r="H156" s="1">
        <v>706.5</v>
      </c>
      <c r="I156" s="3">
        <v>30682</v>
      </c>
      <c r="J156" s="1">
        <v>1384.9</v>
      </c>
      <c r="K156" s="3">
        <v>30682</v>
      </c>
      <c r="L156" s="1">
        <v>790.9</v>
      </c>
      <c r="Q156" s="3">
        <v>30682</v>
      </c>
      <c r="R156" s="1">
        <v>-95</v>
      </c>
    </row>
    <row r="157" spans="1:18" x14ac:dyDescent="0.25">
      <c r="A157" s="3">
        <v>30773</v>
      </c>
      <c r="B157" s="1">
        <v>4015</v>
      </c>
      <c r="C157" s="3">
        <v>35156</v>
      </c>
      <c r="D157" s="1">
        <v>5244.2</v>
      </c>
      <c r="E157" s="3">
        <v>35156</v>
      </c>
      <c r="F157" s="1">
        <v>676.3</v>
      </c>
      <c r="G157" s="3">
        <v>30773</v>
      </c>
      <c r="H157" s="1">
        <v>722.4</v>
      </c>
      <c r="I157" s="3">
        <v>30773</v>
      </c>
      <c r="J157" s="1">
        <v>1417.6</v>
      </c>
      <c r="K157" s="3">
        <v>30773</v>
      </c>
      <c r="L157" s="1">
        <v>818.9</v>
      </c>
      <c r="Q157" s="3">
        <v>30773</v>
      </c>
      <c r="R157" s="1">
        <v>-104.3</v>
      </c>
    </row>
    <row r="158" spans="1:18" x14ac:dyDescent="0.25">
      <c r="A158" s="3">
        <v>30864</v>
      </c>
      <c r="B158" s="1">
        <v>4087.4</v>
      </c>
      <c r="C158" s="3">
        <v>35247</v>
      </c>
      <c r="D158" s="1">
        <v>5298.3</v>
      </c>
      <c r="E158" s="3">
        <v>35247</v>
      </c>
      <c r="F158" s="1">
        <v>679.4</v>
      </c>
      <c r="G158" s="3">
        <v>30864</v>
      </c>
      <c r="H158" s="1">
        <v>724.6</v>
      </c>
      <c r="I158" s="3">
        <v>30864</v>
      </c>
      <c r="J158" s="1">
        <v>1453.1</v>
      </c>
      <c r="K158" s="3">
        <v>30864</v>
      </c>
      <c r="L158" s="1">
        <v>838.9</v>
      </c>
      <c r="Q158" s="3">
        <v>30864</v>
      </c>
      <c r="R158" s="1">
        <v>-103.8</v>
      </c>
    </row>
    <row r="159" spans="1:18" x14ac:dyDescent="0.25">
      <c r="A159" s="3">
        <v>30956</v>
      </c>
      <c r="B159" s="1">
        <v>4147.6000000000004</v>
      </c>
      <c r="C159" s="3">
        <v>35339</v>
      </c>
      <c r="D159" s="1">
        <v>5376.1</v>
      </c>
      <c r="E159" s="3">
        <v>35339</v>
      </c>
      <c r="F159" s="1">
        <v>689.6</v>
      </c>
      <c r="G159" s="3">
        <v>30956</v>
      </c>
      <c r="H159" s="1">
        <v>732.8</v>
      </c>
      <c r="I159" s="3">
        <v>30956</v>
      </c>
      <c r="J159" s="1">
        <v>1482.3</v>
      </c>
      <c r="K159" s="3">
        <v>30956</v>
      </c>
      <c r="L159" s="1">
        <v>831.7</v>
      </c>
      <c r="Q159" s="3">
        <v>30956</v>
      </c>
      <c r="R159" s="1">
        <v>-107.8</v>
      </c>
    </row>
    <row r="160" spans="1:18" x14ac:dyDescent="0.25">
      <c r="A160" s="3">
        <v>31048</v>
      </c>
      <c r="B160" s="1">
        <v>4237</v>
      </c>
      <c r="C160" s="3">
        <v>35431</v>
      </c>
      <c r="D160" s="1">
        <v>5456.7</v>
      </c>
      <c r="E160" s="3">
        <v>35431</v>
      </c>
      <c r="F160" s="1">
        <v>705.6</v>
      </c>
      <c r="G160" s="3">
        <v>31048</v>
      </c>
      <c r="H160" s="1">
        <v>742.4</v>
      </c>
      <c r="I160" s="3">
        <v>31048</v>
      </c>
      <c r="J160" s="1">
        <v>1533.5</v>
      </c>
      <c r="K160" s="3">
        <v>31048</v>
      </c>
      <c r="L160" s="1">
        <v>809.9</v>
      </c>
      <c r="Q160" s="3">
        <v>31048</v>
      </c>
      <c r="R160" s="1">
        <v>-91.3</v>
      </c>
    </row>
    <row r="161" spans="1:18" x14ac:dyDescent="0.25">
      <c r="A161" s="3">
        <v>31138</v>
      </c>
      <c r="B161" s="1">
        <v>4302.3</v>
      </c>
      <c r="C161" s="3">
        <v>35521</v>
      </c>
      <c r="D161" s="1">
        <v>5495.1</v>
      </c>
      <c r="E161" s="3">
        <v>35521</v>
      </c>
      <c r="F161" s="1">
        <v>696.6</v>
      </c>
      <c r="G161" s="3">
        <v>31138</v>
      </c>
      <c r="H161" s="1">
        <v>752.8</v>
      </c>
      <c r="I161" s="3">
        <v>31138</v>
      </c>
      <c r="J161" s="1">
        <v>1565.2</v>
      </c>
      <c r="K161" s="3">
        <v>31138</v>
      </c>
      <c r="L161" s="1">
        <v>827</v>
      </c>
      <c r="Q161" s="3">
        <v>31138</v>
      </c>
      <c r="R161" s="1">
        <v>-114.4</v>
      </c>
    </row>
    <row r="162" spans="1:18" x14ac:dyDescent="0.25">
      <c r="A162" s="3">
        <v>31229</v>
      </c>
      <c r="B162" s="1">
        <v>4394.6000000000004</v>
      </c>
      <c r="C162" s="3">
        <v>35612</v>
      </c>
      <c r="D162" s="1">
        <v>5603.5</v>
      </c>
      <c r="E162" s="3">
        <v>35612</v>
      </c>
      <c r="F162" s="1">
        <v>722.8</v>
      </c>
      <c r="G162" s="3">
        <v>31229</v>
      </c>
      <c r="H162" s="1">
        <v>760.5</v>
      </c>
      <c r="I162" s="3">
        <v>31229</v>
      </c>
      <c r="J162" s="1">
        <v>1607.8</v>
      </c>
      <c r="K162" s="3">
        <v>31229</v>
      </c>
      <c r="L162" s="1">
        <v>822.2</v>
      </c>
      <c r="Q162" s="3">
        <v>31229</v>
      </c>
      <c r="R162" s="1">
        <v>-116.9</v>
      </c>
    </row>
    <row r="163" spans="1:18" x14ac:dyDescent="0.25">
      <c r="A163" s="3">
        <v>31321</v>
      </c>
      <c r="B163" s="1">
        <v>4453.1000000000004</v>
      </c>
      <c r="C163" s="3">
        <v>35704</v>
      </c>
      <c r="D163" s="1">
        <v>5687.6</v>
      </c>
      <c r="E163" s="3">
        <v>35704</v>
      </c>
      <c r="F163" s="1">
        <v>737.2</v>
      </c>
      <c r="G163" s="3">
        <v>31321</v>
      </c>
      <c r="H163" s="1">
        <v>773.3</v>
      </c>
      <c r="I163" s="3">
        <v>31321</v>
      </c>
      <c r="J163" s="1">
        <v>1633.8</v>
      </c>
      <c r="K163" s="3">
        <v>31321</v>
      </c>
      <c r="L163" s="1">
        <v>859.5</v>
      </c>
      <c r="Q163" s="3">
        <v>31321</v>
      </c>
      <c r="R163" s="1">
        <v>-133.4</v>
      </c>
    </row>
    <row r="164" spans="1:18" x14ac:dyDescent="0.25">
      <c r="A164" s="3">
        <v>31413</v>
      </c>
      <c r="B164" s="1">
        <v>4516.3</v>
      </c>
      <c r="C164" s="3">
        <v>35796</v>
      </c>
      <c r="D164" s="1">
        <v>5745.9</v>
      </c>
      <c r="E164" s="3">
        <v>35796</v>
      </c>
      <c r="F164" s="1">
        <v>737.7</v>
      </c>
      <c r="G164" s="3">
        <v>31413</v>
      </c>
      <c r="H164" s="1">
        <v>779.3</v>
      </c>
      <c r="I164" s="3">
        <v>31413</v>
      </c>
      <c r="J164" s="1">
        <v>1663.9</v>
      </c>
      <c r="K164" s="3">
        <v>31413</v>
      </c>
      <c r="L164" s="1">
        <v>863.5</v>
      </c>
      <c r="Q164" s="3">
        <v>31413</v>
      </c>
      <c r="R164" s="1">
        <v>-126</v>
      </c>
    </row>
    <row r="165" spans="1:18" x14ac:dyDescent="0.25">
      <c r="A165" s="3">
        <v>31503</v>
      </c>
      <c r="B165" s="1">
        <v>4555.2</v>
      </c>
      <c r="C165" s="3">
        <v>35886</v>
      </c>
      <c r="D165" s="1">
        <v>5857.8</v>
      </c>
      <c r="E165" s="3">
        <v>35886</v>
      </c>
      <c r="F165" s="1">
        <v>769.2</v>
      </c>
      <c r="G165" s="3">
        <v>31503</v>
      </c>
      <c r="H165" s="1">
        <v>767.5</v>
      </c>
      <c r="I165" s="3">
        <v>31503</v>
      </c>
      <c r="J165" s="1">
        <v>1688.3</v>
      </c>
      <c r="K165" s="3">
        <v>31503</v>
      </c>
      <c r="L165" s="1">
        <v>855.2</v>
      </c>
      <c r="Q165" s="3">
        <v>31503</v>
      </c>
      <c r="R165" s="1">
        <v>-128.9</v>
      </c>
    </row>
    <row r="166" spans="1:18" x14ac:dyDescent="0.25">
      <c r="A166" s="3">
        <v>31594</v>
      </c>
      <c r="B166" s="1">
        <v>4619.6000000000004</v>
      </c>
      <c r="C166" s="3">
        <v>35977</v>
      </c>
      <c r="D166" s="1">
        <v>5952.8</v>
      </c>
      <c r="E166" s="3">
        <v>35977</v>
      </c>
      <c r="F166" s="1">
        <v>785.1</v>
      </c>
      <c r="G166" s="3">
        <v>31594</v>
      </c>
      <c r="H166" s="1">
        <v>771</v>
      </c>
      <c r="I166" s="3">
        <v>31594</v>
      </c>
      <c r="J166" s="1">
        <v>1713</v>
      </c>
      <c r="K166" s="3">
        <v>31594</v>
      </c>
      <c r="L166" s="1">
        <v>835.8</v>
      </c>
      <c r="Q166" s="3">
        <v>31594</v>
      </c>
      <c r="R166" s="1">
        <v>-139</v>
      </c>
    </row>
    <row r="167" spans="1:18" x14ac:dyDescent="0.25">
      <c r="A167" s="3">
        <v>31686</v>
      </c>
      <c r="B167" s="1">
        <v>4669.3999999999996</v>
      </c>
      <c r="C167" s="3">
        <v>36069</v>
      </c>
      <c r="D167" s="1">
        <v>6055.6</v>
      </c>
      <c r="E167" s="3">
        <v>36069</v>
      </c>
      <c r="F167" s="1">
        <v>825.2</v>
      </c>
      <c r="G167" s="3">
        <v>31686</v>
      </c>
      <c r="H167" s="1">
        <v>779</v>
      </c>
      <c r="I167" s="3">
        <v>31686</v>
      </c>
      <c r="J167" s="1">
        <v>1746</v>
      </c>
      <c r="K167" s="3">
        <v>31686</v>
      </c>
      <c r="L167" s="1">
        <v>842.1</v>
      </c>
      <c r="Q167" s="3">
        <v>31686</v>
      </c>
      <c r="R167" s="1">
        <v>-133.6</v>
      </c>
    </row>
    <row r="168" spans="1:18" x14ac:dyDescent="0.25">
      <c r="A168" s="3">
        <v>31778</v>
      </c>
      <c r="B168" s="1">
        <v>4736.2</v>
      </c>
      <c r="C168" s="3">
        <v>36161</v>
      </c>
      <c r="D168" s="1">
        <v>6134.7</v>
      </c>
      <c r="E168" s="3">
        <v>36161</v>
      </c>
      <c r="F168" s="1">
        <v>820</v>
      </c>
      <c r="G168" s="3">
        <v>31778</v>
      </c>
      <c r="H168" s="1">
        <v>797.4</v>
      </c>
      <c r="I168" s="3">
        <v>31778</v>
      </c>
      <c r="J168" s="1">
        <v>1782.4</v>
      </c>
      <c r="K168" s="3">
        <v>31778</v>
      </c>
      <c r="L168" s="1">
        <v>871.2</v>
      </c>
      <c r="Q168" s="3">
        <v>31778</v>
      </c>
      <c r="R168" s="1">
        <v>-141.19999999999999</v>
      </c>
    </row>
    <row r="169" spans="1:18" x14ac:dyDescent="0.25">
      <c r="A169" s="3">
        <v>31868</v>
      </c>
      <c r="B169" s="1">
        <v>4821.5</v>
      </c>
      <c r="C169" s="3">
        <v>36251</v>
      </c>
      <c r="D169" s="1">
        <v>6263.1</v>
      </c>
      <c r="E169" s="3">
        <v>36251</v>
      </c>
      <c r="F169" s="1">
        <v>854.8</v>
      </c>
      <c r="G169" s="3">
        <v>31868</v>
      </c>
      <c r="H169" s="1">
        <v>812.3</v>
      </c>
      <c r="I169" s="3">
        <v>31868</v>
      </c>
      <c r="J169" s="1">
        <v>1817.4</v>
      </c>
      <c r="K169" s="3">
        <v>31868</v>
      </c>
      <c r="L169" s="1">
        <v>874.6</v>
      </c>
      <c r="Q169" s="3">
        <v>31868</v>
      </c>
      <c r="R169" s="1">
        <v>-147</v>
      </c>
    </row>
    <row r="170" spans="1:18" x14ac:dyDescent="0.25">
      <c r="A170" s="3">
        <v>31959</v>
      </c>
      <c r="B170" s="1">
        <v>4900.5</v>
      </c>
      <c r="C170" s="3">
        <v>36342</v>
      </c>
      <c r="D170" s="1">
        <v>6371.4</v>
      </c>
      <c r="E170" s="3">
        <v>36342</v>
      </c>
      <c r="F170" s="1">
        <v>871.2</v>
      </c>
      <c r="G170" s="3">
        <v>31959</v>
      </c>
      <c r="H170" s="1">
        <v>820.7</v>
      </c>
      <c r="I170" s="3">
        <v>31959</v>
      </c>
      <c r="J170" s="1">
        <v>1852.3</v>
      </c>
      <c r="K170" s="3">
        <v>31959</v>
      </c>
      <c r="L170" s="1">
        <v>876.5</v>
      </c>
      <c r="Q170" s="3">
        <v>31959</v>
      </c>
      <c r="R170" s="1">
        <v>-145.5</v>
      </c>
    </row>
    <row r="171" spans="1:18" x14ac:dyDescent="0.25">
      <c r="A171" s="3">
        <v>32051</v>
      </c>
      <c r="B171" s="1">
        <v>5022.7</v>
      </c>
      <c r="C171" s="3">
        <v>36434</v>
      </c>
      <c r="D171" s="1">
        <v>6498.5</v>
      </c>
      <c r="E171" s="3">
        <v>36434</v>
      </c>
      <c r="F171" s="1">
        <v>876.3</v>
      </c>
      <c r="G171" s="3">
        <v>32051</v>
      </c>
      <c r="H171" s="1">
        <v>826.8</v>
      </c>
      <c r="I171" s="3">
        <v>32051</v>
      </c>
      <c r="J171" s="1">
        <v>1890.9</v>
      </c>
      <c r="K171" s="3">
        <v>32051</v>
      </c>
      <c r="L171" s="1">
        <v>946.5</v>
      </c>
      <c r="Q171" s="3">
        <v>32051</v>
      </c>
      <c r="R171" s="1">
        <v>-145.4</v>
      </c>
    </row>
    <row r="172" spans="1:18" x14ac:dyDescent="0.25">
      <c r="A172" s="3">
        <v>32143</v>
      </c>
      <c r="B172" s="1">
        <v>5090.6000000000004</v>
      </c>
      <c r="C172" s="3">
        <v>36526</v>
      </c>
      <c r="D172" s="1">
        <v>6652.8</v>
      </c>
      <c r="E172" s="3">
        <v>36526</v>
      </c>
      <c r="F172" s="1">
        <v>920.9</v>
      </c>
      <c r="G172" s="3">
        <v>32143</v>
      </c>
      <c r="H172" s="1">
        <v>838.4</v>
      </c>
      <c r="I172" s="3">
        <v>32143</v>
      </c>
      <c r="J172" s="1">
        <v>1940.2</v>
      </c>
      <c r="K172" s="3">
        <v>32143</v>
      </c>
      <c r="L172" s="1">
        <v>908.6</v>
      </c>
      <c r="Q172" s="3">
        <v>32143</v>
      </c>
      <c r="R172" s="1">
        <v>-124</v>
      </c>
    </row>
    <row r="173" spans="1:18" x14ac:dyDescent="0.25">
      <c r="A173" s="3">
        <v>32234</v>
      </c>
      <c r="B173" s="1">
        <v>5207.7</v>
      </c>
      <c r="C173" s="3">
        <v>36617</v>
      </c>
      <c r="D173" s="1">
        <v>6745.3</v>
      </c>
      <c r="E173" s="3">
        <v>36617</v>
      </c>
      <c r="F173" s="1">
        <v>901.9</v>
      </c>
      <c r="G173" s="3">
        <v>32234</v>
      </c>
      <c r="H173" s="1">
        <v>853.5</v>
      </c>
      <c r="I173" s="3">
        <v>32234</v>
      </c>
      <c r="J173" s="1">
        <v>1982.2</v>
      </c>
      <c r="K173" s="3">
        <v>32234</v>
      </c>
      <c r="L173" s="1">
        <v>934.5</v>
      </c>
      <c r="Q173" s="3">
        <v>32234</v>
      </c>
      <c r="R173" s="1">
        <v>-106.6</v>
      </c>
    </row>
    <row r="174" spans="1:18" x14ac:dyDescent="0.25">
      <c r="A174" s="3">
        <v>32325</v>
      </c>
      <c r="B174" s="1">
        <v>5299.5</v>
      </c>
      <c r="C174" s="3">
        <v>36708</v>
      </c>
      <c r="D174" s="1">
        <v>6854.6</v>
      </c>
      <c r="E174" s="3">
        <v>36708</v>
      </c>
      <c r="F174" s="1">
        <v>911.7</v>
      </c>
      <c r="G174" s="3">
        <v>32325</v>
      </c>
      <c r="H174" s="1">
        <v>870.8</v>
      </c>
      <c r="I174" s="3">
        <v>32325</v>
      </c>
      <c r="J174" s="1">
        <v>2037.2</v>
      </c>
      <c r="K174" s="3">
        <v>32325</v>
      </c>
      <c r="L174" s="1">
        <v>942</v>
      </c>
      <c r="Q174" s="3">
        <v>32325</v>
      </c>
      <c r="R174" s="1">
        <v>-99.3</v>
      </c>
    </row>
    <row r="175" spans="1:18" x14ac:dyDescent="0.25">
      <c r="A175" s="3">
        <v>32417</v>
      </c>
      <c r="B175" s="1">
        <v>5412.7</v>
      </c>
      <c r="C175" s="3">
        <v>36800</v>
      </c>
      <c r="D175" s="1">
        <v>6953.8</v>
      </c>
      <c r="E175" s="3">
        <v>36800</v>
      </c>
      <c r="F175" s="1">
        <v>915.8</v>
      </c>
      <c r="G175" s="3">
        <v>32417</v>
      </c>
      <c r="H175" s="1">
        <v>886.3</v>
      </c>
      <c r="I175" s="3">
        <v>32417</v>
      </c>
      <c r="J175" s="1">
        <v>2078.8000000000002</v>
      </c>
      <c r="K175" s="3">
        <v>32417</v>
      </c>
      <c r="L175" s="1">
        <v>962.8</v>
      </c>
      <c r="Q175" s="3">
        <v>32417</v>
      </c>
      <c r="R175" s="1">
        <v>-107.7</v>
      </c>
    </row>
    <row r="176" spans="1:18" x14ac:dyDescent="0.25">
      <c r="A176" s="3">
        <v>32509</v>
      </c>
      <c r="B176" s="1">
        <v>5527.4</v>
      </c>
      <c r="C176" s="3">
        <v>36892</v>
      </c>
      <c r="D176" s="1">
        <v>7025.3</v>
      </c>
      <c r="E176" s="3">
        <v>36892</v>
      </c>
      <c r="F176" s="1">
        <v>926.8</v>
      </c>
      <c r="G176" s="3">
        <v>32509</v>
      </c>
      <c r="H176" s="1">
        <v>902.5</v>
      </c>
      <c r="I176" s="3">
        <v>32509</v>
      </c>
      <c r="J176" s="1">
        <v>2117.1</v>
      </c>
      <c r="K176" s="3">
        <v>32509</v>
      </c>
      <c r="L176" s="1">
        <v>1005.4</v>
      </c>
      <c r="Q176" s="3">
        <v>32509</v>
      </c>
      <c r="R176" s="1">
        <v>-101</v>
      </c>
    </row>
    <row r="177" spans="1:18" x14ac:dyDescent="0.25">
      <c r="A177" s="3">
        <v>32599</v>
      </c>
      <c r="B177" s="1">
        <v>5628.4</v>
      </c>
      <c r="C177" s="3">
        <v>36982</v>
      </c>
      <c r="D177" s="1">
        <v>7078</v>
      </c>
      <c r="E177" s="3">
        <v>36982</v>
      </c>
      <c r="F177" s="1">
        <v>919.5</v>
      </c>
      <c r="G177" s="3">
        <v>32599</v>
      </c>
      <c r="H177" s="1">
        <v>927.7</v>
      </c>
      <c r="I177" s="3">
        <v>32599</v>
      </c>
      <c r="J177" s="1">
        <v>2148.4</v>
      </c>
      <c r="K177" s="3">
        <v>32599</v>
      </c>
      <c r="L177" s="1">
        <v>1001</v>
      </c>
      <c r="Q177" s="3">
        <v>32599</v>
      </c>
      <c r="R177" s="1">
        <v>-88.2</v>
      </c>
    </row>
    <row r="178" spans="1:18" x14ac:dyDescent="0.25">
      <c r="A178" s="3">
        <v>32690</v>
      </c>
      <c r="B178" s="1">
        <v>5711.6</v>
      </c>
      <c r="C178" s="3">
        <v>37073</v>
      </c>
      <c r="D178" s="1">
        <v>7107.3</v>
      </c>
      <c r="E178" s="3">
        <v>37073</v>
      </c>
      <c r="F178" s="1">
        <v>923.9</v>
      </c>
      <c r="G178" s="3">
        <v>32690</v>
      </c>
      <c r="H178" s="1">
        <v>936.3</v>
      </c>
      <c r="I178" s="3">
        <v>32690</v>
      </c>
      <c r="J178" s="1">
        <v>2183.6</v>
      </c>
      <c r="K178" s="3">
        <v>32690</v>
      </c>
      <c r="L178" s="1">
        <v>996.5</v>
      </c>
      <c r="Q178" s="3">
        <v>32690</v>
      </c>
      <c r="R178" s="1">
        <v>-75.099999999999994</v>
      </c>
    </row>
    <row r="179" spans="1:18" x14ac:dyDescent="0.25">
      <c r="A179" s="3">
        <v>32782</v>
      </c>
      <c r="B179" s="1">
        <v>5763.4</v>
      </c>
      <c r="C179" s="3">
        <v>37165</v>
      </c>
      <c r="D179" s="1">
        <v>7216.9</v>
      </c>
      <c r="E179" s="3">
        <v>37165</v>
      </c>
      <c r="F179" s="1">
        <v>995.9</v>
      </c>
      <c r="G179" s="3">
        <v>32782</v>
      </c>
      <c r="H179" s="1">
        <v>951.3</v>
      </c>
      <c r="I179" s="3">
        <v>32782</v>
      </c>
      <c r="J179" s="1">
        <v>2226.9</v>
      </c>
      <c r="K179" s="3">
        <v>32782</v>
      </c>
      <c r="L179" s="1">
        <v>995.9</v>
      </c>
      <c r="Q179" s="3">
        <v>32782</v>
      </c>
      <c r="R179" s="1">
        <v>-82.8</v>
      </c>
    </row>
    <row r="180" spans="1:18" x14ac:dyDescent="0.25">
      <c r="A180" s="3">
        <v>32874</v>
      </c>
      <c r="B180" s="1">
        <v>5890.8</v>
      </c>
      <c r="C180" s="3">
        <v>37257</v>
      </c>
      <c r="D180" s="1">
        <v>7253.2</v>
      </c>
      <c r="E180" s="3">
        <v>37257</v>
      </c>
      <c r="F180" s="1">
        <v>974.9</v>
      </c>
      <c r="G180" s="3">
        <v>32874</v>
      </c>
      <c r="H180" s="1">
        <v>974.2</v>
      </c>
      <c r="I180" s="3">
        <v>32874</v>
      </c>
      <c r="J180" s="1">
        <v>2264.9</v>
      </c>
      <c r="K180" s="3">
        <v>32874</v>
      </c>
      <c r="L180" s="1">
        <v>1010.8</v>
      </c>
      <c r="Q180" s="3">
        <v>32874</v>
      </c>
      <c r="R180" s="1">
        <v>-88.5</v>
      </c>
    </row>
    <row r="181" spans="1:18" x14ac:dyDescent="0.25">
      <c r="A181" s="3">
        <v>32964</v>
      </c>
      <c r="B181" s="1">
        <v>5974.7</v>
      </c>
      <c r="C181" s="3">
        <v>37347</v>
      </c>
      <c r="D181" s="1">
        <v>7347.9</v>
      </c>
      <c r="E181" s="3">
        <v>37347</v>
      </c>
      <c r="F181" s="1">
        <v>979.7</v>
      </c>
      <c r="G181" s="3">
        <v>32964</v>
      </c>
      <c r="H181" s="1">
        <v>980.9</v>
      </c>
      <c r="I181" s="3">
        <v>32964</v>
      </c>
      <c r="J181" s="1">
        <v>2320.9</v>
      </c>
      <c r="K181" s="3">
        <v>32964</v>
      </c>
      <c r="L181" s="1">
        <v>1014.8</v>
      </c>
      <c r="Q181" s="3">
        <v>32964</v>
      </c>
      <c r="R181" s="1">
        <v>-68.8</v>
      </c>
    </row>
    <row r="182" spans="1:18" x14ac:dyDescent="0.25">
      <c r="A182" s="3">
        <v>33055</v>
      </c>
      <c r="B182" s="1">
        <v>6029.5</v>
      </c>
      <c r="C182" s="3">
        <v>37438</v>
      </c>
      <c r="D182" s="1">
        <v>7437.5</v>
      </c>
      <c r="E182" s="3">
        <v>37438</v>
      </c>
      <c r="F182" s="1">
        <v>1003.5</v>
      </c>
      <c r="G182" s="3">
        <v>33055</v>
      </c>
      <c r="H182" s="1">
        <v>1003.1</v>
      </c>
      <c r="I182" s="3">
        <v>33055</v>
      </c>
      <c r="J182" s="1">
        <v>2366.6999999999998</v>
      </c>
      <c r="K182" s="3">
        <v>33055</v>
      </c>
      <c r="L182" s="1">
        <v>1000.7</v>
      </c>
      <c r="Q182" s="3">
        <v>33055</v>
      </c>
      <c r="R182" s="1">
        <v>-75</v>
      </c>
    </row>
    <row r="183" spans="1:18" x14ac:dyDescent="0.25">
      <c r="A183" s="3">
        <v>33147</v>
      </c>
      <c r="B183" s="1">
        <v>6023.3</v>
      </c>
      <c r="C183" s="3">
        <v>37530</v>
      </c>
      <c r="D183" s="1">
        <v>7502.6</v>
      </c>
      <c r="E183" s="3">
        <v>37530</v>
      </c>
      <c r="F183" s="1">
        <v>983.3</v>
      </c>
      <c r="G183" s="3">
        <v>33147</v>
      </c>
      <c r="H183" s="1">
        <v>1018.8</v>
      </c>
      <c r="I183" s="3">
        <v>33147</v>
      </c>
      <c r="J183" s="1">
        <v>2384.6999999999998</v>
      </c>
      <c r="K183" s="3">
        <v>33147</v>
      </c>
      <c r="L183" s="1">
        <v>947.6</v>
      </c>
      <c r="Q183" s="3">
        <v>33147</v>
      </c>
      <c r="R183" s="1">
        <v>-79.099999999999994</v>
      </c>
    </row>
    <row r="184" spans="1:18" x14ac:dyDescent="0.25">
      <c r="A184" s="3">
        <v>33239</v>
      </c>
      <c r="B184" s="1">
        <v>6054.9</v>
      </c>
      <c r="C184" s="3">
        <v>37622</v>
      </c>
      <c r="D184" s="1">
        <v>7593.1</v>
      </c>
      <c r="E184" s="3">
        <v>37622</v>
      </c>
      <c r="F184" s="1">
        <v>974</v>
      </c>
      <c r="G184" s="3">
        <v>33239</v>
      </c>
      <c r="H184" s="1">
        <v>1014.1</v>
      </c>
      <c r="I184" s="3">
        <v>33239</v>
      </c>
      <c r="J184" s="1">
        <v>2404.4</v>
      </c>
      <c r="K184" s="3">
        <v>33239</v>
      </c>
      <c r="L184" s="1">
        <v>924.6</v>
      </c>
      <c r="Q184" s="3">
        <v>33239</v>
      </c>
      <c r="R184" s="1">
        <v>-47.1</v>
      </c>
    </row>
    <row r="185" spans="1:18" x14ac:dyDescent="0.25">
      <c r="A185" s="3">
        <v>33329</v>
      </c>
      <c r="B185" s="1">
        <v>6143.6</v>
      </c>
      <c r="C185" s="3">
        <v>37712</v>
      </c>
      <c r="D185" s="1">
        <v>7685.2</v>
      </c>
      <c r="E185" s="3">
        <v>37712</v>
      </c>
      <c r="F185" s="1">
        <v>1007.9</v>
      </c>
      <c r="G185" s="3">
        <v>33329</v>
      </c>
      <c r="H185" s="1">
        <v>1021.8</v>
      </c>
      <c r="I185" s="3">
        <v>33329</v>
      </c>
      <c r="J185" s="1">
        <v>2446.6999999999998</v>
      </c>
      <c r="K185" s="3">
        <v>33329</v>
      </c>
      <c r="L185" s="1">
        <v>926.6</v>
      </c>
      <c r="Q185" s="3">
        <v>33329</v>
      </c>
      <c r="R185" s="1">
        <v>-23.2</v>
      </c>
    </row>
    <row r="186" spans="1:18" x14ac:dyDescent="0.25">
      <c r="A186" s="3">
        <v>33420</v>
      </c>
      <c r="B186" s="1">
        <v>6218.4</v>
      </c>
      <c r="C186" s="3">
        <v>37803</v>
      </c>
      <c r="D186" s="1">
        <v>7844.6</v>
      </c>
      <c r="E186" s="3">
        <v>37803</v>
      </c>
      <c r="F186" s="1">
        <v>1042.3</v>
      </c>
      <c r="G186" s="3">
        <v>33420</v>
      </c>
      <c r="H186" s="1">
        <v>1024.4000000000001</v>
      </c>
      <c r="I186" s="3">
        <v>33420</v>
      </c>
      <c r="J186" s="1">
        <v>2480.9</v>
      </c>
      <c r="K186" s="3">
        <v>33420</v>
      </c>
      <c r="L186" s="1">
        <v>947.5</v>
      </c>
      <c r="Q186" s="3">
        <v>33420</v>
      </c>
      <c r="R186" s="1">
        <v>-21.1</v>
      </c>
    </row>
    <row r="187" spans="1:18" x14ac:dyDescent="0.25">
      <c r="A187" s="3">
        <v>33512</v>
      </c>
      <c r="B187" s="1">
        <v>6279.3</v>
      </c>
      <c r="C187" s="3">
        <v>37895</v>
      </c>
      <c r="D187" s="1">
        <v>7934.5</v>
      </c>
      <c r="E187" s="3">
        <v>37895</v>
      </c>
      <c r="F187" s="1">
        <v>1046</v>
      </c>
      <c r="G187" s="3">
        <v>33512</v>
      </c>
      <c r="H187" s="1">
        <v>1020.7</v>
      </c>
      <c r="I187" s="3">
        <v>33512</v>
      </c>
      <c r="J187" s="1">
        <v>2518.9</v>
      </c>
      <c r="K187" s="3">
        <v>33512</v>
      </c>
      <c r="L187" s="1">
        <v>978.8</v>
      </c>
      <c r="Q187" s="3">
        <v>33512</v>
      </c>
      <c r="R187" s="1">
        <v>-23.1</v>
      </c>
    </row>
    <row r="188" spans="1:18" x14ac:dyDescent="0.25">
      <c r="A188" s="3">
        <v>33604</v>
      </c>
      <c r="B188" s="1">
        <v>6380.8</v>
      </c>
      <c r="C188" s="3">
        <v>37987</v>
      </c>
      <c r="D188" s="1">
        <v>8076.8</v>
      </c>
      <c r="E188" s="3">
        <v>37987</v>
      </c>
      <c r="F188" s="1">
        <v>1062.3</v>
      </c>
      <c r="G188" s="3">
        <v>33604</v>
      </c>
      <c r="H188" s="1">
        <v>1037.7</v>
      </c>
      <c r="I188" s="3">
        <v>33604</v>
      </c>
      <c r="J188" s="1">
        <v>2583.8000000000002</v>
      </c>
      <c r="K188" s="3">
        <v>33604</v>
      </c>
      <c r="L188" s="1">
        <v>956.8</v>
      </c>
      <c r="Q188" s="3">
        <v>33604</v>
      </c>
      <c r="R188" s="1">
        <v>-20.5</v>
      </c>
    </row>
    <row r="189" spans="1:18" x14ac:dyDescent="0.25">
      <c r="A189" s="3">
        <v>33695</v>
      </c>
      <c r="B189" s="1">
        <v>6492.3</v>
      </c>
      <c r="C189" s="3">
        <v>38078</v>
      </c>
      <c r="D189" s="1">
        <v>8183.6</v>
      </c>
      <c r="E189" s="3">
        <v>38078</v>
      </c>
      <c r="F189" s="1">
        <v>1071.5999999999999</v>
      </c>
      <c r="G189" s="3">
        <v>33695</v>
      </c>
      <c r="H189" s="1">
        <v>1047.2</v>
      </c>
      <c r="I189" s="3">
        <v>33695</v>
      </c>
      <c r="J189" s="1">
        <v>2625.2</v>
      </c>
      <c r="K189" s="3">
        <v>33695</v>
      </c>
      <c r="L189" s="1">
        <v>1013.1</v>
      </c>
      <c r="Q189" s="3">
        <v>33695</v>
      </c>
      <c r="R189" s="1">
        <v>-32.799999999999997</v>
      </c>
    </row>
    <row r="190" spans="1:18" x14ac:dyDescent="0.25">
      <c r="A190" s="3">
        <v>33786</v>
      </c>
      <c r="B190" s="1">
        <v>6586.5</v>
      </c>
      <c r="C190" s="3">
        <v>38169</v>
      </c>
      <c r="D190" s="1">
        <v>8309.2999999999993</v>
      </c>
      <c r="E190" s="3">
        <v>38169</v>
      </c>
      <c r="F190" s="1">
        <v>1084.2</v>
      </c>
      <c r="G190" s="3">
        <v>33786</v>
      </c>
      <c r="H190" s="1">
        <v>1061.0999999999999</v>
      </c>
      <c r="I190" s="3">
        <v>33786</v>
      </c>
      <c r="J190" s="1">
        <v>2672.3</v>
      </c>
      <c r="K190" s="3">
        <v>33786</v>
      </c>
      <c r="L190" s="1">
        <v>1024.2</v>
      </c>
      <c r="Q190" s="3">
        <v>33786</v>
      </c>
      <c r="R190" s="1">
        <v>-38.5</v>
      </c>
    </row>
    <row r="191" spans="1:18" x14ac:dyDescent="0.25">
      <c r="A191" s="3">
        <v>33878</v>
      </c>
      <c r="B191" s="1">
        <v>6697.6</v>
      </c>
      <c r="C191" s="3">
        <v>38261</v>
      </c>
      <c r="D191" s="1">
        <v>8461.2999999999993</v>
      </c>
      <c r="E191" s="3">
        <v>38261</v>
      </c>
      <c r="F191" s="1">
        <v>1101.0999999999999</v>
      </c>
      <c r="G191" s="3">
        <v>33878</v>
      </c>
      <c r="H191" s="1">
        <v>1074.8</v>
      </c>
      <c r="I191" s="3">
        <v>33878</v>
      </c>
      <c r="J191" s="1">
        <v>2728.3</v>
      </c>
      <c r="K191" s="3">
        <v>33878</v>
      </c>
      <c r="L191" s="1">
        <v>1058</v>
      </c>
      <c r="Q191" s="3">
        <v>33878</v>
      </c>
      <c r="R191" s="1">
        <v>-47.1</v>
      </c>
    </row>
    <row r="192" spans="1:18" x14ac:dyDescent="0.25">
      <c r="A192" s="3">
        <v>33970</v>
      </c>
      <c r="B192" s="1">
        <v>6748.2</v>
      </c>
      <c r="C192" s="3">
        <v>38353</v>
      </c>
      <c r="D192" s="1">
        <v>8573.5</v>
      </c>
      <c r="E192" s="3">
        <v>38353</v>
      </c>
      <c r="F192" s="1">
        <v>1110.5</v>
      </c>
      <c r="G192" s="3">
        <v>33970</v>
      </c>
      <c r="H192" s="1">
        <v>1079.0999999999999</v>
      </c>
      <c r="I192" s="3">
        <v>33970</v>
      </c>
      <c r="J192" s="1">
        <v>2761.5</v>
      </c>
      <c r="K192" s="3">
        <v>33970</v>
      </c>
      <c r="L192" s="1">
        <v>1083.9000000000001</v>
      </c>
      <c r="Q192" s="3">
        <v>33970</v>
      </c>
      <c r="R192" s="1">
        <v>-55.7</v>
      </c>
    </row>
    <row r="193" spans="1:18" x14ac:dyDescent="0.25">
      <c r="A193" s="3">
        <v>34060</v>
      </c>
      <c r="B193" s="1">
        <v>6829.6</v>
      </c>
      <c r="C193" s="3">
        <v>38443</v>
      </c>
      <c r="D193" s="1">
        <v>8720.5</v>
      </c>
      <c r="E193" s="3">
        <v>38443</v>
      </c>
      <c r="F193" s="1">
        <v>1140.5999999999999</v>
      </c>
      <c r="G193" s="3">
        <v>34060</v>
      </c>
      <c r="H193" s="1">
        <v>1086.3</v>
      </c>
      <c r="I193" s="3">
        <v>34060</v>
      </c>
      <c r="J193" s="1">
        <v>2803.3</v>
      </c>
      <c r="K193" s="3">
        <v>34060</v>
      </c>
      <c r="L193" s="1">
        <v>1094.5</v>
      </c>
      <c r="Q193" s="3">
        <v>34060</v>
      </c>
      <c r="R193" s="1">
        <v>-63.2</v>
      </c>
    </row>
    <row r="194" spans="1:18" x14ac:dyDescent="0.25">
      <c r="A194" s="3">
        <v>34151</v>
      </c>
      <c r="B194" s="1">
        <v>6904.2</v>
      </c>
      <c r="C194" s="3">
        <v>38534</v>
      </c>
      <c r="D194" s="1">
        <v>8882</v>
      </c>
      <c r="E194" s="3">
        <v>38534</v>
      </c>
      <c r="F194" s="1">
        <v>1145.4000000000001</v>
      </c>
      <c r="G194" s="3">
        <v>34151</v>
      </c>
      <c r="H194" s="1">
        <v>1092.5</v>
      </c>
      <c r="I194" s="3">
        <v>34151</v>
      </c>
      <c r="J194" s="1">
        <v>2856.9</v>
      </c>
      <c r="K194" s="3">
        <v>34151</v>
      </c>
      <c r="L194" s="1">
        <v>1095.9000000000001</v>
      </c>
      <c r="Q194" s="3">
        <v>34151</v>
      </c>
      <c r="R194" s="1">
        <v>-68.400000000000006</v>
      </c>
    </row>
    <row r="195" spans="1:18" x14ac:dyDescent="0.25">
      <c r="A195" s="3">
        <v>34243</v>
      </c>
      <c r="B195" s="1">
        <v>7032.8</v>
      </c>
      <c r="C195" s="3">
        <v>38626</v>
      </c>
      <c r="D195" s="1">
        <v>8985.2999999999993</v>
      </c>
      <c r="E195" s="3">
        <v>38626</v>
      </c>
      <c r="F195" s="1">
        <v>1112.4000000000001</v>
      </c>
      <c r="G195" s="3">
        <v>34243</v>
      </c>
      <c r="H195" s="1">
        <v>1105.3</v>
      </c>
      <c r="I195" s="3">
        <v>34243</v>
      </c>
      <c r="J195" s="1">
        <v>2893</v>
      </c>
      <c r="K195" s="3">
        <v>34243</v>
      </c>
      <c r="L195" s="1">
        <v>1153</v>
      </c>
      <c r="Q195" s="3">
        <v>34243</v>
      </c>
      <c r="R195" s="1">
        <v>-73.400000000000006</v>
      </c>
    </row>
    <row r="196" spans="1:18" x14ac:dyDescent="0.25">
      <c r="A196" s="3">
        <v>34335</v>
      </c>
      <c r="B196" s="1">
        <v>7136.3</v>
      </c>
      <c r="C196" s="3">
        <v>38718</v>
      </c>
      <c r="D196" s="1">
        <v>9128.1</v>
      </c>
      <c r="E196" s="3">
        <v>38718</v>
      </c>
      <c r="F196" s="1">
        <v>1153.3</v>
      </c>
      <c r="G196" s="3">
        <v>34335</v>
      </c>
      <c r="H196" s="1">
        <v>1116.8</v>
      </c>
      <c r="I196" s="3">
        <v>34335</v>
      </c>
      <c r="J196" s="1">
        <v>2935.2</v>
      </c>
      <c r="K196" s="3">
        <v>34335</v>
      </c>
      <c r="L196" s="1">
        <v>1202.0999999999999</v>
      </c>
      <c r="Q196" s="3">
        <v>34335</v>
      </c>
      <c r="R196" s="1">
        <v>-80.599999999999994</v>
      </c>
    </row>
    <row r="197" spans="1:18" x14ac:dyDescent="0.25">
      <c r="A197" s="3">
        <v>34425</v>
      </c>
      <c r="B197" s="1">
        <v>7269.8</v>
      </c>
      <c r="C197" s="3">
        <v>38808</v>
      </c>
      <c r="D197" s="1">
        <v>9247.2000000000007</v>
      </c>
      <c r="E197" s="3">
        <v>38808</v>
      </c>
      <c r="F197" s="1">
        <v>1147</v>
      </c>
      <c r="G197" s="3">
        <v>34425</v>
      </c>
      <c r="H197" s="1">
        <v>1128.0999999999999</v>
      </c>
      <c r="I197" s="3">
        <v>34425</v>
      </c>
      <c r="J197" s="1">
        <v>2976.1</v>
      </c>
      <c r="K197" s="3">
        <v>34425</v>
      </c>
      <c r="L197" s="1">
        <v>1265.0999999999999</v>
      </c>
      <c r="Q197" s="3">
        <v>34425</v>
      </c>
      <c r="R197" s="1">
        <v>-90.6</v>
      </c>
    </row>
    <row r="198" spans="1:18" x14ac:dyDescent="0.25">
      <c r="A198" s="3">
        <v>34516</v>
      </c>
      <c r="B198" s="1">
        <v>7352.3</v>
      </c>
      <c r="C198" s="3">
        <v>38899</v>
      </c>
      <c r="D198" s="1">
        <v>9369.6</v>
      </c>
      <c r="E198" s="3">
        <v>38899</v>
      </c>
      <c r="F198" s="1">
        <v>1157.9000000000001</v>
      </c>
      <c r="G198" s="3">
        <v>34516</v>
      </c>
      <c r="H198" s="1">
        <v>1149.5999999999999</v>
      </c>
      <c r="I198" s="3">
        <v>34516</v>
      </c>
      <c r="J198" s="1">
        <v>3014.2</v>
      </c>
      <c r="K198" s="3">
        <v>34516</v>
      </c>
      <c r="L198" s="1">
        <v>1251.5999999999999</v>
      </c>
      <c r="Q198" s="3">
        <v>34516</v>
      </c>
      <c r="R198" s="1">
        <v>-96.9</v>
      </c>
    </row>
    <row r="199" spans="1:18" x14ac:dyDescent="0.25">
      <c r="A199" s="3">
        <v>34608</v>
      </c>
      <c r="B199" s="1">
        <v>7476.7</v>
      </c>
      <c r="C199" s="3">
        <v>38991</v>
      </c>
      <c r="D199" s="1">
        <v>9444.9</v>
      </c>
      <c r="E199" s="3">
        <v>38991</v>
      </c>
      <c r="F199" s="1">
        <v>1166.0999999999999</v>
      </c>
      <c r="G199" s="3">
        <v>34608</v>
      </c>
      <c r="H199" s="1">
        <v>1163</v>
      </c>
      <c r="I199" s="3">
        <v>34608</v>
      </c>
      <c r="J199" s="1">
        <v>3052.4</v>
      </c>
      <c r="K199" s="3">
        <v>34608</v>
      </c>
      <c r="L199" s="1">
        <v>1307.2</v>
      </c>
      <c r="Q199" s="3">
        <v>34608</v>
      </c>
      <c r="R199" s="1">
        <v>-101.9</v>
      </c>
    </row>
    <row r="200" spans="1:18" x14ac:dyDescent="0.25">
      <c r="A200" s="3">
        <v>34700</v>
      </c>
      <c r="B200" s="1">
        <v>7545.3</v>
      </c>
      <c r="C200" s="3">
        <v>39083</v>
      </c>
      <c r="D200" s="1">
        <v>9588.5</v>
      </c>
      <c r="E200" s="3">
        <v>39083</v>
      </c>
      <c r="F200" s="1">
        <v>1173.4000000000001</v>
      </c>
      <c r="G200" s="3">
        <v>34700</v>
      </c>
      <c r="H200" s="1">
        <v>1166.9000000000001</v>
      </c>
      <c r="I200" s="3">
        <v>34700</v>
      </c>
      <c r="J200" s="1">
        <v>3095.2</v>
      </c>
      <c r="K200" s="3">
        <v>34700</v>
      </c>
      <c r="L200" s="1">
        <v>1327.3</v>
      </c>
      <c r="Q200" s="3">
        <v>34700</v>
      </c>
      <c r="R200" s="1">
        <v>-105.3</v>
      </c>
    </row>
    <row r="201" spans="1:18" x14ac:dyDescent="0.25">
      <c r="A201" s="3">
        <v>34790</v>
      </c>
      <c r="B201" s="1">
        <v>7604.9</v>
      </c>
      <c r="C201" s="3">
        <v>39173</v>
      </c>
      <c r="D201" s="1">
        <v>9696.7000000000007</v>
      </c>
      <c r="E201" s="3">
        <v>39173</v>
      </c>
      <c r="F201" s="1">
        <v>1184.9000000000001</v>
      </c>
      <c r="G201" s="3">
        <v>34790</v>
      </c>
      <c r="H201" s="1">
        <v>1177</v>
      </c>
      <c r="I201" s="3">
        <v>34790</v>
      </c>
      <c r="J201" s="1">
        <v>3151.1</v>
      </c>
      <c r="K201" s="3">
        <v>34790</v>
      </c>
      <c r="L201" s="1">
        <v>1303.8</v>
      </c>
      <c r="Q201" s="3">
        <v>34790</v>
      </c>
      <c r="R201" s="1">
        <v>-109.5</v>
      </c>
    </row>
    <row r="202" spans="1:18" x14ac:dyDescent="0.25">
      <c r="A202" s="3">
        <v>34881</v>
      </c>
      <c r="B202" s="1">
        <v>7706.5</v>
      </c>
      <c r="C202" s="3">
        <v>39264</v>
      </c>
      <c r="D202" s="1">
        <v>9790.2000000000007</v>
      </c>
      <c r="E202" s="3">
        <v>39264</v>
      </c>
      <c r="F202" s="1">
        <v>1190.2</v>
      </c>
      <c r="G202" s="3">
        <v>34881</v>
      </c>
      <c r="H202" s="1">
        <v>1183.7</v>
      </c>
      <c r="I202" s="3">
        <v>34881</v>
      </c>
      <c r="J202" s="1">
        <v>3194.2</v>
      </c>
      <c r="K202" s="3">
        <v>34881</v>
      </c>
      <c r="L202" s="1">
        <v>1303.2</v>
      </c>
      <c r="Q202" s="3">
        <v>34881</v>
      </c>
      <c r="R202" s="1">
        <v>-74.400000000000006</v>
      </c>
    </row>
    <row r="203" spans="1:18" x14ac:dyDescent="0.25">
      <c r="A203" s="3">
        <v>34973</v>
      </c>
      <c r="B203" s="1">
        <v>7799.5</v>
      </c>
      <c r="C203" s="3">
        <v>39356</v>
      </c>
      <c r="D203" s="1">
        <v>9902.5</v>
      </c>
      <c r="E203" s="3">
        <v>39356</v>
      </c>
      <c r="F203" s="1">
        <v>1190</v>
      </c>
      <c r="G203" s="3">
        <v>34973</v>
      </c>
      <c r="H203" s="1">
        <v>1191.7</v>
      </c>
      <c r="I203" s="3">
        <v>34973</v>
      </c>
      <c r="J203" s="1">
        <v>3234</v>
      </c>
      <c r="K203" s="3">
        <v>34973</v>
      </c>
      <c r="L203" s="1">
        <v>1335.6</v>
      </c>
      <c r="Q203" s="3">
        <v>34973</v>
      </c>
      <c r="R203" s="1">
        <v>-69.8</v>
      </c>
    </row>
    <row r="204" spans="1:18" x14ac:dyDescent="0.25">
      <c r="A204" s="3">
        <v>35065</v>
      </c>
      <c r="B204" s="1">
        <v>7893.1</v>
      </c>
      <c r="C204" s="3">
        <v>39448</v>
      </c>
      <c r="D204" s="1">
        <v>9967.2000000000007</v>
      </c>
      <c r="E204" s="3">
        <v>39448</v>
      </c>
      <c r="F204" s="1">
        <v>1152.3</v>
      </c>
      <c r="G204" s="3">
        <v>35065</v>
      </c>
      <c r="H204" s="1">
        <v>1211.2</v>
      </c>
      <c r="I204" s="3">
        <v>35065</v>
      </c>
      <c r="J204" s="1">
        <v>3282.8</v>
      </c>
      <c r="K204" s="3">
        <v>35065</v>
      </c>
      <c r="L204" s="1">
        <v>1355.2</v>
      </c>
      <c r="Q204" s="3">
        <v>35065</v>
      </c>
      <c r="R204" s="1">
        <v>-88.8</v>
      </c>
    </row>
    <row r="205" spans="1:18" x14ac:dyDescent="0.25">
      <c r="A205" s="3">
        <v>35156</v>
      </c>
      <c r="B205" s="1">
        <v>8061.5</v>
      </c>
      <c r="C205" s="3">
        <v>39539</v>
      </c>
      <c r="D205" s="1">
        <v>10090.4</v>
      </c>
      <c r="E205" s="3">
        <v>39539</v>
      </c>
      <c r="F205" s="1">
        <v>1139.9000000000001</v>
      </c>
      <c r="G205" s="3">
        <v>35156</v>
      </c>
      <c r="H205" s="1">
        <v>1239.5</v>
      </c>
      <c r="I205" s="3">
        <v>35156</v>
      </c>
      <c r="J205" s="1">
        <v>3328.3</v>
      </c>
      <c r="K205" s="3">
        <v>35156</v>
      </c>
      <c r="L205" s="1">
        <v>1418.6</v>
      </c>
      <c r="Q205" s="3">
        <v>35156</v>
      </c>
      <c r="R205" s="1">
        <v>-93.7</v>
      </c>
    </row>
    <row r="206" spans="1:18" x14ac:dyDescent="0.25">
      <c r="A206" s="3">
        <v>35247</v>
      </c>
      <c r="B206" s="1">
        <v>8159</v>
      </c>
      <c r="C206" s="3">
        <v>39630</v>
      </c>
      <c r="D206" s="1">
        <v>10113.200000000001</v>
      </c>
      <c r="E206" s="3">
        <v>39630</v>
      </c>
      <c r="F206" s="1">
        <v>1101.8</v>
      </c>
      <c r="G206" s="3">
        <v>35247</v>
      </c>
      <c r="H206" s="1">
        <v>1246.5</v>
      </c>
      <c r="I206" s="3">
        <v>35247</v>
      </c>
      <c r="J206" s="1">
        <v>3372.4</v>
      </c>
      <c r="K206" s="3">
        <v>35247</v>
      </c>
      <c r="L206" s="1">
        <v>1474.4</v>
      </c>
      <c r="Q206" s="3">
        <v>35247</v>
      </c>
      <c r="R206" s="1">
        <v>-114.2</v>
      </c>
    </row>
    <row r="207" spans="1:18" x14ac:dyDescent="0.25">
      <c r="A207" s="3">
        <v>35339</v>
      </c>
      <c r="B207" s="1">
        <v>8287.1</v>
      </c>
      <c r="C207" s="3">
        <v>39722</v>
      </c>
      <c r="D207" s="1">
        <v>9851.4</v>
      </c>
      <c r="E207" s="3">
        <v>39722</v>
      </c>
      <c r="F207" s="1">
        <v>1015.1</v>
      </c>
      <c r="G207" s="3">
        <v>35339</v>
      </c>
      <c r="H207" s="1">
        <v>1268.3</v>
      </c>
      <c r="I207" s="3">
        <v>35339</v>
      </c>
      <c r="J207" s="1">
        <v>3418.1</v>
      </c>
      <c r="K207" s="3">
        <v>35339</v>
      </c>
      <c r="L207" s="1">
        <v>1480</v>
      </c>
      <c r="Q207" s="3">
        <v>35339</v>
      </c>
      <c r="R207" s="1">
        <v>-88.8</v>
      </c>
    </row>
    <row r="208" spans="1:18" x14ac:dyDescent="0.25">
      <c r="A208" s="3">
        <v>35431</v>
      </c>
      <c r="B208" s="1">
        <v>8402.1</v>
      </c>
      <c r="C208" s="3">
        <v>39814</v>
      </c>
      <c r="D208" s="1">
        <v>9763.2999999999993</v>
      </c>
      <c r="E208" s="3">
        <v>39814</v>
      </c>
      <c r="F208" s="1">
        <v>1012</v>
      </c>
      <c r="G208" s="3">
        <v>35431</v>
      </c>
      <c r="H208" s="1">
        <v>1281.0999999999999</v>
      </c>
      <c r="I208" s="3">
        <v>35431</v>
      </c>
      <c r="J208" s="1">
        <v>3470</v>
      </c>
      <c r="K208" s="3">
        <v>35431</v>
      </c>
      <c r="L208" s="1">
        <v>1522</v>
      </c>
      <c r="Q208" s="3">
        <v>35431</v>
      </c>
      <c r="R208" s="1">
        <v>-108.8</v>
      </c>
    </row>
    <row r="209" spans="1:18" x14ac:dyDescent="0.25">
      <c r="A209" s="3">
        <v>35521</v>
      </c>
      <c r="B209" s="1">
        <v>8551.9</v>
      </c>
      <c r="C209" s="3">
        <v>39904</v>
      </c>
      <c r="D209" s="1">
        <v>9764.9</v>
      </c>
      <c r="E209" s="3">
        <v>39904</v>
      </c>
      <c r="F209" s="1">
        <v>1004.7</v>
      </c>
      <c r="G209" s="3">
        <v>35521</v>
      </c>
      <c r="H209" s="1">
        <v>1277.9000000000001</v>
      </c>
      <c r="I209" s="3">
        <v>35521</v>
      </c>
      <c r="J209" s="1">
        <v>3520.6</v>
      </c>
      <c r="K209" s="3">
        <v>35521</v>
      </c>
      <c r="L209" s="1">
        <v>1589.9</v>
      </c>
      <c r="Q209" s="3">
        <v>35521</v>
      </c>
      <c r="R209" s="1">
        <v>-85.2</v>
      </c>
    </row>
    <row r="210" spans="1:18" x14ac:dyDescent="0.25">
      <c r="A210" s="3">
        <v>35612</v>
      </c>
      <c r="B210" s="1">
        <v>8691.7999999999993</v>
      </c>
      <c r="C210" s="3">
        <v>39995</v>
      </c>
      <c r="D210" s="1">
        <v>9887.4</v>
      </c>
      <c r="E210" s="3">
        <v>39995</v>
      </c>
      <c r="F210" s="1">
        <v>1045.8</v>
      </c>
      <c r="G210" s="3">
        <v>35612</v>
      </c>
      <c r="H210" s="1">
        <v>1297.7</v>
      </c>
      <c r="I210" s="3">
        <v>35612</v>
      </c>
      <c r="J210" s="1">
        <v>3583</v>
      </c>
      <c r="K210" s="3">
        <v>35612</v>
      </c>
      <c r="L210" s="1">
        <v>1625.3</v>
      </c>
      <c r="Q210" s="3">
        <v>35612</v>
      </c>
      <c r="R210" s="1">
        <v>-96.8</v>
      </c>
    </row>
    <row r="211" spans="1:18" x14ac:dyDescent="0.25">
      <c r="A211" s="3">
        <v>35704</v>
      </c>
      <c r="B211" s="1">
        <v>8788.2999999999993</v>
      </c>
      <c r="C211" s="3">
        <v>40087</v>
      </c>
      <c r="D211" s="1">
        <v>9956.2000000000007</v>
      </c>
      <c r="E211" s="3">
        <v>40087</v>
      </c>
      <c r="F211" s="1">
        <v>1030.7</v>
      </c>
      <c r="G211" s="3">
        <v>35704</v>
      </c>
      <c r="H211" s="1">
        <v>1308.2</v>
      </c>
      <c r="I211" s="3">
        <v>35704</v>
      </c>
      <c r="J211" s="1">
        <v>3642.2</v>
      </c>
      <c r="K211" s="3">
        <v>35704</v>
      </c>
      <c r="L211" s="1">
        <v>1645.3</v>
      </c>
      <c r="Q211" s="3">
        <v>35704</v>
      </c>
      <c r="R211" s="1">
        <v>-117</v>
      </c>
    </row>
    <row r="212" spans="1:18" x14ac:dyDescent="0.25">
      <c r="A212" s="3">
        <v>35796</v>
      </c>
      <c r="B212" s="1">
        <v>8889.7000000000007</v>
      </c>
      <c r="C212" s="3">
        <v>40179</v>
      </c>
      <c r="D212" s="1">
        <v>10042.299999999999</v>
      </c>
      <c r="E212" s="3">
        <v>40179</v>
      </c>
      <c r="F212" s="1">
        <v>1040.2</v>
      </c>
      <c r="G212" s="3">
        <v>35796</v>
      </c>
      <c r="H212" s="1">
        <v>1307.0999999999999</v>
      </c>
      <c r="I212" s="3">
        <v>35796</v>
      </c>
      <c r="J212" s="1">
        <v>3701.2</v>
      </c>
      <c r="K212" s="3">
        <v>35796</v>
      </c>
      <c r="L212" s="1">
        <v>1712.3</v>
      </c>
      <c r="Q212" s="3">
        <v>35796</v>
      </c>
      <c r="R212" s="1">
        <v>-135.19999999999999</v>
      </c>
    </row>
    <row r="213" spans="1:18" x14ac:dyDescent="0.25">
      <c r="A213" s="3">
        <v>35886</v>
      </c>
      <c r="B213" s="1">
        <v>8994.7000000000007</v>
      </c>
      <c r="C213" s="3">
        <v>40269</v>
      </c>
      <c r="D213" s="1">
        <v>10134.700000000001</v>
      </c>
      <c r="E213" s="3">
        <v>40269</v>
      </c>
      <c r="F213" s="1">
        <v>1064.7</v>
      </c>
      <c r="G213" s="3">
        <v>35886</v>
      </c>
      <c r="H213" s="1">
        <v>1320.3</v>
      </c>
      <c r="I213" s="3">
        <v>35886</v>
      </c>
      <c r="J213" s="1">
        <v>3768.3</v>
      </c>
      <c r="K213" s="3">
        <v>35886</v>
      </c>
      <c r="L213" s="1">
        <v>1694.8</v>
      </c>
      <c r="Q213" s="3">
        <v>35886</v>
      </c>
      <c r="R213" s="1">
        <v>-162.30000000000001</v>
      </c>
    </row>
    <row r="214" spans="1:18" x14ac:dyDescent="0.25">
      <c r="A214" s="3">
        <v>35977</v>
      </c>
      <c r="B214" s="1">
        <v>9146.5</v>
      </c>
      <c r="C214" s="3">
        <v>40360</v>
      </c>
      <c r="D214" s="1">
        <v>10234.299999999999</v>
      </c>
      <c r="E214" s="3">
        <v>40360</v>
      </c>
      <c r="F214" s="1">
        <v>1075.0999999999999</v>
      </c>
      <c r="G214" s="3">
        <v>35977</v>
      </c>
      <c r="H214" s="1">
        <v>1335.1</v>
      </c>
      <c r="I214" s="3">
        <v>35977</v>
      </c>
      <c r="J214" s="1">
        <v>3832.7</v>
      </c>
      <c r="K214" s="3">
        <v>35977</v>
      </c>
      <c r="L214" s="1">
        <v>1739.8</v>
      </c>
      <c r="Q214" s="3">
        <v>35977</v>
      </c>
      <c r="R214" s="1">
        <v>-174.6</v>
      </c>
    </row>
    <row r="215" spans="1:18" x14ac:dyDescent="0.25">
      <c r="A215" s="3">
        <v>36069</v>
      </c>
      <c r="B215" s="1">
        <v>9325.7000000000007</v>
      </c>
      <c r="C215" s="3">
        <v>40452</v>
      </c>
      <c r="D215" s="1">
        <v>10396.299999999999</v>
      </c>
      <c r="E215" s="3">
        <v>40452</v>
      </c>
      <c r="F215" s="1">
        <v>1102.8</v>
      </c>
      <c r="G215" s="3">
        <v>36069</v>
      </c>
      <c r="H215" s="1">
        <v>1355.3</v>
      </c>
      <c r="I215" s="3">
        <v>36069</v>
      </c>
      <c r="J215" s="1">
        <v>3875.1</v>
      </c>
      <c r="K215" s="3">
        <v>36069</v>
      </c>
      <c r="L215" s="1">
        <v>1794.4</v>
      </c>
      <c r="Q215" s="3">
        <v>36069</v>
      </c>
      <c r="R215" s="1">
        <v>-178.7</v>
      </c>
    </row>
    <row r="216" spans="1:18" x14ac:dyDescent="0.25">
      <c r="A216" s="3">
        <v>36161</v>
      </c>
      <c r="B216" s="1">
        <v>9447.1</v>
      </c>
      <c r="C216" s="3">
        <v>40544</v>
      </c>
      <c r="D216" s="1">
        <v>10527.1</v>
      </c>
      <c r="E216" s="3">
        <v>40544</v>
      </c>
      <c r="F216" s="1">
        <v>1115.0999999999999</v>
      </c>
      <c r="G216" s="3">
        <v>36161</v>
      </c>
      <c r="H216" s="1">
        <v>1384.8</v>
      </c>
      <c r="I216" s="3">
        <v>36161</v>
      </c>
      <c r="J216" s="1">
        <v>3924.2</v>
      </c>
      <c r="K216" s="3">
        <v>36161</v>
      </c>
      <c r="L216" s="1">
        <v>1850.6</v>
      </c>
      <c r="Q216" s="3">
        <v>36161</v>
      </c>
      <c r="R216" s="1">
        <v>-208.5</v>
      </c>
    </row>
    <row r="217" spans="1:18" x14ac:dyDescent="0.25">
      <c r="A217" s="3">
        <v>36251</v>
      </c>
      <c r="B217" s="1">
        <v>9557</v>
      </c>
      <c r="C217" s="3">
        <v>40634</v>
      </c>
      <c r="D217" s="1">
        <v>10662.6</v>
      </c>
      <c r="E217" s="3">
        <v>40634</v>
      </c>
      <c r="F217" s="1">
        <v>1116.5999999999999</v>
      </c>
      <c r="G217" s="3">
        <v>36251</v>
      </c>
      <c r="H217" s="1">
        <v>1417.9</v>
      </c>
      <c r="I217" s="3">
        <v>36251</v>
      </c>
      <c r="J217" s="1">
        <v>3980.3</v>
      </c>
      <c r="K217" s="3">
        <v>36251</v>
      </c>
      <c r="L217" s="1">
        <v>1845.8</v>
      </c>
      <c r="Q217" s="3">
        <v>36251</v>
      </c>
      <c r="R217" s="1">
        <v>-245.4</v>
      </c>
    </row>
    <row r="218" spans="1:18" x14ac:dyDescent="0.25">
      <c r="A218" s="3">
        <v>36342</v>
      </c>
      <c r="B218" s="1">
        <v>9712.2999999999993</v>
      </c>
      <c r="C218" s="3">
        <v>40725</v>
      </c>
      <c r="D218" s="1">
        <v>10778.6</v>
      </c>
      <c r="E218" s="3">
        <v>40725</v>
      </c>
      <c r="F218" s="1">
        <v>1129</v>
      </c>
      <c r="G218" s="3">
        <v>36342</v>
      </c>
      <c r="H218" s="1">
        <v>1439.7</v>
      </c>
      <c r="I218" s="3">
        <v>36342</v>
      </c>
      <c r="J218" s="1">
        <v>4046.3</v>
      </c>
      <c r="K218" s="3">
        <v>36342</v>
      </c>
      <c r="L218" s="1">
        <v>1890.9</v>
      </c>
      <c r="Q218" s="3">
        <v>36342</v>
      </c>
      <c r="R218" s="1">
        <v>-276.10000000000002</v>
      </c>
    </row>
    <row r="219" spans="1:18" x14ac:dyDescent="0.25">
      <c r="A219" s="3">
        <v>36434</v>
      </c>
      <c r="B219" s="1">
        <v>9926.1</v>
      </c>
      <c r="C219" s="3">
        <v>40817</v>
      </c>
      <c r="D219" s="1">
        <v>10878.9</v>
      </c>
      <c r="E219" s="3">
        <v>40817</v>
      </c>
      <c r="F219" s="1">
        <v>1158.9000000000001</v>
      </c>
      <c r="G219" s="3">
        <v>36434</v>
      </c>
      <c r="H219" s="1">
        <v>1482.3</v>
      </c>
      <c r="I219" s="3">
        <v>36434</v>
      </c>
      <c r="J219" s="1">
        <v>4130.3</v>
      </c>
      <c r="K219" s="3">
        <v>36434</v>
      </c>
      <c r="L219" s="1">
        <v>1949.4</v>
      </c>
      <c r="Q219" s="3">
        <v>36434</v>
      </c>
      <c r="R219" s="1">
        <v>-296.5</v>
      </c>
    </row>
    <row r="220" spans="1:18" x14ac:dyDescent="0.25">
      <c r="A220" s="3">
        <v>36526</v>
      </c>
      <c r="B220" s="1">
        <v>10031</v>
      </c>
      <c r="C220" s="3">
        <v>40909</v>
      </c>
      <c r="D220" s="1">
        <v>11019.1</v>
      </c>
      <c r="E220" s="3">
        <v>40909</v>
      </c>
      <c r="F220" s="1">
        <v>1184.3</v>
      </c>
      <c r="G220" s="3">
        <v>36526</v>
      </c>
      <c r="H220" s="1">
        <v>1491.8</v>
      </c>
      <c r="I220" s="3">
        <v>36526</v>
      </c>
      <c r="J220" s="1">
        <v>4230</v>
      </c>
      <c r="K220" s="3">
        <v>36526</v>
      </c>
      <c r="L220" s="1">
        <v>1945.9</v>
      </c>
      <c r="Q220" s="3">
        <v>36526</v>
      </c>
      <c r="R220" s="1">
        <v>-352.8</v>
      </c>
    </row>
    <row r="221" spans="1:18" x14ac:dyDescent="0.25">
      <c r="A221" s="3">
        <v>36617</v>
      </c>
      <c r="B221" s="1">
        <v>10278.299999999999</v>
      </c>
      <c r="C221" s="3">
        <v>41000</v>
      </c>
      <c r="D221" s="1">
        <v>11100.2</v>
      </c>
      <c r="E221" s="3">
        <v>41000</v>
      </c>
      <c r="F221" s="1">
        <v>1189.3</v>
      </c>
      <c r="G221" s="3">
        <v>36617</v>
      </c>
      <c r="H221" s="1">
        <v>1534.8</v>
      </c>
      <c r="I221" s="3">
        <v>36617</v>
      </c>
      <c r="J221" s="1">
        <v>4300.5</v>
      </c>
      <c r="K221" s="3">
        <v>36617</v>
      </c>
      <c r="L221" s="1">
        <v>2071.8000000000002</v>
      </c>
      <c r="Q221" s="3">
        <v>36617</v>
      </c>
      <c r="R221" s="1">
        <v>-359.6</v>
      </c>
    </row>
    <row r="222" spans="1:18" x14ac:dyDescent="0.25">
      <c r="A222" s="3">
        <v>36708</v>
      </c>
      <c r="B222" s="1">
        <v>10357.4</v>
      </c>
      <c r="C222" s="3">
        <v>41091</v>
      </c>
      <c r="D222" s="1">
        <v>11193.6</v>
      </c>
      <c r="E222" s="3">
        <v>41091</v>
      </c>
      <c r="F222" s="1">
        <v>1206.5</v>
      </c>
      <c r="G222" s="3">
        <v>36708</v>
      </c>
      <c r="H222" s="1">
        <v>1557.2</v>
      </c>
      <c r="I222" s="3">
        <v>36708</v>
      </c>
      <c r="J222" s="1">
        <v>4376.3</v>
      </c>
      <c r="K222" s="3">
        <v>36708</v>
      </c>
      <c r="L222" s="1">
        <v>2055.8000000000002</v>
      </c>
      <c r="Q222" s="3">
        <v>36708</v>
      </c>
      <c r="R222" s="1">
        <v>-388.5</v>
      </c>
    </row>
    <row r="223" spans="1:18" x14ac:dyDescent="0.25">
      <c r="A223" s="3">
        <v>36800</v>
      </c>
      <c r="B223" s="1">
        <v>10472.299999999999</v>
      </c>
      <c r="C223" s="3">
        <v>41183</v>
      </c>
      <c r="D223" s="1">
        <v>11285.5</v>
      </c>
      <c r="E223" s="3">
        <v>41183</v>
      </c>
      <c r="F223" s="1">
        <v>1230.7</v>
      </c>
      <c r="G223" s="3">
        <v>36800</v>
      </c>
      <c r="H223" s="1">
        <v>1577.3</v>
      </c>
      <c r="I223" s="3">
        <v>36800</v>
      </c>
      <c r="J223" s="1">
        <v>4451.3</v>
      </c>
      <c r="K223" s="3">
        <v>36800</v>
      </c>
      <c r="L223" s="1">
        <v>2061.6</v>
      </c>
      <c r="Q223" s="3">
        <v>36800</v>
      </c>
      <c r="R223" s="1">
        <v>-402.4</v>
      </c>
    </row>
    <row r="224" spans="1:18" x14ac:dyDescent="0.25">
      <c r="A224" s="3">
        <v>36892</v>
      </c>
      <c r="B224" s="1">
        <v>10508.1</v>
      </c>
      <c r="C224" s="3">
        <v>41275</v>
      </c>
      <c r="D224" s="1">
        <v>11379.2</v>
      </c>
      <c r="E224" s="3">
        <v>41275</v>
      </c>
      <c r="F224" s="1">
        <v>1244.8</v>
      </c>
      <c r="G224" s="3">
        <v>36892</v>
      </c>
      <c r="H224" s="1">
        <v>1572.1</v>
      </c>
      <c r="I224" s="3">
        <v>36892</v>
      </c>
      <c r="J224" s="1">
        <v>4521.5</v>
      </c>
      <c r="K224" s="3">
        <v>36892</v>
      </c>
      <c r="L224" s="1">
        <v>1967.5</v>
      </c>
      <c r="Q224" s="3">
        <v>36892</v>
      </c>
      <c r="R224" s="1">
        <v>-391.7</v>
      </c>
    </row>
    <row r="225" spans="1:18" x14ac:dyDescent="0.25">
      <c r="A225" s="3">
        <v>36982</v>
      </c>
      <c r="B225" s="1">
        <v>10638.4</v>
      </c>
      <c r="C225" s="3">
        <v>41365</v>
      </c>
      <c r="D225" s="1">
        <v>11427.1</v>
      </c>
      <c r="E225" s="3">
        <v>41365</v>
      </c>
      <c r="F225" s="1">
        <v>1257.5</v>
      </c>
      <c r="G225" s="3">
        <v>36982</v>
      </c>
      <c r="H225" s="1">
        <v>1590.2</v>
      </c>
      <c r="I225" s="3">
        <v>36982</v>
      </c>
      <c r="J225" s="1">
        <v>4562.3999999999996</v>
      </c>
      <c r="K225" s="3">
        <v>36982</v>
      </c>
      <c r="L225" s="1">
        <v>1967</v>
      </c>
      <c r="Q225" s="3">
        <v>36982</v>
      </c>
      <c r="R225" s="1">
        <v>-359.3</v>
      </c>
    </row>
    <row r="226" spans="1:18" x14ac:dyDescent="0.25">
      <c r="A226" s="3">
        <v>37073</v>
      </c>
      <c r="B226" s="1">
        <v>10639.5</v>
      </c>
      <c r="C226" s="3">
        <v>41456</v>
      </c>
      <c r="D226" s="1">
        <v>11537.7</v>
      </c>
      <c r="E226" s="3">
        <v>41456</v>
      </c>
      <c r="F226" s="1">
        <v>1274</v>
      </c>
      <c r="G226" s="3">
        <v>37073</v>
      </c>
      <c r="H226" s="1">
        <v>1591</v>
      </c>
      <c r="I226" s="3">
        <v>37073</v>
      </c>
      <c r="J226" s="1">
        <v>4588.5</v>
      </c>
      <c r="K226" s="3">
        <v>37073</v>
      </c>
      <c r="L226" s="1">
        <v>1937.3</v>
      </c>
      <c r="Q226" s="3">
        <v>37073</v>
      </c>
      <c r="R226" s="1">
        <v>-366.7</v>
      </c>
    </row>
    <row r="227" spans="1:18" x14ac:dyDescent="0.25">
      <c r="A227" s="3">
        <v>37165</v>
      </c>
      <c r="B227" s="1">
        <v>10701.3</v>
      </c>
      <c r="C227" s="3">
        <v>41548</v>
      </c>
      <c r="D227" s="1">
        <v>11662.2</v>
      </c>
      <c r="E227" s="3">
        <v>41548</v>
      </c>
      <c r="F227" s="1">
        <v>1275.5999999999999</v>
      </c>
      <c r="G227" s="3">
        <v>37165</v>
      </c>
      <c r="H227" s="1">
        <v>1581.6</v>
      </c>
      <c r="I227" s="3">
        <v>37165</v>
      </c>
      <c r="J227" s="1">
        <v>4639.1000000000004</v>
      </c>
      <c r="K227" s="3">
        <v>37165</v>
      </c>
      <c r="L227" s="1">
        <v>1842.7</v>
      </c>
      <c r="Q227" s="3">
        <v>37165</v>
      </c>
      <c r="R227" s="1">
        <v>-357</v>
      </c>
    </row>
    <row r="228" spans="1:18" x14ac:dyDescent="0.25">
      <c r="A228" s="3">
        <v>37257</v>
      </c>
      <c r="B228" s="1">
        <v>10834.4</v>
      </c>
      <c r="C228" s="3">
        <v>41640</v>
      </c>
      <c r="D228" s="1">
        <v>11731.5</v>
      </c>
      <c r="E228" s="3">
        <v>41640</v>
      </c>
      <c r="F228" s="1">
        <v>1271.5999999999999</v>
      </c>
      <c r="G228" s="3">
        <v>37257</v>
      </c>
      <c r="H228" s="1">
        <v>1584.6</v>
      </c>
      <c r="I228" s="3">
        <v>37257</v>
      </c>
      <c r="J228" s="1">
        <v>4691.8</v>
      </c>
      <c r="K228" s="3">
        <v>37257</v>
      </c>
      <c r="L228" s="1">
        <v>1910</v>
      </c>
      <c r="Q228" s="3">
        <v>37257</v>
      </c>
      <c r="R228" s="1">
        <v>-375.3</v>
      </c>
    </row>
    <row r="229" spans="1:18" x14ac:dyDescent="0.25">
      <c r="A229" s="3">
        <v>37347</v>
      </c>
      <c r="B229" s="1">
        <v>10934.8</v>
      </c>
      <c r="C229" s="3">
        <v>41730</v>
      </c>
      <c r="D229" s="1" t="e">
        <f>NA()</f>
        <v>#N/A</v>
      </c>
      <c r="E229" s="3">
        <v>41730</v>
      </c>
      <c r="F229" s="1" t="e">
        <f>NA()</f>
        <v>#N/A</v>
      </c>
      <c r="G229" s="3">
        <v>37347</v>
      </c>
      <c r="H229" s="1">
        <v>1608.2</v>
      </c>
      <c r="I229" s="3">
        <v>37347</v>
      </c>
      <c r="J229" s="1">
        <v>4756.7</v>
      </c>
      <c r="K229" s="3">
        <v>37347</v>
      </c>
      <c r="L229" s="1">
        <v>1925.6</v>
      </c>
      <c r="Q229" s="3">
        <v>37347</v>
      </c>
      <c r="R229" s="1">
        <v>-416</v>
      </c>
    </row>
    <row r="230" spans="1:18" x14ac:dyDescent="0.25">
      <c r="A230" s="3">
        <v>37438</v>
      </c>
      <c r="B230" s="1">
        <v>11037.1</v>
      </c>
      <c r="G230" s="3">
        <v>37438</v>
      </c>
      <c r="H230" s="1">
        <v>1616.6</v>
      </c>
      <c r="I230" s="3">
        <v>37438</v>
      </c>
      <c r="J230" s="1">
        <v>4813</v>
      </c>
      <c r="K230" s="3">
        <v>37438</v>
      </c>
      <c r="L230" s="1">
        <v>1927.9</v>
      </c>
      <c r="Q230" s="3">
        <v>37438</v>
      </c>
      <c r="R230" s="1">
        <v>-431.6</v>
      </c>
    </row>
    <row r="231" spans="1:18" x14ac:dyDescent="0.25">
      <c r="A231" s="3">
        <v>37530</v>
      </c>
      <c r="B231" s="1">
        <v>11103.8</v>
      </c>
      <c r="G231" s="3">
        <v>37530</v>
      </c>
      <c r="H231" s="1">
        <v>1643.5</v>
      </c>
      <c r="I231" s="3">
        <v>37530</v>
      </c>
      <c r="J231" s="1">
        <v>4880.3999999999996</v>
      </c>
      <c r="K231" s="3">
        <v>37530</v>
      </c>
      <c r="L231" s="1">
        <v>1936.5</v>
      </c>
      <c r="Q231" s="3">
        <v>37530</v>
      </c>
      <c r="R231" s="1">
        <v>-483</v>
      </c>
    </row>
    <row r="232" spans="1:18" x14ac:dyDescent="0.25">
      <c r="A232" s="3">
        <v>37622</v>
      </c>
      <c r="B232" s="1">
        <v>11230.1</v>
      </c>
      <c r="G232" s="3">
        <v>37622</v>
      </c>
      <c r="H232" s="1">
        <v>1682.5</v>
      </c>
      <c r="I232" s="3">
        <v>37622</v>
      </c>
      <c r="J232" s="1">
        <v>4937</v>
      </c>
      <c r="K232" s="3">
        <v>37622</v>
      </c>
      <c r="L232" s="1">
        <v>1960.2</v>
      </c>
      <c r="Q232" s="3">
        <v>37622</v>
      </c>
      <c r="R232" s="1">
        <v>-501.6</v>
      </c>
    </row>
    <row r="233" spans="1:18" x14ac:dyDescent="0.25">
      <c r="A233" s="3">
        <v>37712</v>
      </c>
      <c r="B233" s="1">
        <v>11370.7</v>
      </c>
      <c r="G233" s="3">
        <v>37712</v>
      </c>
      <c r="H233" s="1">
        <v>1668.5</v>
      </c>
      <c r="I233" s="3">
        <v>37712</v>
      </c>
      <c r="J233" s="1">
        <v>5008.3</v>
      </c>
      <c r="K233" s="3">
        <v>37712</v>
      </c>
      <c r="L233" s="1">
        <v>1970.5</v>
      </c>
      <c r="Q233" s="3">
        <v>37712</v>
      </c>
      <c r="R233" s="1">
        <v>-501.4</v>
      </c>
    </row>
    <row r="234" spans="1:18" x14ac:dyDescent="0.25">
      <c r="A234" s="3">
        <v>37803</v>
      </c>
      <c r="B234" s="1">
        <v>11625.1</v>
      </c>
      <c r="G234" s="3">
        <v>37803</v>
      </c>
      <c r="H234" s="1">
        <v>1722.9</v>
      </c>
      <c r="I234" s="3">
        <v>37803</v>
      </c>
      <c r="J234" s="1">
        <v>5080.3999999999996</v>
      </c>
      <c r="K234" s="3">
        <v>37803</v>
      </c>
      <c r="L234" s="1">
        <v>2048.3000000000002</v>
      </c>
      <c r="Q234" s="3">
        <v>37803</v>
      </c>
      <c r="R234" s="1">
        <v>-499.9</v>
      </c>
    </row>
    <row r="235" spans="1:18" x14ac:dyDescent="0.25">
      <c r="A235" s="3">
        <v>37895</v>
      </c>
      <c r="B235" s="1">
        <v>11816.8</v>
      </c>
      <c r="G235" s="3">
        <v>37895</v>
      </c>
      <c r="H235" s="1">
        <v>1742.3</v>
      </c>
      <c r="I235" s="3">
        <v>37895</v>
      </c>
      <c r="J235" s="1">
        <v>5150.2</v>
      </c>
      <c r="K235" s="3">
        <v>37895</v>
      </c>
      <c r="L235" s="1">
        <v>2132.8000000000002</v>
      </c>
      <c r="Q235" s="3">
        <v>37895</v>
      </c>
      <c r="R235" s="1">
        <v>-511.7</v>
      </c>
    </row>
    <row r="236" spans="1:18" x14ac:dyDescent="0.25">
      <c r="A236" s="3">
        <v>37987</v>
      </c>
      <c r="B236" s="1">
        <v>11988.4</v>
      </c>
      <c r="G236" s="3">
        <v>37987</v>
      </c>
      <c r="H236" s="1">
        <v>1779.2</v>
      </c>
      <c r="I236" s="3">
        <v>37987</v>
      </c>
      <c r="J236" s="1">
        <v>5235.3</v>
      </c>
      <c r="K236" s="3">
        <v>37987</v>
      </c>
      <c r="L236" s="1">
        <v>2155.1999999999998</v>
      </c>
      <c r="Q236" s="3">
        <v>37987</v>
      </c>
      <c r="R236" s="1">
        <v>-546.6</v>
      </c>
    </row>
    <row r="237" spans="1:18" x14ac:dyDescent="0.25">
      <c r="A237" s="3">
        <v>38078</v>
      </c>
      <c r="B237" s="1">
        <v>12181.4</v>
      </c>
      <c r="G237" s="3">
        <v>38078</v>
      </c>
      <c r="H237" s="1">
        <v>1801.6</v>
      </c>
      <c r="I237" s="3">
        <v>38078</v>
      </c>
      <c r="J237" s="1">
        <v>5313.1</v>
      </c>
      <c r="K237" s="3">
        <v>38078</v>
      </c>
      <c r="L237" s="1">
        <v>2259.5</v>
      </c>
      <c r="Q237" s="3">
        <v>38078</v>
      </c>
      <c r="R237" s="1">
        <v>-608</v>
      </c>
    </row>
    <row r="238" spans="1:18" x14ac:dyDescent="0.25">
      <c r="A238" s="3">
        <v>38169</v>
      </c>
      <c r="B238" s="1">
        <v>12367.7</v>
      </c>
      <c r="G238" s="3">
        <v>38169</v>
      </c>
      <c r="H238" s="1">
        <v>1825.9</v>
      </c>
      <c r="I238" s="3">
        <v>38169</v>
      </c>
      <c r="J238" s="1">
        <v>5402.5</v>
      </c>
      <c r="K238" s="3">
        <v>38169</v>
      </c>
      <c r="L238" s="1">
        <v>2311.3000000000002</v>
      </c>
      <c r="Q238" s="3">
        <v>38169</v>
      </c>
      <c r="R238" s="1">
        <v>-638</v>
      </c>
    </row>
    <row r="239" spans="1:18" x14ac:dyDescent="0.25">
      <c r="A239" s="3">
        <v>38261</v>
      </c>
      <c r="B239" s="1">
        <v>12562.2</v>
      </c>
      <c r="G239" s="3">
        <v>38261</v>
      </c>
      <c r="H239" s="1">
        <v>1875</v>
      </c>
      <c r="I239" s="3">
        <v>38261</v>
      </c>
      <c r="J239" s="1">
        <v>5488.2</v>
      </c>
      <c r="K239" s="3">
        <v>38261</v>
      </c>
      <c r="L239" s="1">
        <v>2380.8000000000002</v>
      </c>
      <c r="Q239" s="3">
        <v>38261</v>
      </c>
      <c r="R239" s="1">
        <v>-684</v>
      </c>
    </row>
    <row r="240" spans="1:18" x14ac:dyDescent="0.25">
      <c r="A240" s="3">
        <v>38353</v>
      </c>
      <c r="B240" s="1">
        <v>12813.7</v>
      </c>
      <c r="G240" s="3">
        <v>38353</v>
      </c>
      <c r="H240" s="1">
        <v>1895.9</v>
      </c>
      <c r="I240" s="3">
        <v>38353</v>
      </c>
      <c r="J240" s="1">
        <v>5566.7</v>
      </c>
      <c r="K240" s="3">
        <v>38353</v>
      </c>
      <c r="L240" s="1">
        <v>2475.1999999999998</v>
      </c>
      <c r="Q240" s="3">
        <v>38353</v>
      </c>
      <c r="R240" s="1">
        <v>-676.8</v>
      </c>
    </row>
    <row r="241" spans="1:18" x14ac:dyDescent="0.25">
      <c r="A241" s="3">
        <v>38443</v>
      </c>
      <c r="B241" s="1">
        <v>12974.1</v>
      </c>
      <c r="G241" s="3">
        <v>38443</v>
      </c>
      <c r="H241" s="1">
        <v>1916.8</v>
      </c>
      <c r="I241" s="3">
        <v>38443</v>
      </c>
      <c r="J241" s="1">
        <v>5666.5</v>
      </c>
      <c r="K241" s="3">
        <v>38443</v>
      </c>
      <c r="L241" s="1">
        <v>2469.5</v>
      </c>
      <c r="Q241" s="3">
        <v>38443</v>
      </c>
      <c r="R241" s="1">
        <v>-689.1</v>
      </c>
    </row>
    <row r="242" spans="1:18" x14ac:dyDescent="0.25">
      <c r="A242" s="3">
        <v>38534</v>
      </c>
      <c r="B242" s="1">
        <v>13205.4</v>
      </c>
      <c r="G242" s="3">
        <v>38534</v>
      </c>
      <c r="H242" s="1">
        <v>1980</v>
      </c>
      <c r="I242" s="3">
        <v>38534</v>
      </c>
      <c r="J242" s="1">
        <v>5762.6</v>
      </c>
      <c r="K242" s="3">
        <v>38534</v>
      </c>
      <c r="L242" s="1">
        <v>2527.1999999999998</v>
      </c>
      <c r="Q242" s="3">
        <v>38534</v>
      </c>
      <c r="R242" s="1">
        <v>-731.4</v>
      </c>
    </row>
    <row r="243" spans="1:18" x14ac:dyDescent="0.25">
      <c r="A243" s="3">
        <v>38626</v>
      </c>
      <c r="B243" s="1">
        <v>13381.6</v>
      </c>
      <c r="G243" s="3">
        <v>38626</v>
      </c>
      <c r="H243" s="1">
        <v>2019.5</v>
      </c>
      <c r="I243" s="3">
        <v>38626</v>
      </c>
      <c r="J243" s="1">
        <v>5859.4</v>
      </c>
      <c r="K243" s="3">
        <v>38626</v>
      </c>
      <c r="L243" s="1">
        <v>2636.5</v>
      </c>
      <c r="Q243" s="3">
        <v>38626</v>
      </c>
      <c r="R243" s="1">
        <v>-787.5</v>
      </c>
    </row>
    <row r="244" spans="1:18" x14ac:dyDescent="0.25">
      <c r="A244" s="3">
        <v>38718</v>
      </c>
      <c r="B244" s="1">
        <v>13648.9</v>
      </c>
      <c r="G244" s="3">
        <v>38718</v>
      </c>
      <c r="H244" s="1">
        <v>2038.6</v>
      </c>
      <c r="I244" s="3">
        <v>38718</v>
      </c>
      <c r="J244" s="1">
        <v>5942.4</v>
      </c>
      <c r="K244" s="3">
        <v>38718</v>
      </c>
      <c r="L244" s="1">
        <v>2699.7</v>
      </c>
      <c r="Q244" s="3">
        <v>38718</v>
      </c>
      <c r="R244" s="1">
        <v>-777.2</v>
      </c>
    </row>
    <row r="245" spans="1:18" x14ac:dyDescent="0.25">
      <c r="A245" s="3">
        <v>38808</v>
      </c>
      <c r="B245" s="1">
        <v>13799.8</v>
      </c>
      <c r="G245" s="3">
        <v>38808</v>
      </c>
      <c r="H245" s="1">
        <v>2075.3000000000002</v>
      </c>
      <c r="I245" s="3">
        <v>38808</v>
      </c>
      <c r="J245" s="1">
        <v>6031.4</v>
      </c>
      <c r="K245" s="3">
        <v>38808</v>
      </c>
      <c r="L245" s="1">
        <v>2697</v>
      </c>
      <c r="Q245" s="3">
        <v>38808</v>
      </c>
      <c r="R245" s="1">
        <v>-781.6</v>
      </c>
    </row>
    <row r="246" spans="1:18" x14ac:dyDescent="0.25">
      <c r="A246" s="3">
        <v>38899</v>
      </c>
      <c r="B246" s="1">
        <v>13908.5</v>
      </c>
      <c r="G246" s="3">
        <v>38899</v>
      </c>
      <c r="H246" s="1">
        <v>2109.5</v>
      </c>
      <c r="I246" s="3">
        <v>38899</v>
      </c>
      <c r="J246" s="1">
        <v>6106.8</v>
      </c>
      <c r="K246" s="3">
        <v>38899</v>
      </c>
      <c r="L246" s="1">
        <v>2684.4</v>
      </c>
      <c r="Q246" s="3">
        <v>38899</v>
      </c>
      <c r="R246" s="1">
        <v>-805.6</v>
      </c>
    </row>
    <row r="247" spans="1:18" x14ac:dyDescent="0.25">
      <c r="A247" s="3">
        <v>38991</v>
      </c>
      <c r="B247" s="1">
        <v>14066.4</v>
      </c>
      <c r="G247" s="3">
        <v>38991</v>
      </c>
      <c r="H247" s="1">
        <v>2095.3000000000002</v>
      </c>
      <c r="I247" s="3">
        <v>38991</v>
      </c>
      <c r="J247" s="1">
        <v>6192.2</v>
      </c>
      <c r="K247" s="3">
        <v>38991</v>
      </c>
      <c r="L247" s="1">
        <v>2641.6</v>
      </c>
      <c r="Q247" s="3">
        <v>38991</v>
      </c>
      <c r="R247" s="1">
        <v>-719.4</v>
      </c>
    </row>
    <row r="248" spans="1:18" x14ac:dyDescent="0.25">
      <c r="A248" s="3">
        <v>39083</v>
      </c>
      <c r="B248" s="1">
        <v>14233.2</v>
      </c>
      <c r="G248" s="3">
        <v>39083</v>
      </c>
      <c r="H248" s="1">
        <v>2128.8000000000002</v>
      </c>
      <c r="I248" s="3">
        <v>39083</v>
      </c>
      <c r="J248" s="1">
        <v>6289.7</v>
      </c>
      <c r="K248" s="3">
        <v>39083</v>
      </c>
      <c r="L248" s="1">
        <v>2634.2</v>
      </c>
      <c r="Q248" s="3">
        <v>39083</v>
      </c>
      <c r="R248" s="1">
        <v>-728.5</v>
      </c>
    </row>
    <row r="249" spans="1:18" x14ac:dyDescent="0.25">
      <c r="A249" s="3">
        <v>39173</v>
      </c>
      <c r="B249" s="1">
        <v>14422.3</v>
      </c>
      <c r="G249" s="3">
        <v>39173</v>
      </c>
      <c r="H249" s="1">
        <v>2166.1</v>
      </c>
      <c r="I249" s="3">
        <v>39173</v>
      </c>
      <c r="J249" s="1">
        <v>6349.8</v>
      </c>
      <c r="K249" s="3">
        <v>39173</v>
      </c>
      <c r="L249" s="1">
        <v>2671.9</v>
      </c>
      <c r="Q249" s="3">
        <v>39173</v>
      </c>
      <c r="R249" s="1">
        <v>-733</v>
      </c>
    </row>
    <row r="250" spans="1:18" x14ac:dyDescent="0.25">
      <c r="A250" s="3">
        <v>39264</v>
      </c>
      <c r="B250" s="1">
        <v>14569.7</v>
      </c>
      <c r="G250" s="3">
        <v>39264</v>
      </c>
      <c r="H250" s="1">
        <v>2184.3000000000002</v>
      </c>
      <c r="I250" s="3">
        <v>39264</v>
      </c>
      <c r="J250" s="1">
        <v>6424.7</v>
      </c>
      <c r="K250" s="3">
        <v>39264</v>
      </c>
      <c r="L250" s="1">
        <v>2658.2</v>
      </c>
      <c r="Q250" s="3">
        <v>39264</v>
      </c>
      <c r="R250" s="1">
        <v>-712.1</v>
      </c>
    </row>
    <row r="251" spans="1:18" x14ac:dyDescent="0.25">
      <c r="A251" s="3">
        <v>39356</v>
      </c>
      <c r="B251" s="1">
        <v>14685.3</v>
      </c>
      <c r="G251" s="3">
        <v>39356</v>
      </c>
      <c r="H251" s="1">
        <v>2228.6</v>
      </c>
      <c r="I251" s="3">
        <v>39356</v>
      </c>
      <c r="J251" s="1">
        <v>6491.4</v>
      </c>
      <c r="K251" s="3">
        <v>39356</v>
      </c>
      <c r="L251" s="1">
        <v>2610.6</v>
      </c>
      <c r="Q251" s="3">
        <v>39356</v>
      </c>
      <c r="R251" s="1">
        <v>-700.6</v>
      </c>
    </row>
    <row r="252" spans="1:18" x14ac:dyDescent="0.25">
      <c r="A252" s="3">
        <v>39448</v>
      </c>
      <c r="B252" s="1">
        <v>14668.4</v>
      </c>
      <c r="G252" s="3">
        <v>39448</v>
      </c>
      <c r="H252" s="1">
        <v>2253.9</v>
      </c>
      <c r="I252" s="3">
        <v>39448</v>
      </c>
      <c r="J252" s="1">
        <v>6568.1</v>
      </c>
      <c r="K252" s="3">
        <v>39448</v>
      </c>
      <c r="L252" s="1">
        <v>2527</v>
      </c>
      <c r="Q252" s="3">
        <v>39448</v>
      </c>
      <c r="R252" s="1">
        <v>-756.8</v>
      </c>
    </row>
    <row r="253" spans="1:18" x14ac:dyDescent="0.25">
      <c r="A253" s="3">
        <v>39539</v>
      </c>
      <c r="B253" s="1">
        <v>14813</v>
      </c>
      <c r="G253" s="3">
        <v>39539</v>
      </c>
      <c r="H253" s="1">
        <v>2318.9</v>
      </c>
      <c r="I253" s="3">
        <v>39539</v>
      </c>
      <c r="J253" s="1">
        <v>6637</v>
      </c>
      <c r="K253" s="3">
        <v>39539</v>
      </c>
      <c r="L253" s="1">
        <v>2493.3000000000002</v>
      </c>
      <c r="Q253" s="3">
        <v>39539</v>
      </c>
      <c r="R253" s="1">
        <v>-759.4</v>
      </c>
    </row>
    <row r="254" spans="1:18" x14ac:dyDescent="0.25">
      <c r="A254" s="3">
        <v>39630</v>
      </c>
      <c r="B254" s="1">
        <v>14843</v>
      </c>
      <c r="G254" s="3">
        <v>39630</v>
      </c>
      <c r="H254" s="1">
        <v>2348.4</v>
      </c>
      <c r="I254" s="3">
        <v>39630</v>
      </c>
      <c r="J254" s="1">
        <v>6674.6</v>
      </c>
      <c r="K254" s="3">
        <v>39630</v>
      </c>
      <c r="L254" s="1">
        <v>2435.9</v>
      </c>
      <c r="Q254" s="3">
        <v>39630</v>
      </c>
      <c r="R254" s="1">
        <v>-773.6</v>
      </c>
    </row>
    <row r="255" spans="1:18" x14ac:dyDescent="0.25">
      <c r="A255" s="3">
        <v>39722</v>
      </c>
      <c r="B255" s="1">
        <v>14549.9</v>
      </c>
      <c r="G255" s="3">
        <v>39722</v>
      </c>
      <c r="H255" s="1">
        <v>2172.4</v>
      </c>
      <c r="I255" s="3">
        <v>39722</v>
      </c>
      <c r="J255" s="1">
        <v>6672.1</v>
      </c>
      <c r="K255" s="3">
        <v>39722</v>
      </c>
      <c r="L255" s="1">
        <v>2243.1</v>
      </c>
      <c r="Q255" s="3">
        <v>39722</v>
      </c>
      <c r="R255" s="1">
        <v>-602.4</v>
      </c>
    </row>
    <row r="256" spans="1:18" x14ac:dyDescent="0.25">
      <c r="A256" s="3">
        <v>39814</v>
      </c>
      <c r="B256" s="1">
        <v>14383.9</v>
      </c>
      <c r="G256" s="3">
        <v>39814</v>
      </c>
      <c r="H256" s="1">
        <v>2124.9</v>
      </c>
      <c r="I256" s="3">
        <v>39814</v>
      </c>
      <c r="J256" s="1">
        <v>6633.3</v>
      </c>
      <c r="K256" s="3">
        <v>39814</v>
      </c>
      <c r="L256" s="1">
        <v>1972.1</v>
      </c>
      <c r="Q256" s="3">
        <v>39814</v>
      </c>
      <c r="R256" s="1">
        <v>-393.9</v>
      </c>
    </row>
    <row r="257" spans="1:18" x14ac:dyDescent="0.25">
      <c r="A257" s="3">
        <v>39904</v>
      </c>
      <c r="B257" s="1">
        <v>14340.4</v>
      </c>
      <c r="G257" s="3">
        <v>39904</v>
      </c>
      <c r="H257" s="1">
        <v>2143.6</v>
      </c>
      <c r="I257" s="3">
        <v>39904</v>
      </c>
      <c r="J257" s="1">
        <v>6621.4</v>
      </c>
      <c r="K257" s="3">
        <v>39904</v>
      </c>
      <c r="L257" s="1">
        <v>1825.9</v>
      </c>
      <c r="Q257" s="3">
        <v>39904</v>
      </c>
      <c r="R257" s="1">
        <v>-341.7</v>
      </c>
    </row>
    <row r="258" spans="1:18" x14ac:dyDescent="0.25">
      <c r="A258" s="3">
        <v>39995</v>
      </c>
      <c r="B258" s="1">
        <v>14384.1</v>
      </c>
      <c r="G258" s="3">
        <v>39995</v>
      </c>
      <c r="H258" s="1">
        <v>2199.1</v>
      </c>
      <c r="I258" s="3">
        <v>39995</v>
      </c>
      <c r="J258" s="1">
        <v>6645.9</v>
      </c>
      <c r="K258" s="3">
        <v>39995</v>
      </c>
      <c r="L258" s="1">
        <v>1786.4</v>
      </c>
      <c r="Q258" s="3">
        <v>39995</v>
      </c>
      <c r="R258" s="1">
        <v>-405.6</v>
      </c>
    </row>
    <row r="259" spans="1:18" x14ac:dyDescent="0.25">
      <c r="A259" s="3">
        <v>40087</v>
      </c>
      <c r="B259" s="1">
        <v>14566.5</v>
      </c>
      <c r="G259" s="3">
        <v>40087</v>
      </c>
      <c r="H259" s="1">
        <v>2232.8000000000002</v>
      </c>
      <c r="I259" s="3">
        <v>40087</v>
      </c>
      <c r="J259" s="1">
        <v>6693.6</v>
      </c>
      <c r="K259" s="3">
        <v>40087</v>
      </c>
      <c r="L259" s="1">
        <v>1928</v>
      </c>
      <c r="Q259" s="3">
        <v>40087</v>
      </c>
      <c r="R259" s="1">
        <v>-440.6</v>
      </c>
    </row>
    <row r="260" spans="1:18" x14ac:dyDescent="0.25">
      <c r="A260" s="3">
        <v>40179</v>
      </c>
      <c r="B260" s="1">
        <v>14681.1</v>
      </c>
      <c r="G260" s="3">
        <v>40179</v>
      </c>
      <c r="H260" s="1">
        <v>2264.6999999999998</v>
      </c>
      <c r="I260" s="3">
        <v>40179</v>
      </c>
      <c r="J260" s="1">
        <v>6739.7</v>
      </c>
      <c r="K260" s="3">
        <v>40179</v>
      </c>
      <c r="L260" s="1">
        <v>1989.5</v>
      </c>
      <c r="Q260" s="3">
        <v>40179</v>
      </c>
      <c r="R260" s="1">
        <v>-488.7</v>
      </c>
    </row>
    <row r="261" spans="1:18" x14ac:dyDescent="0.25">
      <c r="A261" s="3">
        <v>40269</v>
      </c>
      <c r="B261" s="1">
        <v>14888.6</v>
      </c>
      <c r="G261" s="3">
        <v>40269</v>
      </c>
      <c r="H261" s="1">
        <v>2260.9</v>
      </c>
      <c r="I261" s="3">
        <v>40269</v>
      </c>
      <c r="J261" s="1">
        <v>6812</v>
      </c>
      <c r="K261" s="3">
        <v>40269</v>
      </c>
      <c r="L261" s="1">
        <v>2092.6999999999998</v>
      </c>
      <c r="Q261" s="3">
        <v>40269</v>
      </c>
      <c r="R261" s="1">
        <v>-523.20000000000005</v>
      </c>
    </row>
    <row r="262" spans="1:18" x14ac:dyDescent="0.25">
      <c r="A262" s="3">
        <v>40360</v>
      </c>
      <c r="B262" s="1">
        <v>15057.7</v>
      </c>
      <c r="G262" s="3">
        <v>40360</v>
      </c>
      <c r="H262" s="1">
        <v>2287.3000000000002</v>
      </c>
      <c r="I262" s="3">
        <v>40360</v>
      </c>
      <c r="J262" s="1">
        <v>6871</v>
      </c>
      <c r="K262" s="3">
        <v>40360</v>
      </c>
      <c r="L262" s="1">
        <v>2164.6</v>
      </c>
      <c r="Q262" s="3">
        <v>40360</v>
      </c>
      <c r="R262" s="1">
        <v>-535</v>
      </c>
    </row>
    <row r="263" spans="1:18" x14ac:dyDescent="0.25">
      <c r="A263" s="3">
        <v>40452</v>
      </c>
      <c r="B263" s="1">
        <v>15230.2</v>
      </c>
      <c r="G263" s="3">
        <v>40452</v>
      </c>
      <c r="H263" s="1">
        <v>2355.6</v>
      </c>
      <c r="I263" s="3">
        <v>40452</v>
      </c>
      <c r="J263" s="1">
        <v>6934.8</v>
      </c>
      <c r="K263" s="3">
        <v>40452</v>
      </c>
      <c r="L263" s="1">
        <v>2156.5</v>
      </c>
      <c r="Q263" s="3">
        <v>40452</v>
      </c>
      <c r="R263" s="1">
        <v>-503.7</v>
      </c>
    </row>
    <row r="264" spans="1:18" x14ac:dyDescent="0.25">
      <c r="A264" s="3">
        <v>40544</v>
      </c>
      <c r="B264" s="1">
        <v>15238.4</v>
      </c>
      <c r="G264" s="3">
        <v>40544</v>
      </c>
      <c r="H264" s="1">
        <v>2418.6999999999998</v>
      </c>
      <c r="I264" s="3">
        <v>40544</v>
      </c>
      <c r="J264" s="1">
        <v>6989.6</v>
      </c>
      <c r="K264" s="3">
        <v>40544</v>
      </c>
      <c r="L264" s="1">
        <v>2123.5</v>
      </c>
      <c r="Q264" s="3">
        <v>40544</v>
      </c>
      <c r="R264" s="1">
        <v>-562.5</v>
      </c>
    </row>
    <row r="265" spans="1:18" x14ac:dyDescent="0.25">
      <c r="A265" s="3">
        <v>40634</v>
      </c>
      <c r="B265" s="1">
        <v>15460.9</v>
      </c>
      <c r="G265" s="3">
        <v>40634</v>
      </c>
      <c r="H265" s="1">
        <v>2475.6</v>
      </c>
      <c r="I265" s="3">
        <v>40634</v>
      </c>
      <c r="J265" s="1">
        <v>7063.4</v>
      </c>
      <c r="K265" s="3">
        <v>40634</v>
      </c>
      <c r="L265" s="1">
        <v>2212.6999999999998</v>
      </c>
      <c r="Q265" s="3">
        <v>40634</v>
      </c>
      <c r="R265" s="1">
        <v>-586.9</v>
      </c>
    </row>
    <row r="266" spans="1:18" x14ac:dyDescent="0.25">
      <c r="A266" s="3">
        <v>40725</v>
      </c>
      <c r="B266" s="1">
        <v>15587.1</v>
      </c>
      <c r="G266" s="3">
        <v>40725</v>
      </c>
      <c r="H266" s="1">
        <v>2489.1999999999998</v>
      </c>
      <c r="I266" s="3">
        <v>40725</v>
      </c>
      <c r="J266" s="1">
        <v>7141.4</v>
      </c>
      <c r="K266" s="3">
        <v>40725</v>
      </c>
      <c r="L266" s="1">
        <v>2228.1999999999998</v>
      </c>
      <c r="Q266" s="3">
        <v>40725</v>
      </c>
      <c r="R266" s="1">
        <v>-572.4</v>
      </c>
    </row>
    <row r="267" spans="1:18" x14ac:dyDescent="0.25">
      <c r="A267" s="3">
        <v>40817</v>
      </c>
      <c r="B267" s="1">
        <v>15785.3</v>
      </c>
      <c r="G267" s="3">
        <v>40817</v>
      </c>
      <c r="H267" s="1">
        <v>2501.1</v>
      </c>
      <c r="I267" s="3">
        <v>40817</v>
      </c>
      <c r="J267" s="1">
        <v>7177</v>
      </c>
      <c r="K267" s="3">
        <v>40817</v>
      </c>
      <c r="L267" s="1">
        <v>2395.1999999999998</v>
      </c>
      <c r="Q267" s="3">
        <v>40817</v>
      </c>
      <c r="R267" s="1">
        <v>-598.1</v>
      </c>
    </row>
    <row r="268" spans="1:18" x14ac:dyDescent="0.25">
      <c r="A268" s="3">
        <v>40909</v>
      </c>
      <c r="B268" s="1">
        <v>15956.5</v>
      </c>
      <c r="G268" s="3">
        <v>40909</v>
      </c>
      <c r="H268" s="1">
        <v>2532.3000000000002</v>
      </c>
      <c r="I268" s="3">
        <v>40909</v>
      </c>
      <c r="J268" s="1">
        <v>7250.1</v>
      </c>
      <c r="K268" s="3">
        <v>40909</v>
      </c>
      <c r="L268" s="1">
        <v>2445.4</v>
      </c>
      <c r="Q268" s="3">
        <v>40909</v>
      </c>
      <c r="R268" s="1">
        <v>-614.79999999999995</v>
      </c>
    </row>
    <row r="269" spans="1:18" x14ac:dyDescent="0.25">
      <c r="A269" s="3">
        <v>41000</v>
      </c>
      <c r="B269" s="1">
        <v>16094.7</v>
      </c>
      <c r="G269" s="3">
        <v>41000</v>
      </c>
      <c r="H269" s="1">
        <v>2537.8000000000002</v>
      </c>
      <c r="I269" s="3">
        <v>41000</v>
      </c>
      <c r="J269" s="1">
        <v>7313.3</v>
      </c>
      <c r="K269" s="3">
        <v>41000</v>
      </c>
      <c r="L269" s="1">
        <v>2489.3000000000002</v>
      </c>
      <c r="Q269" s="3">
        <v>41000</v>
      </c>
      <c r="R269" s="1">
        <v>-588.5</v>
      </c>
    </row>
    <row r="270" spans="1:18" x14ac:dyDescent="0.25">
      <c r="A270" s="3">
        <v>41091</v>
      </c>
      <c r="B270" s="1">
        <v>16268.9</v>
      </c>
      <c r="G270" s="3">
        <v>41091</v>
      </c>
      <c r="H270" s="1">
        <v>2556.5</v>
      </c>
      <c r="I270" s="3">
        <v>41091</v>
      </c>
      <c r="J270" s="1">
        <v>7367.9</v>
      </c>
      <c r="K270" s="3">
        <v>41091</v>
      </c>
      <c r="L270" s="1">
        <v>2500.4</v>
      </c>
      <c r="Q270" s="3">
        <v>41091</v>
      </c>
      <c r="R270" s="1">
        <v>-541.70000000000005</v>
      </c>
    </row>
    <row r="271" spans="1:18" x14ac:dyDescent="0.25">
      <c r="A271" s="3">
        <v>41183</v>
      </c>
      <c r="B271" s="1">
        <v>16332.5</v>
      </c>
      <c r="G271" s="3">
        <v>41183</v>
      </c>
      <c r="H271" s="1">
        <v>2572.8000000000002</v>
      </c>
      <c r="I271" s="3">
        <v>41183</v>
      </c>
      <c r="J271" s="1">
        <v>7433.8</v>
      </c>
      <c r="K271" s="3">
        <v>41183</v>
      </c>
      <c r="L271" s="1">
        <v>2481.5</v>
      </c>
      <c r="Q271" s="3">
        <v>41183</v>
      </c>
      <c r="R271" s="1">
        <v>-528.20000000000005</v>
      </c>
    </row>
    <row r="272" spans="1:18" x14ac:dyDescent="0.25">
      <c r="A272" s="3">
        <v>41275</v>
      </c>
      <c r="B272" s="1">
        <v>16502.400000000001</v>
      </c>
      <c r="G272" s="3">
        <v>41275</v>
      </c>
      <c r="H272" s="1">
        <v>2594.4</v>
      </c>
      <c r="I272" s="3">
        <v>41275</v>
      </c>
      <c r="J272" s="1">
        <v>7518.9</v>
      </c>
      <c r="K272" s="3">
        <v>41275</v>
      </c>
      <c r="L272" s="1">
        <v>2543.3000000000002</v>
      </c>
      <c r="Q272" s="3">
        <v>41275</v>
      </c>
      <c r="R272" s="1">
        <v>-528</v>
      </c>
    </row>
    <row r="273" spans="1:18" x14ac:dyDescent="0.25">
      <c r="A273" s="3">
        <v>41365</v>
      </c>
      <c r="B273" s="1">
        <v>16619.2</v>
      </c>
      <c r="G273" s="3">
        <v>41365</v>
      </c>
      <c r="H273" s="1">
        <v>2575.6</v>
      </c>
      <c r="I273" s="3">
        <v>41365</v>
      </c>
      <c r="J273" s="1">
        <v>7593.2</v>
      </c>
      <c r="K273" s="3">
        <v>41365</v>
      </c>
      <c r="L273" s="1">
        <v>2594.6</v>
      </c>
      <c r="Q273" s="3">
        <v>41365</v>
      </c>
      <c r="R273" s="1">
        <v>-532</v>
      </c>
    </row>
    <row r="274" spans="1:18" x14ac:dyDescent="0.25">
      <c r="A274" s="3">
        <v>41456</v>
      </c>
      <c r="B274" s="1">
        <v>16872.3</v>
      </c>
      <c r="G274" s="3">
        <v>41456</v>
      </c>
      <c r="H274" s="1">
        <v>2612.9</v>
      </c>
      <c r="I274" s="3">
        <v>41456</v>
      </c>
      <c r="J274" s="1">
        <v>7653.4</v>
      </c>
      <c r="K274" s="3">
        <v>41456</v>
      </c>
      <c r="L274" s="1">
        <v>2708.9</v>
      </c>
      <c r="Q274" s="3">
        <v>41456</v>
      </c>
      <c r="R274" s="1">
        <v>-509.9</v>
      </c>
    </row>
    <row r="275" spans="1:18" x14ac:dyDescent="0.25">
      <c r="A275" s="3">
        <v>41548</v>
      </c>
      <c r="B275" s="1">
        <v>17078.3</v>
      </c>
      <c r="G275" s="3">
        <v>41548</v>
      </c>
      <c r="H275" s="1">
        <v>2624.6</v>
      </c>
      <c r="I275" s="3">
        <v>41548</v>
      </c>
      <c r="J275" s="1">
        <v>7767.2</v>
      </c>
      <c r="K275" s="3">
        <v>41548</v>
      </c>
      <c r="L275" s="1">
        <v>2745.2</v>
      </c>
      <c r="Q275" s="3">
        <v>41548</v>
      </c>
      <c r="R275" s="1">
        <v>-462.9</v>
      </c>
    </row>
    <row r="276" spans="1:18" x14ac:dyDescent="0.25">
      <c r="A276" s="3">
        <v>41640</v>
      </c>
      <c r="B276" s="1">
        <v>17044</v>
      </c>
      <c r="G276" s="3">
        <v>41640</v>
      </c>
      <c r="H276" s="1">
        <v>2628.4</v>
      </c>
      <c r="I276" s="3">
        <v>41640</v>
      </c>
      <c r="J276" s="1">
        <v>7837.8</v>
      </c>
      <c r="K276" s="3">
        <v>41640</v>
      </c>
      <c r="L276" s="1">
        <v>2714.4</v>
      </c>
      <c r="Q276" s="3">
        <v>41640</v>
      </c>
      <c r="R276" s="1">
        <v>-538</v>
      </c>
    </row>
    <row r="277" spans="1:18" x14ac:dyDescent="0.25">
      <c r="A277" s="3">
        <v>41730</v>
      </c>
      <c r="B277" s="1">
        <v>17294.7</v>
      </c>
      <c r="G277" s="3">
        <v>41730</v>
      </c>
      <c r="H277" s="1">
        <v>2668.4</v>
      </c>
      <c r="I277" s="3">
        <v>41730</v>
      </c>
      <c r="J277" s="1">
        <v>7898.6</v>
      </c>
      <c r="K277" s="3">
        <v>41730</v>
      </c>
      <c r="L277" s="1">
        <v>2829.3</v>
      </c>
      <c r="Q277" s="3">
        <v>41730</v>
      </c>
      <c r="R277" s="1">
        <v>-564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topLeftCell="A247" workbookViewId="0">
      <selection activeCell="G1" sqref="G1"/>
    </sheetView>
  </sheetViews>
  <sheetFormatPr defaultRowHeight="15" x14ac:dyDescent="0.25"/>
  <sheetData>
    <row r="1" spans="1:11" x14ac:dyDescent="0.25">
      <c r="A1" t="s">
        <v>41</v>
      </c>
      <c r="B1" t="s">
        <v>40</v>
      </c>
      <c r="C1" t="s">
        <v>42</v>
      </c>
      <c r="D1" t="s">
        <v>66</v>
      </c>
      <c r="E1" t="s">
        <v>40</v>
      </c>
      <c r="F1" t="s">
        <v>45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>
        <v>1</v>
      </c>
      <c r="B2">
        <f>IF(A2&lt;&gt;"",Currentdollar!A8,"")</f>
        <v>17168</v>
      </c>
      <c r="C2">
        <v>1947</v>
      </c>
      <c r="D2" t="str">
        <f>IF(A2&lt;&gt;"",IF(MOD(A2,4)=1,"Q1",IF(MOD(A2,4)=2,"Q2",IF(MOD(A2,4)=3,"Q3","Q4"))),"")</f>
        <v>Q1</v>
      </c>
      <c r="E2">
        <v>1947</v>
      </c>
      <c r="F2">
        <f>IF(A2&lt;&gt;"",VLOOKUP(B2,Currentdollar!$A$8:$B$500,2),"")</f>
        <v>243.1</v>
      </c>
      <c r="G2" t="s">
        <v>72</v>
      </c>
      <c r="H2">
        <f>IF(A2&lt;&gt;"",VLOOKUP(B2,Currentdollar!$K$8:$L$500,2),"")</f>
        <v>35.9</v>
      </c>
      <c r="I2" t="s">
        <v>72</v>
      </c>
      <c r="J2">
        <f>IF(A2&lt;&gt;"",VLOOKUP(B2,Currentdollar!$Q$8:$R$500,2),"")</f>
        <v>10.9</v>
      </c>
      <c r="K2">
        <f>IF(A2&lt;&gt;"",F2/BaseYeardollar!B8,"")</f>
        <v>0.12566554665288188</v>
      </c>
    </row>
    <row r="3" spans="1:11" x14ac:dyDescent="0.25">
      <c r="A3">
        <f>IF(Currentdollar!A9&lt;&gt;"",Sheet2!A2+1,"")</f>
        <v>2</v>
      </c>
      <c r="B3">
        <f>IF(A3&lt;&gt;"",Currentdollar!A9,"")</f>
        <v>17258</v>
      </c>
      <c r="C3">
        <f>IF(A3&lt;&gt;"",IF(MOD(A3,4)=1,C2+1,C2),"")</f>
        <v>1947</v>
      </c>
      <c r="D3" t="str">
        <f t="shared" ref="D3:D66" si="0">IF(A3&lt;&gt;"",IF(MOD(A3,4)=1,"Q1",IF(MOD(A3,4)=2,"Q2",IF(MOD(A3,4)=3,"Q3","Q4"))),"")</f>
        <v>Q2</v>
      </c>
      <c r="E3">
        <f>IF(A3&lt;&gt;"",E2+0.25,"")</f>
        <v>1947.25</v>
      </c>
      <c r="F3">
        <f>IF(A3&lt;&gt;"",VLOOKUP(B3,Currentdollar!$A$8:$B$500,2),"")</f>
        <v>246.3</v>
      </c>
      <c r="G3" t="s">
        <v>72</v>
      </c>
      <c r="H3">
        <f>IF(A3&lt;&gt;"",VLOOKUP(B3,Currentdollar!$K$8:$L$500,2),"")</f>
        <v>34.5</v>
      </c>
      <c r="I3" t="s">
        <v>72</v>
      </c>
      <c r="J3">
        <f>IF(A3&lt;&gt;"",VLOOKUP(B3,Currentdollar!$Q$8:$R$500,2),"")</f>
        <v>11.3</v>
      </c>
      <c r="K3">
        <f>IF(A3&lt;&gt;"",F3/BaseYeardollar!B9,"")</f>
        <v>0.12746467939760908</v>
      </c>
    </row>
    <row r="4" spans="1:11" x14ac:dyDescent="0.25">
      <c r="A4">
        <f>IF(Currentdollar!A10&lt;&gt;"",Sheet2!A3+1,"")</f>
        <v>3</v>
      </c>
      <c r="B4">
        <f>IF(A4&lt;&gt;"",Currentdollar!A10,"")</f>
        <v>17349</v>
      </c>
      <c r="C4">
        <f t="shared" ref="C4:C67" si="1">IF(A4&lt;&gt;"",IF(MOD(A4,4)=1,C3+1,C3),"")</f>
        <v>1947</v>
      </c>
      <c r="D4" t="str">
        <f t="shared" si="0"/>
        <v>Q3</v>
      </c>
      <c r="E4">
        <f t="shared" ref="E4:E67" si="2">IF(A4&lt;&gt;"",E3+0.25,"")</f>
        <v>1947.5</v>
      </c>
      <c r="F4">
        <f>IF(A4&lt;&gt;"",VLOOKUP(B4,Currentdollar!$A$8:$B$500,2),"")</f>
        <v>250.1</v>
      </c>
      <c r="G4" t="s">
        <v>72</v>
      </c>
      <c r="H4">
        <f>IF(A4&lt;&gt;"",VLOOKUP(B4,Currentdollar!$K$8:$L$500,2),"")</f>
        <v>34.9</v>
      </c>
      <c r="I4" t="s">
        <v>72</v>
      </c>
      <c r="J4">
        <f>IF(A4&lt;&gt;"",VLOOKUP(B4,Currentdollar!$Q$8:$R$500,2),"")</f>
        <v>11.8</v>
      </c>
      <c r="K4">
        <f>IF(A4&lt;&gt;"",F4/BaseYeardollar!B10,"")</f>
        <v>0.12956535253587526</v>
      </c>
    </row>
    <row r="5" spans="1:11" x14ac:dyDescent="0.25">
      <c r="A5">
        <f>IF(Currentdollar!A11&lt;&gt;"",Sheet2!A4+1,"")</f>
        <v>4</v>
      </c>
      <c r="B5">
        <f>IF(A5&lt;&gt;"",Currentdollar!A11,"")</f>
        <v>17441</v>
      </c>
      <c r="C5">
        <f t="shared" si="1"/>
        <v>1947</v>
      </c>
      <c r="D5" t="str">
        <f t="shared" si="0"/>
        <v>Q4</v>
      </c>
      <c r="E5">
        <f t="shared" si="2"/>
        <v>1947.75</v>
      </c>
      <c r="F5">
        <f>IF(A5&lt;&gt;"",VLOOKUP(B5,Currentdollar!$A$8:$B$500,2),"")</f>
        <v>260.3</v>
      </c>
      <c r="G5" t="s">
        <v>72</v>
      </c>
      <c r="H5">
        <f>IF(A5&lt;&gt;"",VLOOKUP(B5,Currentdollar!$K$8:$L$500,2),"")</f>
        <v>43.2</v>
      </c>
      <c r="I5" t="s">
        <v>72</v>
      </c>
      <c r="J5">
        <f>IF(A5&lt;&gt;"",VLOOKUP(B5,Currentdollar!$Q$8:$R$500,2),"")</f>
        <v>9.3000000000000007</v>
      </c>
      <c r="K5">
        <f>IF(A5&lt;&gt;"",F5/BaseYeardollar!B11,"")</f>
        <v>0.13275870862447087</v>
      </c>
    </row>
    <row r="6" spans="1:11" x14ac:dyDescent="0.25">
      <c r="A6">
        <f>IF(Currentdollar!A12&lt;&gt;"",Sheet2!A5+1,"")</f>
        <v>5</v>
      </c>
      <c r="B6">
        <f>IF(A6&lt;&gt;"",Currentdollar!A12,"")</f>
        <v>17533</v>
      </c>
      <c r="C6">
        <f t="shared" si="1"/>
        <v>1948</v>
      </c>
      <c r="D6" t="str">
        <f t="shared" si="0"/>
        <v>Q1</v>
      </c>
      <c r="E6">
        <f t="shared" si="2"/>
        <v>1948</v>
      </c>
      <c r="F6">
        <f>IF(A6&lt;&gt;"",VLOOKUP(B6,Currentdollar!$A$8:$B$500,2),"")</f>
        <v>266.2</v>
      </c>
      <c r="G6" t="s">
        <v>72</v>
      </c>
      <c r="H6">
        <f>IF(A6&lt;&gt;"",VLOOKUP(B6,Currentdollar!$K$8:$L$500,2),"")</f>
        <v>47.2</v>
      </c>
      <c r="I6" t="s">
        <v>72</v>
      </c>
      <c r="J6">
        <f>IF(A6&lt;&gt;"",VLOOKUP(B6,Currentdollar!$Q$8:$R$500,2),"")</f>
        <v>7.3</v>
      </c>
      <c r="K6">
        <f>IF(A6&lt;&gt;"",F6/BaseYeardollar!B12,"")</f>
        <v>0.1338024629303845</v>
      </c>
    </row>
    <row r="7" spans="1:11" x14ac:dyDescent="0.25">
      <c r="A7">
        <f>IF(Currentdollar!A13&lt;&gt;"",Sheet2!A6+1,"")</f>
        <v>6</v>
      </c>
      <c r="B7">
        <f>IF(A7&lt;&gt;"",Currentdollar!A13,"")</f>
        <v>17624</v>
      </c>
      <c r="C7">
        <f t="shared" si="1"/>
        <v>1948</v>
      </c>
      <c r="D7" t="str">
        <f t="shared" si="0"/>
        <v>Q2</v>
      </c>
      <c r="E7">
        <f t="shared" si="2"/>
        <v>1948.25</v>
      </c>
      <c r="F7">
        <f>IF(A7&lt;&gt;"",VLOOKUP(B7,Currentdollar!$A$8:$B$500,2),"")</f>
        <v>272.89999999999998</v>
      </c>
      <c r="G7" t="s">
        <v>72</v>
      </c>
      <c r="H7">
        <f>IF(A7&lt;&gt;"",VLOOKUP(B7,Currentdollar!$K$8:$L$500,2),"")</f>
        <v>50.3</v>
      </c>
      <c r="I7" t="s">
        <v>72</v>
      </c>
      <c r="J7">
        <f>IF(A7&lt;&gt;"",VLOOKUP(B7,Currentdollar!$Q$8:$R$500,2),"")</f>
        <v>5.2</v>
      </c>
      <c r="K7">
        <f>IF(A7&lt;&gt;"",F7/BaseYeardollar!B13,"")</f>
        <v>0.13497205598694295</v>
      </c>
    </row>
    <row r="8" spans="1:11" x14ac:dyDescent="0.25">
      <c r="A8">
        <f>IF(Currentdollar!A14&lt;&gt;"",Sheet2!A7+1,"")</f>
        <v>7</v>
      </c>
      <c r="B8">
        <f>IF(A8&lt;&gt;"",Currentdollar!A14,"")</f>
        <v>17715</v>
      </c>
      <c r="C8">
        <f t="shared" si="1"/>
        <v>1948</v>
      </c>
      <c r="D8" t="str">
        <f t="shared" si="0"/>
        <v>Q3</v>
      </c>
      <c r="E8">
        <f t="shared" si="2"/>
        <v>1948.5</v>
      </c>
      <c r="F8">
        <f>IF(A8&lt;&gt;"",VLOOKUP(B8,Currentdollar!$A$8:$B$500,2),"")</f>
        <v>279.5</v>
      </c>
      <c r="G8" t="s">
        <v>72</v>
      </c>
      <c r="H8">
        <f>IF(A8&lt;&gt;"",VLOOKUP(B8,Currentdollar!$K$8:$L$500,2),"")</f>
        <v>52.5</v>
      </c>
      <c r="I8" t="s">
        <v>72</v>
      </c>
      <c r="J8">
        <f>IF(A8&lt;&gt;"",VLOOKUP(B8,Currentdollar!$Q$8:$R$500,2),"")</f>
        <v>4.9000000000000004</v>
      </c>
      <c r="K8">
        <f>IF(A8&lt;&gt;"",F8/BaseYeardollar!B14,"")</f>
        <v>0.13746803069053709</v>
      </c>
    </row>
    <row r="9" spans="1:11" x14ac:dyDescent="0.25">
      <c r="A9">
        <f>IF(Currentdollar!A15&lt;&gt;"",Sheet2!A8+1,"")</f>
        <v>8</v>
      </c>
      <c r="B9">
        <f>IF(A9&lt;&gt;"",Currentdollar!A15,"")</f>
        <v>17807</v>
      </c>
      <c r="C9">
        <f t="shared" si="1"/>
        <v>1948</v>
      </c>
      <c r="D9" t="str">
        <f t="shared" si="0"/>
        <v>Q4</v>
      </c>
      <c r="E9">
        <f t="shared" si="2"/>
        <v>1948.75</v>
      </c>
      <c r="F9">
        <f>IF(A9&lt;&gt;"",VLOOKUP(B9,Currentdollar!$A$8:$B$500,2),"")</f>
        <v>280.7</v>
      </c>
      <c r="G9" t="s">
        <v>72</v>
      </c>
      <c r="H9">
        <f>IF(A9&lt;&gt;"",VLOOKUP(B9,Currentdollar!$K$8:$L$500,2),"")</f>
        <v>51.3</v>
      </c>
      <c r="I9" t="s">
        <v>72</v>
      </c>
      <c r="J9">
        <f>IF(A9&lt;&gt;"",VLOOKUP(B9,Currentdollar!$Q$8:$R$500,2),"")</f>
        <v>4.5</v>
      </c>
      <c r="K9">
        <f>IF(A9&lt;&gt;"",F9/BaseYeardollar!B15,"")</f>
        <v>0.13791578637055962</v>
      </c>
    </row>
    <row r="10" spans="1:11" x14ac:dyDescent="0.25">
      <c r="A10">
        <f>IF(Currentdollar!A16&lt;&gt;"",Sheet2!A9+1,"")</f>
        <v>9</v>
      </c>
      <c r="B10">
        <f>IF(A10&lt;&gt;"",Currentdollar!A16,"")</f>
        <v>17899</v>
      </c>
      <c r="C10">
        <f t="shared" si="1"/>
        <v>1949</v>
      </c>
      <c r="D10" t="str">
        <f t="shared" si="0"/>
        <v>Q1</v>
      </c>
      <c r="E10">
        <f t="shared" si="2"/>
        <v>1949</v>
      </c>
      <c r="F10">
        <f>IF(A10&lt;&gt;"",VLOOKUP(B10,Currentdollar!$A$8:$B$500,2),"")</f>
        <v>275.39999999999998</v>
      </c>
      <c r="G10" t="s">
        <v>72</v>
      </c>
      <c r="H10">
        <f>IF(A10&lt;&gt;"",VLOOKUP(B10,Currentdollar!$K$8:$L$500,2),"")</f>
        <v>43.1</v>
      </c>
      <c r="I10" t="s">
        <v>72</v>
      </c>
      <c r="J10">
        <f>IF(A10&lt;&gt;"",VLOOKUP(B10,Currentdollar!$Q$8:$R$500,2),"")</f>
        <v>6.5</v>
      </c>
      <c r="K10">
        <f>IF(A10&lt;&gt;"",F10/BaseYeardollar!B16,"")</f>
        <v>0.13718555417185552</v>
      </c>
    </row>
    <row r="11" spans="1:11" x14ac:dyDescent="0.25">
      <c r="A11">
        <f>IF(Currentdollar!A17&lt;&gt;"",Sheet2!A10+1,"")</f>
        <v>10</v>
      </c>
      <c r="B11">
        <f>IF(A11&lt;&gt;"",Currentdollar!A17,"")</f>
        <v>17989</v>
      </c>
      <c r="C11">
        <f t="shared" si="1"/>
        <v>1949</v>
      </c>
      <c r="D11" t="str">
        <f t="shared" si="0"/>
        <v>Q2</v>
      </c>
      <c r="E11">
        <f t="shared" si="2"/>
        <v>1949.25</v>
      </c>
      <c r="F11">
        <f>IF(A11&lt;&gt;"",VLOOKUP(B11,Currentdollar!$A$8:$B$500,2),"")</f>
        <v>271.7</v>
      </c>
      <c r="G11" t="s">
        <v>72</v>
      </c>
      <c r="H11">
        <f>IF(A11&lt;&gt;"",VLOOKUP(B11,Currentdollar!$K$8:$L$500,2),"")</f>
        <v>36.200000000000003</v>
      </c>
      <c r="I11" t="s">
        <v>72</v>
      </c>
      <c r="J11">
        <f>IF(A11&lt;&gt;"",VLOOKUP(B11,Currentdollar!$Q$8:$R$500,2),"")</f>
        <v>6.3</v>
      </c>
      <c r="K11">
        <f>IF(A11&lt;&gt;"",F11/BaseYeardollar!B17,"")</f>
        <v>0.13579568172730908</v>
      </c>
    </row>
    <row r="12" spans="1:11" x14ac:dyDescent="0.25">
      <c r="A12">
        <f>IF(Currentdollar!A18&lt;&gt;"",Sheet2!A11+1,"")</f>
        <v>11</v>
      </c>
      <c r="B12">
        <f>IF(A12&lt;&gt;"",Currentdollar!A18,"")</f>
        <v>18080</v>
      </c>
      <c r="C12">
        <f t="shared" si="1"/>
        <v>1949</v>
      </c>
      <c r="D12" t="str">
        <f t="shared" si="0"/>
        <v>Q3</v>
      </c>
      <c r="E12">
        <f t="shared" si="2"/>
        <v>1949.5</v>
      </c>
      <c r="F12">
        <f>IF(A12&lt;&gt;"",VLOOKUP(B12,Currentdollar!$A$8:$B$500,2),"")</f>
        <v>273.3</v>
      </c>
      <c r="G12" t="s">
        <v>72</v>
      </c>
      <c r="H12">
        <f>IF(A12&lt;&gt;"",VLOOKUP(B12,Currentdollar!$K$8:$L$500,2),"")</f>
        <v>39.5</v>
      </c>
      <c r="I12" t="s">
        <v>72</v>
      </c>
      <c r="J12">
        <f>IF(A12&lt;&gt;"",VLOOKUP(B12,Currentdollar!$Q$8:$R$500,2),"")</f>
        <v>5.2</v>
      </c>
      <c r="K12">
        <f>IF(A12&lt;&gt;"",F12/BaseYeardollar!B18,"")</f>
        <v>0.13510974886296223</v>
      </c>
    </row>
    <row r="13" spans="1:11" x14ac:dyDescent="0.25">
      <c r="A13">
        <f>IF(Currentdollar!A19&lt;&gt;"",Sheet2!A12+1,"")</f>
        <v>12</v>
      </c>
      <c r="B13">
        <f>IF(A13&lt;&gt;"",Currentdollar!A19,"")</f>
        <v>18172</v>
      </c>
      <c r="C13">
        <f t="shared" si="1"/>
        <v>1949</v>
      </c>
      <c r="D13" t="str">
        <f t="shared" si="0"/>
        <v>Q4</v>
      </c>
      <c r="E13">
        <f t="shared" si="2"/>
        <v>1949.75</v>
      </c>
      <c r="F13">
        <f>IF(A13&lt;&gt;"",VLOOKUP(B13,Currentdollar!$A$8:$B$500,2),"")</f>
        <v>271</v>
      </c>
      <c r="G13" t="s">
        <v>72</v>
      </c>
      <c r="H13">
        <f>IF(A13&lt;&gt;"",VLOOKUP(B13,Currentdollar!$K$8:$L$500,2),"")</f>
        <v>37.5</v>
      </c>
      <c r="I13" t="s">
        <v>72</v>
      </c>
      <c r="J13">
        <f>IF(A13&lt;&gt;"",VLOOKUP(B13,Currentdollar!$Q$8:$R$500,2),"")</f>
        <v>3</v>
      </c>
      <c r="K13">
        <f>IF(A13&lt;&gt;"",F13/BaseYeardollar!B19,"")</f>
        <v>0.13518232154437074</v>
      </c>
    </row>
    <row r="14" spans="1:11" x14ac:dyDescent="0.25">
      <c r="A14">
        <f>IF(Currentdollar!A20&lt;&gt;"",Sheet2!A13+1,"")</f>
        <v>13</v>
      </c>
      <c r="B14">
        <f>IF(A14&lt;&gt;"",Currentdollar!A20,"")</f>
        <v>18264</v>
      </c>
      <c r="C14">
        <f t="shared" si="1"/>
        <v>1950</v>
      </c>
      <c r="D14" t="str">
        <f t="shared" si="0"/>
        <v>Q1</v>
      </c>
      <c r="E14">
        <f t="shared" si="2"/>
        <v>1950</v>
      </c>
      <c r="F14">
        <f>IF(A14&lt;&gt;"",VLOOKUP(B14,Currentdollar!$A$8:$B$500,2),"")</f>
        <v>281.2</v>
      </c>
      <c r="G14" t="s">
        <v>72</v>
      </c>
      <c r="H14">
        <f>IF(A14&lt;&gt;"",VLOOKUP(B14,Currentdollar!$K$8:$L$500,2),"")</f>
        <v>46.7</v>
      </c>
      <c r="I14" t="s">
        <v>72</v>
      </c>
      <c r="J14">
        <f>IF(A14&lt;&gt;"",VLOOKUP(B14,Currentdollar!$Q$8:$R$500,2),"")</f>
        <v>2.2000000000000002</v>
      </c>
      <c r="K14">
        <f>IF(A14&lt;&gt;"",F14/BaseYeardollar!B20,"")</f>
        <v>0.13489398445744988</v>
      </c>
    </row>
    <row r="15" spans="1:11" x14ac:dyDescent="0.25">
      <c r="A15">
        <f>IF(Currentdollar!A21&lt;&gt;"",Sheet2!A14+1,"")</f>
        <v>14</v>
      </c>
      <c r="B15">
        <f>IF(A15&lt;&gt;"",Currentdollar!A21,"")</f>
        <v>18354</v>
      </c>
      <c r="C15">
        <f t="shared" si="1"/>
        <v>1950</v>
      </c>
      <c r="D15" t="str">
        <f t="shared" si="0"/>
        <v>Q2</v>
      </c>
      <c r="E15">
        <f t="shared" si="2"/>
        <v>1950.25</v>
      </c>
      <c r="F15">
        <f>IF(A15&lt;&gt;"",VLOOKUP(B15,Currentdollar!$A$8:$B$500,2),"")</f>
        <v>290.7</v>
      </c>
      <c r="G15" t="s">
        <v>72</v>
      </c>
      <c r="H15">
        <f>IF(A15&lt;&gt;"",VLOOKUP(B15,Currentdollar!$K$8:$L$500,2),"")</f>
        <v>52.3</v>
      </c>
      <c r="I15" t="s">
        <v>72</v>
      </c>
      <c r="J15">
        <f>IF(A15&lt;&gt;"",VLOOKUP(B15,Currentdollar!$Q$8:$R$500,2),"")</f>
        <v>1.6</v>
      </c>
      <c r="K15">
        <f>IF(A15&lt;&gt;"",F15/BaseYeardollar!B21,"")</f>
        <v>0.13536040230955484</v>
      </c>
    </row>
    <row r="16" spans="1:11" x14ac:dyDescent="0.25">
      <c r="A16">
        <f>IF(Currentdollar!A22&lt;&gt;"",Sheet2!A15+1,"")</f>
        <v>15</v>
      </c>
      <c r="B16">
        <f>IF(A16&lt;&gt;"",Currentdollar!A22,"")</f>
        <v>18445</v>
      </c>
      <c r="C16">
        <f t="shared" si="1"/>
        <v>1950</v>
      </c>
      <c r="D16" t="str">
        <f t="shared" si="0"/>
        <v>Q3</v>
      </c>
      <c r="E16">
        <f t="shared" si="2"/>
        <v>1950.5</v>
      </c>
      <c r="F16">
        <f>IF(A16&lt;&gt;"",VLOOKUP(B16,Currentdollar!$A$8:$B$500,2),"")</f>
        <v>308.5</v>
      </c>
      <c r="G16" t="s">
        <v>72</v>
      </c>
      <c r="H16">
        <f>IF(A16&lt;&gt;"",VLOOKUP(B16,Currentdollar!$K$8:$L$500,2),"")</f>
        <v>58.6</v>
      </c>
      <c r="I16" t="s">
        <v>72</v>
      </c>
      <c r="J16">
        <f>IF(A16&lt;&gt;"",VLOOKUP(B16,Currentdollar!$Q$8:$R$500,2),"")</f>
        <v>-0.7</v>
      </c>
      <c r="K16">
        <f>IF(A16&lt;&gt;"",F16/BaseYeardollar!B22,"")</f>
        <v>0.13831599713055953</v>
      </c>
    </row>
    <row r="17" spans="1:11" x14ac:dyDescent="0.25">
      <c r="A17">
        <f>IF(Currentdollar!A23&lt;&gt;"",Sheet2!A16+1,"")</f>
        <v>16</v>
      </c>
      <c r="B17">
        <f>IF(A17&lt;&gt;"",Currentdollar!A23,"")</f>
        <v>18537</v>
      </c>
      <c r="C17">
        <f t="shared" si="1"/>
        <v>1950</v>
      </c>
      <c r="D17" t="str">
        <f t="shared" si="0"/>
        <v>Q4</v>
      </c>
      <c r="E17">
        <f t="shared" si="2"/>
        <v>1950.75</v>
      </c>
      <c r="F17">
        <f>IF(A17&lt;&gt;"",VLOOKUP(B17,Currentdollar!$A$8:$B$500,2),"")</f>
        <v>320.3</v>
      </c>
      <c r="G17" t="s">
        <v>72</v>
      </c>
      <c r="H17">
        <f>IF(A17&lt;&gt;"",VLOOKUP(B17,Currentdollar!$K$8:$L$500,2),"")</f>
        <v>68.400000000000006</v>
      </c>
      <c r="I17" t="s">
        <v>72</v>
      </c>
      <c r="J17">
        <f>IF(A17&lt;&gt;"",VLOOKUP(B17,Currentdollar!$Q$8:$R$500,2),"")</f>
        <v>-0.2</v>
      </c>
      <c r="K17">
        <f>IF(A17&lt;&gt;"",F17/BaseYeardollar!B23,"")</f>
        <v>0.14089029647224421</v>
      </c>
    </row>
    <row r="18" spans="1:11" x14ac:dyDescent="0.25">
      <c r="A18">
        <f>IF(Currentdollar!A24&lt;&gt;"",Sheet2!A17+1,"")</f>
        <v>17</v>
      </c>
      <c r="B18">
        <f>IF(A18&lt;&gt;"",Currentdollar!A24,"")</f>
        <v>18629</v>
      </c>
      <c r="C18">
        <f t="shared" si="1"/>
        <v>1951</v>
      </c>
      <c r="D18" t="str">
        <f t="shared" si="0"/>
        <v>Q1</v>
      </c>
      <c r="E18">
        <f t="shared" si="2"/>
        <v>1951</v>
      </c>
      <c r="F18">
        <f>IF(A18&lt;&gt;"",VLOOKUP(B18,Currentdollar!$A$8:$B$500,2),"")</f>
        <v>336.4</v>
      </c>
      <c r="G18" t="s">
        <v>72</v>
      </c>
      <c r="H18">
        <f>IF(A18&lt;&gt;"",VLOOKUP(B18,Currentdollar!$K$8:$L$500,2),"")</f>
        <v>64.599999999999994</v>
      </c>
      <c r="I18" t="s">
        <v>72</v>
      </c>
      <c r="J18">
        <f>IF(A18&lt;&gt;"",VLOOKUP(B18,Currentdollar!$Q$8:$R$500,2),"")</f>
        <v>0.2</v>
      </c>
      <c r="K18">
        <f>IF(A18&lt;&gt;"",F18/BaseYeardollar!B24,"")</f>
        <v>0.14597526578433498</v>
      </c>
    </row>
    <row r="19" spans="1:11" x14ac:dyDescent="0.25">
      <c r="A19">
        <f>IF(Currentdollar!A25&lt;&gt;"",Sheet2!A18+1,"")</f>
        <v>18</v>
      </c>
      <c r="B19">
        <f>IF(A19&lt;&gt;"",Currentdollar!A25,"")</f>
        <v>18719</v>
      </c>
      <c r="C19">
        <f t="shared" si="1"/>
        <v>1951</v>
      </c>
      <c r="D19" t="str">
        <f t="shared" si="0"/>
        <v>Q2</v>
      </c>
      <c r="E19">
        <f t="shared" si="2"/>
        <v>1951.25</v>
      </c>
      <c r="F19">
        <f>IF(A19&lt;&gt;"",VLOOKUP(B19,Currentdollar!$A$8:$B$500,2),"")</f>
        <v>344.5</v>
      </c>
      <c r="G19" t="s">
        <v>72</v>
      </c>
      <c r="H19">
        <f>IF(A19&lt;&gt;"",VLOOKUP(B19,Currentdollar!$K$8:$L$500,2),"")</f>
        <v>67.400000000000006</v>
      </c>
      <c r="I19" t="s">
        <v>72</v>
      </c>
      <c r="J19">
        <f>IF(A19&lt;&gt;"",VLOOKUP(B19,Currentdollar!$Q$8:$R$500,2),"")</f>
        <v>1.9</v>
      </c>
      <c r="K19">
        <f>IF(A19&lt;&gt;"",F19/BaseYeardollar!B25,"")</f>
        <v>0.14693964597995307</v>
      </c>
    </row>
    <row r="20" spans="1:11" x14ac:dyDescent="0.25">
      <c r="A20">
        <f>IF(Currentdollar!A26&lt;&gt;"",Sheet2!A19+1,"")</f>
        <v>19</v>
      </c>
      <c r="B20">
        <f>IF(A20&lt;&gt;"",Currentdollar!A26,"")</f>
        <v>18810</v>
      </c>
      <c r="C20">
        <f t="shared" si="1"/>
        <v>1951</v>
      </c>
      <c r="D20" t="str">
        <f t="shared" si="0"/>
        <v>Q3</v>
      </c>
      <c r="E20">
        <f t="shared" si="2"/>
        <v>1951.5</v>
      </c>
      <c r="F20">
        <f>IF(A20&lt;&gt;"",VLOOKUP(B20,Currentdollar!$A$8:$B$500,2),"")</f>
        <v>351.8</v>
      </c>
      <c r="G20" t="s">
        <v>72</v>
      </c>
      <c r="H20">
        <f>IF(A20&lt;&gt;"",VLOOKUP(B20,Currentdollar!$K$8:$L$500,2),"")</f>
        <v>62</v>
      </c>
      <c r="I20" t="s">
        <v>72</v>
      </c>
      <c r="J20">
        <f>IF(A20&lt;&gt;"",VLOOKUP(B20,Currentdollar!$Q$8:$R$500,2),"")</f>
        <v>3.7</v>
      </c>
      <c r="K20">
        <f>IF(A20&lt;&gt;"",F20/BaseYeardollar!B26,"")</f>
        <v>0.14702440655299231</v>
      </c>
    </row>
    <row r="21" spans="1:11" x14ac:dyDescent="0.25">
      <c r="A21">
        <f>IF(Currentdollar!A27&lt;&gt;"",Sheet2!A20+1,"")</f>
        <v>20</v>
      </c>
      <c r="B21">
        <f>IF(A21&lt;&gt;"",Currentdollar!A27,"")</f>
        <v>18902</v>
      </c>
      <c r="C21">
        <f t="shared" si="1"/>
        <v>1951</v>
      </c>
      <c r="D21" t="str">
        <f t="shared" si="0"/>
        <v>Q4</v>
      </c>
      <c r="E21">
        <f t="shared" si="2"/>
        <v>1951.75</v>
      </c>
      <c r="F21">
        <f>IF(A21&lt;&gt;"",VLOOKUP(B21,Currentdollar!$A$8:$B$500,2),"")</f>
        <v>356.6</v>
      </c>
      <c r="G21" t="s">
        <v>72</v>
      </c>
      <c r="H21">
        <f>IF(A21&lt;&gt;"",VLOOKUP(B21,Currentdollar!$K$8:$L$500,2),"")</f>
        <v>57.1</v>
      </c>
      <c r="I21" t="s">
        <v>72</v>
      </c>
      <c r="J21">
        <f>IF(A21&lt;&gt;"",VLOOKUP(B21,Currentdollar!$Q$8:$R$500,2),"")</f>
        <v>4.2</v>
      </c>
      <c r="K21">
        <f>IF(A21&lt;&gt;"",F21/BaseYeardollar!B27,"")</f>
        <v>0.1487010550018765</v>
      </c>
    </row>
    <row r="22" spans="1:11" x14ac:dyDescent="0.25">
      <c r="A22">
        <f>IF(Currentdollar!A28&lt;&gt;"",Sheet2!A21+1,"")</f>
        <v>21</v>
      </c>
      <c r="B22">
        <f>IF(A22&lt;&gt;"",Currentdollar!A28,"")</f>
        <v>18994</v>
      </c>
      <c r="C22">
        <f t="shared" si="1"/>
        <v>1952</v>
      </c>
      <c r="D22" t="str">
        <f t="shared" si="0"/>
        <v>Q1</v>
      </c>
      <c r="E22">
        <f t="shared" si="2"/>
        <v>1952</v>
      </c>
      <c r="F22">
        <f>IF(A22&lt;&gt;"",VLOOKUP(B22,Currentdollar!$A$8:$B$500,2),"")</f>
        <v>360.2</v>
      </c>
      <c r="G22" t="s">
        <v>72</v>
      </c>
      <c r="H22">
        <f>IF(A22&lt;&gt;"",VLOOKUP(B22,Currentdollar!$K$8:$L$500,2),"")</f>
        <v>58.1</v>
      </c>
      <c r="I22" t="s">
        <v>72</v>
      </c>
      <c r="J22">
        <f>IF(A22&lt;&gt;"",VLOOKUP(B22,Currentdollar!$Q$8:$R$500,2),"")</f>
        <v>3.7</v>
      </c>
      <c r="K22">
        <f>IF(A22&lt;&gt;"",F22/BaseYeardollar!B28,"")</f>
        <v>0.14862801733030739</v>
      </c>
    </row>
    <row r="23" spans="1:11" x14ac:dyDescent="0.25">
      <c r="A23">
        <f>IF(Currentdollar!A29&lt;&gt;"",Sheet2!A22+1,"")</f>
        <v>22</v>
      </c>
      <c r="B23">
        <f>IF(A23&lt;&gt;"",Currentdollar!A29,"")</f>
        <v>19085</v>
      </c>
      <c r="C23">
        <f t="shared" si="1"/>
        <v>1952</v>
      </c>
      <c r="D23" t="str">
        <f t="shared" si="0"/>
        <v>Q2</v>
      </c>
      <c r="E23">
        <f t="shared" si="2"/>
        <v>1952.25</v>
      </c>
      <c r="F23">
        <f>IF(A23&lt;&gt;"",VLOOKUP(B23,Currentdollar!$A$8:$B$500,2),"")</f>
        <v>361.4</v>
      </c>
      <c r="G23" t="s">
        <v>72</v>
      </c>
      <c r="H23">
        <f>IF(A23&lt;&gt;"",VLOOKUP(B23,Currentdollar!$K$8:$L$500,2),"")</f>
        <v>53</v>
      </c>
      <c r="I23" t="s">
        <v>72</v>
      </c>
      <c r="J23">
        <f>IF(A23&lt;&gt;"",VLOOKUP(B23,Currentdollar!$Q$8:$R$500,2),"")</f>
        <v>2</v>
      </c>
      <c r="K23">
        <f>IF(A23&lt;&gt;"",F23/BaseYeardollar!B29,"")</f>
        <v>0.14881614165122503</v>
      </c>
    </row>
    <row r="24" spans="1:11" x14ac:dyDescent="0.25">
      <c r="A24">
        <f>IF(Currentdollar!A30&lt;&gt;"",Sheet2!A23+1,"")</f>
        <v>23</v>
      </c>
      <c r="B24">
        <f>IF(A24&lt;&gt;"",Currentdollar!A30,"")</f>
        <v>19176</v>
      </c>
      <c r="C24">
        <f t="shared" si="1"/>
        <v>1952</v>
      </c>
      <c r="D24" t="str">
        <f t="shared" si="0"/>
        <v>Q3</v>
      </c>
      <c r="E24">
        <f t="shared" si="2"/>
        <v>1952.5</v>
      </c>
      <c r="F24">
        <f>IF(A24&lt;&gt;"",VLOOKUP(B24,Currentdollar!$A$8:$B$500,2),"")</f>
        <v>368.1</v>
      </c>
      <c r="G24" t="s">
        <v>72</v>
      </c>
      <c r="H24">
        <f>IF(A24&lt;&gt;"",VLOOKUP(B24,Currentdollar!$K$8:$L$500,2),"")</f>
        <v>57.2</v>
      </c>
      <c r="I24" t="s">
        <v>72</v>
      </c>
      <c r="J24">
        <f>IF(A24&lt;&gt;"",VLOOKUP(B24,Currentdollar!$Q$8:$R$500,2),"")</f>
        <v>0</v>
      </c>
      <c r="K24">
        <f>IF(A24&lt;&gt;"",F24/BaseYeardollar!B30,"")</f>
        <v>0.15048444462613958</v>
      </c>
    </row>
    <row r="25" spans="1:11" x14ac:dyDescent="0.25">
      <c r="A25">
        <f>IF(Currentdollar!A31&lt;&gt;"",Sheet2!A24+1,"")</f>
        <v>24</v>
      </c>
      <c r="B25">
        <f>IF(A25&lt;&gt;"",Currentdollar!A31,"")</f>
        <v>19268</v>
      </c>
      <c r="C25">
        <f t="shared" si="1"/>
        <v>1952</v>
      </c>
      <c r="D25" t="str">
        <f t="shared" si="0"/>
        <v>Q4</v>
      </c>
      <c r="E25">
        <f t="shared" si="2"/>
        <v>1952.75</v>
      </c>
      <c r="F25">
        <f>IF(A25&lt;&gt;"",VLOOKUP(B25,Currentdollar!$A$8:$B$500,2),"")</f>
        <v>381.2</v>
      </c>
      <c r="G25" t="s">
        <v>72</v>
      </c>
      <c r="H25">
        <f>IF(A25&lt;&gt;"",VLOOKUP(B25,Currentdollar!$K$8:$L$500,2),"")</f>
        <v>60.7</v>
      </c>
      <c r="I25" t="s">
        <v>72</v>
      </c>
      <c r="J25">
        <f>IF(A25&lt;&gt;"",VLOOKUP(B25,Currentdollar!$Q$8:$R$500,2),"")</f>
        <v>-1</v>
      </c>
      <c r="K25">
        <f>IF(A25&lt;&gt;"",F25/BaseYeardollar!B31,"")</f>
        <v>0.15088663711209627</v>
      </c>
    </row>
    <row r="26" spans="1:11" x14ac:dyDescent="0.25">
      <c r="A26">
        <f>IF(Currentdollar!A32&lt;&gt;"",Sheet2!A25+1,"")</f>
        <v>25</v>
      </c>
      <c r="B26">
        <f>IF(A26&lt;&gt;"",Currentdollar!A32,"")</f>
        <v>19360</v>
      </c>
      <c r="C26">
        <f t="shared" si="1"/>
        <v>1953</v>
      </c>
      <c r="D26" t="str">
        <f t="shared" si="0"/>
        <v>Q1</v>
      </c>
      <c r="E26">
        <f t="shared" si="2"/>
        <v>1953</v>
      </c>
      <c r="F26">
        <f>IF(A26&lt;&gt;"",VLOOKUP(B26,Currentdollar!$A$8:$B$500,2),"")</f>
        <v>388.5</v>
      </c>
      <c r="G26" t="s">
        <v>72</v>
      </c>
      <c r="H26">
        <f>IF(A26&lt;&gt;"",VLOOKUP(B26,Currentdollar!$K$8:$L$500,2),"")</f>
        <v>61.7</v>
      </c>
      <c r="I26" t="s">
        <v>72</v>
      </c>
      <c r="J26">
        <f>IF(A26&lt;&gt;"",VLOOKUP(B26,Currentdollar!$Q$8:$R$500,2),"")</f>
        <v>-0.7</v>
      </c>
      <c r="K26">
        <f>IF(A26&lt;&gt;"",F26/BaseYeardollar!B32,"")</f>
        <v>0.15096759151317324</v>
      </c>
    </row>
    <row r="27" spans="1:11" x14ac:dyDescent="0.25">
      <c r="A27">
        <f>IF(Currentdollar!A33&lt;&gt;"",Sheet2!A26+1,"")</f>
        <v>26</v>
      </c>
      <c r="B27">
        <f>IF(A27&lt;&gt;"",Currentdollar!A33,"")</f>
        <v>19450</v>
      </c>
      <c r="C27">
        <f t="shared" si="1"/>
        <v>1953</v>
      </c>
      <c r="D27" t="str">
        <f t="shared" si="0"/>
        <v>Q2</v>
      </c>
      <c r="E27">
        <f t="shared" si="2"/>
        <v>1953.25</v>
      </c>
      <c r="F27">
        <f>IF(A27&lt;&gt;"",VLOOKUP(B27,Currentdollar!$A$8:$B$500,2),"")</f>
        <v>392.3</v>
      </c>
      <c r="G27" t="s">
        <v>72</v>
      </c>
      <c r="H27">
        <f>IF(A27&lt;&gt;"",VLOOKUP(B27,Currentdollar!$K$8:$L$500,2),"")</f>
        <v>62.1</v>
      </c>
      <c r="I27" t="s">
        <v>72</v>
      </c>
      <c r="J27">
        <f>IF(A27&lt;&gt;"",VLOOKUP(B27,Currentdollar!$Q$8:$R$500,2),"")</f>
        <v>-1.3</v>
      </c>
      <c r="K27">
        <f>IF(A27&lt;&gt;"",F27/BaseYeardollar!B33,"")</f>
        <v>0.15126277231540389</v>
      </c>
    </row>
    <row r="28" spans="1:11" x14ac:dyDescent="0.25">
      <c r="A28">
        <f>IF(Currentdollar!A34&lt;&gt;"",Sheet2!A27+1,"")</f>
        <v>27</v>
      </c>
      <c r="B28">
        <f>IF(A28&lt;&gt;"",Currentdollar!A34,"")</f>
        <v>19541</v>
      </c>
      <c r="C28">
        <f t="shared" si="1"/>
        <v>1953</v>
      </c>
      <c r="D28" t="str">
        <f t="shared" si="0"/>
        <v>Q3</v>
      </c>
      <c r="E28">
        <f t="shared" si="2"/>
        <v>1953.5</v>
      </c>
      <c r="F28">
        <f>IF(A28&lt;&gt;"",VLOOKUP(B28,Currentdollar!$A$8:$B$500,2),"")</f>
        <v>391.7</v>
      </c>
      <c r="G28" t="s">
        <v>72</v>
      </c>
      <c r="H28">
        <f>IF(A28&lt;&gt;"",VLOOKUP(B28,Currentdollar!$K$8:$L$500,2),"")</f>
        <v>61.4</v>
      </c>
      <c r="I28" t="s">
        <v>72</v>
      </c>
      <c r="J28">
        <f>IF(A28&lt;&gt;"",VLOOKUP(B28,Currentdollar!$Q$8:$R$500,2),"")</f>
        <v>-0.6</v>
      </c>
      <c r="K28">
        <f>IF(A28&lt;&gt;"",F28/BaseYeardollar!B34,"")</f>
        <v>0.15188646322075303</v>
      </c>
    </row>
    <row r="29" spans="1:11" x14ac:dyDescent="0.25">
      <c r="A29">
        <f>IF(Currentdollar!A35&lt;&gt;"",Sheet2!A28+1,"")</f>
        <v>28</v>
      </c>
      <c r="B29">
        <f>IF(A29&lt;&gt;"",Currentdollar!A35,"")</f>
        <v>19633</v>
      </c>
      <c r="C29">
        <f t="shared" si="1"/>
        <v>1953</v>
      </c>
      <c r="D29" t="str">
        <f t="shared" si="0"/>
        <v>Q4</v>
      </c>
      <c r="E29">
        <f t="shared" si="2"/>
        <v>1953.75</v>
      </c>
      <c r="F29">
        <f>IF(A29&lt;&gt;"",VLOOKUP(B29,Currentdollar!$A$8:$B$500,2),"")</f>
        <v>386.5</v>
      </c>
      <c r="G29" t="s">
        <v>72</v>
      </c>
      <c r="H29">
        <f>IF(A29&lt;&gt;"",VLOOKUP(B29,Currentdollar!$K$8:$L$500,2),"")</f>
        <v>56.4</v>
      </c>
      <c r="I29" t="s">
        <v>72</v>
      </c>
      <c r="J29">
        <f>IF(A29&lt;&gt;"",VLOOKUP(B29,Currentdollar!$Q$8:$R$500,2),"")</f>
        <v>-0.3</v>
      </c>
      <c r="K29">
        <f>IF(A29&lt;&gt;"",F29/BaseYeardollar!B35,"")</f>
        <v>0.15217733679817308</v>
      </c>
    </row>
    <row r="30" spans="1:11" x14ac:dyDescent="0.25">
      <c r="A30">
        <f>IF(Currentdollar!A36&lt;&gt;"",Sheet2!A29+1,"")</f>
        <v>29</v>
      </c>
      <c r="B30">
        <f>IF(A30&lt;&gt;"",Currentdollar!A36,"")</f>
        <v>19725</v>
      </c>
      <c r="C30">
        <f t="shared" si="1"/>
        <v>1954</v>
      </c>
      <c r="D30" t="str">
        <f t="shared" si="0"/>
        <v>Q1</v>
      </c>
      <c r="E30">
        <f t="shared" si="2"/>
        <v>1954</v>
      </c>
      <c r="F30">
        <f>IF(A30&lt;&gt;"",VLOOKUP(B30,Currentdollar!$A$8:$B$500,2),"")</f>
        <v>385.9</v>
      </c>
      <c r="G30" t="s">
        <v>72</v>
      </c>
      <c r="H30">
        <f>IF(A30&lt;&gt;"",VLOOKUP(B30,Currentdollar!$K$8:$L$500,2),"")</f>
        <v>55.7</v>
      </c>
      <c r="I30" t="s">
        <v>72</v>
      </c>
      <c r="J30">
        <f>IF(A30&lt;&gt;"",VLOOKUP(B30,Currentdollar!$Q$8:$R$500,2),"")</f>
        <v>-0.4</v>
      </c>
      <c r="K30">
        <f>IF(A30&lt;&gt;"",F30/BaseYeardollar!B36,"")</f>
        <v>0.15265031645569618</v>
      </c>
    </row>
    <row r="31" spans="1:11" x14ac:dyDescent="0.25">
      <c r="A31">
        <f>IF(Currentdollar!A37&lt;&gt;"",Sheet2!A30+1,"")</f>
        <v>30</v>
      </c>
      <c r="B31">
        <f>IF(A31&lt;&gt;"",Currentdollar!A37,"")</f>
        <v>19815</v>
      </c>
      <c r="C31">
        <f t="shared" si="1"/>
        <v>1954</v>
      </c>
      <c r="D31" t="str">
        <f t="shared" si="0"/>
        <v>Q2</v>
      </c>
      <c r="E31">
        <f t="shared" si="2"/>
        <v>1954.25</v>
      </c>
      <c r="F31">
        <f>IF(A31&lt;&gt;"",VLOOKUP(B31,Currentdollar!$A$8:$B$500,2),"")</f>
        <v>386.7</v>
      </c>
      <c r="G31" t="s">
        <v>72</v>
      </c>
      <c r="H31">
        <f>IF(A31&lt;&gt;"",VLOOKUP(B31,Currentdollar!$K$8:$L$500,2),"")</f>
        <v>55.4</v>
      </c>
      <c r="I31" t="s">
        <v>72</v>
      </c>
      <c r="J31">
        <f>IF(A31&lt;&gt;"",VLOOKUP(B31,Currentdollar!$Q$8:$R$500,2),"")</f>
        <v>0.3</v>
      </c>
      <c r="K31">
        <f>IF(A31&lt;&gt;"",F31/BaseYeardollar!B37,"")</f>
        <v>0.15280357213419213</v>
      </c>
    </row>
    <row r="32" spans="1:11" x14ac:dyDescent="0.25">
      <c r="A32">
        <f>IF(Currentdollar!A38&lt;&gt;"",Sheet2!A31+1,"")</f>
        <v>31</v>
      </c>
      <c r="B32">
        <f>IF(A32&lt;&gt;"",Currentdollar!A38,"")</f>
        <v>19906</v>
      </c>
      <c r="C32">
        <f t="shared" si="1"/>
        <v>1954</v>
      </c>
      <c r="D32" t="str">
        <f t="shared" si="0"/>
        <v>Q3</v>
      </c>
      <c r="E32">
        <f t="shared" si="2"/>
        <v>1954.5</v>
      </c>
      <c r="F32">
        <f>IF(A32&lt;&gt;"",VLOOKUP(B32,Currentdollar!$A$8:$B$500,2),"")</f>
        <v>391.6</v>
      </c>
      <c r="G32" t="s">
        <v>72</v>
      </c>
      <c r="H32">
        <f>IF(A32&lt;&gt;"",VLOOKUP(B32,Currentdollar!$K$8:$L$500,2),"")</f>
        <v>59</v>
      </c>
      <c r="I32" t="s">
        <v>72</v>
      </c>
      <c r="J32">
        <f>IF(A32&lt;&gt;"",VLOOKUP(B32,Currentdollar!$Q$8:$R$500,2),"")</f>
        <v>0.6</v>
      </c>
      <c r="K32">
        <f>IF(A32&lt;&gt;"",F32/BaseYeardollar!B38,"")</f>
        <v>0.15300461045557553</v>
      </c>
    </row>
    <row r="33" spans="1:11" x14ac:dyDescent="0.25">
      <c r="A33">
        <f>IF(Currentdollar!A39&lt;&gt;"",Sheet2!A32+1,"")</f>
        <v>32</v>
      </c>
      <c r="B33">
        <f>IF(A33&lt;&gt;"",Currentdollar!A39,"")</f>
        <v>19998</v>
      </c>
      <c r="C33">
        <f t="shared" si="1"/>
        <v>1954</v>
      </c>
      <c r="D33" t="str">
        <f t="shared" si="0"/>
        <v>Q4</v>
      </c>
      <c r="E33">
        <f t="shared" si="2"/>
        <v>1954.75</v>
      </c>
      <c r="F33">
        <f>IF(A33&lt;&gt;"",VLOOKUP(B33,Currentdollar!$A$8:$B$500,2),"")</f>
        <v>400.3</v>
      </c>
      <c r="G33" t="s">
        <v>72</v>
      </c>
      <c r="H33">
        <f>IF(A33&lt;&gt;"",VLOOKUP(B33,Currentdollar!$K$8:$L$500,2),"")</f>
        <v>62.1</v>
      </c>
      <c r="I33" t="s">
        <v>72</v>
      </c>
      <c r="J33">
        <f>IF(A33&lt;&gt;"",VLOOKUP(B33,Currentdollar!$Q$8:$R$500,2),"")</f>
        <v>1.1000000000000001</v>
      </c>
      <c r="K33">
        <f>IF(A33&lt;&gt;"",F33/BaseYeardollar!B39,"")</f>
        <v>0.1534127927030238</v>
      </c>
    </row>
    <row r="34" spans="1:11" x14ac:dyDescent="0.25">
      <c r="A34">
        <f>IF(Currentdollar!A40&lt;&gt;"",Sheet2!A33+1,"")</f>
        <v>33</v>
      </c>
      <c r="B34">
        <f>IF(A34&lt;&gt;"",Currentdollar!A40,"")</f>
        <v>20090</v>
      </c>
      <c r="C34">
        <f t="shared" si="1"/>
        <v>1955</v>
      </c>
      <c r="D34" t="str">
        <f t="shared" si="0"/>
        <v>Q1</v>
      </c>
      <c r="E34">
        <f t="shared" si="2"/>
        <v>1955</v>
      </c>
      <c r="F34">
        <f>IF(A34&lt;&gt;"",VLOOKUP(B34,Currentdollar!$A$8:$B$500,2),"")</f>
        <v>413.8</v>
      </c>
      <c r="G34" t="s">
        <v>72</v>
      </c>
      <c r="H34">
        <f>IF(A34&lt;&gt;"",VLOOKUP(B34,Currentdollar!$K$8:$L$500,2),"")</f>
        <v>68.7</v>
      </c>
      <c r="I34" t="s">
        <v>72</v>
      </c>
      <c r="J34">
        <f>IF(A34&lt;&gt;"",VLOOKUP(B34,Currentdollar!$Q$8:$R$500,2),"")</f>
        <v>1.1000000000000001</v>
      </c>
      <c r="K34">
        <f>IF(A34&lt;&gt;"",F34/BaseYeardollar!B40,"")</f>
        <v>0.15418436545197109</v>
      </c>
    </row>
    <row r="35" spans="1:11" x14ac:dyDescent="0.25">
      <c r="A35">
        <f>IF(Currentdollar!A41&lt;&gt;"",Sheet2!A34+1,"")</f>
        <v>34</v>
      </c>
      <c r="B35">
        <f>IF(A35&lt;&gt;"",Currentdollar!A41,"")</f>
        <v>20180</v>
      </c>
      <c r="C35">
        <f t="shared" si="1"/>
        <v>1955</v>
      </c>
      <c r="D35" t="str">
        <f t="shared" si="0"/>
        <v>Q2</v>
      </c>
      <c r="E35">
        <f t="shared" si="2"/>
        <v>1955.25</v>
      </c>
      <c r="F35">
        <f>IF(A35&lt;&gt;"",VLOOKUP(B35,Currentdollar!$A$8:$B$500,2),"")</f>
        <v>422.2</v>
      </c>
      <c r="G35" t="s">
        <v>72</v>
      </c>
      <c r="H35">
        <f>IF(A35&lt;&gt;"",VLOOKUP(B35,Currentdollar!$K$8:$L$500,2),"")</f>
        <v>72.7</v>
      </c>
      <c r="I35" t="s">
        <v>72</v>
      </c>
      <c r="J35">
        <f>IF(A35&lt;&gt;"",VLOOKUP(B35,Currentdollar!$Q$8:$R$500,2),"")</f>
        <v>-0.2</v>
      </c>
      <c r="K35">
        <f>IF(A35&lt;&gt;"",F35/BaseYeardollar!B41,"")</f>
        <v>0.15479376718606783</v>
      </c>
    </row>
    <row r="36" spans="1:11" x14ac:dyDescent="0.25">
      <c r="A36">
        <f>IF(Currentdollar!A42&lt;&gt;"",Sheet2!A35+1,"")</f>
        <v>35</v>
      </c>
      <c r="B36">
        <f>IF(A36&lt;&gt;"",Currentdollar!A42,"")</f>
        <v>20271</v>
      </c>
      <c r="C36">
        <f t="shared" si="1"/>
        <v>1955</v>
      </c>
      <c r="D36" t="str">
        <f t="shared" si="0"/>
        <v>Q3</v>
      </c>
      <c r="E36">
        <f t="shared" si="2"/>
        <v>1955.5</v>
      </c>
      <c r="F36">
        <f>IF(A36&lt;&gt;"",VLOOKUP(B36,Currentdollar!$A$8:$B$500,2),"")</f>
        <v>430.9</v>
      </c>
      <c r="G36" t="s">
        <v>72</v>
      </c>
      <c r="H36">
        <f>IF(A36&lt;&gt;"",VLOOKUP(B36,Currentdollar!$K$8:$L$500,2),"")</f>
        <v>74.7</v>
      </c>
      <c r="I36" t="s">
        <v>72</v>
      </c>
      <c r="J36">
        <f>IF(A36&lt;&gt;"",VLOOKUP(B36,Currentdollar!$Q$8:$R$500,2),"")</f>
        <v>0.7</v>
      </c>
      <c r="K36">
        <f>IF(A36&lt;&gt;"",F36/BaseYeardollar!B42,"")</f>
        <v>0.15589161028906334</v>
      </c>
    </row>
    <row r="37" spans="1:11" x14ac:dyDescent="0.25">
      <c r="A37">
        <f>IF(Currentdollar!A43&lt;&gt;"",Sheet2!A36+1,"")</f>
        <v>36</v>
      </c>
      <c r="B37">
        <f>IF(A37&lt;&gt;"",Currentdollar!A43,"")</f>
        <v>20363</v>
      </c>
      <c r="C37">
        <f t="shared" si="1"/>
        <v>1955</v>
      </c>
      <c r="D37" t="str">
        <f t="shared" si="0"/>
        <v>Q4</v>
      </c>
      <c r="E37">
        <f t="shared" si="2"/>
        <v>1955.75</v>
      </c>
      <c r="F37">
        <f>IF(A37&lt;&gt;"",VLOOKUP(B37,Currentdollar!$A$8:$B$500,2),"")</f>
        <v>437.8</v>
      </c>
      <c r="G37" t="s">
        <v>72</v>
      </c>
      <c r="H37">
        <f>IF(A37&lt;&gt;"",VLOOKUP(B37,Currentdollar!$K$8:$L$500,2),"")</f>
        <v>78.900000000000006</v>
      </c>
      <c r="I37" t="s">
        <v>72</v>
      </c>
      <c r="J37">
        <f>IF(A37&lt;&gt;"",VLOOKUP(B37,Currentdollar!$Q$8:$R$500,2),"")</f>
        <v>0.2</v>
      </c>
      <c r="K37">
        <f>IF(A37&lt;&gt;"",F37/BaseYeardollar!B43,"")</f>
        <v>0.1574367088607595</v>
      </c>
    </row>
    <row r="38" spans="1:11" x14ac:dyDescent="0.25">
      <c r="A38">
        <f>IF(Currentdollar!A44&lt;&gt;"",Sheet2!A37+1,"")</f>
        <v>37</v>
      </c>
      <c r="B38">
        <f>IF(A38&lt;&gt;"",Currentdollar!A44,"")</f>
        <v>20455</v>
      </c>
      <c r="C38">
        <f t="shared" si="1"/>
        <v>1956</v>
      </c>
      <c r="D38" t="str">
        <f t="shared" si="0"/>
        <v>Q1</v>
      </c>
      <c r="E38">
        <f t="shared" si="2"/>
        <v>1956</v>
      </c>
      <c r="F38">
        <f>IF(A38&lt;&gt;"",VLOOKUP(B38,Currentdollar!$A$8:$B$500,2),"")</f>
        <v>440.5</v>
      </c>
      <c r="G38" t="s">
        <v>72</v>
      </c>
      <c r="H38">
        <f>IF(A38&lt;&gt;"",VLOOKUP(B38,Currentdollar!$K$8:$L$500,2),"")</f>
        <v>78.3</v>
      </c>
      <c r="I38" t="s">
        <v>72</v>
      </c>
      <c r="J38">
        <f>IF(A38&lt;&gt;"",VLOOKUP(B38,Currentdollar!$Q$8:$R$500,2),"")</f>
        <v>0.4</v>
      </c>
      <c r="K38">
        <f>IF(A38&lt;&gt;"",F38/BaseYeardollar!B44,"")</f>
        <v>0.15902527075812276</v>
      </c>
    </row>
    <row r="39" spans="1:11" x14ac:dyDescent="0.25">
      <c r="A39">
        <f>IF(Currentdollar!A45&lt;&gt;"",Sheet2!A38+1,"")</f>
        <v>38</v>
      </c>
      <c r="B39">
        <f>IF(A39&lt;&gt;"",Currentdollar!A45,"")</f>
        <v>20546</v>
      </c>
      <c r="C39">
        <f t="shared" si="1"/>
        <v>1956</v>
      </c>
      <c r="D39" t="str">
        <f t="shared" si="0"/>
        <v>Q2</v>
      </c>
      <c r="E39">
        <f t="shared" si="2"/>
        <v>1956.25</v>
      </c>
      <c r="F39">
        <f>IF(A39&lt;&gt;"",VLOOKUP(B39,Currentdollar!$A$8:$B$500,2),"")</f>
        <v>446.8</v>
      </c>
      <c r="G39" t="s">
        <v>72</v>
      </c>
      <c r="H39">
        <f>IF(A39&lt;&gt;"",VLOOKUP(B39,Currentdollar!$K$8:$L$500,2),"")</f>
        <v>77</v>
      </c>
      <c r="I39" t="s">
        <v>72</v>
      </c>
      <c r="J39">
        <f>IF(A39&lt;&gt;"",VLOOKUP(B39,Currentdollar!$Q$8:$R$500,2),"")</f>
        <v>1.9</v>
      </c>
      <c r="K39">
        <f>IF(A39&lt;&gt;"",F39/BaseYeardollar!B45,"")</f>
        <v>0.15997708475061764</v>
      </c>
    </row>
    <row r="40" spans="1:11" x14ac:dyDescent="0.25">
      <c r="A40">
        <f>IF(Currentdollar!A46&lt;&gt;"",Sheet2!A39+1,"")</f>
        <v>39</v>
      </c>
      <c r="B40">
        <f>IF(A40&lt;&gt;"",Currentdollar!A46,"")</f>
        <v>20637</v>
      </c>
      <c r="C40">
        <f t="shared" si="1"/>
        <v>1956</v>
      </c>
      <c r="D40" t="str">
        <f t="shared" si="0"/>
        <v>Q3</v>
      </c>
      <c r="E40">
        <f t="shared" si="2"/>
        <v>1956.5</v>
      </c>
      <c r="F40">
        <f>IF(A40&lt;&gt;"",VLOOKUP(B40,Currentdollar!$A$8:$B$500,2),"")</f>
        <v>452</v>
      </c>
      <c r="G40" t="s">
        <v>72</v>
      </c>
      <c r="H40">
        <f>IF(A40&lt;&gt;"",VLOOKUP(B40,Currentdollar!$K$8:$L$500,2),"")</f>
        <v>78.3</v>
      </c>
      <c r="I40" t="s">
        <v>72</v>
      </c>
      <c r="J40">
        <f>IF(A40&lt;&gt;"",VLOOKUP(B40,Currentdollar!$Q$8:$R$500,2),"")</f>
        <v>2.6</v>
      </c>
      <c r="K40">
        <f>IF(A40&lt;&gt;"",F40/BaseYeardollar!B46,"")</f>
        <v>0.16197233569841613</v>
      </c>
    </row>
    <row r="41" spans="1:11" x14ac:dyDescent="0.25">
      <c r="A41">
        <f>IF(Currentdollar!A47&lt;&gt;"",Sheet2!A40+1,"")</f>
        <v>40</v>
      </c>
      <c r="B41">
        <f>IF(A41&lt;&gt;"",Currentdollar!A47,"")</f>
        <v>20729</v>
      </c>
      <c r="C41">
        <f t="shared" si="1"/>
        <v>1956</v>
      </c>
      <c r="D41" t="str">
        <f t="shared" si="0"/>
        <v>Q4</v>
      </c>
      <c r="E41">
        <f t="shared" si="2"/>
        <v>1956.75</v>
      </c>
      <c r="F41">
        <f>IF(A41&lt;&gt;"",VLOOKUP(B41,Currentdollar!$A$8:$B$500,2),"")</f>
        <v>461.3</v>
      </c>
      <c r="G41" t="s">
        <v>72</v>
      </c>
      <c r="H41">
        <f>IF(A41&lt;&gt;"",VLOOKUP(B41,Currentdollar!$K$8:$L$500,2),"")</f>
        <v>77.099999999999994</v>
      </c>
      <c r="I41" t="s">
        <v>72</v>
      </c>
      <c r="J41">
        <f>IF(A41&lt;&gt;"",VLOOKUP(B41,Currentdollar!$Q$8:$R$500,2),"")</f>
        <v>4.5</v>
      </c>
      <c r="K41">
        <f>IF(A41&lt;&gt;"",F41/BaseYeardollar!B47,"")</f>
        <v>0.16264720400535929</v>
      </c>
    </row>
    <row r="42" spans="1:11" x14ac:dyDescent="0.25">
      <c r="A42">
        <f>IF(Currentdollar!A48&lt;&gt;"",Sheet2!A41+1,"")</f>
        <v>41</v>
      </c>
      <c r="B42">
        <f>IF(A42&lt;&gt;"",Currentdollar!A48,"")</f>
        <v>20821</v>
      </c>
      <c r="C42">
        <f t="shared" si="1"/>
        <v>1957</v>
      </c>
      <c r="D42" t="str">
        <f t="shared" si="0"/>
        <v>Q1</v>
      </c>
      <c r="E42">
        <f t="shared" si="2"/>
        <v>1957</v>
      </c>
      <c r="F42">
        <f>IF(A42&lt;&gt;"",VLOOKUP(B42,Currentdollar!$A$8:$B$500,2),"")</f>
        <v>470.6</v>
      </c>
      <c r="G42" t="s">
        <v>72</v>
      </c>
      <c r="H42">
        <f>IF(A42&lt;&gt;"",VLOOKUP(B42,Currentdollar!$K$8:$L$500,2),"")</f>
        <v>77.7</v>
      </c>
      <c r="I42" t="s">
        <v>72</v>
      </c>
      <c r="J42">
        <f>IF(A42&lt;&gt;"",VLOOKUP(B42,Currentdollar!$Q$8:$R$500,2),"")</f>
        <v>4.8</v>
      </c>
      <c r="K42">
        <f>IF(A42&lt;&gt;"",F42/BaseYeardollar!B48,"")</f>
        <v>0.16486249781047468</v>
      </c>
    </row>
    <row r="43" spans="1:11" x14ac:dyDescent="0.25">
      <c r="A43">
        <f>IF(Currentdollar!A49&lt;&gt;"",Sheet2!A42+1,"")</f>
        <v>42</v>
      </c>
      <c r="B43">
        <f>IF(A43&lt;&gt;"",Currentdollar!A49,"")</f>
        <v>20911</v>
      </c>
      <c r="C43">
        <f t="shared" si="1"/>
        <v>1957</v>
      </c>
      <c r="D43" t="str">
        <f t="shared" si="0"/>
        <v>Q2</v>
      </c>
      <c r="E43">
        <f t="shared" si="2"/>
        <v>1957.25</v>
      </c>
      <c r="F43">
        <f>IF(A43&lt;&gt;"",VLOOKUP(B43,Currentdollar!$A$8:$B$500,2),"")</f>
        <v>472.8</v>
      </c>
      <c r="G43" t="s">
        <v>72</v>
      </c>
      <c r="H43">
        <f>IF(A43&lt;&gt;"",VLOOKUP(B43,Currentdollar!$K$8:$L$500,2),"")</f>
        <v>77.900000000000006</v>
      </c>
      <c r="I43" t="s">
        <v>72</v>
      </c>
      <c r="J43">
        <f>IF(A43&lt;&gt;"",VLOOKUP(B43,Currentdollar!$Q$8:$R$500,2),"")</f>
        <v>4.0999999999999996</v>
      </c>
      <c r="K43">
        <f>IF(A43&lt;&gt;"",F43/BaseYeardollar!B49,"")</f>
        <v>0.16599957868127241</v>
      </c>
    </row>
    <row r="44" spans="1:11" x14ac:dyDescent="0.25">
      <c r="A44">
        <f>IF(Currentdollar!A50&lt;&gt;"",Sheet2!A43+1,"")</f>
        <v>43</v>
      </c>
      <c r="B44">
        <f>IF(A44&lt;&gt;"",Currentdollar!A50,"")</f>
        <v>21002</v>
      </c>
      <c r="C44">
        <f t="shared" si="1"/>
        <v>1957</v>
      </c>
      <c r="D44" t="str">
        <f t="shared" si="0"/>
        <v>Q3</v>
      </c>
      <c r="E44">
        <f t="shared" si="2"/>
        <v>1957.5</v>
      </c>
      <c r="F44">
        <f>IF(A44&lt;&gt;"",VLOOKUP(B44,Currentdollar!$A$8:$B$500,2),"")</f>
        <v>480.3</v>
      </c>
      <c r="G44" t="s">
        <v>72</v>
      </c>
      <c r="H44">
        <f>IF(A44&lt;&gt;"",VLOOKUP(B44,Currentdollar!$K$8:$L$500,2),"")</f>
        <v>79.3</v>
      </c>
      <c r="I44" t="s">
        <v>72</v>
      </c>
      <c r="J44">
        <f>IF(A44&lt;&gt;"",VLOOKUP(B44,Currentdollar!$Q$8:$R$500,2),"")</f>
        <v>4</v>
      </c>
      <c r="K44">
        <f>IF(A44&lt;&gt;"",F44/BaseYeardollar!B50,"")</f>
        <v>0.16700858861573767</v>
      </c>
    </row>
    <row r="45" spans="1:11" x14ac:dyDescent="0.25">
      <c r="A45">
        <f>IF(Currentdollar!A51&lt;&gt;"",Sheet2!A44+1,"")</f>
        <v>44</v>
      </c>
      <c r="B45">
        <f>IF(A45&lt;&gt;"",Currentdollar!A51,"")</f>
        <v>21094</v>
      </c>
      <c r="C45">
        <f t="shared" si="1"/>
        <v>1957</v>
      </c>
      <c r="D45" t="str">
        <f t="shared" si="0"/>
        <v>Q4</v>
      </c>
      <c r="E45">
        <f t="shared" si="2"/>
        <v>1957.75</v>
      </c>
      <c r="F45">
        <f>IF(A45&lt;&gt;"",VLOOKUP(B45,Currentdollar!$A$8:$B$500,2),"")</f>
        <v>475.7</v>
      </c>
      <c r="G45" t="s">
        <v>72</v>
      </c>
      <c r="H45">
        <f>IF(A45&lt;&gt;"",VLOOKUP(B45,Currentdollar!$K$8:$L$500,2),"")</f>
        <v>71</v>
      </c>
      <c r="I45" t="s">
        <v>72</v>
      </c>
      <c r="J45">
        <f>IF(A45&lt;&gt;"",VLOOKUP(B45,Currentdollar!$Q$8:$R$500,2),"")</f>
        <v>3.4</v>
      </c>
      <c r="K45">
        <f>IF(A45&lt;&gt;"",F45/BaseYeardollar!B51,"")</f>
        <v>0.16712338392355255</v>
      </c>
    </row>
    <row r="46" spans="1:11" x14ac:dyDescent="0.25">
      <c r="A46">
        <f>IF(Currentdollar!A52&lt;&gt;"",Sheet2!A45+1,"")</f>
        <v>45</v>
      </c>
      <c r="B46">
        <f>IF(A46&lt;&gt;"",Currentdollar!A52,"")</f>
        <v>21186</v>
      </c>
      <c r="C46">
        <f t="shared" si="1"/>
        <v>1958</v>
      </c>
      <c r="D46" t="str">
        <f t="shared" si="0"/>
        <v>Q1</v>
      </c>
      <c r="E46">
        <f t="shared" si="2"/>
        <v>1958</v>
      </c>
      <c r="F46">
        <f>IF(A46&lt;&gt;"",VLOOKUP(B46,Currentdollar!$A$8:$B$500,2),"")</f>
        <v>468.4</v>
      </c>
      <c r="G46" t="s">
        <v>72</v>
      </c>
      <c r="H46">
        <f>IF(A46&lt;&gt;"",VLOOKUP(B46,Currentdollar!$K$8:$L$500,2),"")</f>
        <v>66.7</v>
      </c>
      <c r="I46" t="s">
        <v>72</v>
      </c>
      <c r="J46">
        <f>IF(A46&lt;&gt;"",VLOOKUP(B46,Currentdollar!$Q$8:$R$500,2),"")</f>
        <v>1.1000000000000001</v>
      </c>
      <c r="K46">
        <f>IF(A46&lt;&gt;"",F46/BaseYeardollar!B52,"")</f>
        <v>0.16893280917517223</v>
      </c>
    </row>
    <row r="47" spans="1:11" x14ac:dyDescent="0.25">
      <c r="A47">
        <f>IF(Currentdollar!A53&lt;&gt;"",Sheet2!A46+1,"")</f>
        <v>46</v>
      </c>
      <c r="B47">
        <f>IF(A47&lt;&gt;"",Currentdollar!A53,"")</f>
        <v>21276</v>
      </c>
      <c r="C47">
        <f t="shared" si="1"/>
        <v>1958</v>
      </c>
      <c r="D47" t="str">
        <f t="shared" si="0"/>
        <v>Q2</v>
      </c>
      <c r="E47">
        <f t="shared" si="2"/>
        <v>1958.25</v>
      </c>
      <c r="F47">
        <f>IF(A47&lt;&gt;"",VLOOKUP(B47,Currentdollar!$A$8:$B$500,2),"")</f>
        <v>472.8</v>
      </c>
      <c r="G47" t="s">
        <v>72</v>
      </c>
      <c r="H47">
        <f>IF(A47&lt;&gt;"",VLOOKUP(B47,Currentdollar!$K$8:$L$500,2),"")</f>
        <v>65.099999999999994</v>
      </c>
      <c r="I47" t="s">
        <v>72</v>
      </c>
      <c r="J47">
        <f>IF(A47&lt;&gt;"",VLOOKUP(B47,Currentdollar!$Q$8:$R$500,2),"")</f>
        <v>0.5</v>
      </c>
      <c r="K47">
        <f>IF(A47&lt;&gt;"",F47/BaseYeardollar!B53,"")</f>
        <v>0.16940771794044931</v>
      </c>
    </row>
    <row r="48" spans="1:11" x14ac:dyDescent="0.25">
      <c r="A48">
        <f>IF(Currentdollar!A54&lt;&gt;"",Sheet2!A47+1,"")</f>
        <v>47</v>
      </c>
      <c r="B48">
        <f>IF(A48&lt;&gt;"",Currentdollar!A54,"")</f>
        <v>21367</v>
      </c>
      <c r="C48">
        <f t="shared" si="1"/>
        <v>1958</v>
      </c>
      <c r="D48" t="str">
        <f t="shared" si="0"/>
        <v>Q3</v>
      </c>
      <c r="E48">
        <f t="shared" si="2"/>
        <v>1958.5</v>
      </c>
      <c r="F48">
        <f>IF(A48&lt;&gt;"",VLOOKUP(B48,Currentdollar!$A$8:$B$500,2),"")</f>
        <v>486.7</v>
      </c>
      <c r="G48" t="s">
        <v>72</v>
      </c>
      <c r="H48">
        <f>IF(A48&lt;&gt;"",VLOOKUP(B48,Currentdollar!$K$8:$L$500,2),"")</f>
        <v>72</v>
      </c>
      <c r="I48" t="s">
        <v>72</v>
      </c>
      <c r="J48">
        <f>IF(A48&lt;&gt;"",VLOOKUP(B48,Currentdollar!$Q$8:$R$500,2),"")</f>
        <v>0.9</v>
      </c>
      <c r="K48">
        <f>IF(A48&lt;&gt;"",F48/BaseYeardollar!B54,"")</f>
        <v>0.17044300472771842</v>
      </c>
    </row>
    <row r="49" spans="1:11" x14ac:dyDescent="0.25">
      <c r="A49">
        <f>IF(Currentdollar!A55&lt;&gt;"",Sheet2!A48+1,"")</f>
        <v>48</v>
      </c>
      <c r="B49">
        <f>IF(A49&lt;&gt;"",Currentdollar!A55,"")</f>
        <v>21459</v>
      </c>
      <c r="C49">
        <f t="shared" si="1"/>
        <v>1958</v>
      </c>
      <c r="D49" t="str">
        <f t="shared" si="0"/>
        <v>Q4</v>
      </c>
      <c r="E49">
        <f t="shared" si="2"/>
        <v>1958.75</v>
      </c>
      <c r="F49">
        <f>IF(A49&lt;&gt;"",VLOOKUP(B49,Currentdollar!$A$8:$B$500,2),"")</f>
        <v>500.4</v>
      </c>
      <c r="G49" t="s">
        <v>72</v>
      </c>
      <c r="H49">
        <f>IF(A49&lt;&gt;"",VLOOKUP(B49,Currentdollar!$K$8:$L$500,2),"")</f>
        <v>80</v>
      </c>
      <c r="I49" t="s">
        <v>72</v>
      </c>
      <c r="J49">
        <f>IF(A49&lt;&gt;"",VLOOKUP(B49,Currentdollar!$Q$8:$R$500,2),"")</f>
        <v>-0.3</v>
      </c>
      <c r="K49">
        <f>IF(A49&lt;&gt;"",F49/BaseYeardollar!B55,"")</f>
        <v>0.17123498614105326</v>
      </c>
    </row>
    <row r="50" spans="1:11" x14ac:dyDescent="0.25">
      <c r="A50">
        <f>IF(Currentdollar!A56&lt;&gt;"",Sheet2!A49+1,"")</f>
        <v>49</v>
      </c>
      <c r="B50">
        <f>IF(A50&lt;&gt;"",Currentdollar!A56,"")</f>
        <v>21551</v>
      </c>
      <c r="C50">
        <f t="shared" si="1"/>
        <v>1959</v>
      </c>
      <c r="D50" t="str">
        <f t="shared" si="0"/>
        <v>Q1</v>
      </c>
      <c r="E50">
        <f t="shared" si="2"/>
        <v>1959</v>
      </c>
      <c r="F50">
        <f>IF(A50&lt;&gt;"",VLOOKUP(B50,Currentdollar!$A$8:$B$500,2),"")</f>
        <v>511.1</v>
      </c>
      <c r="G50">
        <f>IF(A50&lt;&gt;"",IF(VLOOKUP(B50,Currentdollar!$C$8:$D$500,2)&lt;&gt;"",VLOOKUP(B50,Currentdollar!$C$8:$D$500,2),"NA"),"")</f>
        <v>309.89999999999998</v>
      </c>
      <c r="H50">
        <f>IF(A50&lt;&gt;"",VLOOKUP(B50,Currentdollar!$K$8:$L$500,2),"")</f>
        <v>83.2</v>
      </c>
      <c r="I50">
        <f t="shared" ref="I50:I66" si="3">IF(A50&lt;&gt;"",F50-G50-H50-J50,"")</f>
        <v>117.60000000000004</v>
      </c>
      <c r="J50">
        <f>IF(A50&lt;&gt;"",VLOOKUP(B50,Currentdollar!$Q$8:$R$500,2),"")</f>
        <v>0.4</v>
      </c>
      <c r="K50">
        <f>IF(A50&lt;&gt;"",F50/BaseYeardollar!B56,"")</f>
        <v>0.17170597325807971</v>
      </c>
    </row>
    <row r="51" spans="1:11" x14ac:dyDescent="0.25">
      <c r="A51">
        <f>IF(Currentdollar!A57&lt;&gt;"",Sheet2!A50+1,"")</f>
        <v>50</v>
      </c>
      <c r="B51">
        <f>IF(A51&lt;&gt;"",Currentdollar!A57,"")</f>
        <v>21641</v>
      </c>
      <c r="C51">
        <f t="shared" si="1"/>
        <v>1959</v>
      </c>
      <c r="D51" t="str">
        <f t="shared" si="0"/>
        <v>Q2</v>
      </c>
      <c r="E51">
        <f t="shared" si="2"/>
        <v>1959.25</v>
      </c>
      <c r="F51">
        <f>IF(A51&lt;&gt;"",VLOOKUP(B51,Currentdollar!$A$8:$B$500,2),"")</f>
        <v>524.20000000000005</v>
      </c>
      <c r="G51">
        <f>IF(A51&lt;&gt;"",IF(VLOOKUP(B51,Currentdollar!$C$8:$D$500,2)&lt;&gt;"",VLOOKUP(B51,Currentdollar!$C$8:$D$500,2),"NA"),"")</f>
        <v>315.89999999999998</v>
      </c>
      <c r="H51">
        <f>IF(A51&lt;&gt;"",VLOOKUP(B51,Currentdollar!$K$8:$L$500,2),"")</f>
        <v>89.4</v>
      </c>
      <c r="I51">
        <f t="shared" si="3"/>
        <v>118.90000000000006</v>
      </c>
      <c r="J51">
        <f>IF(A51&lt;&gt;"",VLOOKUP(B51,Currentdollar!$Q$8:$R$500,2),"")</f>
        <v>0</v>
      </c>
      <c r="K51">
        <f>IF(A51&lt;&gt;"",F51/BaseYeardollar!B57,"")</f>
        <v>0.17192522138406036</v>
      </c>
    </row>
    <row r="52" spans="1:11" x14ac:dyDescent="0.25">
      <c r="A52">
        <f>IF(Currentdollar!A58&lt;&gt;"",Sheet2!A51+1,"")</f>
        <v>51</v>
      </c>
      <c r="B52">
        <f>IF(A52&lt;&gt;"",Currentdollar!A58,"")</f>
        <v>21732</v>
      </c>
      <c r="C52">
        <f t="shared" si="1"/>
        <v>1959</v>
      </c>
      <c r="D52" t="str">
        <f t="shared" si="0"/>
        <v>Q3</v>
      </c>
      <c r="E52">
        <f t="shared" si="2"/>
        <v>1959.5</v>
      </c>
      <c r="F52">
        <f>IF(A52&lt;&gt;"",VLOOKUP(B52,Currentdollar!$A$8:$B$500,2),"")</f>
        <v>525.20000000000005</v>
      </c>
      <c r="G52">
        <f>IF(A52&lt;&gt;"",IF(VLOOKUP(B52,Currentdollar!$C$8:$D$500,2)&lt;&gt;"",VLOOKUP(B52,Currentdollar!$C$8:$D$500,2),"NA"),"")</f>
        <v>321.10000000000002</v>
      </c>
      <c r="H52">
        <f>IF(A52&lt;&gt;"",VLOOKUP(B52,Currentdollar!$K$8:$L$500,2),"")</f>
        <v>83.6</v>
      </c>
      <c r="I52">
        <f t="shared" si="3"/>
        <v>119.90000000000003</v>
      </c>
      <c r="J52">
        <f>IF(A52&lt;&gt;"",VLOOKUP(B52,Currentdollar!$Q$8:$R$500,2),"")</f>
        <v>0.6</v>
      </c>
      <c r="K52">
        <f>IF(A52&lt;&gt;"",F52/BaseYeardollar!B58,"")</f>
        <v>0.17258716440471888</v>
      </c>
    </row>
    <row r="53" spans="1:11" x14ac:dyDescent="0.25">
      <c r="A53">
        <f>IF(Currentdollar!A59&lt;&gt;"",Sheet2!A52+1,"")</f>
        <v>52</v>
      </c>
      <c r="B53">
        <f>IF(A53&lt;&gt;"",Currentdollar!A59,"")</f>
        <v>21824</v>
      </c>
      <c r="C53">
        <f t="shared" si="1"/>
        <v>1959</v>
      </c>
      <c r="D53" t="str">
        <f t="shared" si="0"/>
        <v>Q4</v>
      </c>
      <c r="E53">
        <f t="shared" si="2"/>
        <v>1959.75</v>
      </c>
      <c r="F53">
        <f>IF(A53&lt;&gt;"",VLOOKUP(B53,Currentdollar!$A$8:$B$500,2),"")</f>
        <v>529.29999999999995</v>
      </c>
      <c r="G53">
        <f>IF(A53&lt;&gt;"",IF(VLOOKUP(B53,Currentdollar!$C$8:$D$500,2)&lt;&gt;"",VLOOKUP(B53,Currentdollar!$C$8:$D$500,2),"NA"),"")</f>
        <v>323.2</v>
      </c>
      <c r="H53">
        <f>IF(A53&lt;&gt;"",VLOOKUP(B53,Currentdollar!$K$8:$L$500,2),"")</f>
        <v>86.5</v>
      </c>
      <c r="I53">
        <f t="shared" si="3"/>
        <v>118.99999999999997</v>
      </c>
      <c r="J53">
        <f>IF(A53&lt;&gt;"",VLOOKUP(B53,Currentdollar!$Q$8:$R$500,2),"")</f>
        <v>0.6</v>
      </c>
      <c r="K53">
        <f>IF(A53&lt;&gt;"",F53/BaseYeardollar!B59,"")</f>
        <v>0.17325128473699714</v>
      </c>
    </row>
    <row r="54" spans="1:11" x14ac:dyDescent="0.25">
      <c r="A54">
        <f>IF(Currentdollar!A60&lt;&gt;"",Sheet2!A53+1,"")</f>
        <v>53</v>
      </c>
      <c r="B54">
        <f>IF(A54&lt;&gt;"",Currentdollar!A60,"")</f>
        <v>21916</v>
      </c>
      <c r="C54">
        <f t="shared" si="1"/>
        <v>1960</v>
      </c>
      <c r="D54" t="str">
        <f t="shared" si="0"/>
        <v>Q1</v>
      </c>
      <c r="E54">
        <f t="shared" si="2"/>
        <v>1960</v>
      </c>
      <c r="F54">
        <f>IF(A54&lt;&gt;"",VLOOKUP(B54,Currentdollar!$A$8:$B$500,2),"")</f>
        <v>543.29999999999995</v>
      </c>
      <c r="G54">
        <f>IF(A54&lt;&gt;"",IF(VLOOKUP(B54,Currentdollar!$C$8:$D$500,2)&lt;&gt;"",VLOOKUP(B54,Currentdollar!$C$8:$D$500,2),"NA"),"")</f>
        <v>326.7</v>
      </c>
      <c r="H54">
        <f>IF(A54&lt;&gt;"",VLOOKUP(B54,Currentdollar!$K$8:$L$500,2),"")</f>
        <v>96.5</v>
      </c>
      <c r="I54">
        <f t="shared" si="3"/>
        <v>117.39999999999996</v>
      </c>
      <c r="J54">
        <f>IF(A54&lt;&gt;"",VLOOKUP(B54,Currentdollar!$Q$8:$R$500,2),"")</f>
        <v>2.7</v>
      </c>
      <c r="K54">
        <f>IF(A54&lt;&gt;"",F54/BaseYeardollar!B60,"")</f>
        <v>0.17395619877049179</v>
      </c>
    </row>
    <row r="55" spans="1:11" x14ac:dyDescent="0.25">
      <c r="A55">
        <f>IF(Currentdollar!A61&lt;&gt;"",Sheet2!A54+1,"")</f>
        <v>54</v>
      </c>
      <c r="B55">
        <f>IF(A55&lt;&gt;"",Currentdollar!A61,"")</f>
        <v>22007</v>
      </c>
      <c r="C55">
        <f t="shared" si="1"/>
        <v>1960</v>
      </c>
      <c r="D55" t="str">
        <f t="shared" si="0"/>
        <v>Q2</v>
      </c>
      <c r="E55">
        <f t="shared" si="2"/>
        <v>1960.25</v>
      </c>
      <c r="F55">
        <f>IF(A55&lt;&gt;"",VLOOKUP(B55,Currentdollar!$A$8:$B$500,2),"")</f>
        <v>542.70000000000005</v>
      </c>
      <c r="G55">
        <f>IF(A55&lt;&gt;"",IF(VLOOKUP(B55,Currentdollar!$C$8:$D$500,2)&lt;&gt;"",VLOOKUP(B55,Currentdollar!$C$8:$D$500,2),"NA"),"")</f>
        <v>332.6</v>
      </c>
      <c r="H55">
        <f>IF(A55&lt;&gt;"",VLOOKUP(B55,Currentdollar!$K$8:$L$500,2),"")</f>
        <v>87.1</v>
      </c>
      <c r="I55">
        <f t="shared" si="3"/>
        <v>118.80000000000003</v>
      </c>
      <c r="J55">
        <f>IF(A55&lt;&gt;"",VLOOKUP(B55,Currentdollar!$Q$8:$R$500,2),"")</f>
        <v>4.2</v>
      </c>
      <c r="K55">
        <f>IF(A55&lt;&gt;"",F55/BaseYeardollar!B61,"")</f>
        <v>0.17442869540063641</v>
      </c>
    </row>
    <row r="56" spans="1:11" x14ac:dyDescent="0.25">
      <c r="A56">
        <f>IF(Currentdollar!A62&lt;&gt;"",Sheet2!A55+1,"")</f>
        <v>55</v>
      </c>
      <c r="B56">
        <f>IF(A56&lt;&gt;"",Currentdollar!A62,"")</f>
        <v>22098</v>
      </c>
      <c r="C56">
        <f t="shared" si="1"/>
        <v>1960</v>
      </c>
      <c r="D56" t="str">
        <f t="shared" si="0"/>
        <v>Q3</v>
      </c>
      <c r="E56">
        <f t="shared" si="2"/>
        <v>1960.5</v>
      </c>
      <c r="F56">
        <f>IF(A56&lt;&gt;"",VLOOKUP(B56,Currentdollar!$A$8:$B$500,2),"")</f>
        <v>546</v>
      </c>
      <c r="G56">
        <f>IF(A56&lt;&gt;"",IF(VLOOKUP(B56,Currentdollar!$C$8:$D$500,2)&lt;&gt;"",VLOOKUP(B56,Currentdollar!$C$8:$D$500,2),"NA"),"")</f>
        <v>332.5</v>
      </c>
      <c r="H56">
        <f>IF(A56&lt;&gt;"",VLOOKUP(B56,Currentdollar!$K$8:$L$500,2),"")</f>
        <v>86.4</v>
      </c>
      <c r="I56">
        <f t="shared" si="3"/>
        <v>122.89999999999999</v>
      </c>
      <c r="J56">
        <f>IF(A56&lt;&gt;"",VLOOKUP(B56,Currentdollar!$Q$8:$R$500,2),"")</f>
        <v>4.2</v>
      </c>
      <c r="K56">
        <f>IF(A56&lt;&gt;"",F56/BaseYeardollar!B62,"")</f>
        <v>0.17505049533519285</v>
      </c>
    </row>
    <row r="57" spans="1:11" x14ac:dyDescent="0.25">
      <c r="A57">
        <f>IF(Currentdollar!A63&lt;&gt;"",Sheet2!A56+1,"")</f>
        <v>56</v>
      </c>
      <c r="B57">
        <f>IF(A57&lt;&gt;"",Currentdollar!A63,"")</f>
        <v>22190</v>
      </c>
      <c r="C57">
        <f t="shared" si="1"/>
        <v>1960</v>
      </c>
      <c r="D57" t="str">
        <f t="shared" si="0"/>
        <v>Q4</v>
      </c>
      <c r="E57">
        <f t="shared" si="2"/>
        <v>1960.75</v>
      </c>
      <c r="F57">
        <f>IF(A57&lt;&gt;"",VLOOKUP(B57,Currentdollar!$A$8:$B$500,2),"")</f>
        <v>541.1</v>
      </c>
      <c r="G57">
        <f>IF(A57&lt;&gt;"",IF(VLOOKUP(B57,Currentdollar!$C$8:$D$500,2)&lt;&gt;"",VLOOKUP(B57,Currentdollar!$C$8:$D$500,2),"NA"),"")</f>
        <v>334.4</v>
      </c>
      <c r="H57">
        <f>IF(A57&lt;&gt;"",VLOOKUP(B57,Currentdollar!$K$8:$L$500,2),"")</f>
        <v>76</v>
      </c>
      <c r="I57">
        <f t="shared" si="3"/>
        <v>124.90000000000005</v>
      </c>
      <c r="J57">
        <f>IF(A57&lt;&gt;"",VLOOKUP(B57,Currentdollar!$Q$8:$R$500,2),"")</f>
        <v>5.8</v>
      </c>
      <c r="K57">
        <f>IF(A57&lt;&gt;"",F57/BaseYeardollar!B63,"")</f>
        <v>0.17560769804952456</v>
      </c>
    </row>
    <row r="58" spans="1:11" x14ac:dyDescent="0.25">
      <c r="A58">
        <f>IF(Currentdollar!A64&lt;&gt;"",Sheet2!A57+1,"")</f>
        <v>57</v>
      </c>
      <c r="B58">
        <f>IF(A58&lt;&gt;"",Currentdollar!A64,"")</f>
        <v>22282</v>
      </c>
      <c r="C58">
        <f t="shared" si="1"/>
        <v>1961</v>
      </c>
      <c r="D58" t="str">
        <f t="shared" si="0"/>
        <v>Q1</v>
      </c>
      <c r="E58">
        <f t="shared" si="2"/>
        <v>1961</v>
      </c>
      <c r="F58">
        <f>IF(A58&lt;&gt;"",VLOOKUP(B58,Currentdollar!$A$8:$B$500,2),"")</f>
        <v>545.9</v>
      </c>
      <c r="G58">
        <f>IF(A58&lt;&gt;"",IF(VLOOKUP(B58,Currentdollar!$C$8:$D$500,2)&lt;&gt;"",VLOOKUP(B58,Currentdollar!$C$8:$D$500,2),"NA"),"")</f>
        <v>335</v>
      </c>
      <c r="H58">
        <f>IF(A58&lt;&gt;"",VLOOKUP(B58,Currentdollar!$K$8:$L$500,2),"")</f>
        <v>78.400000000000006</v>
      </c>
      <c r="I58">
        <f t="shared" si="3"/>
        <v>126.69999999999997</v>
      </c>
      <c r="J58">
        <f>IF(A58&lt;&gt;"",VLOOKUP(B58,Currentdollar!$Q$8:$R$500,2),"")</f>
        <v>5.8</v>
      </c>
      <c r="K58">
        <f>IF(A58&lt;&gt;"",F58/BaseYeardollar!B64,"")</f>
        <v>0.17596621861199754</v>
      </c>
    </row>
    <row r="59" spans="1:11" x14ac:dyDescent="0.25">
      <c r="A59">
        <f>IF(Currentdollar!A65&lt;&gt;"",Sheet2!A58+1,"")</f>
        <v>58</v>
      </c>
      <c r="B59">
        <f>IF(A59&lt;&gt;"",Currentdollar!A65,"")</f>
        <v>22372</v>
      </c>
      <c r="C59">
        <f t="shared" si="1"/>
        <v>1961</v>
      </c>
      <c r="D59" t="str">
        <f t="shared" si="0"/>
        <v>Q2</v>
      </c>
      <c r="E59">
        <f t="shared" si="2"/>
        <v>1961.25</v>
      </c>
      <c r="F59">
        <f>IF(A59&lt;&gt;"",VLOOKUP(B59,Currentdollar!$A$8:$B$500,2),"")</f>
        <v>557.4</v>
      </c>
      <c r="G59">
        <f>IF(A59&lt;&gt;"",IF(VLOOKUP(B59,Currentdollar!$C$8:$D$500,2)&lt;&gt;"",VLOOKUP(B59,Currentdollar!$C$8:$D$500,2),"NA"),"")</f>
        <v>339.9</v>
      </c>
      <c r="H59">
        <f>IF(A59&lt;&gt;"",VLOOKUP(B59,Currentdollar!$K$8:$L$500,2),"")</f>
        <v>84.1</v>
      </c>
      <c r="I59">
        <f t="shared" si="3"/>
        <v>127.9</v>
      </c>
      <c r="J59">
        <f>IF(A59&lt;&gt;"",VLOOKUP(B59,Currentdollar!$Q$8:$R$500,2),"")</f>
        <v>5.5</v>
      </c>
      <c r="K59">
        <f>IF(A59&lt;&gt;"",F59/BaseYeardollar!B65,"")</f>
        <v>0.1763979872780784</v>
      </c>
    </row>
    <row r="60" spans="1:11" x14ac:dyDescent="0.25">
      <c r="A60">
        <f>IF(Currentdollar!A66&lt;&gt;"",Sheet2!A59+1,"")</f>
        <v>59</v>
      </c>
      <c r="B60">
        <f>IF(A60&lt;&gt;"",Currentdollar!A66,"")</f>
        <v>22463</v>
      </c>
      <c r="C60">
        <f t="shared" si="1"/>
        <v>1961</v>
      </c>
      <c r="D60" t="str">
        <f t="shared" si="0"/>
        <v>Q3</v>
      </c>
      <c r="E60">
        <f t="shared" si="2"/>
        <v>1961.5</v>
      </c>
      <c r="F60">
        <f>IF(A60&lt;&gt;"",VLOOKUP(B60,Currentdollar!$A$8:$B$500,2),"")</f>
        <v>568.20000000000005</v>
      </c>
      <c r="G60">
        <f>IF(A60&lt;&gt;"",IF(VLOOKUP(B60,Currentdollar!$C$8:$D$500,2)&lt;&gt;"",VLOOKUP(B60,Currentdollar!$C$8:$D$500,2),"NA"),"")</f>
        <v>342.9</v>
      </c>
      <c r="H60">
        <f>IF(A60&lt;&gt;"",VLOOKUP(B60,Currentdollar!$K$8:$L$500,2),"")</f>
        <v>90.9</v>
      </c>
      <c r="I60">
        <f t="shared" si="3"/>
        <v>130.50000000000006</v>
      </c>
      <c r="J60">
        <f>IF(A60&lt;&gt;"",VLOOKUP(B60,Currentdollar!$Q$8:$R$500,2),"")</f>
        <v>3.9</v>
      </c>
      <c r="K60">
        <f>IF(A60&lt;&gt;"",F60/BaseYeardollar!B66,"")</f>
        <v>0.17686608977152465</v>
      </c>
    </row>
    <row r="61" spans="1:11" x14ac:dyDescent="0.25">
      <c r="A61">
        <f>IF(Currentdollar!A67&lt;&gt;"",Sheet2!A60+1,"")</f>
        <v>60</v>
      </c>
      <c r="B61">
        <f>IF(A61&lt;&gt;"",Currentdollar!A67,"")</f>
        <v>22555</v>
      </c>
      <c r="C61">
        <f t="shared" si="1"/>
        <v>1961</v>
      </c>
      <c r="D61" t="str">
        <f t="shared" si="0"/>
        <v>Q4</v>
      </c>
      <c r="E61">
        <f t="shared" si="2"/>
        <v>1961.75</v>
      </c>
      <c r="F61">
        <f>IF(A61&lt;&gt;"",VLOOKUP(B61,Currentdollar!$A$8:$B$500,2),"")</f>
        <v>581.6</v>
      </c>
      <c r="G61">
        <f>IF(A61&lt;&gt;"",IF(VLOOKUP(B61,Currentdollar!$C$8:$D$500,2)&lt;&gt;"",VLOOKUP(B61,Currentdollar!$C$8:$D$500,2),"NA"),"")</f>
        <v>350.1</v>
      </c>
      <c r="H61">
        <f>IF(A61&lt;&gt;"",VLOOKUP(B61,Currentdollar!$K$8:$L$500,2),"")</f>
        <v>92.9</v>
      </c>
      <c r="I61">
        <f t="shared" si="3"/>
        <v>134.19999999999999</v>
      </c>
      <c r="J61">
        <f>IF(A61&lt;&gt;"",VLOOKUP(B61,Currentdollar!$Q$8:$R$500,2),"")</f>
        <v>4.4000000000000004</v>
      </c>
      <c r="K61">
        <f>IF(A61&lt;&gt;"",F61/BaseYeardollar!B67,"")</f>
        <v>0.17744149861183148</v>
      </c>
    </row>
    <row r="62" spans="1:11" x14ac:dyDescent="0.25">
      <c r="A62">
        <f>IF(Currentdollar!A68&lt;&gt;"",Sheet2!A61+1,"")</f>
        <v>61</v>
      </c>
      <c r="B62">
        <f>IF(A62&lt;&gt;"",Currentdollar!A68,"")</f>
        <v>22647</v>
      </c>
      <c r="C62">
        <f t="shared" si="1"/>
        <v>1962</v>
      </c>
      <c r="D62" t="str">
        <f t="shared" si="0"/>
        <v>Q1</v>
      </c>
      <c r="E62">
        <f t="shared" si="2"/>
        <v>1962</v>
      </c>
      <c r="F62">
        <f>IF(A62&lt;&gt;"",VLOOKUP(B62,Currentdollar!$A$8:$B$500,2),"")</f>
        <v>595.20000000000005</v>
      </c>
      <c r="G62">
        <f>IF(A62&lt;&gt;"",IF(VLOOKUP(B62,Currentdollar!$C$8:$D$500,2)&lt;&gt;"",VLOOKUP(B62,Currentdollar!$C$8:$D$500,2),"NA"),"")</f>
        <v>355.4</v>
      </c>
      <c r="H62">
        <f>IF(A62&lt;&gt;"",VLOOKUP(B62,Currentdollar!$K$8:$L$500,2),"")</f>
        <v>98.1</v>
      </c>
      <c r="I62">
        <f t="shared" si="3"/>
        <v>137.70000000000007</v>
      </c>
      <c r="J62">
        <f>IF(A62&lt;&gt;"",VLOOKUP(B62,Currentdollar!$Q$8:$R$500,2),"")</f>
        <v>4</v>
      </c>
      <c r="K62">
        <f>IF(A62&lt;&gt;"",F62/BaseYeardollar!B68,"")</f>
        <v>0.17837449052984897</v>
      </c>
    </row>
    <row r="63" spans="1:11" x14ac:dyDescent="0.25">
      <c r="A63">
        <f>IF(Currentdollar!A69&lt;&gt;"",Sheet2!A62+1,"")</f>
        <v>62</v>
      </c>
      <c r="B63">
        <f>IF(A63&lt;&gt;"",Currentdollar!A69,"")</f>
        <v>22737</v>
      </c>
      <c r="C63">
        <f t="shared" si="1"/>
        <v>1962</v>
      </c>
      <c r="D63" t="str">
        <f t="shared" si="0"/>
        <v>Q2</v>
      </c>
      <c r="E63">
        <f t="shared" si="2"/>
        <v>1962.25</v>
      </c>
      <c r="F63">
        <f>IF(A63&lt;&gt;"",VLOOKUP(B63,Currentdollar!$A$8:$B$500,2),"")</f>
        <v>602.6</v>
      </c>
      <c r="G63">
        <f>IF(A63&lt;&gt;"",IF(VLOOKUP(B63,Currentdollar!$C$8:$D$500,2)&lt;&gt;"",VLOOKUP(B63,Currentdollar!$C$8:$D$500,2),"NA"),"")</f>
        <v>361</v>
      </c>
      <c r="H63">
        <f>IF(A63&lt;&gt;"",VLOOKUP(B63,Currentdollar!$K$8:$L$500,2),"")</f>
        <v>96.7</v>
      </c>
      <c r="I63">
        <f t="shared" si="3"/>
        <v>139.10000000000002</v>
      </c>
      <c r="J63">
        <f>IF(A63&lt;&gt;"",VLOOKUP(B63,Currentdollar!$Q$8:$R$500,2),"")</f>
        <v>5.8</v>
      </c>
      <c r="K63">
        <f>IF(A63&lt;&gt;"",F63/BaseYeardollar!B69,"")</f>
        <v>0.1786699083820085</v>
      </c>
    </row>
    <row r="64" spans="1:11" x14ac:dyDescent="0.25">
      <c r="A64">
        <f>IF(Currentdollar!A70&lt;&gt;"",Sheet2!A63+1,"")</f>
        <v>63</v>
      </c>
      <c r="B64">
        <f>IF(A64&lt;&gt;"",Currentdollar!A70,"")</f>
        <v>22828</v>
      </c>
      <c r="C64">
        <f t="shared" si="1"/>
        <v>1962</v>
      </c>
      <c r="D64" t="str">
        <f t="shared" si="0"/>
        <v>Q3</v>
      </c>
      <c r="E64">
        <f t="shared" si="2"/>
        <v>1962.5</v>
      </c>
      <c r="F64">
        <f>IF(A64&lt;&gt;"",VLOOKUP(B64,Currentdollar!$A$8:$B$500,2),"")</f>
        <v>609.6</v>
      </c>
      <c r="G64">
        <f>IF(A64&lt;&gt;"",IF(VLOOKUP(B64,Currentdollar!$C$8:$D$500,2)&lt;&gt;"",VLOOKUP(B64,Currentdollar!$C$8:$D$500,2),"NA"),"")</f>
        <v>364.9</v>
      </c>
      <c r="H64">
        <f>IF(A64&lt;&gt;"",VLOOKUP(B64,Currentdollar!$K$8:$L$500,2),"")</f>
        <v>98.2</v>
      </c>
      <c r="I64">
        <f t="shared" si="3"/>
        <v>142.70000000000005</v>
      </c>
      <c r="J64">
        <f>IF(A64&lt;&gt;"",VLOOKUP(B64,Currentdollar!$Q$8:$R$500,2),"")</f>
        <v>3.8</v>
      </c>
      <c r="K64">
        <f>IF(A64&lt;&gt;"",F64/BaseYeardollar!B70,"")</f>
        <v>0.17904135338345864</v>
      </c>
    </row>
    <row r="65" spans="1:11" x14ac:dyDescent="0.25">
      <c r="A65">
        <f>IF(Currentdollar!A71&lt;&gt;"",Sheet2!A64+1,"")</f>
        <v>64</v>
      </c>
      <c r="B65">
        <f>IF(A65&lt;&gt;"",Currentdollar!A71,"")</f>
        <v>22920</v>
      </c>
      <c r="C65">
        <f t="shared" si="1"/>
        <v>1962</v>
      </c>
      <c r="D65" t="str">
        <f t="shared" si="0"/>
        <v>Q4</v>
      </c>
      <c r="E65">
        <f t="shared" si="2"/>
        <v>1962.75</v>
      </c>
      <c r="F65">
        <f>IF(A65&lt;&gt;"",VLOOKUP(B65,Currentdollar!$A$8:$B$500,2),"")</f>
        <v>613.1</v>
      </c>
      <c r="G65">
        <f>IF(A65&lt;&gt;"",IF(VLOOKUP(B65,Currentdollar!$C$8:$D$500,2)&lt;&gt;"",VLOOKUP(B65,Currentdollar!$C$8:$D$500,2),"NA"),"")</f>
        <v>371.1</v>
      </c>
      <c r="H65">
        <f>IF(A65&lt;&gt;"",VLOOKUP(B65,Currentdollar!$K$8:$L$500,2),"")</f>
        <v>95</v>
      </c>
      <c r="I65">
        <f t="shared" si="3"/>
        <v>144.19999999999999</v>
      </c>
      <c r="J65">
        <f>IF(A65&lt;&gt;"",VLOOKUP(B65,Currentdollar!$Q$8:$R$500,2),"")</f>
        <v>2.8</v>
      </c>
      <c r="K65">
        <f>IF(A65&lt;&gt;"",F65/BaseYeardollar!B71,"")</f>
        <v>0.17937390286717378</v>
      </c>
    </row>
    <row r="66" spans="1:11" x14ac:dyDescent="0.25">
      <c r="A66">
        <f>IF(Currentdollar!A72&lt;&gt;"",Sheet2!A65+1,"")</f>
        <v>65</v>
      </c>
      <c r="B66">
        <f>IF(A66&lt;&gt;"",Currentdollar!A72,"")</f>
        <v>23012</v>
      </c>
      <c r="C66">
        <f t="shared" si="1"/>
        <v>1963</v>
      </c>
      <c r="D66" t="str">
        <f t="shared" si="0"/>
        <v>Q1</v>
      </c>
      <c r="E66">
        <f t="shared" si="2"/>
        <v>1963</v>
      </c>
      <c r="F66">
        <f>IF(A66&lt;&gt;"",VLOOKUP(B66,Currentdollar!$A$8:$B$500,2),"")</f>
        <v>622.70000000000005</v>
      </c>
      <c r="G66">
        <f>IF(A66&lt;&gt;"",IF(VLOOKUP(B66,Currentdollar!$C$8:$D$500,2)&lt;&gt;"",VLOOKUP(B66,Currentdollar!$C$8:$D$500,2),"NA"),"")</f>
        <v>374.7</v>
      </c>
      <c r="H66">
        <f>IF(A66&lt;&gt;"",VLOOKUP(B66,Currentdollar!$K$8:$L$500,2),"")</f>
        <v>99.7</v>
      </c>
      <c r="I66">
        <f t="shared" si="3"/>
        <v>144.40000000000006</v>
      </c>
      <c r="J66">
        <f>IF(A66&lt;&gt;"",VLOOKUP(B66,Currentdollar!$Q$8:$R$500,2),"")</f>
        <v>3.9</v>
      </c>
      <c r="K66">
        <f>IF(A66&lt;&gt;"",F66/BaseYeardollar!B72,"")</f>
        <v>0.18017418477474612</v>
      </c>
    </row>
    <row r="67" spans="1:11" x14ac:dyDescent="0.25">
      <c r="A67">
        <f>IF(Currentdollar!A73&lt;&gt;"",Sheet2!A66+1,"")</f>
        <v>66</v>
      </c>
      <c r="B67">
        <f>IF(A67&lt;&gt;"",Currentdollar!A73,"")</f>
        <v>23102</v>
      </c>
      <c r="C67">
        <f t="shared" si="1"/>
        <v>1963</v>
      </c>
      <c r="D67" t="str">
        <f t="shared" ref="D67:D130" si="4">IF(A67&lt;&gt;"",IF(MOD(A67,4)=1,"Q1",IF(MOD(A67,4)=2,"Q2",IF(MOD(A67,4)=3,"Q3","Q4"))),"")</f>
        <v>Q2</v>
      </c>
      <c r="E67">
        <f t="shared" si="2"/>
        <v>1963.25</v>
      </c>
      <c r="F67">
        <f>IF(A67&lt;&gt;"",VLOOKUP(B67,Currentdollar!$A$8:$B$500,2),"")</f>
        <v>631.79999999999995</v>
      </c>
      <c r="G67">
        <f>IF(A67&lt;&gt;"",IF(VLOOKUP(B67,Currentdollar!$C$8:$D$500,2)&lt;&gt;"",VLOOKUP(B67,Currentdollar!$C$8:$D$500,2),"NA"),"")</f>
        <v>378.8</v>
      </c>
      <c r="H67">
        <f>IF(A67&lt;&gt;"",VLOOKUP(B67,Currentdollar!$K$8:$L$500,2),"")</f>
        <v>101.6</v>
      </c>
      <c r="I67">
        <f t="shared" ref="I67:I130" si="5">IF(A67&lt;&gt;"",F67-G67-H67-J67,"")</f>
        <v>144.89999999999995</v>
      </c>
      <c r="J67">
        <f>IF(A67&lt;&gt;"",VLOOKUP(B67,Currentdollar!$Q$8:$R$500,2),"")</f>
        <v>6.5</v>
      </c>
      <c r="K67">
        <f>IF(A67&lt;&gt;"",F67/BaseYeardollar!B73,"")</f>
        <v>0.1804575704778498</v>
      </c>
    </row>
    <row r="68" spans="1:11" x14ac:dyDescent="0.25">
      <c r="A68">
        <f>IF(Currentdollar!A74&lt;&gt;"",Sheet2!A67+1,"")</f>
        <v>67</v>
      </c>
      <c r="B68">
        <f>IF(A68&lt;&gt;"",Currentdollar!A74,"")</f>
        <v>23193</v>
      </c>
      <c r="C68">
        <f t="shared" ref="C68:C131" si="6">IF(A68&lt;&gt;"",IF(MOD(A68,4)=1,C67+1,C67),"")</f>
        <v>1963</v>
      </c>
      <c r="D68" t="str">
        <f t="shared" si="4"/>
        <v>Q3</v>
      </c>
      <c r="E68">
        <f t="shared" ref="E68:E131" si="7">IF(A68&lt;&gt;"",E67+0.25,"")</f>
        <v>1963.5</v>
      </c>
      <c r="F68">
        <f>IF(A68&lt;&gt;"",VLOOKUP(B68,Currentdollar!$A$8:$B$500,2),"")</f>
        <v>645</v>
      </c>
      <c r="G68">
        <f>IF(A68&lt;&gt;"",IF(VLOOKUP(B68,Currentdollar!$C$8:$D$500,2)&lt;&gt;"",VLOOKUP(B68,Currentdollar!$C$8:$D$500,2),"NA"),"")</f>
        <v>385.8</v>
      </c>
      <c r="H68">
        <f>IF(A68&lt;&gt;"",VLOOKUP(B68,Currentdollar!$K$8:$L$500,2),"")</f>
        <v>104.6</v>
      </c>
      <c r="I68">
        <f t="shared" si="5"/>
        <v>150.69999999999999</v>
      </c>
      <c r="J68">
        <f>IF(A68&lt;&gt;"",VLOOKUP(B68,Currentdollar!$Q$8:$R$500,2),"")</f>
        <v>3.9</v>
      </c>
      <c r="K68">
        <f>IF(A68&lt;&gt;"",F68/BaseYeardollar!B74,"")</f>
        <v>0.18069757669141337</v>
      </c>
    </row>
    <row r="69" spans="1:11" x14ac:dyDescent="0.25">
      <c r="A69">
        <f>IF(Currentdollar!A75&lt;&gt;"",Sheet2!A68+1,"")</f>
        <v>68</v>
      </c>
      <c r="B69">
        <f>IF(A69&lt;&gt;"",Currentdollar!A75,"")</f>
        <v>23285</v>
      </c>
      <c r="C69">
        <f t="shared" si="6"/>
        <v>1963</v>
      </c>
      <c r="D69" t="str">
        <f t="shared" si="4"/>
        <v>Q4</v>
      </c>
      <c r="E69">
        <f t="shared" si="7"/>
        <v>1963.75</v>
      </c>
      <c r="F69">
        <f>IF(A69&lt;&gt;"",VLOOKUP(B69,Currentdollar!$A$8:$B$500,2),"")</f>
        <v>654.79999999999995</v>
      </c>
      <c r="G69">
        <f>IF(A69&lt;&gt;"",IF(VLOOKUP(B69,Currentdollar!$C$8:$D$500,2)&lt;&gt;"",VLOOKUP(B69,Currentdollar!$C$8:$D$500,2),"NA"),"")</f>
        <v>390.5</v>
      </c>
      <c r="H69">
        <f>IF(A69&lt;&gt;"",VLOOKUP(B69,Currentdollar!$K$8:$L$500,2),"")</f>
        <v>107.2</v>
      </c>
      <c r="I69">
        <f t="shared" si="5"/>
        <v>151.69999999999996</v>
      </c>
      <c r="J69">
        <f>IF(A69&lt;&gt;"",VLOOKUP(B69,Currentdollar!$Q$8:$R$500,2),"")</f>
        <v>5.4</v>
      </c>
      <c r="K69">
        <f>IF(A69&lt;&gt;"",F69/BaseYeardollar!B75,"")</f>
        <v>0.18214186369958274</v>
      </c>
    </row>
    <row r="70" spans="1:11" x14ac:dyDescent="0.25">
      <c r="A70">
        <f>IF(Currentdollar!A76&lt;&gt;"",Sheet2!A69+1,"")</f>
        <v>69</v>
      </c>
      <c r="B70">
        <f>IF(A70&lt;&gt;"",Currentdollar!A76,"")</f>
        <v>23377</v>
      </c>
      <c r="C70">
        <f t="shared" si="6"/>
        <v>1964</v>
      </c>
      <c r="D70" t="str">
        <f t="shared" si="4"/>
        <v>Q1</v>
      </c>
      <c r="E70">
        <f t="shared" si="7"/>
        <v>1964</v>
      </c>
      <c r="F70">
        <f>IF(A70&lt;&gt;"",VLOOKUP(B70,Currentdollar!$A$8:$B$500,2),"")</f>
        <v>671.1</v>
      </c>
      <c r="G70">
        <f>IF(A70&lt;&gt;"",IF(VLOOKUP(B70,Currentdollar!$C$8:$D$500,2)&lt;&gt;"",VLOOKUP(B70,Currentdollar!$C$8:$D$500,2),"NA"),"")</f>
        <v>400.1</v>
      </c>
      <c r="H70">
        <f>IF(A70&lt;&gt;"",VLOOKUP(B70,Currentdollar!$K$8:$L$500,2),"")</f>
        <v>110.5</v>
      </c>
      <c r="I70">
        <f t="shared" si="5"/>
        <v>153.19999999999999</v>
      </c>
      <c r="J70">
        <f>IF(A70&lt;&gt;"",VLOOKUP(B70,Currentdollar!$Q$8:$R$500,2),"")</f>
        <v>7.3</v>
      </c>
      <c r="K70">
        <f>IF(A70&lt;&gt;"",F70/BaseYeardollar!B76,"")</f>
        <v>0.18272660440547828</v>
      </c>
    </row>
    <row r="71" spans="1:11" x14ac:dyDescent="0.25">
      <c r="A71">
        <f>IF(Currentdollar!A77&lt;&gt;"",Sheet2!A70+1,"")</f>
        <v>70</v>
      </c>
      <c r="B71">
        <f>IF(A71&lt;&gt;"",Currentdollar!A77,"")</f>
        <v>23468</v>
      </c>
      <c r="C71">
        <f t="shared" si="6"/>
        <v>1964</v>
      </c>
      <c r="D71" t="str">
        <f t="shared" si="4"/>
        <v>Q2</v>
      </c>
      <c r="E71">
        <f t="shared" si="7"/>
        <v>1964.25</v>
      </c>
      <c r="F71">
        <f>IF(A71&lt;&gt;"",VLOOKUP(B71,Currentdollar!$A$8:$B$500,2),"")</f>
        <v>680.8</v>
      </c>
      <c r="G71">
        <f>IF(A71&lt;&gt;"",IF(VLOOKUP(B71,Currentdollar!$C$8:$D$500,2)&lt;&gt;"",VLOOKUP(B71,Currentdollar!$C$8:$D$500,2),"NA"),"")</f>
        <v>408.1</v>
      </c>
      <c r="H71">
        <f>IF(A71&lt;&gt;"",VLOOKUP(B71,Currentdollar!$K$8:$L$500,2),"")</f>
        <v>110.5</v>
      </c>
      <c r="I71">
        <f t="shared" si="5"/>
        <v>155.09999999999994</v>
      </c>
      <c r="J71">
        <f>IF(A71&lt;&gt;"",VLOOKUP(B71,Currentdollar!$Q$8:$R$500,2),"")</f>
        <v>7.1</v>
      </c>
      <c r="K71">
        <f>IF(A71&lt;&gt;"",F71/BaseYeardollar!B77,"")</f>
        <v>0.1831880314282639</v>
      </c>
    </row>
    <row r="72" spans="1:11" x14ac:dyDescent="0.25">
      <c r="A72">
        <f>IF(Currentdollar!A78&lt;&gt;"",Sheet2!A71+1,"")</f>
        <v>71</v>
      </c>
      <c r="B72">
        <f>IF(A72&lt;&gt;"",Currentdollar!A78,"")</f>
        <v>23559</v>
      </c>
      <c r="C72">
        <f t="shared" si="6"/>
        <v>1964</v>
      </c>
      <c r="D72" t="str">
        <f t="shared" si="4"/>
        <v>Q3</v>
      </c>
      <c r="E72">
        <f t="shared" si="7"/>
        <v>1964.5</v>
      </c>
      <c r="F72">
        <f>IF(A72&lt;&gt;"",VLOOKUP(B72,Currentdollar!$A$8:$B$500,2),"")</f>
        <v>692.8</v>
      </c>
      <c r="G72">
        <f>IF(A72&lt;&gt;"",IF(VLOOKUP(B72,Currentdollar!$C$8:$D$500,2)&lt;&gt;"",VLOOKUP(B72,Currentdollar!$C$8:$D$500,2),"NA"),"")</f>
        <v>417</v>
      </c>
      <c r="H72">
        <f>IF(A72&lt;&gt;"",VLOOKUP(B72,Currentdollar!$K$8:$L$500,2),"")</f>
        <v>112.6</v>
      </c>
      <c r="I72">
        <f t="shared" si="5"/>
        <v>156.79999999999995</v>
      </c>
      <c r="J72">
        <f>IF(A72&lt;&gt;"",VLOOKUP(B72,Currentdollar!$Q$8:$R$500,2),"")</f>
        <v>6.4</v>
      </c>
      <c r="K72">
        <f>IF(A72&lt;&gt;"",F72/BaseYeardollar!B78,"")</f>
        <v>0.18391781040112556</v>
      </c>
    </row>
    <row r="73" spans="1:11" x14ac:dyDescent="0.25">
      <c r="A73">
        <f>IF(Currentdollar!A79&lt;&gt;"",Sheet2!A72+1,"")</f>
        <v>72</v>
      </c>
      <c r="B73">
        <f>IF(A73&lt;&gt;"",Currentdollar!A79,"")</f>
        <v>23651</v>
      </c>
      <c r="C73">
        <f t="shared" si="6"/>
        <v>1964</v>
      </c>
      <c r="D73" t="str">
        <f t="shared" si="4"/>
        <v>Q4</v>
      </c>
      <c r="E73">
        <f t="shared" si="7"/>
        <v>1964.75</v>
      </c>
      <c r="F73">
        <f>IF(A73&lt;&gt;"",VLOOKUP(B73,Currentdollar!$A$8:$B$500,2),"")</f>
        <v>698.4</v>
      </c>
      <c r="G73">
        <f>IF(A73&lt;&gt;"",IF(VLOOKUP(B73,Currentdollar!$C$8:$D$500,2)&lt;&gt;"",VLOOKUP(B73,Currentdollar!$C$8:$D$500,2),"NA"),"")</f>
        <v>419.6</v>
      </c>
      <c r="H73">
        <f>IF(A73&lt;&gt;"",VLOOKUP(B73,Currentdollar!$K$8:$L$500,2),"")</f>
        <v>115</v>
      </c>
      <c r="I73">
        <f t="shared" si="5"/>
        <v>156.89999999999995</v>
      </c>
      <c r="J73">
        <f>IF(A73&lt;&gt;"",VLOOKUP(B73,Currentdollar!$Q$8:$R$500,2),"")</f>
        <v>6.9</v>
      </c>
      <c r="K73">
        <f>IF(A73&lt;&gt;"",F73/BaseYeardollar!B79,"")</f>
        <v>0.18475212951695677</v>
      </c>
    </row>
    <row r="74" spans="1:11" x14ac:dyDescent="0.25">
      <c r="A74">
        <f>IF(Currentdollar!A80&lt;&gt;"",Sheet2!A73+1,"")</f>
        <v>73</v>
      </c>
      <c r="B74">
        <f>IF(A74&lt;&gt;"",Currentdollar!A80,"")</f>
        <v>23743</v>
      </c>
      <c r="C74">
        <f t="shared" si="6"/>
        <v>1965</v>
      </c>
      <c r="D74" t="str">
        <f t="shared" si="4"/>
        <v>Q1</v>
      </c>
      <c r="E74">
        <f t="shared" si="7"/>
        <v>1965</v>
      </c>
      <c r="F74">
        <f>IF(A74&lt;&gt;"",VLOOKUP(B74,Currentdollar!$A$8:$B$500,2),"")</f>
        <v>719.2</v>
      </c>
      <c r="G74">
        <f>IF(A74&lt;&gt;"",IF(VLOOKUP(B74,Currentdollar!$C$8:$D$500,2)&lt;&gt;"",VLOOKUP(B74,Currentdollar!$C$8:$D$500,2),"NA"),"")</f>
        <v>430.3</v>
      </c>
      <c r="H74">
        <f>IF(A74&lt;&gt;"",VLOOKUP(B74,Currentdollar!$K$8:$L$500,2),"")</f>
        <v>126.5</v>
      </c>
      <c r="I74">
        <f t="shared" si="5"/>
        <v>157.80000000000004</v>
      </c>
      <c r="J74">
        <f>IF(A74&lt;&gt;"",VLOOKUP(B74,Currentdollar!$Q$8:$R$500,2),"")</f>
        <v>4.5999999999999996</v>
      </c>
      <c r="K74">
        <f>IF(A74&lt;&gt;"",F74/BaseYeardollar!B80,"")</f>
        <v>0.18567187298309024</v>
      </c>
    </row>
    <row r="75" spans="1:11" x14ac:dyDescent="0.25">
      <c r="A75">
        <f>IF(Currentdollar!A81&lt;&gt;"",Sheet2!A74+1,"")</f>
        <v>74</v>
      </c>
      <c r="B75">
        <f>IF(A75&lt;&gt;"",Currentdollar!A81,"")</f>
        <v>23833</v>
      </c>
      <c r="C75">
        <f t="shared" si="6"/>
        <v>1965</v>
      </c>
      <c r="D75" t="str">
        <f t="shared" si="4"/>
        <v>Q2</v>
      </c>
      <c r="E75">
        <f t="shared" si="7"/>
        <v>1965.25</v>
      </c>
      <c r="F75">
        <f>IF(A75&lt;&gt;"",VLOOKUP(B75,Currentdollar!$A$8:$B$500,2),"")</f>
        <v>732.4</v>
      </c>
      <c r="G75">
        <f>IF(A75&lt;&gt;"",IF(VLOOKUP(B75,Currentdollar!$C$8:$D$500,2)&lt;&gt;"",VLOOKUP(B75,Currentdollar!$C$8:$D$500,2),"NA"),"")</f>
        <v>437.2</v>
      </c>
      <c r="H75">
        <f>IF(A75&lt;&gt;"",VLOOKUP(B75,Currentdollar!$K$8:$L$500,2),"")</f>
        <v>127</v>
      </c>
      <c r="I75">
        <f t="shared" si="5"/>
        <v>160.69999999999999</v>
      </c>
      <c r="J75">
        <f>IF(A75&lt;&gt;"",VLOOKUP(B75,Currentdollar!$Q$8:$R$500,2),"")</f>
        <v>7.5</v>
      </c>
      <c r="K75">
        <f>IF(A75&lt;&gt;"",F75/BaseYeardollar!B81,"")</f>
        <v>0.18653219233903828</v>
      </c>
    </row>
    <row r="76" spans="1:11" x14ac:dyDescent="0.25">
      <c r="A76">
        <f>IF(Currentdollar!A82&lt;&gt;"",Sheet2!A75+1,"")</f>
        <v>75</v>
      </c>
      <c r="B76">
        <f>IF(A76&lt;&gt;"",Currentdollar!A82,"")</f>
        <v>23924</v>
      </c>
      <c r="C76">
        <f t="shared" si="6"/>
        <v>1965</v>
      </c>
      <c r="D76" t="str">
        <f t="shared" si="4"/>
        <v>Q3</v>
      </c>
      <c r="E76">
        <f t="shared" si="7"/>
        <v>1965.5</v>
      </c>
      <c r="F76">
        <f>IF(A76&lt;&gt;"",VLOOKUP(B76,Currentdollar!$A$8:$B$500,2),"")</f>
        <v>750.2</v>
      </c>
      <c r="G76">
        <f>IF(A76&lt;&gt;"",IF(VLOOKUP(B76,Currentdollar!$C$8:$D$500,2)&lt;&gt;"",VLOOKUP(B76,Currentdollar!$C$8:$D$500,2),"NA"),"")</f>
        <v>446.4</v>
      </c>
      <c r="H76">
        <f>IF(A76&lt;&gt;"",VLOOKUP(B76,Currentdollar!$K$8:$L$500,2),"")</f>
        <v>131.19999999999999</v>
      </c>
      <c r="I76">
        <f t="shared" si="5"/>
        <v>167.70000000000007</v>
      </c>
      <c r="J76">
        <f>IF(A76&lt;&gt;"",VLOOKUP(B76,Currentdollar!$Q$8:$R$500,2),"")</f>
        <v>4.9000000000000004</v>
      </c>
      <c r="K76">
        <f>IF(A76&lt;&gt;"",F76/BaseYeardollar!B82,"")</f>
        <v>0.18725974739154314</v>
      </c>
    </row>
    <row r="77" spans="1:11" x14ac:dyDescent="0.25">
      <c r="A77">
        <f>IF(Currentdollar!A83&lt;&gt;"",Sheet2!A76+1,"")</f>
        <v>76</v>
      </c>
      <c r="B77">
        <f>IF(A77&lt;&gt;"",Currentdollar!A83,"")</f>
        <v>24016</v>
      </c>
      <c r="C77">
        <f t="shared" si="6"/>
        <v>1965</v>
      </c>
      <c r="D77" t="str">
        <f t="shared" si="4"/>
        <v>Q4</v>
      </c>
      <c r="E77">
        <f t="shared" si="7"/>
        <v>1965.75</v>
      </c>
      <c r="F77">
        <f>IF(A77&lt;&gt;"",VLOOKUP(B77,Currentdollar!$A$8:$B$500,2),"")</f>
        <v>773.1</v>
      </c>
      <c r="G77">
        <f>IF(A77&lt;&gt;"",IF(VLOOKUP(B77,Currentdollar!$C$8:$D$500,2)&lt;&gt;"",VLOOKUP(B77,Currentdollar!$C$8:$D$500,2),"NA"),"")</f>
        <v>460.4</v>
      </c>
      <c r="H77">
        <f>IF(A77&lt;&gt;"",VLOOKUP(B77,Currentdollar!$K$8:$L$500,2),"")</f>
        <v>133.80000000000001</v>
      </c>
      <c r="I77">
        <f t="shared" si="5"/>
        <v>173.40000000000003</v>
      </c>
      <c r="J77">
        <f>IF(A77&lt;&gt;"",VLOOKUP(B77,Currentdollar!$Q$8:$R$500,2),"")</f>
        <v>5.5</v>
      </c>
      <c r="K77">
        <f>IF(A77&lt;&gt;"",F77/BaseYeardollar!B83,"")</f>
        <v>0.18853338535824024</v>
      </c>
    </row>
    <row r="78" spans="1:11" x14ac:dyDescent="0.25">
      <c r="A78">
        <f>IF(Currentdollar!A84&lt;&gt;"",Sheet2!A77+1,"")</f>
        <v>77</v>
      </c>
      <c r="B78">
        <f>IF(A78&lt;&gt;"",Currentdollar!A84,"")</f>
        <v>24108</v>
      </c>
      <c r="C78">
        <f t="shared" si="6"/>
        <v>1966</v>
      </c>
      <c r="D78" t="str">
        <f t="shared" si="4"/>
        <v>Q1</v>
      </c>
      <c r="E78">
        <f t="shared" si="7"/>
        <v>1966</v>
      </c>
      <c r="F78">
        <f>IF(A78&lt;&gt;"",VLOOKUP(B78,Currentdollar!$A$8:$B$500,2),"")</f>
        <v>797.3</v>
      </c>
      <c r="G78">
        <f>IF(A78&lt;&gt;"",IF(VLOOKUP(B78,Currentdollar!$C$8:$D$500,2)&lt;&gt;"",VLOOKUP(B78,Currentdollar!$C$8:$D$500,2),"NA"),"")</f>
        <v>470.8</v>
      </c>
      <c r="H78">
        <f>IF(A78&lt;&gt;"",VLOOKUP(B78,Currentdollar!$K$8:$L$500,2),"")</f>
        <v>144.19999999999999</v>
      </c>
      <c r="I78">
        <f t="shared" si="5"/>
        <v>177.89999999999995</v>
      </c>
      <c r="J78">
        <f>IF(A78&lt;&gt;"",VLOOKUP(B78,Currentdollar!$Q$8:$R$500,2),"")</f>
        <v>4.4000000000000004</v>
      </c>
      <c r="K78">
        <f>IF(A78&lt;&gt;"",F78/BaseYeardollar!B84,"")</f>
        <v>0.18974749518075157</v>
      </c>
    </row>
    <row r="79" spans="1:11" x14ac:dyDescent="0.25">
      <c r="A79">
        <f>IF(Currentdollar!A85&lt;&gt;"",Sheet2!A78+1,"")</f>
        <v>78</v>
      </c>
      <c r="B79">
        <f>IF(A79&lt;&gt;"",Currentdollar!A85,"")</f>
        <v>24198</v>
      </c>
      <c r="C79">
        <f t="shared" si="6"/>
        <v>1966</v>
      </c>
      <c r="D79" t="str">
        <f t="shared" si="4"/>
        <v>Q2</v>
      </c>
      <c r="E79">
        <f t="shared" si="7"/>
        <v>1966.25</v>
      </c>
      <c r="F79">
        <f>IF(A79&lt;&gt;"",VLOOKUP(B79,Currentdollar!$A$8:$B$500,2),"")</f>
        <v>807.2</v>
      </c>
      <c r="G79">
        <f>IF(A79&lt;&gt;"",IF(VLOOKUP(B79,Currentdollar!$C$8:$D$500,2)&lt;&gt;"",VLOOKUP(B79,Currentdollar!$C$8:$D$500,2),"NA"),"")</f>
        <v>475.9</v>
      </c>
      <c r="H79">
        <f>IF(A79&lt;&gt;"",VLOOKUP(B79,Currentdollar!$K$8:$L$500,2),"")</f>
        <v>143.5</v>
      </c>
      <c r="I79">
        <f t="shared" si="5"/>
        <v>182.60000000000008</v>
      </c>
      <c r="J79">
        <f>IF(A79&lt;&gt;"",VLOOKUP(B79,Currentdollar!$Q$8:$R$500,2),"")</f>
        <v>5.2</v>
      </c>
      <c r="K79">
        <f>IF(A79&lt;&gt;"",F79/BaseYeardollar!B85,"")</f>
        <v>0.1913204237870636</v>
      </c>
    </row>
    <row r="80" spans="1:11" x14ac:dyDescent="0.25">
      <c r="A80">
        <f>IF(Currentdollar!A86&lt;&gt;"",Sheet2!A79+1,"")</f>
        <v>79</v>
      </c>
      <c r="B80">
        <f>IF(A80&lt;&gt;"",Currentdollar!A86,"")</f>
        <v>24289</v>
      </c>
      <c r="C80">
        <f t="shared" si="6"/>
        <v>1966</v>
      </c>
      <c r="D80" t="str">
        <f t="shared" si="4"/>
        <v>Q3</v>
      </c>
      <c r="E80">
        <f t="shared" si="7"/>
        <v>1966.5</v>
      </c>
      <c r="F80">
        <f>IF(A80&lt;&gt;"",VLOOKUP(B80,Currentdollar!$A$8:$B$500,2),"")</f>
        <v>820.8</v>
      </c>
      <c r="G80">
        <f>IF(A80&lt;&gt;"",IF(VLOOKUP(B80,Currentdollar!$C$8:$D$500,2)&lt;&gt;"",VLOOKUP(B80,Currentdollar!$C$8:$D$500,2),"NA"),"")</f>
        <v>485</v>
      </c>
      <c r="H80">
        <f>IF(A80&lt;&gt;"",VLOOKUP(B80,Currentdollar!$K$8:$L$500,2),"")</f>
        <v>143.19999999999999</v>
      </c>
      <c r="I80">
        <f t="shared" si="5"/>
        <v>190.39999999999998</v>
      </c>
      <c r="J80">
        <f>IF(A80&lt;&gt;"",VLOOKUP(B80,Currentdollar!$Q$8:$R$500,2),"")</f>
        <v>2.2000000000000002</v>
      </c>
      <c r="K80">
        <f>IF(A80&lt;&gt;"",F80/BaseYeardollar!B86,"")</f>
        <v>0.19316577238068341</v>
      </c>
    </row>
    <row r="81" spans="1:11" x14ac:dyDescent="0.25">
      <c r="A81">
        <f>IF(Currentdollar!A87&lt;&gt;"",Sheet2!A80+1,"")</f>
        <v>80</v>
      </c>
      <c r="B81">
        <f>IF(A81&lt;&gt;"",Currentdollar!A87,"")</f>
        <v>24381</v>
      </c>
      <c r="C81">
        <f t="shared" si="6"/>
        <v>1966</v>
      </c>
      <c r="D81" t="str">
        <f t="shared" si="4"/>
        <v>Q4</v>
      </c>
      <c r="E81">
        <f t="shared" si="7"/>
        <v>1966.75</v>
      </c>
      <c r="F81">
        <f>IF(A81&lt;&gt;"",VLOOKUP(B81,Currentdollar!$A$8:$B$500,2),"")</f>
        <v>834.9</v>
      </c>
      <c r="G81">
        <f>IF(A81&lt;&gt;"",IF(VLOOKUP(B81,Currentdollar!$C$8:$D$500,2)&lt;&gt;"",VLOOKUP(B81,Currentdollar!$C$8:$D$500,2),"NA"),"")</f>
        <v>490.8</v>
      </c>
      <c r="H81">
        <f>IF(A81&lt;&gt;"",VLOOKUP(B81,Currentdollar!$K$8:$L$500,2),"")</f>
        <v>145.9</v>
      </c>
      <c r="I81">
        <f t="shared" si="5"/>
        <v>194.59999999999997</v>
      </c>
      <c r="J81">
        <f>IF(A81&lt;&gt;"",VLOOKUP(B81,Currentdollar!$Q$8:$R$500,2),"")</f>
        <v>3.6</v>
      </c>
      <c r="K81">
        <f>IF(A81&lt;&gt;"",F81/BaseYeardollar!B87,"")</f>
        <v>0.19481519507186856</v>
      </c>
    </row>
    <row r="82" spans="1:11" x14ac:dyDescent="0.25">
      <c r="A82">
        <f>IF(Currentdollar!A88&lt;&gt;"",Sheet2!A81+1,"")</f>
        <v>81</v>
      </c>
      <c r="B82">
        <f>IF(A82&lt;&gt;"",Currentdollar!A88,"")</f>
        <v>24473</v>
      </c>
      <c r="C82">
        <f t="shared" si="6"/>
        <v>1967</v>
      </c>
      <c r="D82" t="str">
        <f t="shared" si="4"/>
        <v>Q1</v>
      </c>
      <c r="E82">
        <f t="shared" si="7"/>
        <v>1967</v>
      </c>
      <c r="F82">
        <f>IF(A82&lt;&gt;"",VLOOKUP(B82,Currentdollar!$A$8:$B$500,2),"")</f>
        <v>846</v>
      </c>
      <c r="G82">
        <f>IF(A82&lt;&gt;"",IF(VLOOKUP(B82,Currentdollar!$C$8:$D$500,2)&lt;&gt;"",VLOOKUP(B82,Currentdollar!$C$8:$D$500,2),"NA"),"")</f>
        <v>495.1</v>
      </c>
      <c r="H82">
        <f>IF(A82&lt;&gt;"",VLOOKUP(B82,Currentdollar!$K$8:$L$500,2),"")</f>
        <v>142.80000000000001</v>
      </c>
      <c r="I82">
        <f t="shared" si="5"/>
        <v>203.49999999999997</v>
      </c>
      <c r="J82">
        <f>IF(A82&lt;&gt;"",VLOOKUP(B82,Currentdollar!$Q$8:$R$500,2),"")</f>
        <v>4.5999999999999996</v>
      </c>
      <c r="K82">
        <f>IF(A82&lt;&gt;"",F82/BaseYeardollar!B88,"")</f>
        <v>0.19561145922449075</v>
      </c>
    </row>
    <row r="83" spans="1:11" x14ac:dyDescent="0.25">
      <c r="A83">
        <f>IF(Currentdollar!A89&lt;&gt;"",Sheet2!A82+1,"")</f>
        <v>82</v>
      </c>
      <c r="B83">
        <f>IF(A83&lt;&gt;"",Currentdollar!A89,"")</f>
        <v>24563</v>
      </c>
      <c r="C83">
        <f t="shared" si="6"/>
        <v>1967</v>
      </c>
      <c r="D83" t="str">
        <f t="shared" si="4"/>
        <v>Q2</v>
      </c>
      <c r="E83">
        <f t="shared" si="7"/>
        <v>1967.25</v>
      </c>
      <c r="F83">
        <f>IF(A83&lt;&gt;"",VLOOKUP(B83,Currentdollar!$A$8:$B$500,2),"")</f>
        <v>851.1</v>
      </c>
      <c r="G83">
        <f>IF(A83&lt;&gt;"",IF(VLOOKUP(B83,Currentdollar!$C$8:$D$500,2)&lt;&gt;"",VLOOKUP(B83,Currentdollar!$C$8:$D$500,2),"NA"),"")</f>
        <v>504.2</v>
      </c>
      <c r="H83">
        <f>IF(A83&lt;&gt;"",VLOOKUP(B83,Currentdollar!$K$8:$L$500,2),"")</f>
        <v>137.5</v>
      </c>
      <c r="I83">
        <f t="shared" si="5"/>
        <v>204.90000000000003</v>
      </c>
      <c r="J83">
        <f>IF(A83&lt;&gt;"",VLOOKUP(B83,Currentdollar!$Q$8:$R$500,2),"")</f>
        <v>4.5</v>
      </c>
      <c r="K83">
        <f>IF(A83&lt;&gt;"",F83/BaseYeardollar!B89,"")</f>
        <v>0.19661792223993349</v>
      </c>
    </row>
    <row r="84" spans="1:11" x14ac:dyDescent="0.25">
      <c r="A84">
        <f>IF(Currentdollar!A90&lt;&gt;"",Sheet2!A83+1,"")</f>
        <v>83</v>
      </c>
      <c r="B84">
        <f>IF(A84&lt;&gt;"",Currentdollar!A90,"")</f>
        <v>24654</v>
      </c>
      <c r="C84">
        <f t="shared" si="6"/>
        <v>1967</v>
      </c>
      <c r="D84" t="str">
        <f t="shared" si="4"/>
        <v>Q3</v>
      </c>
      <c r="E84">
        <f t="shared" si="7"/>
        <v>1967.5</v>
      </c>
      <c r="F84">
        <f>IF(A84&lt;&gt;"",VLOOKUP(B84,Currentdollar!$A$8:$B$500,2),"")</f>
        <v>866.6</v>
      </c>
      <c r="G84">
        <f>IF(A84&lt;&gt;"",IF(VLOOKUP(B84,Currentdollar!$C$8:$D$500,2)&lt;&gt;"",VLOOKUP(B84,Currentdollar!$C$8:$D$500,2),"NA"),"")</f>
        <v>511.4</v>
      </c>
      <c r="H84">
        <f>IF(A84&lt;&gt;"",VLOOKUP(B84,Currentdollar!$K$8:$L$500,2),"")</f>
        <v>142.80000000000001</v>
      </c>
      <c r="I84">
        <f t="shared" si="5"/>
        <v>209.50000000000003</v>
      </c>
      <c r="J84">
        <f>IF(A84&lt;&gt;"",VLOOKUP(B84,Currentdollar!$Q$8:$R$500,2),"")</f>
        <v>2.9</v>
      </c>
      <c r="K84">
        <f>IF(A84&lt;&gt;"",F84/BaseYeardollar!B90,"")</f>
        <v>0.1984837727033279</v>
      </c>
    </row>
    <row r="85" spans="1:11" x14ac:dyDescent="0.25">
      <c r="A85">
        <f>IF(Currentdollar!A91&lt;&gt;"",Sheet2!A84+1,"")</f>
        <v>84</v>
      </c>
      <c r="B85">
        <f>IF(A85&lt;&gt;"",Currentdollar!A91,"")</f>
        <v>24746</v>
      </c>
      <c r="C85">
        <f t="shared" si="6"/>
        <v>1967</v>
      </c>
      <c r="D85" t="str">
        <f t="shared" si="4"/>
        <v>Q4</v>
      </c>
      <c r="E85">
        <f t="shared" si="7"/>
        <v>1967.75</v>
      </c>
      <c r="F85">
        <f>IF(A85&lt;&gt;"",VLOOKUP(B85,Currentdollar!$A$8:$B$500,2),"")</f>
        <v>883.2</v>
      </c>
      <c r="G85">
        <f>IF(A85&lt;&gt;"",IF(VLOOKUP(B85,Currentdollar!$C$8:$D$500,2)&lt;&gt;"",VLOOKUP(B85,Currentdollar!$C$8:$D$500,2),"NA"),"")</f>
        <v>518.9</v>
      </c>
      <c r="H85">
        <f>IF(A85&lt;&gt;"",VLOOKUP(B85,Currentdollar!$K$8:$L$500,2),"")</f>
        <v>147.69999999999999</v>
      </c>
      <c r="I85">
        <f t="shared" si="5"/>
        <v>214.40000000000009</v>
      </c>
      <c r="J85">
        <f>IF(A85&lt;&gt;"",VLOOKUP(B85,Currentdollar!$Q$8:$R$500,2),"")</f>
        <v>2.2000000000000002</v>
      </c>
      <c r="K85">
        <f>IF(A85&lt;&gt;"",F85/BaseYeardollar!B91,"")</f>
        <v>0.20067254385167682</v>
      </c>
    </row>
    <row r="86" spans="1:11" x14ac:dyDescent="0.25">
      <c r="A86">
        <f>IF(Currentdollar!A92&lt;&gt;"",Sheet2!A85+1,"")</f>
        <v>85</v>
      </c>
      <c r="B86">
        <f>IF(A86&lt;&gt;"",Currentdollar!A92,"")</f>
        <v>24838</v>
      </c>
      <c r="C86">
        <f t="shared" si="6"/>
        <v>1968</v>
      </c>
      <c r="D86" t="str">
        <f t="shared" si="4"/>
        <v>Q1</v>
      </c>
      <c r="E86">
        <f t="shared" si="7"/>
        <v>1968</v>
      </c>
      <c r="F86">
        <f>IF(A86&lt;&gt;"",VLOOKUP(B86,Currentdollar!$A$8:$B$500,2),"")</f>
        <v>911.1</v>
      </c>
      <c r="G86">
        <f>IF(A86&lt;&gt;"",IF(VLOOKUP(B86,Currentdollar!$C$8:$D$500,2)&lt;&gt;"",VLOOKUP(B86,Currentdollar!$C$8:$D$500,2),"NA"),"")</f>
        <v>536.9</v>
      </c>
      <c r="H86">
        <f>IF(A86&lt;&gt;"",VLOOKUP(B86,Currentdollar!$K$8:$L$500,2),"")</f>
        <v>152.30000000000001</v>
      </c>
      <c r="I86">
        <f t="shared" si="5"/>
        <v>220.80000000000004</v>
      </c>
      <c r="J86">
        <f>IF(A86&lt;&gt;"",VLOOKUP(B86,Currentdollar!$Q$8:$R$500,2),"")</f>
        <v>1.1000000000000001</v>
      </c>
      <c r="K86">
        <f>IF(A86&lt;&gt;"",F86/BaseYeardollar!B92,"")</f>
        <v>0.20289048234088986</v>
      </c>
    </row>
    <row r="87" spans="1:11" x14ac:dyDescent="0.25">
      <c r="A87">
        <f>IF(Currentdollar!A93&lt;&gt;"",Sheet2!A86+1,"")</f>
        <v>86</v>
      </c>
      <c r="B87">
        <f>IF(A87&lt;&gt;"",Currentdollar!A93,"")</f>
        <v>24929</v>
      </c>
      <c r="C87">
        <f t="shared" si="6"/>
        <v>1968</v>
      </c>
      <c r="D87" t="str">
        <f t="shared" si="4"/>
        <v>Q2</v>
      </c>
      <c r="E87">
        <f t="shared" si="7"/>
        <v>1968.25</v>
      </c>
      <c r="F87">
        <f>IF(A87&lt;&gt;"",VLOOKUP(B87,Currentdollar!$A$8:$B$500,2),"")</f>
        <v>936.3</v>
      </c>
      <c r="G87">
        <f>IF(A87&lt;&gt;"",IF(VLOOKUP(B87,Currentdollar!$C$8:$D$500,2)&lt;&gt;"",VLOOKUP(B87,Currentdollar!$C$8:$D$500,2),"NA"),"")</f>
        <v>550.6</v>
      </c>
      <c r="H87">
        <f>IF(A87&lt;&gt;"",VLOOKUP(B87,Currentdollar!$K$8:$L$500,2),"")</f>
        <v>158.9</v>
      </c>
      <c r="I87">
        <f t="shared" si="5"/>
        <v>224.89999999999992</v>
      </c>
      <c r="J87">
        <f>IF(A87&lt;&gt;"",VLOOKUP(B87,Currentdollar!$Q$8:$R$500,2),"")</f>
        <v>1.9</v>
      </c>
      <c r="K87">
        <f>IF(A87&lt;&gt;"",F87/BaseYeardollar!B93,"")</f>
        <v>0.20504117028731605</v>
      </c>
    </row>
    <row r="88" spans="1:11" x14ac:dyDescent="0.25">
      <c r="A88">
        <f>IF(Currentdollar!A94&lt;&gt;"",Sheet2!A87+1,"")</f>
        <v>87</v>
      </c>
      <c r="B88">
        <f>IF(A88&lt;&gt;"",Currentdollar!A94,"")</f>
        <v>25020</v>
      </c>
      <c r="C88">
        <f t="shared" si="6"/>
        <v>1968</v>
      </c>
      <c r="D88" t="str">
        <f t="shared" si="4"/>
        <v>Q3</v>
      </c>
      <c r="E88">
        <f t="shared" si="7"/>
        <v>1968.5</v>
      </c>
      <c r="F88">
        <f>IF(A88&lt;&gt;"",VLOOKUP(B88,Currentdollar!$A$8:$B$500,2),"")</f>
        <v>952.3</v>
      </c>
      <c r="G88">
        <f>IF(A88&lt;&gt;"",IF(VLOOKUP(B88,Currentdollar!$C$8:$D$500,2)&lt;&gt;"",VLOOKUP(B88,Currentdollar!$C$8:$D$500,2),"NA"),"")</f>
        <v>566.70000000000005</v>
      </c>
      <c r="H88">
        <f>IF(A88&lt;&gt;"",VLOOKUP(B88,Currentdollar!$K$8:$L$500,2),"")</f>
        <v>155.69999999999999</v>
      </c>
      <c r="I88">
        <f t="shared" si="5"/>
        <v>228.59999999999991</v>
      </c>
      <c r="J88">
        <f>IF(A88&lt;&gt;"",VLOOKUP(B88,Currentdollar!$Q$8:$R$500,2),"")</f>
        <v>1.3</v>
      </c>
      <c r="K88">
        <f>IF(A88&lt;&gt;"",F88/BaseYeardollar!B94,"")</f>
        <v>0.20705324723327462</v>
      </c>
    </row>
    <row r="89" spans="1:11" x14ac:dyDescent="0.25">
      <c r="A89">
        <f>IF(Currentdollar!A95&lt;&gt;"",Sheet2!A88+1,"")</f>
        <v>88</v>
      </c>
      <c r="B89">
        <f>IF(A89&lt;&gt;"",Currentdollar!A95,"")</f>
        <v>25112</v>
      </c>
      <c r="C89">
        <f t="shared" si="6"/>
        <v>1968</v>
      </c>
      <c r="D89" t="str">
        <f t="shared" si="4"/>
        <v>Q4</v>
      </c>
      <c r="E89">
        <f t="shared" si="7"/>
        <v>1968.75</v>
      </c>
      <c r="F89">
        <f>IF(A89&lt;&gt;"",VLOOKUP(B89,Currentdollar!$A$8:$B$500,2),"")</f>
        <v>970.1</v>
      </c>
      <c r="G89">
        <f>IF(A89&lt;&gt;"",IF(VLOOKUP(B89,Currentdollar!$C$8:$D$500,2)&lt;&gt;"",VLOOKUP(B89,Currentdollar!$C$8:$D$500,2),"NA"),"")</f>
        <v>575.6</v>
      </c>
      <c r="H89">
        <f>IF(A89&lt;&gt;"",VLOOKUP(B89,Currentdollar!$K$8:$L$500,2),"")</f>
        <v>160.80000000000001</v>
      </c>
      <c r="I89">
        <f t="shared" si="5"/>
        <v>232.6</v>
      </c>
      <c r="J89">
        <f>IF(A89&lt;&gt;"",VLOOKUP(B89,Currentdollar!$Q$8:$R$500,2),"")</f>
        <v>1.1000000000000001</v>
      </c>
      <c r="K89">
        <f>IF(A89&lt;&gt;"",F89/BaseYeardollar!B95,"")</f>
        <v>0.20998744534395428</v>
      </c>
    </row>
    <row r="90" spans="1:11" x14ac:dyDescent="0.25">
      <c r="A90">
        <f>IF(Currentdollar!A96&lt;&gt;"",Sheet2!A89+1,"")</f>
        <v>89</v>
      </c>
      <c r="B90">
        <f>IF(A90&lt;&gt;"",Currentdollar!A96,"")</f>
        <v>25204</v>
      </c>
      <c r="C90">
        <f t="shared" si="6"/>
        <v>1969</v>
      </c>
      <c r="D90" t="str">
        <f t="shared" si="4"/>
        <v>Q1</v>
      </c>
      <c r="E90">
        <f t="shared" si="7"/>
        <v>1969</v>
      </c>
      <c r="F90">
        <f>IF(A90&lt;&gt;"",VLOOKUP(B90,Currentdollar!$A$8:$B$500,2),"")</f>
        <v>995.4</v>
      </c>
      <c r="G90">
        <f>IF(A90&lt;&gt;"",IF(VLOOKUP(B90,Currentdollar!$C$8:$D$500,2)&lt;&gt;"",VLOOKUP(B90,Currentdollar!$C$8:$D$500,2),"NA"),"")</f>
        <v>587.79999999999995</v>
      </c>
      <c r="H90">
        <f>IF(A90&lt;&gt;"",VLOOKUP(B90,Currentdollar!$K$8:$L$500,2),"")</f>
        <v>172.4</v>
      </c>
      <c r="I90">
        <f t="shared" si="5"/>
        <v>235.00000000000003</v>
      </c>
      <c r="J90">
        <f>IF(A90&lt;&gt;"",VLOOKUP(B90,Currentdollar!$Q$8:$R$500,2),"")</f>
        <v>0.2</v>
      </c>
      <c r="K90">
        <f>IF(A90&lt;&gt;"",F90/BaseYeardollar!B96,"")</f>
        <v>0.21216642510017902</v>
      </c>
    </row>
    <row r="91" spans="1:11" x14ac:dyDescent="0.25">
      <c r="A91">
        <f>IF(Currentdollar!A97&lt;&gt;"",Sheet2!A90+1,"")</f>
        <v>90</v>
      </c>
      <c r="B91">
        <f>IF(A91&lt;&gt;"",Currentdollar!A97,"")</f>
        <v>25294</v>
      </c>
      <c r="C91">
        <f t="shared" si="6"/>
        <v>1969</v>
      </c>
      <c r="D91" t="str">
        <f t="shared" si="4"/>
        <v>Q2</v>
      </c>
      <c r="E91">
        <f t="shared" si="7"/>
        <v>1969.25</v>
      </c>
      <c r="F91">
        <f>IF(A91&lt;&gt;"",VLOOKUP(B91,Currentdollar!$A$8:$B$500,2),"")</f>
        <v>1011.4</v>
      </c>
      <c r="G91">
        <f>IF(A91&lt;&gt;"",IF(VLOOKUP(B91,Currentdollar!$C$8:$D$500,2)&lt;&gt;"",VLOOKUP(B91,Currentdollar!$C$8:$D$500,2),"NA"),"")</f>
        <v>599.20000000000005</v>
      </c>
      <c r="H91">
        <f>IF(A91&lt;&gt;"",VLOOKUP(B91,Currentdollar!$K$8:$L$500,2),"")</f>
        <v>172.7</v>
      </c>
      <c r="I91">
        <f t="shared" si="5"/>
        <v>238.29999999999995</v>
      </c>
      <c r="J91">
        <f>IF(A91&lt;&gt;"",VLOOKUP(B91,Currentdollar!$Q$8:$R$500,2),"")</f>
        <v>1.2</v>
      </c>
      <c r="K91">
        <f>IF(A91&lt;&gt;"",F91/BaseYeardollar!B97,"")</f>
        <v>0.21488516370280664</v>
      </c>
    </row>
    <row r="92" spans="1:11" x14ac:dyDescent="0.25">
      <c r="A92">
        <f>IF(Currentdollar!A98&lt;&gt;"",Sheet2!A91+1,"")</f>
        <v>91</v>
      </c>
      <c r="B92">
        <f>IF(A92&lt;&gt;"",Currentdollar!A98,"")</f>
        <v>25385</v>
      </c>
      <c r="C92">
        <f t="shared" si="6"/>
        <v>1969</v>
      </c>
      <c r="D92" t="str">
        <f t="shared" si="4"/>
        <v>Q3</v>
      </c>
      <c r="E92">
        <f t="shared" si="7"/>
        <v>1969.5</v>
      </c>
      <c r="F92">
        <f>IF(A92&lt;&gt;"",VLOOKUP(B92,Currentdollar!$A$8:$B$500,2),"")</f>
        <v>1032</v>
      </c>
      <c r="G92">
        <f>IF(A92&lt;&gt;"",IF(VLOOKUP(B92,Currentdollar!$C$8:$D$500,2)&lt;&gt;"",VLOOKUP(B92,Currentdollar!$C$8:$D$500,2),"NA"),"")</f>
        <v>609.5</v>
      </c>
      <c r="H92">
        <f>IF(A92&lt;&gt;"",VLOOKUP(B92,Currentdollar!$K$8:$L$500,2),"")</f>
        <v>177.6</v>
      </c>
      <c r="I92">
        <f t="shared" si="5"/>
        <v>243.9</v>
      </c>
      <c r="J92">
        <f>IF(A92&lt;&gt;"",VLOOKUP(B92,Currentdollar!$Q$8:$R$500,2),"")</f>
        <v>1</v>
      </c>
      <c r="K92">
        <f>IF(A92&lt;&gt;"",F92/BaseYeardollar!B98,"")</f>
        <v>0.21790080445936527</v>
      </c>
    </row>
    <row r="93" spans="1:11" x14ac:dyDescent="0.25">
      <c r="A93">
        <f>IF(Currentdollar!A99&lt;&gt;"",Sheet2!A92+1,"")</f>
        <v>92</v>
      </c>
      <c r="B93">
        <f>IF(A93&lt;&gt;"",Currentdollar!A99,"")</f>
        <v>25477</v>
      </c>
      <c r="C93">
        <f t="shared" si="6"/>
        <v>1969</v>
      </c>
      <c r="D93" t="str">
        <f t="shared" si="4"/>
        <v>Q4</v>
      </c>
      <c r="E93">
        <f t="shared" si="7"/>
        <v>1969.75</v>
      </c>
      <c r="F93">
        <f>IF(A93&lt;&gt;"",VLOOKUP(B93,Currentdollar!$A$8:$B$500,2),"")</f>
        <v>1040.7</v>
      </c>
      <c r="G93">
        <f>IF(A93&lt;&gt;"",IF(VLOOKUP(B93,Currentdollar!$C$8:$D$500,2)&lt;&gt;"",VLOOKUP(B93,Currentdollar!$C$8:$D$500,2),"NA"),"")</f>
        <v>621.5</v>
      </c>
      <c r="H93">
        <f>IF(A93&lt;&gt;"",VLOOKUP(B93,Currentdollar!$K$8:$L$500,2),"")</f>
        <v>171.6</v>
      </c>
      <c r="I93">
        <f t="shared" si="5"/>
        <v>244.30000000000004</v>
      </c>
      <c r="J93">
        <f>IF(A93&lt;&gt;"",VLOOKUP(B93,Currentdollar!$Q$8:$R$500,2),"")</f>
        <v>3.3</v>
      </c>
      <c r="K93">
        <f>IF(A93&lt;&gt;"",F93/BaseYeardollar!B99,"")</f>
        <v>0.22069769907751036</v>
      </c>
    </row>
    <row r="94" spans="1:11" x14ac:dyDescent="0.25">
      <c r="A94">
        <f>IF(Currentdollar!A100&lt;&gt;"",Sheet2!A93+1,"")</f>
        <v>93</v>
      </c>
      <c r="B94">
        <f>IF(A94&lt;&gt;"",Currentdollar!A100,"")</f>
        <v>25569</v>
      </c>
      <c r="C94">
        <f t="shared" si="6"/>
        <v>1970</v>
      </c>
      <c r="D94" t="str">
        <f t="shared" si="4"/>
        <v>Q1</v>
      </c>
      <c r="E94">
        <f t="shared" si="7"/>
        <v>1970</v>
      </c>
      <c r="F94">
        <f>IF(A94&lt;&gt;"",VLOOKUP(B94,Currentdollar!$A$8:$B$500,2),"")</f>
        <v>1053.5</v>
      </c>
      <c r="G94">
        <f>IF(A94&lt;&gt;"",IF(VLOOKUP(B94,Currentdollar!$C$8:$D$500,2)&lt;&gt;"",VLOOKUP(B94,Currentdollar!$C$8:$D$500,2),"NA"),"")</f>
        <v>632.6</v>
      </c>
      <c r="H94">
        <f>IF(A94&lt;&gt;"",VLOOKUP(B94,Currentdollar!$K$8:$L$500,2),"")</f>
        <v>168.1</v>
      </c>
      <c r="I94">
        <f t="shared" si="5"/>
        <v>249.39999999999998</v>
      </c>
      <c r="J94">
        <f>IF(A94&lt;&gt;"",VLOOKUP(B94,Currentdollar!$Q$8:$R$500,2),"")</f>
        <v>3.4</v>
      </c>
      <c r="K94">
        <f>IF(A94&lt;&gt;"",F94/BaseYeardollar!B100,"")</f>
        <v>0.22381083894542286</v>
      </c>
    </row>
    <row r="95" spans="1:11" x14ac:dyDescent="0.25">
      <c r="A95">
        <f>IF(Currentdollar!A101&lt;&gt;"",Sheet2!A94+1,"")</f>
        <v>94</v>
      </c>
      <c r="B95">
        <f>IF(A95&lt;&gt;"",Currentdollar!A101,"")</f>
        <v>25659</v>
      </c>
      <c r="C95">
        <f t="shared" si="6"/>
        <v>1970</v>
      </c>
      <c r="D95" t="str">
        <f t="shared" si="4"/>
        <v>Q2</v>
      </c>
      <c r="E95">
        <f t="shared" si="7"/>
        <v>1970.25</v>
      </c>
      <c r="F95">
        <f>IF(A95&lt;&gt;"",VLOOKUP(B95,Currentdollar!$A$8:$B$500,2),"")</f>
        <v>1070.0999999999999</v>
      </c>
      <c r="G95">
        <f>IF(A95&lt;&gt;"",IF(VLOOKUP(B95,Currentdollar!$C$8:$D$500,2)&lt;&gt;"",VLOOKUP(B95,Currentdollar!$C$8:$D$500,2),"NA"),"")</f>
        <v>642.5</v>
      </c>
      <c r="H95">
        <f>IF(A95&lt;&gt;"",VLOOKUP(B95,Currentdollar!$K$8:$L$500,2),"")</f>
        <v>171.5</v>
      </c>
      <c r="I95">
        <f t="shared" si="5"/>
        <v>250.6999999999999</v>
      </c>
      <c r="J95">
        <f>IF(A95&lt;&gt;"",VLOOKUP(B95,Currentdollar!$Q$8:$R$500,2),"")</f>
        <v>5.4</v>
      </c>
      <c r="K95">
        <f>IF(A95&lt;&gt;"",F95/BaseYeardollar!B101,"")</f>
        <v>0.22693726937269373</v>
      </c>
    </row>
    <row r="96" spans="1:11" x14ac:dyDescent="0.25">
      <c r="A96">
        <f>IF(Currentdollar!A102&lt;&gt;"",Sheet2!A95+1,"")</f>
        <v>95</v>
      </c>
      <c r="B96">
        <f>IF(A96&lt;&gt;"",Currentdollar!A102,"")</f>
        <v>25750</v>
      </c>
      <c r="C96">
        <f t="shared" si="6"/>
        <v>1970</v>
      </c>
      <c r="D96" t="str">
        <f t="shared" si="4"/>
        <v>Q3</v>
      </c>
      <c r="E96">
        <f t="shared" si="7"/>
        <v>1970.5</v>
      </c>
      <c r="F96">
        <f>IF(A96&lt;&gt;"",VLOOKUP(B96,Currentdollar!$A$8:$B$500,2),"")</f>
        <v>1088.5</v>
      </c>
      <c r="G96">
        <f>IF(A96&lt;&gt;"",IF(VLOOKUP(B96,Currentdollar!$C$8:$D$500,2)&lt;&gt;"",VLOOKUP(B96,Currentdollar!$C$8:$D$500,2),"NA"),"")</f>
        <v>654.5</v>
      </c>
      <c r="H96">
        <f>IF(A96&lt;&gt;"",VLOOKUP(B96,Currentdollar!$K$8:$L$500,2),"")</f>
        <v>173.9</v>
      </c>
      <c r="I96">
        <f t="shared" si="5"/>
        <v>256.3</v>
      </c>
      <c r="J96">
        <f>IF(A96&lt;&gt;"",VLOOKUP(B96,Currentdollar!$Q$8:$R$500,2),"")</f>
        <v>3.8</v>
      </c>
      <c r="K96">
        <f>IF(A96&lt;&gt;"",F96/BaseYeardollar!B102,"")</f>
        <v>0.22881106533254858</v>
      </c>
    </row>
    <row r="97" spans="1:11" x14ac:dyDescent="0.25">
      <c r="A97">
        <f>IF(Currentdollar!A103&lt;&gt;"",Sheet2!A96+1,"")</f>
        <v>96</v>
      </c>
      <c r="B97">
        <f>IF(A97&lt;&gt;"",Currentdollar!A103,"")</f>
        <v>25842</v>
      </c>
      <c r="C97">
        <f t="shared" si="6"/>
        <v>1970</v>
      </c>
      <c r="D97" t="str">
        <f t="shared" si="4"/>
        <v>Q4</v>
      </c>
      <c r="E97">
        <f t="shared" si="7"/>
        <v>1970.75</v>
      </c>
      <c r="F97">
        <f>IF(A97&lt;&gt;"",VLOOKUP(B97,Currentdollar!$A$8:$B$500,2),"")</f>
        <v>1091.5</v>
      </c>
      <c r="G97">
        <f>IF(A97&lt;&gt;"",IF(VLOOKUP(B97,Currentdollar!$C$8:$D$500,2)&lt;&gt;"",VLOOKUP(B97,Currentdollar!$C$8:$D$500,2),"NA"),"")</f>
        <v>661.2</v>
      </c>
      <c r="H97">
        <f>IF(A97&lt;&gt;"",VLOOKUP(B97,Currentdollar!$K$8:$L$500,2),"")</f>
        <v>166.8</v>
      </c>
      <c r="I97">
        <f t="shared" si="5"/>
        <v>260.29999999999995</v>
      </c>
      <c r="J97">
        <f>IF(A97&lt;&gt;"",VLOOKUP(B97,Currentdollar!$Q$8:$R$500,2),"")</f>
        <v>3.2</v>
      </c>
      <c r="K97">
        <f>IF(A97&lt;&gt;"",F97/BaseYeardollar!B103,"")</f>
        <v>0.2318246500860183</v>
      </c>
    </row>
    <row r="98" spans="1:11" x14ac:dyDescent="0.25">
      <c r="A98">
        <f>IF(Currentdollar!A104&lt;&gt;"",Sheet2!A97+1,"")</f>
        <v>97</v>
      </c>
      <c r="B98">
        <f>IF(A98&lt;&gt;"",Currentdollar!A104,"")</f>
        <v>25934</v>
      </c>
      <c r="C98">
        <f t="shared" si="6"/>
        <v>1971</v>
      </c>
      <c r="D98" t="str">
        <f t="shared" si="4"/>
        <v>Q1</v>
      </c>
      <c r="E98">
        <f t="shared" si="7"/>
        <v>1971</v>
      </c>
      <c r="F98">
        <f>IF(A98&lt;&gt;"",VLOOKUP(B98,Currentdollar!$A$8:$B$500,2),"")</f>
        <v>1137.8</v>
      </c>
      <c r="G98">
        <f>IF(A98&lt;&gt;"",IF(VLOOKUP(B98,Currentdollar!$C$8:$D$500,2)&lt;&gt;"",VLOOKUP(B98,Currentdollar!$C$8:$D$500,2),"NA"),"")</f>
        <v>680.2</v>
      </c>
      <c r="H98">
        <f>IF(A98&lt;&gt;"",VLOOKUP(B98,Currentdollar!$K$8:$L$500,2),"")</f>
        <v>189.5</v>
      </c>
      <c r="I98">
        <f t="shared" si="5"/>
        <v>263.69999999999993</v>
      </c>
      <c r="J98">
        <f>IF(A98&lt;&gt;"",VLOOKUP(B98,Currentdollar!$Q$8:$R$500,2),"")</f>
        <v>4.4000000000000004</v>
      </c>
      <c r="K98">
        <f>IF(A98&lt;&gt;"",F98/BaseYeardollar!B104,"")</f>
        <v>0.23535982458680677</v>
      </c>
    </row>
    <row r="99" spans="1:11" x14ac:dyDescent="0.25">
      <c r="A99">
        <f>IF(Currentdollar!A105&lt;&gt;"",Sheet2!A98+1,"")</f>
        <v>98</v>
      </c>
      <c r="B99">
        <f>IF(A99&lt;&gt;"",Currentdollar!A105,"")</f>
        <v>26024</v>
      </c>
      <c r="C99">
        <f t="shared" si="6"/>
        <v>1971</v>
      </c>
      <c r="D99" t="str">
        <f t="shared" si="4"/>
        <v>Q2</v>
      </c>
      <c r="E99">
        <f t="shared" si="7"/>
        <v>1971.25</v>
      </c>
      <c r="F99">
        <f>IF(A99&lt;&gt;"",VLOOKUP(B99,Currentdollar!$A$8:$B$500,2),"")</f>
        <v>1159.4000000000001</v>
      </c>
      <c r="G99">
        <f>IF(A99&lt;&gt;"",IF(VLOOKUP(B99,Currentdollar!$C$8:$D$500,2)&lt;&gt;"",VLOOKUP(B99,Currentdollar!$C$8:$D$500,2),"NA"),"")</f>
        <v>694.3</v>
      </c>
      <c r="H99">
        <f>IF(A99&lt;&gt;"",VLOOKUP(B99,Currentdollar!$K$8:$L$500,2),"")</f>
        <v>197.3</v>
      </c>
      <c r="I99">
        <f t="shared" si="5"/>
        <v>268.00000000000011</v>
      </c>
      <c r="J99">
        <f>IF(A99&lt;&gt;"",VLOOKUP(B99,Currentdollar!$Q$8:$R$500,2),"")</f>
        <v>-0.2</v>
      </c>
      <c r="K99">
        <f>IF(A99&lt;&gt;"",F99/BaseYeardollar!B105,"")</f>
        <v>0.23846644316008148</v>
      </c>
    </row>
    <row r="100" spans="1:11" x14ac:dyDescent="0.25">
      <c r="A100">
        <f>IF(Currentdollar!A106&lt;&gt;"",Sheet2!A99+1,"")</f>
        <v>99</v>
      </c>
      <c r="B100">
        <f>IF(A100&lt;&gt;"",Currentdollar!A106,"")</f>
        <v>26115</v>
      </c>
      <c r="C100">
        <f t="shared" si="6"/>
        <v>1971</v>
      </c>
      <c r="D100" t="str">
        <f t="shared" si="4"/>
        <v>Q3</v>
      </c>
      <c r="E100">
        <f t="shared" si="7"/>
        <v>1971.5</v>
      </c>
      <c r="F100">
        <f>IF(A100&lt;&gt;"",VLOOKUP(B100,Currentdollar!$A$8:$B$500,2),"")</f>
        <v>1180.3</v>
      </c>
      <c r="G100">
        <f>IF(A100&lt;&gt;"",IF(VLOOKUP(B100,Currentdollar!$C$8:$D$500,2)&lt;&gt;"",VLOOKUP(B100,Currentdollar!$C$8:$D$500,2),"NA"),"")</f>
        <v>706.7</v>
      </c>
      <c r="H100">
        <f>IF(A100&lt;&gt;"",VLOOKUP(B100,Currentdollar!$K$8:$L$500,2),"")</f>
        <v>202.1</v>
      </c>
      <c r="I100">
        <f t="shared" si="5"/>
        <v>271.59999999999991</v>
      </c>
      <c r="J100">
        <f>IF(A100&lt;&gt;"",VLOOKUP(B100,Currentdollar!$Q$8:$R$500,2),"")</f>
        <v>-0.1</v>
      </c>
      <c r="K100">
        <f>IF(A100&lt;&gt;"",F100/BaseYeardollar!B106,"")</f>
        <v>0.24087755102040814</v>
      </c>
    </row>
    <row r="101" spans="1:11" x14ac:dyDescent="0.25">
      <c r="A101">
        <f>IF(Currentdollar!A107&lt;&gt;"",Sheet2!A100+1,"")</f>
        <v>100</v>
      </c>
      <c r="B101">
        <f>IF(A101&lt;&gt;"",Currentdollar!A107,"")</f>
        <v>26207</v>
      </c>
      <c r="C101">
        <f t="shared" si="6"/>
        <v>1971</v>
      </c>
      <c r="D101" t="str">
        <f t="shared" si="4"/>
        <v>Q4</v>
      </c>
      <c r="E101">
        <f t="shared" si="7"/>
        <v>1971.75</v>
      </c>
      <c r="F101">
        <f>IF(A101&lt;&gt;"",VLOOKUP(B101,Currentdollar!$A$8:$B$500,2),"")</f>
        <v>1193.5999999999999</v>
      </c>
      <c r="G101">
        <f>IF(A101&lt;&gt;"",IF(VLOOKUP(B101,Currentdollar!$C$8:$D$500,2)&lt;&gt;"",VLOOKUP(B101,Currentdollar!$C$8:$D$500,2),"NA"),"")</f>
        <v>722.9</v>
      </c>
      <c r="H101">
        <f>IF(A101&lt;&gt;"",VLOOKUP(B101,Currentdollar!$K$8:$L$500,2),"")</f>
        <v>198.4</v>
      </c>
      <c r="I101">
        <f t="shared" si="5"/>
        <v>273.99999999999994</v>
      </c>
      <c r="J101">
        <f>IF(A101&lt;&gt;"",VLOOKUP(B101,Currentdollar!$Q$8:$R$500,2),"")</f>
        <v>-1.7</v>
      </c>
      <c r="K101">
        <f>IF(A101&lt;&gt;"",F101/BaseYeardollar!B107,"")</f>
        <v>0.24288301487495673</v>
      </c>
    </row>
    <row r="102" spans="1:11" x14ac:dyDescent="0.25">
      <c r="A102">
        <f>IF(Currentdollar!A108&lt;&gt;"",Sheet2!A101+1,"")</f>
        <v>101</v>
      </c>
      <c r="B102">
        <f>IF(A102&lt;&gt;"",Currentdollar!A108,"")</f>
        <v>26299</v>
      </c>
      <c r="C102">
        <f t="shared" si="6"/>
        <v>1972</v>
      </c>
      <c r="D102" t="str">
        <f t="shared" si="4"/>
        <v>Q1</v>
      </c>
      <c r="E102">
        <f t="shared" si="7"/>
        <v>1972</v>
      </c>
      <c r="F102">
        <f>IF(A102&lt;&gt;"",VLOOKUP(B102,Currentdollar!$A$8:$B$500,2),"")</f>
        <v>1233.8</v>
      </c>
      <c r="G102">
        <f>IF(A102&lt;&gt;"",IF(VLOOKUP(B102,Currentdollar!$C$8:$D$500,2)&lt;&gt;"",VLOOKUP(B102,Currentdollar!$C$8:$D$500,2),"NA"),"")</f>
        <v>740.1</v>
      </c>
      <c r="H102">
        <f>IF(A102&lt;&gt;"",VLOOKUP(B102,Currentdollar!$K$8:$L$500,2),"")</f>
        <v>213</v>
      </c>
      <c r="I102">
        <f t="shared" si="5"/>
        <v>284.19999999999993</v>
      </c>
      <c r="J102">
        <f>IF(A102&lt;&gt;"",VLOOKUP(B102,Currentdollar!$Q$8:$R$500,2),"")</f>
        <v>-3.5</v>
      </c>
      <c r="K102">
        <f>IF(A102&lt;&gt;"",F102/BaseYeardollar!B108,"")</f>
        <v>0.24664161202622742</v>
      </c>
    </row>
    <row r="103" spans="1:11" x14ac:dyDescent="0.25">
      <c r="A103">
        <f>IF(Currentdollar!A109&lt;&gt;"",Sheet2!A102+1,"")</f>
        <v>102</v>
      </c>
      <c r="B103">
        <f>IF(A103&lt;&gt;"",Currentdollar!A109,"")</f>
        <v>26390</v>
      </c>
      <c r="C103">
        <f t="shared" si="6"/>
        <v>1972</v>
      </c>
      <c r="D103" t="str">
        <f t="shared" si="4"/>
        <v>Q2</v>
      </c>
      <c r="E103">
        <f t="shared" si="7"/>
        <v>1972.25</v>
      </c>
      <c r="F103">
        <f>IF(A103&lt;&gt;"",VLOOKUP(B103,Currentdollar!$A$8:$B$500,2),"")</f>
        <v>1270.0999999999999</v>
      </c>
      <c r="G103">
        <f>IF(A103&lt;&gt;"",IF(VLOOKUP(B103,Currentdollar!$C$8:$D$500,2)&lt;&gt;"",VLOOKUP(B103,Currentdollar!$C$8:$D$500,2),"NA"),"")</f>
        <v>758.6</v>
      </c>
      <c r="H103">
        <f>IF(A103&lt;&gt;"",VLOOKUP(B103,Currentdollar!$K$8:$L$500,2),"")</f>
        <v>226.8</v>
      </c>
      <c r="I103">
        <f t="shared" si="5"/>
        <v>288.99999999999989</v>
      </c>
      <c r="J103">
        <f>IF(A103&lt;&gt;"",VLOOKUP(B103,Currentdollar!$Q$8:$R$500,2),"")</f>
        <v>-4.3</v>
      </c>
      <c r="K103">
        <f>IF(A103&lt;&gt;"",F103/BaseYeardollar!B109,"")</f>
        <v>0.24814879940605278</v>
      </c>
    </row>
    <row r="104" spans="1:11" x14ac:dyDescent="0.25">
      <c r="A104">
        <f>IF(Currentdollar!A110&lt;&gt;"",Sheet2!A103+1,"")</f>
        <v>103</v>
      </c>
      <c r="B104">
        <f>IF(A104&lt;&gt;"",Currentdollar!A110,"")</f>
        <v>26481</v>
      </c>
      <c r="C104">
        <f t="shared" si="6"/>
        <v>1972</v>
      </c>
      <c r="D104" t="str">
        <f t="shared" si="4"/>
        <v>Q3</v>
      </c>
      <c r="E104">
        <f t="shared" si="7"/>
        <v>1972.5</v>
      </c>
      <c r="F104">
        <f>IF(A104&lt;&gt;"",VLOOKUP(B104,Currentdollar!$A$8:$B$500,2),"")</f>
        <v>1293.8</v>
      </c>
      <c r="G104">
        <f>IF(A104&lt;&gt;"",IF(VLOOKUP(B104,Currentdollar!$C$8:$D$500,2)&lt;&gt;"",VLOOKUP(B104,Currentdollar!$C$8:$D$500,2),"NA"),"")</f>
        <v>777.1</v>
      </c>
      <c r="H104">
        <f>IF(A104&lt;&gt;"",VLOOKUP(B104,Currentdollar!$K$8:$L$500,2),"")</f>
        <v>233.1</v>
      </c>
      <c r="I104">
        <f t="shared" si="5"/>
        <v>286.19999999999993</v>
      </c>
      <c r="J104">
        <f>IF(A104&lt;&gt;"",VLOOKUP(B104,Currentdollar!$Q$8:$R$500,2),"")</f>
        <v>-2.6</v>
      </c>
      <c r="K104">
        <f>IF(A104&lt;&gt;"",F104/BaseYeardollar!B110,"")</f>
        <v>0.25047430983079721</v>
      </c>
    </row>
    <row r="105" spans="1:11" x14ac:dyDescent="0.25">
      <c r="A105">
        <f>IF(Currentdollar!A111&lt;&gt;"",Sheet2!A104+1,"")</f>
        <v>104</v>
      </c>
      <c r="B105">
        <f>IF(A105&lt;&gt;"",Currentdollar!A111,"")</f>
        <v>26573</v>
      </c>
      <c r="C105">
        <f t="shared" si="6"/>
        <v>1972</v>
      </c>
      <c r="D105" t="str">
        <f t="shared" si="4"/>
        <v>Q4</v>
      </c>
      <c r="E105">
        <f t="shared" si="7"/>
        <v>1972.75</v>
      </c>
      <c r="F105">
        <f>IF(A105&lt;&gt;"",VLOOKUP(B105,Currentdollar!$A$8:$B$500,2),"")</f>
        <v>1332</v>
      </c>
      <c r="G105">
        <f>IF(A105&lt;&gt;"",IF(VLOOKUP(B105,Currentdollar!$C$8:$D$500,2)&lt;&gt;"",VLOOKUP(B105,Currentdollar!$C$8:$D$500,2),"NA"),"")</f>
        <v>801.9</v>
      </c>
      <c r="H105">
        <f>IF(A105&lt;&gt;"",VLOOKUP(B105,Currentdollar!$K$8:$L$500,2),"")</f>
        <v>239.7</v>
      </c>
      <c r="I105">
        <f t="shared" si="5"/>
        <v>293.50000000000006</v>
      </c>
      <c r="J105">
        <f>IF(A105&lt;&gt;"",VLOOKUP(B105,Currentdollar!$Q$8:$R$500,2),"")</f>
        <v>-3.1</v>
      </c>
      <c r="K105">
        <f>IF(A105&lt;&gt;"",F105/BaseYeardollar!B111,"")</f>
        <v>0.25365630712979892</v>
      </c>
    </row>
    <row r="106" spans="1:11" x14ac:dyDescent="0.25">
      <c r="A106">
        <f>IF(Currentdollar!A112&lt;&gt;"",Sheet2!A105+1,"")</f>
        <v>105</v>
      </c>
      <c r="B106">
        <f>IF(A106&lt;&gt;"",Currentdollar!A112,"")</f>
        <v>26665</v>
      </c>
      <c r="C106">
        <f t="shared" si="6"/>
        <v>1973</v>
      </c>
      <c r="D106" t="str">
        <f t="shared" si="4"/>
        <v>Q1</v>
      </c>
      <c r="E106">
        <f t="shared" si="7"/>
        <v>1973</v>
      </c>
      <c r="F106">
        <f>IF(A106&lt;&gt;"",VLOOKUP(B106,Currentdollar!$A$8:$B$500,2),"")</f>
        <v>1380.7</v>
      </c>
      <c r="G106">
        <f>IF(A106&lt;&gt;"",IF(VLOOKUP(B106,Currentdollar!$C$8:$D$500,2)&lt;&gt;"",VLOOKUP(B106,Currentdollar!$C$8:$D$500,2),"NA"),"")</f>
        <v>826.4</v>
      </c>
      <c r="H106">
        <f>IF(A106&lt;&gt;"",VLOOKUP(B106,Currentdollar!$K$8:$L$500,2),"")</f>
        <v>254.3</v>
      </c>
      <c r="I106">
        <f t="shared" si="5"/>
        <v>301.40000000000003</v>
      </c>
      <c r="J106">
        <f>IF(A106&lt;&gt;"",VLOOKUP(B106,Currentdollar!$Q$8:$R$500,2),"")</f>
        <v>-1.4</v>
      </c>
      <c r="K106">
        <f>IF(A106&lt;&gt;"",F106/BaseYeardollar!B112,"")</f>
        <v>0.25661183904841556</v>
      </c>
    </row>
    <row r="107" spans="1:11" x14ac:dyDescent="0.25">
      <c r="A107">
        <f>IF(Currentdollar!A113&lt;&gt;"",Sheet2!A106+1,"")</f>
        <v>106</v>
      </c>
      <c r="B107">
        <f>IF(A107&lt;&gt;"",Currentdollar!A113,"")</f>
        <v>26755</v>
      </c>
      <c r="C107">
        <f t="shared" si="6"/>
        <v>1973</v>
      </c>
      <c r="D107" t="str">
        <f t="shared" si="4"/>
        <v>Q2</v>
      </c>
      <c r="E107">
        <f t="shared" si="7"/>
        <v>1973.25</v>
      </c>
      <c r="F107">
        <f>IF(A107&lt;&gt;"",VLOOKUP(B107,Currentdollar!$A$8:$B$500,2),"")</f>
        <v>1417.6</v>
      </c>
      <c r="G107">
        <f>IF(A107&lt;&gt;"",IF(VLOOKUP(B107,Currentdollar!$C$8:$D$500,2)&lt;&gt;"",VLOOKUP(B107,Currentdollar!$C$8:$D$500,2),"NA"),"")</f>
        <v>842</v>
      </c>
      <c r="H107">
        <f>IF(A107&lt;&gt;"",VLOOKUP(B107,Currentdollar!$K$8:$L$500,2),"")</f>
        <v>268.2</v>
      </c>
      <c r="I107">
        <f t="shared" si="5"/>
        <v>304.89999999999992</v>
      </c>
      <c r="J107">
        <f>IF(A107&lt;&gt;"",VLOOKUP(B107,Currentdollar!$Q$8:$R$500,2),"")</f>
        <v>2.5</v>
      </c>
      <c r="K107">
        <f>IF(A107&lt;&gt;"",F107/BaseYeardollar!B113,"")</f>
        <v>0.26051640172746482</v>
      </c>
    </row>
    <row r="108" spans="1:11" x14ac:dyDescent="0.25">
      <c r="A108">
        <f>IF(Currentdollar!A114&lt;&gt;"",Sheet2!A107+1,"")</f>
        <v>107</v>
      </c>
      <c r="B108">
        <f>IF(A108&lt;&gt;"",Currentdollar!A114,"")</f>
        <v>26846</v>
      </c>
      <c r="C108">
        <f t="shared" si="6"/>
        <v>1973</v>
      </c>
      <c r="D108" t="str">
        <f t="shared" si="4"/>
        <v>Q3</v>
      </c>
      <c r="E108">
        <f t="shared" si="7"/>
        <v>1973.5</v>
      </c>
      <c r="F108">
        <f>IF(A108&lt;&gt;"",VLOOKUP(B108,Currentdollar!$A$8:$B$500,2),"")</f>
        <v>1436.8</v>
      </c>
      <c r="G108">
        <f>IF(A108&lt;&gt;"",IF(VLOOKUP(B108,Currentdollar!$C$8:$D$500,2)&lt;&gt;"",VLOOKUP(B108,Currentdollar!$C$8:$D$500,2),"NA"),"")</f>
        <v>860.5</v>
      </c>
      <c r="H108">
        <f>IF(A108&lt;&gt;"",VLOOKUP(B108,Currentdollar!$K$8:$L$500,2),"")</f>
        <v>264.3</v>
      </c>
      <c r="I108">
        <f t="shared" si="5"/>
        <v>305.59999999999997</v>
      </c>
      <c r="J108">
        <f>IF(A108&lt;&gt;"",VLOOKUP(B108,Currentdollar!$Q$8:$R$500,2),"")</f>
        <v>6.4</v>
      </c>
      <c r="K108">
        <f>IF(A108&lt;&gt;"",F108/BaseYeardollar!B114,"")</f>
        <v>0.26548901494853933</v>
      </c>
    </row>
    <row r="109" spans="1:11" x14ac:dyDescent="0.25">
      <c r="A109">
        <f>IF(Currentdollar!A115&lt;&gt;"",Sheet2!A108+1,"")</f>
        <v>108</v>
      </c>
      <c r="B109">
        <f>IF(A109&lt;&gt;"",Currentdollar!A115,"")</f>
        <v>26938</v>
      </c>
      <c r="C109">
        <f t="shared" si="6"/>
        <v>1973</v>
      </c>
      <c r="D109" t="str">
        <f t="shared" si="4"/>
        <v>Q4</v>
      </c>
      <c r="E109">
        <f t="shared" si="7"/>
        <v>1973.75</v>
      </c>
      <c r="F109">
        <f>IF(A109&lt;&gt;"",VLOOKUP(B109,Currentdollar!$A$8:$B$500,2),"")</f>
        <v>1479.1</v>
      </c>
      <c r="G109">
        <f>IF(A109&lt;&gt;"",IF(VLOOKUP(B109,Currentdollar!$C$8:$D$500,2)&lt;&gt;"",VLOOKUP(B109,Currentdollar!$C$8:$D$500,2),"NA"),"")</f>
        <v>875.6</v>
      </c>
      <c r="H109">
        <f>IF(A109&lt;&gt;"",VLOOKUP(B109,Currentdollar!$K$8:$L$500,2),"")</f>
        <v>280.89999999999998</v>
      </c>
      <c r="I109">
        <f t="shared" si="5"/>
        <v>313.59999999999991</v>
      </c>
      <c r="J109">
        <f>IF(A109&lt;&gt;"",VLOOKUP(B109,Currentdollar!$Q$8:$R$500,2),"")</f>
        <v>9</v>
      </c>
      <c r="K109">
        <f>IF(A109&lt;&gt;"",F109/BaseYeardollar!B115,"")</f>
        <v>0.27077841241944933</v>
      </c>
    </row>
    <row r="110" spans="1:11" x14ac:dyDescent="0.25">
      <c r="A110">
        <f>IF(Currentdollar!A116&lt;&gt;"",Sheet2!A109+1,"")</f>
        <v>109</v>
      </c>
      <c r="B110">
        <f>IF(A110&lt;&gt;"",Currentdollar!A116,"")</f>
        <v>27030</v>
      </c>
      <c r="C110">
        <f t="shared" si="6"/>
        <v>1974</v>
      </c>
      <c r="D110" t="str">
        <f t="shared" si="4"/>
        <v>Q1</v>
      </c>
      <c r="E110">
        <f t="shared" si="7"/>
        <v>1974</v>
      </c>
      <c r="F110">
        <f>IF(A110&lt;&gt;"",VLOOKUP(B110,Currentdollar!$A$8:$B$500,2),"")</f>
        <v>1494.7</v>
      </c>
      <c r="G110">
        <f>IF(A110&lt;&gt;"",IF(VLOOKUP(B110,Currentdollar!$C$8:$D$500,2)&lt;&gt;"",VLOOKUP(B110,Currentdollar!$C$8:$D$500,2),"NA"),"")</f>
        <v>893.8</v>
      </c>
      <c r="H110">
        <f>IF(A110&lt;&gt;"",VLOOKUP(B110,Currentdollar!$K$8:$L$500,2),"")</f>
        <v>268.39999999999998</v>
      </c>
      <c r="I110">
        <f t="shared" si="5"/>
        <v>326.10000000000014</v>
      </c>
      <c r="J110">
        <f>IF(A110&lt;&gt;"",VLOOKUP(B110,Currentdollar!$Q$8:$R$500,2),"")</f>
        <v>6.4</v>
      </c>
      <c r="K110">
        <f>IF(A110&lt;&gt;"",F110/BaseYeardollar!B116,"")</f>
        <v>0.27592763522244784</v>
      </c>
    </row>
    <row r="111" spans="1:11" x14ac:dyDescent="0.25">
      <c r="A111">
        <f>IF(Currentdollar!A117&lt;&gt;"",Sheet2!A110+1,"")</f>
        <v>110</v>
      </c>
      <c r="B111">
        <f>IF(A111&lt;&gt;"",Currentdollar!A117,"")</f>
        <v>27120</v>
      </c>
      <c r="C111">
        <f t="shared" si="6"/>
        <v>1974</v>
      </c>
      <c r="D111" t="str">
        <f t="shared" si="4"/>
        <v>Q2</v>
      </c>
      <c r="E111">
        <f t="shared" si="7"/>
        <v>1974.25</v>
      </c>
      <c r="F111">
        <f>IF(A111&lt;&gt;"",VLOOKUP(B111,Currentdollar!$A$8:$B$500,2),"")</f>
        <v>1534.2</v>
      </c>
      <c r="G111">
        <f>IF(A111&lt;&gt;"",IF(VLOOKUP(B111,Currentdollar!$C$8:$D$500,2)&lt;&gt;"",VLOOKUP(B111,Currentdollar!$C$8:$D$500,2),"NA"),"")</f>
        <v>922.3</v>
      </c>
      <c r="H111">
        <f>IF(A111&lt;&gt;"",VLOOKUP(B111,Currentdollar!$K$8:$L$500,2),"")</f>
        <v>277.39999999999998</v>
      </c>
      <c r="I111">
        <f t="shared" si="5"/>
        <v>337.2000000000001</v>
      </c>
      <c r="J111">
        <f>IF(A111&lt;&gt;"",VLOOKUP(B111,Currentdollar!$Q$8:$R$500,2),"")</f>
        <v>-2.7</v>
      </c>
      <c r="K111">
        <f>IF(A111&lt;&gt;"",F111/BaseYeardollar!B117,"")</f>
        <v>0.2824738092169462</v>
      </c>
    </row>
    <row r="112" spans="1:11" x14ac:dyDescent="0.25">
      <c r="A112">
        <f>IF(Currentdollar!A118&lt;&gt;"",Sheet2!A111+1,"")</f>
        <v>111</v>
      </c>
      <c r="B112">
        <f>IF(A112&lt;&gt;"",Currentdollar!A118,"")</f>
        <v>27211</v>
      </c>
      <c r="C112">
        <f t="shared" si="6"/>
        <v>1974</v>
      </c>
      <c r="D112" t="str">
        <f t="shared" si="4"/>
        <v>Q3</v>
      </c>
      <c r="E112">
        <f t="shared" si="7"/>
        <v>1974.5</v>
      </c>
      <c r="F112">
        <f>IF(A112&lt;&gt;"",VLOOKUP(B112,Currentdollar!$A$8:$B$500,2),"")</f>
        <v>1563.4</v>
      </c>
      <c r="G112">
        <f>IF(A112&lt;&gt;"",IF(VLOOKUP(B112,Currentdollar!$C$8:$D$500,2)&lt;&gt;"",VLOOKUP(B112,Currentdollar!$C$8:$D$500,2),"NA"),"")</f>
        <v>951.1</v>
      </c>
      <c r="H112">
        <f>IF(A112&lt;&gt;"",VLOOKUP(B112,Currentdollar!$K$8:$L$500,2),"")</f>
        <v>271</v>
      </c>
      <c r="I112">
        <f t="shared" si="5"/>
        <v>348.30000000000007</v>
      </c>
      <c r="J112">
        <f>IF(A112&lt;&gt;"",VLOOKUP(B112,Currentdollar!$Q$8:$R$500,2),"")</f>
        <v>-7</v>
      </c>
      <c r="K112">
        <f>IF(A112&lt;&gt;"",F112/BaseYeardollar!B118,"")</f>
        <v>0.29066503058359827</v>
      </c>
    </row>
    <row r="113" spans="1:11" x14ac:dyDescent="0.25">
      <c r="A113">
        <f>IF(Currentdollar!A119&lt;&gt;"",Sheet2!A112+1,"")</f>
        <v>112</v>
      </c>
      <c r="B113">
        <f>IF(A113&lt;&gt;"",Currentdollar!A119,"")</f>
        <v>27303</v>
      </c>
      <c r="C113">
        <f t="shared" si="6"/>
        <v>1974</v>
      </c>
      <c r="D113" t="str">
        <f t="shared" si="4"/>
        <v>Q4</v>
      </c>
      <c r="E113">
        <f t="shared" si="7"/>
        <v>1974.75</v>
      </c>
      <c r="F113">
        <f>IF(A113&lt;&gt;"",VLOOKUP(B113,Currentdollar!$A$8:$B$500,2),"")</f>
        <v>1603</v>
      </c>
      <c r="G113">
        <f>IF(A113&lt;&gt;"",IF(VLOOKUP(B113,Currentdollar!$C$8:$D$500,2)&lt;&gt;"",VLOOKUP(B113,Currentdollar!$C$8:$D$500,2),"NA"),"")</f>
        <v>960.9</v>
      </c>
      <c r="H113">
        <f>IF(A113&lt;&gt;"",VLOOKUP(B113,Currentdollar!$K$8:$L$500,2),"")</f>
        <v>281.3</v>
      </c>
      <c r="I113">
        <f t="shared" si="5"/>
        <v>360.8</v>
      </c>
      <c r="J113">
        <f>IF(A113&lt;&gt;"",VLOOKUP(B113,Currentdollar!$Q$8:$R$500,2),"")</f>
        <v>0</v>
      </c>
      <c r="K113">
        <f>IF(A113&lt;&gt;"",F113/BaseYeardollar!B119,"")</f>
        <v>0.29922347494960055</v>
      </c>
    </row>
    <row r="114" spans="1:11" x14ac:dyDescent="0.25">
      <c r="A114">
        <f>IF(Currentdollar!A120&lt;&gt;"",Sheet2!A113+1,"")</f>
        <v>113</v>
      </c>
      <c r="B114">
        <f>IF(A114&lt;&gt;"",Currentdollar!A120,"")</f>
        <v>27395</v>
      </c>
      <c r="C114">
        <f t="shared" si="6"/>
        <v>1975</v>
      </c>
      <c r="D114" t="str">
        <f t="shared" si="4"/>
        <v>Q1</v>
      </c>
      <c r="E114">
        <f t="shared" si="7"/>
        <v>1975</v>
      </c>
      <c r="F114">
        <f>IF(A114&lt;&gt;"",VLOOKUP(B114,Currentdollar!$A$8:$B$500,2),"")</f>
        <v>1619.6</v>
      </c>
      <c r="G114">
        <f>IF(A114&lt;&gt;"",IF(VLOOKUP(B114,Currentdollar!$C$8:$D$500,2)&lt;&gt;"",VLOOKUP(B114,Currentdollar!$C$8:$D$500,2),"NA"),"")</f>
        <v>987.1</v>
      </c>
      <c r="H114">
        <f>IF(A114&lt;&gt;"",VLOOKUP(B114,Currentdollar!$K$8:$L$500,2),"")</f>
        <v>244.3</v>
      </c>
      <c r="I114">
        <f t="shared" si="5"/>
        <v>371.69999999999987</v>
      </c>
      <c r="J114">
        <f>IF(A114&lt;&gt;"",VLOOKUP(B114,Currentdollar!$Q$8:$R$500,2),"")</f>
        <v>16.5</v>
      </c>
      <c r="K114">
        <f>IF(A114&lt;&gt;"",F114/BaseYeardollar!B120,"")</f>
        <v>0.30602373214420681</v>
      </c>
    </row>
    <row r="115" spans="1:11" x14ac:dyDescent="0.25">
      <c r="A115">
        <f>IF(Currentdollar!A121&lt;&gt;"",Sheet2!A114+1,"")</f>
        <v>114</v>
      </c>
      <c r="B115">
        <f>IF(A115&lt;&gt;"",Currentdollar!A121,"")</f>
        <v>27485</v>
      </c>
      <c r="C115">
        <f t="shared" si="6"/>
        <v>1975</v>
      </c>
      <c r="D115" t="str">
        <f t="shared" si="4"/>
        <v>Q2</v>
      </c>
      <c r="E115">
        <f t="shared" si="7"/>
        <v>1975.25</v>
      </c>
      <c r="F115">
        <f>IF(A115&lt;&gt;"",VLOOKUP(B115,Currentdollar!$A$8:$B$500,2),"")</f>
        <v>1656.4</v>
      </c>
      <c r="G115">
        <f>IF(A115&lt;&gt;"",IF(VLOOKUP(B115,Currentdollar!$C$8:$D$500,2)&lt;&gt;"",VLOOKUP(B115,Currentdollar!$C$8:$D$500,2),"NA"),"")</f>
        <v>1015.8</v>
      </c>
      <c r="H115">
        <f>IF(A115&lt;&gt;"",VLOOKUP(B115,Currentdollar!$K$8:$L$500,2),"")</f>
        <v>243.3</v>
      </c>
      <c r="I115">
        <f t="shared" si="5"/>
        <v>375.7000000000001</v>
      </c>
      <c r="J115">
        <f>IF(A115&lt;&gt;"",VLOOKUP(B115,Currentdollar!$Q$8:$R$500,2),"")</f>
        <v>21.6</v>
      </c>
      <c r="K115">
        <f>IF(A115&lt;&gt;"",F115/BaseYeardollar!B121,"")</f>
        <v>0.31058276456911427</v>
      </c>
    </row>
    <row r="116" spans="1:11" x14ac:dyDescent="0.25">
      <c r="A116">
        <f>IF(Currentdollar!A122&lt;&gt;"",Sheet2!A115+1,"")</f>
        <v>115</v>
      </c>
      <c r="B116">
        <f>IF(A116&lt;&gt;"",Currentdollar!A122,"")</f>
        <v>27576</v>
      </c>
      <c r="C116">
        <f t="shared" si="6"/>
        <v>1975</v>
      </c>
      <c r="D116" t="str">
        <f t="shared" si="4"/>
        <v>Q3</v>
      </c>
      <c r="E116">
        <f t="shared" si="7"/>
        <v>1975.5</v>
      </c>
      <c r="F116">
        <f>IF(A116&lt;&gt;"",VLOOKUP(B116,Currentdollar!$A$8:$B$500,2),"")</f>
        <v>1713.8</v>
      </c>
      <c r="G116">
        <f>IF(A116&lt;&gt;"",IF(VLOOKUP(B116,Currentdollar!$C$8:$D$500,2)&lt;&gt;"",VLOOKUP(B116,Currentdollar!$C$8:$D$500,2),"NA"),"")</f>
        <v>1049.5999999999999</v>
      </c>
      <c r="H116">
        <f>IF(A116&lt;&gt;"",VLOOKUP(B116,Currentdollar!$K$8:$L$500,2),"")</f>
        <v>265.2</v>
      </c>
      <c r="I116">
        <f t="shared" si="5"/>
        <v>387.00000000000006</v>
      </c>
      <c r="J116">
        <f>IF(A116&lt;&gt;"",VLOOKUP(B116,Currentdollar!$Q$8:$R$500,2),"")</f>
        <v>12</v>
      </c>
      <c r="K116">
        <f>IF(A116&lt;&gt;"",F116/BaseYeardollar!B122,"")</f>
        <v>0.31611760799793415</v>
      </c>
    </row>
    <row r="117" spans="1:11" x14ac:dyDescent="0.25">
      <c r="A117">
        <f>IF(Currentdollar!A123&lt;&gt;"",Sheet2!A116+1,"")</f>
        <v>116</v>
      </c>
      <c r="B117">
        <f>IF(A117&lt;&gt;"",Currentdollar!A123,"")</f>
        <v>27668</v>
      </c>
      <c r="C117">
        <f t="shared" si="6"/>
        <v>1975</v>
      </c>
      <c r="D117" t="str">
        <f t="shared" si="4"/>
        <v>Q4</v>
      </c>
      <c r="E117">
        <f t="shared" si="7"/>
        <v>1975.75</v>
      </c>
      <c r="F117">
        <f>IF(A117&lt;&gt;"",VLOOKUP(B117,Currentdollar!$A$8:$B$500,2),"")</f>
        <v>1765.9</v>
      </c>
      <c r="G117">
        <f>IF(A117&lt;&gt;"",IF(VLOOKUP(B117,Currentdollar!$C$8:$D$500,2)&lt;&gt;"",VLOOKUP(B117,Currentdollar!$C$8:$D$500,2),"NA"),"")</f>
        <v>1078.5</v>
      </c>
      <c r="H117">
        <f>IF(A117&lt;&gt;"",VLOOKUP(B117,Currentdollar!$K$8:$L$500,2),"")</f>
        <v>276.2</v>
      </c>
      <c r="I117">
        <f t="shared" si="5"/>
        <v>397.40000000000009</v>
      </c>
      <c r="J117">
        <f>IF(A117&lt;&gt;"",VLOOKUP(B117,Currentdollar!$Q$8:$R$500,2),"")</f>
        <v>13.8</v>
      </c>
      <c r="K117">
        <f>IF(A117&lt;&gt;"",F117/BaseYeardollar!B123,"")</f>
        <v>0.32139997087944094</v>
      </c>
    </row>
    <row r="118" spans="1:11" x14ac:dyDescent="0.25">
      <c r="A118">
        <f>IF(Currentdollar!A124&lt;&gt;"",Sheet2!A117+1,"")</f>
        <v>117</v>
      </c>
      <c r="B118">
        <f>IF(A118&lt;&gt;"",Currentdollar!A124,"")</f>
        <v>27760</v>
      </c>
      <c r="C118">
        <f t="shared" si="6"/>
        <v>1976</v>
      </c>
      <c r="D118" t="str">
        <f t="shared" si="4"/>
        <v>Q1</v>
      </c>
      <c r="E118">
        <f t="shared" si="7"/>
        <v>1976</v>
      </c>
      <c r="F118">
        <f>IF(A118&lt;&gt;"",VLOOKUP(B118,Currentdollar!$A$8:$B$500,2),"")</f>
        <v>1824.5</v>
      </c>
      <c r="G118">
        <f>IF(A118&lt;&gt;"",IF(VLOOKUP(B118,Currentdollar!$C$8:$D$500,2)&lt;&gt;"",VLOOKUP(B118,Currentdollar!$C$8:$D$500,2),"NA"),"")</f>
        <v>1112.3</v>
      </c>
      <c r="H118">
        <f>IF(A118&lt;&gt;"",VLOOKUP(B118,Currentdollar!$K$8:$L$500,2),"")</f>
        <v>304.60000000000002</v>
      </c>
      <c r="I118">
        <f t="shared" si="5"/>
        <v>402.90000000000003</v>
      </c>
      <c r="J118">
        <f>IF(A118&lt;&gt;"",VLOOKUP(B118,Currentdollar!$Q$8:$R$500,2),"")</f>
        <v>4.7</v>
      </c>
      <c r="K118">
        <f>IF(A118&lt;&gt;"",F118/BaseYeardollar!B124,"")</f>
        <v>0.32473080003559668</v>
      </c>
    </row>
    <row r="119" spans="1:11" x14ac:dyDescent="0.25">
      <c r="A119">
        <f>IF(Currentdollar!A125&lt;&gt;"",Sheet2!A118+1,"")</f>
        <v>118</v>
      </c>
      <c r="B119">
        <f>IF(A119&lt;&gt;"",Currentdollar!A125,"")</f>
        <v>27851</v>
      </c>
      <c r="C119">
        <f t="shared" si="6"/>
        <v>1976</v>
      </c>
      <c r="D119" t="str">
        <f t="shared" si="4"/>
        <v>Q2</v>
      </c>
      <c r="E119">
        <f t="shared" si="7"/>
        <v>1976.25</v>
      </c>
      <c r="F119">
        <f>IF(A119&lt;&gt;"",VLOOKUP(B119,Currentdollar!$A$8:$B$500,2),"")</f>
        <v>1856.9</v>
      </c>
      <c r="G119">
        <f>IF(A119&lt;&gt;"",IF(VLOOKUP(B119,Currentdollar!$C$8:$D$500,2)&lt;&gt;"",VLOOKUP(B119,Currentdollar!$C$8:$D$500,2),"NA"),"")</f>
        <v>1131.9000000000001</v>
      </c>
      <c r="H119">
        <f>IF(A119&lt;&gt;"",VLOOKUP(B119,Currentdollar!$K$8:$L$500,2),"")</f>
        <v>322.3</v>
      </c>
      <c r="I119">
        <f t="shared" si="5"/>
        <v>403.2</v>
      </c>
      <c r="J119">
        <f>IF(A119&lt;&gt;"",VLOOKUP(B119,Currentdollar!$Q$8:$R$500,2),"")</f>
        <v>-0.5</v>
      </c>
      <c r="K119">
        <f>IF(A119&lt;&gt;"",F119/BaseYeardollar!B125,"")</f>
        <v>0.32801625154566333</v>
      </c>
    </row>
    <row r="120" spans="1:11" x14ac:dyDescent="0.25">
      <c r="A120">
        <f>IF(Currentdollar!A126&lt;&gt;"",Sheet2!A119+1,"")</f>
        <v>119</v>
      </c>
      <c r="B120">
        <f>IF(A120&lt;&gt;"",Currentdollar!A126,"")</f>
        <v>27942</v>
      </c>
      <c r="C120">
        <f t="shared" si="6"/>
        <v>1976</v>
      </c>
      <c r="D120" t="str">
        <f t="shared" si="4"/>
        <v>Q3</v>
      </c>
      <c r="E120">
        <f t="shared" si="7"/>
        <v>1976.5</v>
      </c>
      <c r="F120">
        <f>IF(A120&lt;&gt;"",VLOOKUP(B120,Currentdollar!$A$8:$B$500,2),"")</f>
        <v>1890.5</v>
      </c>
      <c r="G120">
        <f>IF(A120&lt;&gt;"",IF(VLOOKUP(B120,Currentdollar!$C$8:$D$500,2)&lt;&gt;"",VLOOKUP(B120,Currentdollar!$C$8:$D$500,2),"NA"),"")</f>
        <v>1161.3</v>
      </c>
      <c r="H120">
        <f>IF(A120&lt;&gt;"",VLOOKUP(B120,Currentdollar!$K$8:$L$500,2),"")</f>
        <v>328.3</v>
      </c>
      <c r="I120">
        <f t="shared" si="5"/>
        <v>405.00000000000006</v>
      </c>
      <c r="J120">
        <f>IF(A120&lt;&gt;"",VLOOKUP(B120,Currentdollar!$Q$8:$R$500,2),"")</f>
        <v>-4.0999999999999996</v>
      </c>
      <c r="K120">
        <f>IF(A120&lt;&gt;"",F120/BaseYeardollar!B126,"")</f>
        <v>0.3322612394108756</v>
      </c>
    </row>
    <row r="121" spans="1:11" x14ac:dyDescent="0.25">
      <c r="A121">
        <f>IF(Currentdollar!A127&lt;&gt;"",Sheet2!A120+1,"")</f>
        <v>120</v>
      </c>
      <c r="B121">
        <f>IF(A121&lt;&gt;"",Currentdollar!A127,"")</f>
        <v>28034</v>
      </c>
      <c r="C121">
        <f t="shared" si="6"/>
        <v>1976</v>
      </c>
      <c r="D121" t="str">
        <f t="shared" si="4"/>
        <v>Q4</v>
      </c>
      <c r="E121">
        <f t="shared" si="7"/>
        <v>1976.75</v>
      </c>
      <c r="F121">
        <f>IF(A121&lt;&gt;"",VLOOKUP(B121,Currentdollar!$A$8:$B$500,2),"")</f>
        <v>1938.4</v>
      </c>
      <c r="G121">
        <f>IF(A121&lt;&gt;"",IF(VLOOKUP(B121,Currentdollar!$C$8:$D$500,2)&lt;&gt;"",VLOOKUP(B121,Currentdollar!$C$8:$D$500,2),"NA"),"")</f>
        <v>1195.0999999999999</v>
      </c>
      <c r="H121">
        <f>IF(A121&lt;&gt;"",VLOOKUP(B121,Currentdollar!$K$8:$L$500,2),"")</f>
        <v>337.6</v>
      </c>
      <c r="I121">
        <f t="shared" si="5"/>
        <v>412.30000000000018</v>
      </c>
      <c r="J121">
        <f>IF(A121&lt;&gt;"",VLOOKUP(B121,Currentdollar!$Q$8:$R$500,2),"")</f>
        <v>-6.6</v>
      </c>
      <c r="K121">
        <f>IF(A121&lt;&gt;"",F121/BaseYeardollar!B127,"")</f>
        <v>0.3381421718273005</v>
      </c>
    </row>
    <row r="122" spans="1:11" x14ac:dyDescent="0.25">
      <c r="A122">
        <f>IF(Currentdollar!A128&lt;&gt;"",Sheet2!A121+1,"")</f>
        <v>121</v>
      </c>
      <c r="B122">
        <f>IF(A122&lt;&gt;"",Currentdollar!A128,"")</f>
        <v>28126</v>
      </c>
      <c r="C122">
        <f t="shared" si="6"/>
        <v>1977</v>
      </c>
      <c r="D122" t="str">
        <f t="shared" si="4"/>
        <v>Q1</v>
      </c>
      <c r="E122">
        <f t="shared" si="7"/>
        <v>1977</v>
      </c>
      <c r="F122">
        <f>IF(A122&lt;&gt;"",VLOOKUP(B122,Currentdollar!$A$8:$B$500,2),"")</f>
        <v>1992.5</v>
      </c>
      <c r="G122">
        <f>IF(A122&lt;&gt;"",IF(VLOOKUP(B122,Currentdollar!$C$8:$D$500,2)&lt;&gt;"",VLOOKUP(B122,Currentdollar!$C$8:$D$500,2),"NA"),"")</f>
        <v>1230.5999999999999</v>
      </c>
      <c r="H122">
        <f>IF(A122&lt;&gt;"",VLOOKUP(B122,Currentdollar!$K$8:$L$500,2),"")</f>
        <v>360.3</v>
      </c>
      <c r="I122">
        <f t="shared" si="5"/>
        <v>422.7000000000001</v>
      </c>
      <c r="J122">
        <f>IF(A122&lt;&gt;"",VLOOKUP(B122,Currentdollar!$Q$8:$R$500,2),"")</f>
        <v>-21.1</v>
      </c>
      <c r="K122">
        <f>IF(A122&lt;&gt;"",F122/BaseYeardollar!B128,"")</f>
        <v>0.34358187336184304</v>
      </c>
    </row>
    <row r="123" spans="1:11" x14ac:dyDescent="0.25">
      <c r="A123">
        <f>IF(Currentdollar!A129&lt;&gt;"",Sheet2!A122+1,"")</f>
        <v>122</v>
      </c>
      <c r="B123">
        <f>IF(A123&lt;&gt;"",Currentdollar!A129,"")</f>
        <v>28216</v>
      </c>
      <c r="C123">
        <f t="shared" si="6"/>
        <v>1977</v>
      </c>
      <c r="D123" t="str">
        <f t="shared" si="4"/>
        <v>Q2</v>
      </c>
      <c r="E123">
        <f t="shared" si="7"/>
        <v>1977.25</v>
      </c>
      <c r="F123">
        <f>IF(A123&lt;&gt;"",VLOOKUP(B123,Currentdollar!$A$8:$B$500,2),"")</f>
        <v>2060.1999999999998</v>
      </c>
      <c r="G123">
        <f>IF(A123&lt;&gt;"",IF(VLOOKUP(B123,Currentdollar!$C$8:$D$500,2)&lt;&gt;"",VLOOKUP(B123,Currentdollar!$C$8:$D$500,2),"NA"),"")</f>
        <v>1258.5</v>
      </c>
      <c r="H123">
        <f>IF(A123&lt;&gt;"",VLOOKUP(B123,Currentdollar!$K$8:$L$500,2),"")</f>
        <v>389.7</v>
      </c>
      <c r="I123">
        <f t="shared" si="5"/>
        <v>433.09999999999985</v>
      </c>
      <c r="J123">
        <f>IF(A123&lt;&gt;"",VLOOKUP(B123,Currentdollar!$Q$8:$R$500,2),"")</f>
        <v>-21.1</v>
      </c>
      <c r="K123">
        <f>IF(A123&lt;&gt;"",F123/BaseYeardollar!B129,"")</f>
        <v>0.34841873837307624</v>
      </c>
    </row>
    <row r="124" spans="1:11" x14ac:dyDescent="0.25">
      <c r="A124">
        <f>IF(Currentdollar!A130&lt;&gt;"",Sheet2!A123+1,"")</f>
        <v>123</v>
      </c>
      <c r="B124">
        <f>IF(A124&lt;&gt;"",Currentdollar!A130,"")</f>
        <v>28307</v>
      </c>
      <c r="C124">
        <f t="shared" si="6"/>
        <v>1977</v>
      </c>
      <c r="D124" t="str">
        <f t="shared" si="4"/>
        <v>Q3</v>
      </c>
      <c r="E124">
        <f t="shared" si="7"/>
        <v>1977.5</v>
      </c>
      <c r="F124">
        <f>IF(A124&lt;&gt;"",VLOOKUP(B124,Currentdollar!$A$8:$B$500,2),"")</f>
        <v>2122.4</v>
      </c>
      <c r="G124">
        <f>IF(A124&lt;&gt;"",IF(VLOOKUP(B124,Currentdollar!$C$8:$D$500,2)&lt;&gt;"",VLOOKUP(B124,Currentdollar!$C$8:$D$500,2),"NA"),"")</f>
        <v>1289.7</v>
      </c>
      <c r="H124">
        <f>IF(A124&lt;&gt;"",VLOOKUP(B124,Currentdollar!$K$8:$L$500,2),"")</f>
        <v>414.1</v>
      </c>
      <c r="I124">
        <f t="shared" si="5"/>
        <v>439.20000000000005</v>
      </c>
      <c r="J124">
        <f>IF(A124&lt;&gt;"",VLOOKUP(B124,Currentdollar!$Q$8:$R$500,2),"")</f>
        <v>-20.6</v>
      </c>
      <c r="K124">
        <f>IF(A124&lt;&gt;"",F124/BaseYeardollar!B130,"")</f>
        <v>0.35269875033235842</v>
      </c>
    </row>
    <row r="125" spans="1:11" x14ac:dyDescent="0.25">
      <c r="A125">
        <f>IF(Currentdollar!A131&lt;&gt;"",Sheet2!A124+1,"")</f>
        <v>124</v>
      </c>
      <c r="B125">
        <f>IF(A125&lt;&gt;"",Currentdollar!A131,"")</f>
        <v>28399</v>
      </c>
      <c r="C125">
        <f t="shared" si="6"/>
        <v>1977</v>
      </c>
      <c r="D125" t="str">
        <f t="shared" si="4"/>
        <v>Q4</v>
      </c>
      <c r="E125">
        <f t="shared" si="7"/>
        <v>1977.75</v>
      </c>
      <c r="F125">
        <f>IF(A125&lt;&gt;"",VLOOKUP(B125,Currentdollar!$A$8:$B$500,2),"")</f>
        <v>2168.6999999999998</v>
      </c>
      <c r="G125">
        <f>IF(A125&lt;&gt;"",IF(VLOOKUP(B125,Currentdollar!$C$8:$D$500,2)&lt;&gt;"",VLOOKUP(B125,Currentdollar!$C$8:$D$500,2),"NA"),"")</f>
        <v>1327.9</v>
      </c>
      <c r="H125">
        <f>IF(A125&lt;&gt;"",VLOOKUP(B125,Currentdollar!$K$8:$L$500,2),"")</f>
        <v>422.3</v>
      </c>
      <c r="I125">
        <f t="shared" si="5"/>
        <v>448.09999999999974</v>
      </c>
      <c r="J125">
        <f>IF(A125&lt;&gt;"",VLOOKUP(B125,Currentdollar!$Q$8:$R$500,2),"")</f>
        <v>-29.6</v>
      </c>
      <c r="K125">
        <f>IF(A125&lt;&gt;"",F125/BaseYeardollar!B131,"")</f>
        <v>0.36035691735070285</v>
      </c>
    </row>
    <row r="126" spans="1:11" x14ac:dyDescent="0.25">
      <c r="A126">
        <f>IF(Currentdollar!A132&lt;&gt;"",Sheet2!A125+1,"")</f>
        <v>125</v>
      </c>
      <c r="B126">
        <f>IF(A126&lt;&gt;"",Currentdollar!A132,"")</f>
        <v>28491</v>
      </c>
      <c r="C126">
        <f t="shared" si="6"/>
        <v>1978</v>
      </c>
      <c r="D126" t="str">
        <f t="shared" si="4"/>
        <v>Q1</v>
      </c>
      <c r="E126">
        <f t="shared" si="7"/>
        <v>1978</v>
      </c>
      <c r="F126">
        <f>IF(A126&lt;&gt;"",VLOOKUP(B126,Currentdollar!$A$8:$B$500,2),"")</f>
        <v>2208.6999999999998</v>
      </c>
      <c r="G126">
        <f>IF(A126&lt;&gt;"",IF(VLOOKUP(B126,Currentdollar!$C$8:$D$500,2)&lt;&gt;"",VLOOKUP(B126,Currentdollar!$C$8:$D$500,2),"NA"),"")</f>
        <v>1357.8</v>
      </c>
      <c r="H126">
        <f>IF(A126&lt;&gt;"",VLOOKUP(B126,Currentdollar!$K$8:$L$500,2),"")</f>
        <v>434.8</v>
      </c>
      <c r="I126">
        <f t="shared" si="5"/>
        <v>454.79999999999984</v>
      </c>
      <c r="J126">
        <f>IF(A126&lt;&gt;"",VLOOKUP(B126,Currentdollar!$Q$8:$R$500,2),"")</f>
        <v>-38.700000000000003</v>
      </c>
      <c r="K126">
        <f>IF(A126&lt;&gt;"",F126/BaseYeardollar!B132,"")</f>
        <v>0.36572724864220424</v>
      </c>
    </row>
    <row r="127" spans="1:11" x14ac:dyDescent="0.25">
      <c r="A127">
        <f>IF(Currentdollar!A133&lt;&gt;"",Sheet2!A126+1,"")</f>
        <v>126</v>
      </c>
      <c r="B127">
        <f>IF(A127&lt;&gt;"",Currentdollar!A133,"")</f>
        <v>28581</v>
      </c>
      <c r="C127">
        <f t="shared" si="6"/>
        <v>1978</v>
      </c>
      <c r="D127" t="str">
        <f t="shared" si="4"/>
        <v>Q2</v>
      </c>
      <c r="E127">
        <f t="shared" si="7"/>
        <v>1978.25</v>
      </c>
      <c r="F127">
        <f>IF(A127&lt;&gt;"",VLOOKUP(B127,Currentdollar!$A$8:$B$500,2),"")</f>
        <v>2336.6</v>
      </c>
      <c r="G127">
        <f>IF(A127&lt;&gt;"",IF(VLOOKUP(B127,Currentdollar!$C$8:$D$500,2)&lt;&gt;"",VLOOKUP(B127,Currentdollar!$C$8:$D$500,2),"NA"),"")</f>
        <v>1415.3</v>
      </c>
      <c r="H127">
        <f>IF(A127&lt;&gt;"",VLOOKUP(B127,Currentdollar!$K$8:$L$500,2),"")</f>
        <v>470.6</v>
      </c>
      <c r="I127">
        <f t="shared" si="5"/>
        <v>473.29999999999995</v>
      </c>
      <c r="J127">
        <f>IF(A127&lt;&gt;"",VLOOKUP(B127,Currentdollar!$Q$8:$R$500,2),"")</f>
        <v>-22.6</v>
      </c>
      <c r="K127">
        <f>IF(A127&lt;&gt;"",F127/BaseYeardollar!B133,"")</f>
        <v>0.37242588460312398</v>
      </c>
    </row>
    <row r="128" spans="1:11" x14ac:dyDescent="0.25">
      <c r="A128">
        <f>IF(Currentdollar!A134&lt;&gt;"",Sheet2!A127+1,"")</f>
        <v>127</v>
      </c>
      <c r="B128">
        <f>IF(A128&lt;&gt;"",Currentdollar!A134,"")</f>
        <v>28672</v>
      </c>
      <c r="C128">
        <f t="shared" si="6"/>
        <v>1978</v>
      </c>
      <c r="D128" t="str">
        <f t="shared" si="4"/>
        <v>Q3</v>
      </c>
      <c r="E128">
        <f t="shared" si="7"/>
        <v>1978.5</v>
      </c>
      <c r="F128">
        <f>IF(A128&lt;&gt;"",VLOOKUP(B128,Currentdollar!$A$8:$B$500,2),"")</f>
        <v>2398.9</v>
      </c>
      <c r="G128">
        <f>IF(A128&lt;&gt;"",IF(VLOOKUP(B128,Currentdollar!$C$8:$D$500,2)&lt;&gt;"",VLOOKUP(B128,Currentdollar!$C$8:$D$500,2),"NA"),"")</f>
        <v>1446.2</v>
      </c>
      <c r="H128">
        <f>IF(A128&lt;&gt;"",VLOOKUP(B128,Currentdollar!$K$8:$L$500,2),"")</f>
        <v>492.4</v>
      </c>
      <c r="I128">
        <f t="shared" si="5"/>
        <v>484.10000000000008</v>
      </c>
      <c r="J128">
        <f>IF(A128&lt;&gt;"",VLOOKUP(B128,Currentdollar!$Q$8:$R$500,2),"")</f>
        <v>-23.8</v>
      </c>
      <c r="K128">
        <f>IF(A128&lt;&gt;"",F128/BaseYeardollar!B134,"")</f>
        <v>0.37865610152636814</v>
      </c>
    </row>
    <row r="129" spans="1:11" x14ac:dyDescent="0.25">
      <c r="A129">
        <f>IF(Currentdollar!A135&lt;&gt;"",Sheet2!A128+1,"")</f>
        <v>128</v>
      </c>
      <c r="B129">
        <f>IF(A129&lt;&gt;"",Currentdollar!A135,"")</f>
        <v>28764</v>
      </c>
      <c r="C129">
        <f t="shared" si="6"/>
        <v>1978</v>
      </c>
      <c r="D129" t="str">
        <f t="shared" si="4"/>
        <v>Q4</v>
      </c>
      <c r="E129">
        <f t="shared" si="7"/>
        <v>1978.75</v>
      </c>
      <c r="F129">
        <f>IF(A129&lt;&gt;"",VLOOKUP(B129,Currentdollar!$A$8:$B$500,2),"")</f>
        <v>2482.1999999999998</v>
      </c>
      <c r="G129">
        <f>IF(A129&lt;&gt;"",IF(VLOOKUP(B129,Currentdollar!$C$8:$D$500,2)&lt;&gt;"",VLOOKUP(B129,Currentdollar!$C$8:$D$500,2),"NA"),"")</f>
        <v>1485.4</v>
      </c>
      <c r="H129">
        <f>IF(A129&lt;&gt;"",VLOOKUP(B129,Currentdollar!$K$8:$L$500,2),"")</f>
        <v>515.79999999999995</v>
      </c>
      <c r="I129">
        <f t="shared" si="5"/>
        <v>497.39999999999975</v>
      </c>
      <c r="J129">
        <f>IF(A129&lt;&gt;"",VLOOKUP(B129,Currentdollar!$Q$8:$R$500,2),"")</f>
        <v>-16.399999999999999</v>
      </c>
      <c r="K129">
        <f>IF(A129&lt;&gt;"",F129/BaseYeardollar!B135,"")</f>
        <v>0.38661744778281387</v>
      </c>
    </row>
    <row r="130" spans="1:11" x14ac:dyDescent="0.25">
      <c r="A130">
        <f>IF(Currentdollar!A136&lt;&gt;"",Sheet2!A129+1,"")</f>
        <v>129</v>
      </c>
      <c r="B130">
        <f>IF(A130&lt;&gt;"",Currentdollar!A136,"")</f>
        <v>28856</v>
      </c>
      <c r="C130">
        <f t="shared" si="6"/>
        <v>1979</v>
      </c>
      <c r="D130" t="str">
        <f t="shared" si="4"/>
        <v>Q1</v>
      </c>
      <c r="E130">
        <f t="shared" si="7"/>
        <v>1979</v>
      </c>
      <c r="F130">
        <f>IF(A130&lt;&gt;"",VLOOKUP(B130,Currentdollar!$A$8:$B$500,2),"")</f>
        <v>2531.6</v>
      </c>
      <c r="G130">
        <f>IF(A130&lt;&gt;"",IF(VLOOKUP(B130,Currentdollar!$C$8:$D$500,2)&lt;&gt;"",VLOOKUP(B130,Currentdollar!$C$8:$D$500,2),"NA"),"")</f>
        <v>1521</v>
      </c>
      <c r="H130">
        <f>IF(A130&lt;&gt;"",VLOOKUP(B130,Currentdollar!$K$8:$L$500,2),"")</f>
        <v>525.79999999999995</v>
      </c>
      <c r="I130">
        <f t="shared" si="5"/>
        <v>502.99999999999994</v>
      </c>
      <c r="J130">
        <f>IF(A130&lt;&gt;"",VLOOKUP(B130,Currentdollar!$Q$8:$R$500,2),"")</f>
        <v>-18.2</v>
      </c>
      <c r="K130">
        <f>IF(A130&lt;&gt;"",F130/BaseYeardollar!B136,"")</f>
        <v>0.39353334369656456</v>
      </c>
    </row>
    <row r="131" spans="1:11" x14ac:dyDescent="0.25">
      <c r="A131">
        <f>IF(Currentdollar!A137&lt;&gt;"",Sheet2!A130+1,"")</f>
        <v>130</v>
      </c>
      <c r="B131">
        <f>IF(A131&lt;&gt;"",Currentdollar!A137,"")</f>
        <v>28946</v>
      </c>
      <c r="C131">
        <f t="shared" si="6"/>
        <v>1979</v>
      </c>
      <c r="D131" t="str">
        <f t="shared" ref="D131:D194" si="8">IF(A131&lt;&gt;"",IF(MOD(A131,4)=1,"Q1",IF(MOD(A131,4)=2,"Q2",IF(MOD(A131,4)=3,"Q3","Q4"))),"")</f>
        <v>Q2</v>
      </c>
      <c r="E131">
        <f t="shared" si="7"/>
        <v>1979.25</v>
      </c>
      <c r="F131">
        <f>IF(A131&lt;&gt;"",VLOOKUP(B131,Currentdollar!$A$8:$B$500,2),"")</f>
        <v>2595.9</v>
      </c>
      <c r="G131">
        <f>IF(A131&lt;&gt;"",IF(VLOOKUP(B131,Currentdollar!$C$8:$D$500,2)&lt;&gt;"",VLOOKUP(B131,Currentdollar!$C$8:$D$500,2),"NA"),"")</f>
        <v>1561.5</v>
      </c>
      <c r="H131">
        <f>IF(A131&lt;&gt;"",VLOOKUP(B131,Currentdollar!$K$8:$L$500,2),"")</f>
        <v>539.29999999999995</v>
      </c>
      <c r="I131">
        <f t="shared" ref="I131:I194" si="9">IF(A131&lt;&gt;"",F131-G131-H131-J131,"")</f>
        <v>517.30000000000018</v>
      </c>
      <c r="J131">
        <f>IF(A131&lt;&gt;"",VLOOKUP(B131,Currentdollar!$Q$8:$R$500,2),"")</f>
        <v>-22.2</v>
      </c>
      <c r="K131">
        <f>IF(A131&lt;&gt;"",F131/BaseYeardollar!B137,"")</f>
        <v>0.40303999503167309</v>
      </c>
    </row>
    <row r="132" spans="1:11" x14ac:dyDescent="0.25">
      <c r="A132">
        <f>IF(Currentdollar!A138&lt;&gt;"",Sheet2!A131+1,"")</f>
        <v>131</v>
      </c>
      <c r="B132">
        <f>IF(A132&lt;&gt;"",Currentdollar!A138,"")</f>
        <v>29037</v>
      </c>
      <c r="C132">
        <f t="shared" ref="C132:C195" si="10">IF(A132&lt;&gt;"",IF(MOD(A132,4)=1,C131+1,C131),"")</f>
        <v>1979</v>
      </c>
      <c r="D132" t="str">
        <f t="shared" si="8"/>
        <v>Q3</v>
      </c>
      <c r="E132">
        <f t="shared" ref="E132:E195" si="11">IF(A132&lt;&gt;"",E131+0.25,"")</f>
        <v>1979.5</v>
      </c>
      <c r="F132">
        <f>IF(A132&lt;&gt;"",VLOOKUP(B132,Currentdollar!$A$8:$B$500,2),"")</f>
        <v>2670.4</v>
      </c>
      <c r="G132">
        <f>IF(A132&lt;&gt;"",IF(VLOOKUP(B132,Currentdollar!$C$8:$D$500,2)&lt;&gt;"",VLOOKUP(B132,Currentdollar!$C$8:$D$500,2),"NA"),"")</f>
        <v>1616</v>
      </c>
      <c r="H132">
        <f>IF(A132&lt;&gt;"",VLOOKUP(B132,Currentdollar!$K$8:$L$500,2),"")</f>
        <v>545.6</v>
      </c>
      <c r="I132">
        <f t="shared" si="9"/>
        <v>531.80000000000007</v>
      </c>
      <c r="J132">
        <f>IF(A132&lt;&gt;"",VLOOKUP(B132,Currentdollar!$Q$8:$R$500,2),"")</f>
        <v>-23</v>
      </c>
      <c r="K132">
        <f>IF(A132&lt;&gt;"",F132/BaseYeardollar!B138,"")</f>
        <v>0.41164773165204788</v>
      </c>
    </row>
    <row r="133" spans="1:11" x14ac:dyDescent="0.25">
      <c r="A133">
        <f>IF(Currentdollar!A139&lt;&gt;"",Sheet2!A132+1,"")</f>
        <v>132</v>
      </c>
      <c r="B133">
        <f>IF(A133&lt;&gt;"",Currentdollar!A139,"")</f>
        <v>29129</v>
      </c>
      <c r="C133">
        <f t="shared" si="10"/>
        <v>1979</v>
      </c>
      <c r="D133" t="str">
        <f t="shared" si="8"/>
        <v>Q4</v>
      </c>
      <c r="E133">
        <f t="shared" si="11"/>
        <v>1979.75</v>
      </c>
      <c r="F133">
        <f>IF(A133&lt;&gt;"",VLOOKUP(B133,Currentdollar!$A$8:$B$500,2),"")</f>
        <v>2730.7</v>
      </c>
      <c r="G133">
        <f>IF(A133&lt;&gt;"",IF(VLOOKUP(B133,Currentdollar!$C$8:$D$500,2)&lt;&gt;"",VLOOKUP(B133,Currentdollar!$C$8:$D$500,2),"NA"),"")</f>
        <v>1659.5</v>
      </c>
      <c r="H133">
        <f>IF(A133&lt;&gt;"",VLOOKUP(B133,Currentdollar!$K$8:$L$500,2),"")</f>
        <v>547.9</v>
      </c>
      <c r="I133">
        <f t="shared" si="9"/>
        <v>550.0999999999998</v>
      </c>
      <c r="J133">
        <f>IF(A133&lt;&gt;"",VLOOKUP(B133,Currentdollar!$Q$8:$R$500,2),"")</f>
        <v>-26.8</v>
      </c>
      <c r="K133">
        <f>IF(A133&lt;&gt;"",F133/BaseYeardollar!B139,"")</f>
        <v>0.41985577884038805</v>
      </c>
    </row>
    <row r="134" spans="1:11" x14ac:dyDescent="0.25">
      <c r="A134">
        <f>IF(Currentdollar!A140&lt;&gt;"",Sheet2!A133+1,"")</f>
        <v>133</v>
      </c>
      <c r="B134">
        <f>IF(A134&lt;&gt;"",Currentdollar!A140,"")</f>
        <v>29221</v>
      </c>
      <c r="C134">
        <f t="shared" si="10"/>
        <v>1980</v>
      </c>
      <c r="D134" t="str">
        <f t="shared" si="8"/>
        <v>Q1</v>
      </c>
      <c r="E134">
        <f t="shared" si="11"/>
        <v>1980</v>
      </c>
      <c r="F134">
        <f>IF(A134&lt;&gt;"",VLOOKUP(B134,Currentdollar!$A$8:$B$500,2),"")</f>
        <v>2796.5</v>
      </c>
      <c r="G134">
        <f>IF(A134&lt;&gt;"",IF(VLOOKUP(B134,Currentdollar!$C$8:$D$500,2)&lt;&gt;"",VLOOKUP(B134,Currentdollar!$C$8:$D$500,2),"NA"),"")</f>
        <v>1706.5</v>
      </c>
      <c r="H134">
        <f>IF(A134&lt;&gt;"",VLOOKUP(B134,Currentdollar!$K$8:$L$500,2),"")</f>
        <v>554.6</v>
      </c>
      <c r="I134">
        <f t="shared" si="9"/>
        <v>571.19999999999993</v>
      </c>
      <c r="J134">
        <f>IF(A134&lt;&gt;"",VLOOKUP(B134,Currentdollar!$Q$8:$R$500,2),"")</f>
        <v>-35.799999999999997</v>
      </c>
      <c r="K134">
        <f>IF(A134&lt;&gt;"",F134/BaseYeardollar!B140,"")</f>
        <v>0.42858894389186042</v>
      </c>
    </row>
    <row r="135" spans="1:11" x14ac:dyDescent="0.25">
      <c r="A135">
        <f>IF(Currentdollar!A141&lt;&gt;"",Sheet2!A134+1,"")</f>
        <v>134</v>
      </c>
      <c r="B135">
        <f>IF(A135&lt;&gt;"",Currentdollar!A141,"")</f>
        <v>29312</v>
      </c>
      <c r="C135">
        <f t="shared" si="10"/>
        <v>1980</v>
      </c>
      <c r="D135" t="str">
        <f t="shared" si="8"/>
        <v>Q2</v>
      </c>
      <c r="E135">
        <f t="shared" si="11"/>
        <v>1980.25</v>
      </c>
      <c r="F135">
        <f>IF(A135&lt;&gt;"",VLOOKUP(B135,Currentdollar!$A$8:$B$500,2),"")</f>
        <v>2799.9</v>
      </c>
      <c r="G135">
        <f>IF(A135&lt;&gt;"",IF(VLOOKUP(B135,Currentdollar!$C$8:$D$500,2)&lt;&gt;"",VLOOKUP(B135,Currentdollar!$C$8:$D$500,2),"NA"),"")</f>
        <v>1708.9</v>
      </c>
      <c r="H135">
        <f>IF(A135&lt;&gt;"",VLOOKUP(B135,Currentdollar!$K$8:$L$500,2),"")</f>
        <v>519.29999999999995</v>
      </c>
      <c r="I135">
        <f t="shared" si="9"/>
        <v>586.90000000000009</v>
      </c>
      <c r="J135">
        <f>IF(A135&lt;&gt;"",VLOOKUP(B135,Currentdollar!$Q$8:$R$500,2),"")</f>
        <v>-15.2</v>
      </c>
      <c r="K135">
        <f>IF(A135&lt;&gt;"",F135/BaseYeardollar!B141,"")</f>
        <v>0.437990801864656</v>
      </c>
    </row>
    <row r="136" spans="1:11" x14ac:dyDescent="0.25">
      <c r="A136">
        <f>IF(Currentdollar!A142&lt;&gt;"",Sheet2!A135+1,"")</f>
        <v>135</v>
      </c>
      <c r="B136">
        <f>IF(A136&lt;&gt;"",Currentdollar!A142,"")</f>
        <v>29403</v>
      </c>
      <c r="C136">
        <f t="shared" si="10"/>
        <v>1980</v>
      </c>
      <c r="D136" t="str">
        <f t="shared" si="8"/>
        <v>Q3</v>
      </c>
      <c r="E136">
        <f t="shared" si="11"/>
        <v>1980.5</v>
      </c>
      <c r="F136">
        <f>IF(A136&lt;&gt;"",VLOOKUP(B136,Currentdollar!$A$8:$B$500,2),"")</f>
        <v>2860</v>
      </c>
      <c r="G136">
        <f>IF(A136&lt;&gt;"",IF(VLOOKUP(B136,Currentdollar!$C$8:$D$500,2)&lt;&gt;"",VLOOKUP(B136,Currentdollar!$C$8:$D$500,2),"NA"),"")</f>
        <v>1767.7</v>
      </c>
      <c r="H136">
        <f>IF(A136&lt;&gt;"",VLOOKUP(B136,Currentdollar!$K$8:$L$500,2),"")</f>
        <v>495.1</v>
      </c>
      <c r="I136">
        <f t="shared" si="9"/>
        <v>591.69999999999993</v>
      </c>
      <c r="J136">
        <f>IF(A136&lt;&gt;"",VLOOKUP(B136,Currentdollar!$Q$8:$R$500,2),"")</f>
        <v>5.5</v>
      </c>
      <c r="K136">
        <f>IF(A136&lt;&gt;"",F136/BaseYeardollar!B142,"")</f>
        <v>0.44807219289037903</v>
      </c>
    </row>
    <row r="137" spans="1:11" x14ac:dyDescent="0.25">
      <c r="A137">
        <f>IF(Currentdollar!A143&lt;&gt;"",Sheet2!A136+1,"")</f>
        <v>136</v>
      </c>
      <c r="B137">
        <f>IF(A137&lt;&gt;"",Currentdollar!A143,"")</f>
        <v>29495</v>
      </c>
      <c r="C137">
        <f t="shared" si="10"/>
        <v>1980</v>
      </c>
      <c r="D137" t="str">
        <f t="shared" si="8"/>
        <v>Q4</v>
      </c>
      <c r="E137">
        <f t="shared" si="11"/>
        <v>1980.75</v>
      </c>
      <c r="F137">
        <f>IF(A137&lt;&gt;"",VLOOKUP(B137,Currentdollar!$A$8:$B$500,2),"")</f>
        <v>2993.5</v>
      </c>
      <c r="G137">
        <f>IF(A137&lt;&gt;"",IF(VLOOKUP(B137,Currentdollar!$C$8:$D$500,2)&lt;&gt;"",VLOOKUP(B137,Currentdollar!$C$8:$D$500,2),"NA"),"")</f>
        <v>1835.4</v>
      </c>
      <c r="H137">
        <f>IF(A137&lt;&gt;"",VLOOKUP(B137,Currentdollar!$K$8:$L$500,2),"")</f>
        <v>551.5</v>
      </c>
      <c r="I137">
        <f t="shared" si="9"/>
        <v>613.29999999999995</v>
      </c>
      <c r="J137">
        <f>IF(A137&lt;&gt;"",VLOOKUP(B137,Currentdollar!$Q$8:$R$500,2),"")</f>
        <v>-6.7</v>
      </c>
      <c r="K137">
        <f>IF(A137&lt;&gt;"",F137/BaseYeardollar!B143,"")</f>
        <v>0.46045345474681598</v>
      </c>
    </row>
    <row r="138" spans="1:11" x14ac:dyDescent="0.25">
      <c r="A138">
        <f>IF(Currentdollar!A144&lt;&gt;"",Sheet2!A137+1,"")</f>
        <v>137</v>
      </c>
      <c r="B138">
        <f>IF(A138&lt;&gt;"",Currentdollar!A144,"")</f>
        <v>29587</v>
      </c>
      <c r="C138">
        <f t="shared" si="10"/>
        <v>1981</v>
      </c>
      <c r="D138" t="str">
        <f t="shared" si="8"/>
        <v>Q1</v>
      </c>
      <c r="E138">
        <f t="shared" si="11"/>
        <v>1981</v>
      </c>
      <c r="F138">
        <f>IF(A138&lt;&gt;"",VLOOKUP(B138,Currentdollar!$A$8:$B$500,2),"")</f>
        <v>3131.8</v>
      </c>
      <c r="G138">
        <f>IF(A138&lt;&gt;"",IF(VLOOKUP(B138,Currentdollar!$C$8:$D$500,2)&lt;&gt;"",VLOOKUP(B138,Currentdollar!$C$8:$D$500,2),"NA"),"")</f>
        <v>1890.7</v>
      </c>
      <c r="H138">
        <f>IF(A138&lt;&gt;"",VLOOKUP(B138,Currentdollar!$K$8:$L$500,2),"")</f>
        <v>619.4</v>
      </c>
      <c r="I138">
        <f t="shared" si="9"/>
        <v>636.00000000000011</v>
      </c>
      <c r="J138">
        <f>IF(A138&lt;&gt;"",VLOOKUP(B138,Currentdollar!$Q$8:$R$500,2),"")</f>
        <v>-14.3</v>
      </c>
      <c r="K138">
        <f>IF(A138&lt;&gt;"",F138/BaseYeardollar!B144,"")</f>
        <v>0.47196226471962271</v>
      </c>
    </row>
    <row r="139" spans="1:11" x14ac:dyDescent="0.25">
      <c r="A139">
        <f>IF(Currentdollar!A145&lt;&gt;"",Sheet2!A138+1,"")</f>
        <v>138</v>
      </c>
      <c r="B139">
        <f>IF(A139&lt;&gt;"",Currentdollar!A145,"")</f>
        <v>29677</v>
      </c>
      <c r="C139">
        <f t="shared" si="10"/>
        <v>1981</v>
      </c>
      <c r="D139" t="str">
        <f t="shared" si="8"/>
        <v>Q2</v>
      </c>
      <c r="E139">
        <f t="shared" si="11"/>
        <v>1981.25</v>
      </c>
      <c r="F139">
        <f>IF(A139&lt;&gt;"",VLOOKUP(B139,Currentdollar!$A$8:$B$500,2),"")</f>
        <v>3167.3</v>
      </c>
      <c r="G139">
        <f>IF(A139&lt;&gt;"",IF(VLOOKUP(B139,Currentdollar!$C$8:$D$500,2)&lt;&gt;"",VLOOKUP(B139,Currentdollar!$C$8:$D$500,2),"NA"),"")</f>
        <v>1921.9</v>
      </c>
      <c r="H139">
        <f>IF(A139&lt;&gt;"",VLOOKUP(B139,Currentdollar!$K$8:$L$500,2),"")</f>
        <v>609.79999999999995</v>
      </c>
      <c r="I139">
        <f t="shared" si="9"/>
        <v>649.10000000000014</v>
      </c>
      <c r="J139">
        <f>IF(A139&lt;&gt;"",VLOOKUP(B139,Currentdollar!$Q$8:$R$500,2),"")</f>
        <v>-13.5</v>
      </c>
      <c r="K139">
        <f>IF(A139&lt;&gt;"",F139/BaseYeardollar!B145,"")</f>
        <v>0.48081915200461495</v>
      </c>
    </row>
    <row r="140" spans="1:11" x14ac:dyDescent="0.25">
      <c r="A140">
        <f>IF(Currentdollar!A146&lt;&gt;"",Sheet2!A139+1,"")</f>
        <v>139</v>
      </c>
      <c r="B140">
        <f>IF(A140&lt;&gt;"",Currentdollar!A146,"")</f>
        <v>29768</v>
      </c>
      <c r="C140">
        <f t="shared" si="10"/>
        <v>1981</v>
      </c>
      <c r="D140" t="str">
        <f t="shared" si="8"/>
        <v>Q3</v>
      </c>
      <c r="E140">
        <f t="shared" si="11"/>
        <v>1981.5</v>
      </c>
      <c r="F140">
        <f>IF(A140&lt;&gt;"",VLOOKUP(B140,Currentdollar!$A$8:$B$500,2),"")</f>
        <v>3261.2</v>
      </c>
      <c r="G140">
        <f>IF(A140&lt;&gt;"",IF(VLOOKUP(B140,Currentdollar!$C$8:$D$500,2)&lt;&gt;"",VLOOKUP(B140,Currentdollar!$C$8:$D$500,2),"NA"),"")</f>
        <v>1961.2</v>
      </c>
      <c r="H140">
        <f>IF(A140&lt;&gt;"",VLOOKUP(B140,Currentdollar!$K$8:$L$500,2),"")</f>
        <v>652.29999999999995</v>
      </c>
      <c r="I140">
        <f t="shared" si="9"/>
        <v>655.29999999999984</v>
      </c>
      <c r="J140">
        <f>IF(A140&lt;&gt;"",VLOOKUP(B140,Currentdollar!$Q$8:$R$500,2),"")</f>
        <v>-7.6</v>
      </c>
      <c r="K140">
        <f>IF(A140&lt;&gt;"",F140/BaseYeardollar!B146,"")</f>
        <v>0.48945654294676494</v>
      </c>
    </row>
    <row r="141" spans="1:11" x14ac:dyDescent="0.25">
      <c r="A141">
        <f>IF(Currentdollar!A147&lt;&gt;"",Sheet2!A140+1,"")</f>
        <v>140</v>
      </c>
      <c r="B141">
        <f>IF(A141&lt;&gt;"",Currentdollar!A147,"")</f>
        <v>29860</v>
      </c>
      <c r="C141">
        <f t="shared" si="10"/>
        <v>1981</v>
      </c>
      <c r="D141" t="str">
        <f t="shared" si="8"/>
        <v>Q4</v>
      </c>
      <c r="E141">
        <f t="shared" si="11"/>
        <v>1981.75</v>
      </c>
      <c r="F141">
        <f>IF(A141&lt;&gt;"",VLOOKUP(B141,Currentdollar!$A$8:$B$500,2),"")</f>
        <v>3283.5</v>
      </c>
      <c r="G141">
        <f>IF(A141&lt;&gt;"",IF(VLOOKUP(B141,Currentdollar!$C$8:$D$500,2)&lt;&gt;"",VLOOKUP(B141,Currentdollar!$C$8:$D$500,2),"NA"),"")</f>
        <v>1976.2</v>
      </c>
      <c r="H141">
        <f>IF(A141&lt;&gt;"",VLOOKUP(B141,Currentdollar!$K$8:$L$500,2),"")</f>
        <v>643.4</v>
      </c>
      <c r="I141">
        <f t="shared" si="9"/>
        <v>678.69999999999993</v>
      </c>
      <c r="J141">
        <f>IF(A141&lt;&gt;"",VLOOKUP(B141,Currentdollar!$Q$8:$R$500,2),"")</f>
        <v>-14.8</v>
      </c>
      <c r="K141">
        <f>IF(A141&lt;&gt;"",F141/BaseYeardollar!B147,"")</f>
        <v>0.49862568525914563</v>
      </c>
    </row>
    <row r="142" spans="1:11" x14ac:dyDescent="0.25">
      <c r="A142">
        <f>IF(Currentdollar!A148&lt;&gt;"",Sheet2!A141+1,"")</f>
        <v>141</v>
      </c>
      <c r="B142">
        <f>IF(A142&lt;&gt;"",Currentdollar!A148,"")</f>
        <v>29952</v>
      </c>
      <c r="C142">
        <f t="shared" si="10"/>
        <v>1982</v>
      </c>
      <c r="D142" t="str">
        <f t="shared" si="8"/>
        <v>Q1</v>
      </c>
      <c r="E142">
        <f t="shared" si="11"/>
        <v>1982</v>
      </c>
      <c r="F142">
        <f>IF(A142&lt;&gt;"",VLOOKUP(B142,Currentdollar!$A$8:$B$500,2),"")</f>
        <v>3273.8</v>
      </c>
      <c r="G142">
        <f>IF(A142&lt;&gt;"",IF(VLOOKUP(B142,Currentdollar!$C$8:$D$500,2)&lt;&gt;"",VLOOKUP(B142,Currentdollar!$C$8:$D$500,2),"NA"),"")</f>
        <v>2014.4</v>
      </c>
      <c r="H142">
        <f>IF(A142&lt;&gt;"",VLOOKUP(B142,Currentdollar!$K$8:$L$500,2),"")</f>
        <v>588.29999999999995</v>
      </c>
      <c r="I142">
        <f t="shared" si="9"/>
        <v>687.40000000000009</v>
      </c>
      <c r="J142">
        <f>IF(A142&lt;&gt;"",VLOOKUP(B142,Currentdollar!$Q$8:$R$500,2),"")</f>
        <v>-16.3</v>
      </c>
      <c r="K142">
        <f>IF(A142&lt;&gt;"",F142/BaseYeardollar!B148,"")</f>
        <v>0.50560617760617765</v>
      </c>
    </row>
    <row r="143" spans="1:11" x14ac:dyDescent="0.25">
      <c r="A143">
        <f>IF(Currentdollar!A149&lt;&gt;"",Sheet2!A142+1,"")</f>
        <v>142</v>
      </c>
      <c r="B143">
        <f>IF(A143&lt;&gt;"",Currentdollar!A149,"")</f>
        <v>30042</v>
      </c>
      <c r="C143">
        <f t="shared" si="10"/>
        <v>1982</v>
      </c>
      <c r="D143" t="str">
        <f t="shared" si="8"/>
        <v>Q2</v>
      </c>
      <c r="E143">
        <f t="shared" si="11"/>
        <v>1982.25</v>
      </c>
      <c r="F143">
        <f>IF(A143&lt;&gt;"",VLOOKUP(B143,Currentdollar!$A$8:$B$500,2),"")</f>
        <v>3331.3</v>
      </c>
      <c r="G143">
        <f>IF(A143&lt;&gt;"",IF(VLOOKUP(B143,Currentdollar!$C$8:$D$500,2)&lt;&gt;"",VLOOKUP(B143,Currentdollar!$C$8:$D$500,2),"NA"),"")</f>
        <v>2041.1</v>
      </c>
      <c r="H143">
        <f>IF(A143&lt;&gt;"",VLOOKUP(B143,Currentdollar!$K$8:$L$500,2),"")</f>
        <v>593.6</v>
      </c>
      <c r="I143">
        <f t="shared" si="9"/>
        <v>701.00000000000023</v>
      </c>
      <c r="J143">
        <f>IF(A143&lt;&gt;"",VLOOKUP(B143,Currentdollar!$Q$8:$R$500,2),"")</f>
        <v>-4.4000000000000004</v>
      </c>
      <c r="K143">
        <f>IF(A143&lt;&gt;"",F143/BaseYeardollar!B149,"")</f>
        <v>0.51170470953273328</v>
      </c>
    </row>
    <row r="144" spans="1:11" x14ac:dyDescent="0.25">
      <c r="A144">
        <f>IF(Currentdollar!A150&lt;&gt;"",Sheet2!A143+1,"")</f>
        <v>143</v>
      </c>
      <c r="B144">
        <f>IF(A144&lt;&gt;"",Currentdollar!A150,"")</f>
        <v>30133</v>
      </c>
      <c r="C144">
        <f t="shared" si="10"/>
        <v>1982</v>
      </c>
      <c r="D144" t="str">
        <f t="shared" si="8"/>
        <v>Q3</v>
      </c>
      <c r="E144">
        <f t="shared" si="11"/>
        <v>1982.5</v>
      </c>
      <c r="F144">
        <f>IF(A144&lt;&gt;"",VLOOKUP(B144,Currentdollar!$A$8:$B$500,2),"")</f>
        <v>3367.1</v>
      </c>
      <c r="G144">
        <f>IF(A144&lt;&gt;"",IF(VLOOKUP(B144,Currentdollar!$C$8:$D$500,2)&lt;&gt;"",VLOOKUP(B144,Currentdollar!$C$8:$D$500,2),"NA"),"")</f>
        <v>2089.1999999999998</v>
      </c>
      <c r="H144">
        <f>IF(A144&lt;&gt;"",VLOOKUP(B144,Currentdollar!$K$8:$L$500,2),"")</f>
        <v>593</v>
      </c>
      <c r="I144">
        <f t="shared" si="9"/>
        <v>714.50000000000011</v>
      </c>
      <c r="J144">
        <f>IF(A144&lt;&gt;"",VLOOKUP(B144,Currentdollar!$Q$8:$R$500,2),"")</f>
        <v>-29.6</v>
      </c>
      <c r="K144">
        <f>IF(A144&lt;&gt;"",F144/BaseYeardollar!B150,"")</f>
        <v>0.51906949497440957</v>
      </c>
    </row>
    <row r="145" spans="1:11" x14ac:dyDescent="0.25">
      <c r="A145">
        <f>IF(Currentdollar!A151&lt;&gt;"",Sheet2!A144+1,"")</f>
        <v>144</v>
      </c>
      <c r="B145">
        <f>IF(A145&lt;&gt;"",Currentdollar!A151,"")</f>
        <v>30225</v>
      </c>
      <c r="C145">
        <f t="shared" si="10"/>
        <v>1982</v>
      </c>
      <c r="D145" t="str">
        <f t="shared" si="8"/>
        <v>Q4</v>
      </c>
      <c r="E145">
        <f t="shared" si="11"/>
        <v>1982.75</v>
      </c>
      <c r="F145">
        <f>IF(A145&lt;&gt;"",VLOOKUP(B145,Currentdollar!$A$8:$B$500,2),"")</f>
        <v>3407.8</v>
      </c>
      <c r="G145">
        <f>IF(A145&lt;&gt;"",IF(VLOOKUP(B145,Currentdollar!$C$8:$D$500,2)&lt;&gt;"",VLOOKUP(B145,Currentdollar!$C$8:$D$500,2),"NA"),"")</f>
        <v>2150.9</v>
      </c>
      <c r="H145">
        <f>IF(A145&lt;&gt;"",VLOOKUP(B145,Currentdollar!$K$8:$L$500,2),"")</f>
        <v>549.20000000000005</v>
      </c>
      <c r="I145">
        <f t="shared" si="9"/>
        <v>737.30000000000007</v>
      </c>
      <c r="J145">
        <f>IF(A145&lt;&gt;"",VLOOKUP(B145,Currentdollar!$Q$8:$R$500,2),"")</f>
        <v>-29.6</v>
      </c>
      <c r="K145">
        <f>IF(A145&lt;&gt;"",F145/BaseYeardollar!B151,"")</f>
        <v>0.52483405461181865</v>
      </c>
    </row>
    <row r="146" spans="1:11" x14ac:dyDescent="0.25">
      <c r="A146">
        <f>IF(Currentdollar!A152&lt;&gt;"",Sheet2!A145+1,"")</f>
        <v>145</v>
      </c>
      <c r="B146">
        <f>IF(A146&lt;&gt;"",Currentdollar!A152,"")</f>
        <v>30317</v>
      </c>
      <c r="C146">
        <f t="shared" si="10"/>
        <v>1983</v>
      </c>
      <c r="D146" t="str">
        <f t="shared" si="8"/>
        <v>Q1</v>
      </c>
      <c r="E146">
        <f t="shared" si="11"/>
        <v>1983</v>
      </c>
      <c r="F146">
        <f>IF(A146&lt;&gt;"",VLOOKUP(B146,Currentdollar!$A$8:$B$500,2),"")</f>
        <v>3480.3</v>
      </c>
      <c r="G146">
        <f>IF(A146&lt;&gt;"",IF(VLOOKUP(B146,Currentdollar!$C$8:$D$500,2)&lt;&gt;"",VLOOKUP(B146,Currentdollar!$C$8:$D$500,2),"NA"),"")</f>
        <v>2190.6</v>
      </c>
      <c r="H146">
        <f>IF(A146&lt;&gt;"",VLOOKUP(B146,Currentdollar!$K$8:$L$500,2),"")</f>
        <v>565.5</v>
      </c>
      <c r="I146">
        <f t="shared" si="9"/>
        <v>748.70000000000027</v>
      </c>
      <c r="J146">
        <f>IF(A146&lt;&gt;"",VLOOKUP(B146,Currentdollar!$Q$8:$R$500,2),"")</f>
        <v>-24.5</v>
      </c>
      <c r="K146">
        <f>IF(A146&lt;&gt;"",F146/BaseYeardollar!B152,"")</f>
        <v>0.52906570186373181</v>
      </c>
    </row>
    <row r="147" spans="1:11" x14ac:dyDescent="0.25">
      <c r="A147">
        <f>IF(Currentdollar!A153&lt;&gt;"",Sheet2!A146+1,"")</f>
        <v>146</v>
      </c>
      <c r="B147">
        <f>IF(A147&lt;&gt;"",Currentdollar!A153,"")</f>
        <v>30407</v>
      </c>
      <c r="C147">
        <f t="shared" si="10"/>
        <v>1983</v>
      </c>
      <c r="D147" t="str">
        <f t="shared" si="8"/>
        <v>Q2</v>
      </c>
      <c r="E147">
        <f t="shared" si="11"/>
        <v>1983.25</v>
      </c>
      <c r="F147">
        <f>IF(A147&lt;&gt;"",VLOOKUP(B147,Currentdollar!$A$8:$B$500,2),"")</f>
        <v>3583.8</v>
      </c>
      <c r="G147">
        <f>IF(A147&lt;&gt;"",IF(VLOOKUP(B147,Currentdollar!$C$8:$D$500,2)&lt;&gt;"",VLOOKUP(B147,Currentdollar!$C$8:$D$500,2),"NA"),"")</f>
        <v>2254.5</v>
      </c>
      <c r="H147">
        <f>IF(A147&lt;&gt;"",VLOOKUP(B147,Currentdollar!$K$8:$L$500,2),"")</f>
        <v>613.79999999999995</v>
      </c>
      <c r="I147">
        <f t="shared" si="9"/>
        <v>760.9000000000002</v>
      </c>
      <c r="J147">
        <f>IF(A147&lt;&gt;"",VLOOKUP(B147,Currentdollar!$Q$8:$R$500,2),"")</f>
        <v>-45.4</v>
      </c>
      <c r="K147">
        <f>IF(A147&lt;&gt;"",F147/BaseYeardollar!B153,"")</f>
        <v>0.53264569059049094</v>
      </c>
    </row>
    <row r="148" spans="1:11" x14ac:dyDescent="0.25">
      <c r="A148">
        <f>IF(Currentdollar!A154&lt;&gt;"",Sheet2!A147+1,"")</f>
        <v>147</v>
      </c>
      <c r="B148">
        <f>IF(A148&lt;&gt;"",Currentdollar!A154,"")</f>
        <v>30498</v>
      </c>
      <c r="C148">
        <f t="shared" si="10"/>
        <v>1983</v>
      </c>
      <c r="D148" t="str">
        <f t="shared" si="8"/>
        <v>Q3</v>
      </c>
      <c r="E148">
        <f t="shared" si="11"/>
        <v>1983.5</v>
      </c>
      <c r="F148">
        <f>IF(A148&lt;&gt;"",VLOOKUP(B148,Currentdollar!$A$8:$B$500,2),"")</f>
        <v>3692.3</v>
      </c>
      <c r="G148">
        <f>IF(A148&lt;&gt;"",IF(VLOOKUP(B148,Currentdollar!$C$8:$D$500,2)&lt;&gt;"",VLOOKUP(B148,Currentdollar!$C$8:$D$500,2),"NA"),"")</f>
        <v>2324.3000000000002</v>
      </c>
      <c r="H148">
        <f>IF(A148&lt;&gt;"",VLOOKUP(B148,Currentdollar!$K$8:$L$500,2),"")</f>
        <v>652.29999999999995</v>
      </c>
      <c r="I148">
        <f t="shared" si="9"/>
        <v>780.90000000000009</v>
      </c>
      <c r="J148">
        <f>IF(A148&lt;&gt;"",VLOOKUP(B148,Currentdollar!$Q$8:$R$500,2),"")</f>
        <v>-65.2</v>
      </c>
      <c r="K148">
        <f>IF(A148&lt;&gt;"",F148/BaseYeardollar!B154,"")</f>
        <v>0.53823615160349858</v>
      </c>
    </row>
    <row r="149" spans="1:11" x14ac:dyDescent="0.25">
      <c r="A149">
        <f>IF(Currentdollar!A155&lt;&gt;"",Sheet2!A148+1,"")</f>
        <v>148</v>
      </c>
      <c r="B149">
        <f>IF(A149&lt;&gt;"",Currentdollar!A155,"")</f>
        <v>30590</v>
      </c>
      <c r="C149">
        <f t="shared" si="10"/>
        <v>1983</v>
      </c>
      <c r="D149" t="str">
        <f t="shared" si="8"/>
        <v>Q4</v>
      </c>
      <c r="E149">
        <f t="shared" si="11"/>
        <v>1983.75</v>
      </c>
      <c r="F149">
        <f>IF(A149&lt;&gt;"",VLOOKUP(B149,Currentdollar!$A$8:$B$500,2),"")</f>
        <v>3796.1</v>
      </c>
      <c r="G149">
        <f>IF(A149&lt;&gt;"",IF(VLOOKUP(B149,Currentdollar!$C$8:$D$500,2)&lt;&gt;"",VLOOKUP(B149,Currentdollar!$C$8:$D$500,2),"NA"),"")</f>
        <v>2376.6999999999998</v>
      </c>
      <c r="H149">
        <f>IF(A149&lt;&gt;"",VLOOKUP(B149,Currentdollar!$K$8:$L$500,2),"")</f>
        <v>718.5</v>
      </c>
      <c r="I149">
        <f t="shared" si="9"/>
        <v>772.30000000000007</v>
      </c>
      <c r="J149">
        <f>IF(A149&lt;&gt;"",VLOOKUP(B149,Currentdollar!$Q$8:$R$500,2),"")</f>
        <v>-71.400000000000006</v>
      </c>
      <c r="K149">
        <f>IF(A149&lt;&gt;"",F149/BaseYeardollar!B155,"")</f>
        <v>0.54218381775333857</v>
      </c>
    </row>
    <row r="150" spans="1:11" x14ac:dyDescent="0.25">
      <c r="A150">
        <f>IF(Currentdollar!A156&lt;&gt;"",Sheet2!A149+1,"")</f>
        <v>149</v>
      </c>
      <c r="B150">
        <f>IF(A150&lt;&gt;"",Currentdollar!A156,"")</f>
        <v>30682</v>
      </c>
      <c r="C150">
        <f t="shared" si="10"/>
        <v>1984</v>
      </c>
      <c r="D150" t="str">
        <f t="shared" si="8"/>
        <v>Q1</v>
      </c>
      <c r="E150">
        <f t="shared" si="11"/>
        <v>1984</v>
      </c>
      <c r="F150">
        <f>IF(A150&lt;&gt;"",VLOOKUP(B150,Currentdollar!$A$8:$B$500,2),"")</f>
        <v>3912.8</v>
      </c>
      <c r="G150">
        <f>IF(A150&lt;&gt;"",IF(VLOOKUP(B150,Currentdollar!$C$8:$D$500,2)&lt;&gt;"",VLOOKUP(B150,Currentdollar!$C$8:$D$500,2),"NA"),"")</f>
        <v>2422.8000000000002</v>
      </c>
      <c r="H150">
        <f>IF(A150&lt;&gt;"",VLOOKUP(B150,Currentdollar!$K$8:$L$500,2),"")</f>
        <v>790.9</v>
      </c>
      <c r="I150">
        <f t="shared" si="9"/>
        <v>794.1</v>
      </c>
      <c r="J150">
        <f>IF(A150&lt;&gt;"",VLOOKUP(B150,Currentdollar!$Q$8:$R$500,2),"")</f>
        <v>-95</v>
      </c>
      <c r="K150">
        <f>IF(A150&lt;&gt;"",F150/BaseYeardollar!B156,"")</f>
        <v>0.54796515698960868</v>
      </c>
    </row>
    <row r="151" spans="1:11" x14ac:dyDescent="0.25">
      <c r="A151">
        <f>IF(Currentdollar!A157&lt;&gt;"",Sheet2!A150+1,"")</f>
        <v>150</v>
      </c>
      <c r="B151">
        <f>IF(A151&lt;&gt;"",Currentdollar!A157,"")</f>
        <v>30773</v>
      </c>
      <c r="C151">
        <f t="shared" si="10"/>
        <v>1984</v>
      </c>
      <c r="D151" t="str">
        <f t="shared" si="8"/>
        <v>Q2</v>
      </c>
      <c r="E151">
        <f t="shared" si="11"/>
        <v>1984.25</v>
      </c>
      <c r="F151">
        <f>IF(A151&lt;&gt;"",VLOOKUP(B151,Currentdollar!$A$8:$B$500,2),"")</f>
        <v>4015</v>
      </c>
      <c r="G151">
        <f>IF(A151&lt;&gt;"",IF(VLOOKUP(B151,Currentdollar!$C$8:$D$500,2)&lt;&gt;"",VLOOKUP(B151,Currentdollar!$C$8:$D$500,2),"NA"),"")</f>
        <v>2481.1999999999998</v>
      </c>
      <c r="H151">
        <f>IF(A151&lt;&gt;"",VLOOKUP(B151,Currentdollar!$K$8:$L$500,2),"")</f>
        <v>818.9</v>
      </c>
      <c r="I151">
        <f t="shared" si="9"/>
        <v>819.20000000000016</v>
      </c>
      <c r="J151">
        <f>IF(A151&lt;&gt;"",VLOOKUP(B151,Currentdollar!$Q$8:$R$500,2),"")</f>
        <v>-104.3</v>
      </c>
      <c r="K151">
        <f>IF(A151&lt;&gt;"",F151/BaseYeardollar!B157,"")</f>
        <v>0.55257363060831266</v>
      </c>
    </row>
    <row r="152" spans="1:11" x14ac:dyDescent="0.25">
      <c r="A152">
        <f>IF(Currentdollar!A158&lt;&gt;"",Sheet2!A151+1,"")</f>
        <v>151</v>
      </c>
      <c r="B152">
        <f>IF(A152&lt;&gt;"",Currentdollar!A158,"")</f>
        <v>30864</v>
      </c>
      <c r="C152">
        <f t="shared" si="10"/>
        <v>1984</v>
      </c>
      <c r="D152" t="str">
        <f t="shared" si="8"/>
        <v>Q3</v>
      </c>
      <c r="E152">
        <f t="shared" si="11"/>
        <v>1984.5</v>
      </c>
      <c r="F152">
        <f>IF(A152&lt;&gt;"",VLOOKUP(B152,Currentdollar!$A$8:$B$500,2),"")</f>
        <v>4087.4</v>
      </c>
      <c r="G152">
        <f>IF(A152&lt;&gt;"",IF(VLOOKUP(B152,Currentdollar!$C$8:$D$500,2)&lt;&gt;"",VLOOKUP(B152,Currentdollar!$C$8:$D$500,2),"NA"),"")</f>
        <v>2519.6999999999998</v>
      </c>
      <c r="H152">
        <f>IF(A152&lt;&gt;"",VLOOKUP(B152,Currentdollar!$K$8:$L$500,2),"")</f>
        <v>838.9</v>
      </c>
      <c r="I152">
        <f t="shared" si="9"/>
        <v>832.60000000000025</v>
      </c>
      <c r="J152">
        <f>IF(A152&lt;&gt;"",VLOOKUP(B152,Currentdollar!$Q$8:$R$500,2),"")</f>
        <v>-103.8</v>
      </c>
      <c r="K152">
        <f>IF(A152&lt;&gt;"",F152/BaseYeardollar!B158,"")</f>
        <v>0.5570562180579216</v>
      </c>
    </row>
    <row r="153" spans="1:11" x14ac:dyDescent="0.25">
      <c r="A153">
        <f>IF(Currentdollar!A159&lt;&gt;"",Sheet2!A152+1,"")</f>
        <v>152</v>
      </c>
      <c r="B153">
        <f>IF(A153&lt;&gt;"",Currentdollar!A159,"")</f>
        <v>30956</v>
      </c>
      <c r="C153">
        <f t="shared" si="10"/>
        <v>1984</v>
      </c>
      <c r="D153" t="str">
        <f t="shared" si="8"/>
        <v>Q4</v>
      </c>
      <c r="E153">
        <f t="shared" si="11"/>
        <v>1984.75</v>
      </c>
      <c r="F153">
        <f>IF(A153&lt;&gt;"",VLOOKUP(B153,Currentdollar!$A$8:$B$500,2),"")</f>
        <v>4147.6000000000004</v>
      </c>
      <c r="G153">
        <f>IF(A153&lt;&gt;"",IF(VLOOKUP(B153,Currentdollar!$C$8:$D$500,2)&lt;&gt;"",VLOOKUP(B153,Currentdollar!$C$8:$D$500,2),"NA"),"")</f>
        <v>2568.9</v>
      </c>
      <c r="H153">
        <f>IF(A153&lt;&gt;"",VLOOKUP(B153,Currentdollar!$K$8:$L$500,2),"")</f>
        <v>831.7</v>
      </c>
      <c r="I153">
        <f t="shared" si="9"/>
        <v>854.80000000000018</v>
      </c>
      <c r="J153">
        <f>IF(A153&lt;&gt;"",VLOOKUP(B153,Currentdollar!$Q$8:$R$500,2),"")</f>
        <v>-107.8</v>
      </c>
      <c r="K153">
        <f>IF(A153&lt;&gt;"",F153/BaseYeardollar!B159,"")</f>
        <v>0.5607896160086534</v>
      </c>
    </row>
    <row r="154" spans="1:11" x14ac:dyDescent="0.25">
      <c r="A154">
        <f>IF(Currentdollar!A160&lt;&gt;"",Sheet2!A153+1,"")</f>
        <v>153</v>
      </c>
      <c r="B154">
        <f>IF(A154&lt;&gt;"",Currentdollar!A160,"")</f>
        <v>31048</v>
      </c>
      <c r="C154">
        <f t="shared" si="10"/>
        <v>1985</v>
      </c>
      <c r="D154" t="str">
        <f t="shared" si="8"/>
        <v>Q1</v>
      </c>
      <c r="E154">
        <f t="shared" si="11"/>
        <v>1985</v>
      </c>
      <c r="F154">
        <f>IF(A154&lt;&gt;"",VLOOKUP(B154,Currentdollar!$A$8:$B$500,2),"")</f>
        <v>4237</v>
      </c>
      <c r="G154">
        <f>IF(A154&lt;&gt;"",IF(VLOOKUP(B154,Currentdollar!$C$8:$D$500,2)&lt;&gt;"",VLOOKUP(B154,Currentdollar!$C$8:$D$500,2),"NA"),"")</f>
        <v>2643.9</v>
      </c>
      <c r="H154">
        <f>IF(A154&lt;&gt;"",VLOOKUP(B154,Currentdollar!$K$8:$L$500,2),"")</f>
        <v>809.9</v>
      </c>
      <c r="I154">
        <f t="shared" si="9"/>
        <v>874.49999999999989</v>
      </c>
      <c r="J154">
        <f>IF(A154&lt;&gt;"",VLOOKUP(B154,Currentdollar!$Q$8:$R$500,2),"")</f>
        <v>-91.3</v>
      </c>
      <c r="K154">
        <f>IF(A154&lt;&gt;"",F154/BaseYeardollar!B160,"")</f>
        <v>0.56724010977977102</v>
      </c>
    </row>
    <row r="155" spans="1:11" x14ac:dyDescent="0.25">
      <c r="A155">
        <f>IF(Currentdollar!A161&lt;&gt;"",Sheet2!A154+1,"")</f>
        <v>154</v>
      </c>
      <c r="B155">
        <f>IF(A155&lt;&gt;"",Currentdollar!A161,"")</f>
        <v>31138</v>
      </c>
      <c r="C155">
        <f t="shared" si="10"/>
        <v>1985</v>
      </c>
      <c r="D155" t="str">
        <f t="shared" si="8"/>
        <v>Q2</v>
      </c>
      <c r="E155">
        <f t="shared" si="11"/>
        <v>1985.25</v>
      </c>
      <c r="F155">
        <f>IF(A155&lt;&gt;"",VLOOKUP(B155,Currentdollar!$A$8:$B$500,2),"")</f>
        <v>4302.3</v>
      </c>
      <c r="G155">
        <f>IF(A155&lt;&gt;"",IF(VLOOKUP(B155,Currentdollar!$C$8:$D$500,2)&lt;&gt;"",VLOOKUP(B155,Currentdollar!$C$8:$D$500,2),"NA"),"")</f>
        <v>2691.2</v>
      </c>
      <c r="H155">
        <f>IF(A155&lt;&gt;"",VLOOKUP(B155,Currentdollar!$K$8:$L$500,2),"")</f>
        <v>827</v>
      </c>
      <c r="I155">
        <f t="shared" si="9"/>
        <v>898.50000000000034</v>
      </c>
      <c r="J155">
        <f>IF(A155&lt;&gt;"",VLOOKUP(B155,Currentdollar!$Q$8:$R$500,2),"")</f>
        <v>-114.4</v>
      </c>
      <c r="K155">
        <f>IF(A155&lt;&gt;"",F155/BaseYeardollar!B161,"")</f>
        <v>0.57075578078775258</v>
      </c>
    </row>
    <row r="156" spans="1:11" x14ac:dyDescent="0.25">
      <c r="A156">
        <f>IF(Currentdollar!A162&lt;&gt;"",Sheet2!A155+1,"")</f>
        <v>155</v>
      </c>
      <c r="B156">
        <f>IF(A156&lt;&gt;"",Currentdollar!A162,"")</f>
        <v>31229</v>
      </c>
      <c r="C156">
        <f t="shared" si="10"/>
        <v>1985</v>
      </c>
      <c r="D156" t="str">
        <f t="shared" si="8"/>
        <v>Q3</v>
      </c>
      <c r="E156">
        <f t="shared" si="11"/>
        <v>1985.5</v>
      </c>
      <c r="F156">
        <f>IF(A156&lt;&gt;"",VLOOKUP(B156,Currentdollar!$A$8:$B$500,2),"")</f>
        <v>4394.6000000000004</v>
      </c>
      <c r="G156">
        <f>IF(A156&lt;&gt;"",IF(VLOOKUP(B156,Currentdollar!$C$8:$D$500,2)&lt;&gt;"",VLOOKUP(B156,Currentdollar!$C$8:$D$500,2),"NA"),"")</f>
        <v>2764.7</v>
      </c>
      <c r="H156">
        <f>IF(A156&lt;&gt;"",VLOOKUP(B156,Currentdollar!$K$8:$L$500,2),"")</f>
        <v>822.2</v>
      </c>
      <c r="I156">
        <f t="shared" si="9"/>
        <v>924.60000000000048</v>
      </c>
      <c r="J156">
        <f>IF(A156&lt;&gt;"",VLOOKUP(B156,Currentdollar!$Q$8:$R$500,2),"")</f>
        <v>-116.9</v>
      </c>
      <c r="K156">
        <f>IF(A156&lt;&gt;"",F156/BaseYeardollar!B162,"")</f>
        <v>0.57406730065837608</v>
      </c>
    </row>
    <row r="157" spans="1:11" x14ac:dyDescent="0.25">
      <c r="A157">
        <f>IF(Currentdollar!A163&lt;&gt;"",Sheet2!A156+1,"")</f>
        <v>156</v>
      </c>
      <c r="B157">
        <f>IF(A157&lt;&gt;"",Currentdollar!A163,"")</f>
        <v>31321</v>
      </c>
      <c r="C157">
        <f t="shared" si="10"/>
        <v>1985</v>
      </c>
      <c r="D157" t="str">
        <f t="shared" si="8"/>
        <v>Q4</v>
      </c>
      <c r="E157">
        <f t="shared" si="11"/>
        <v>1985.75</v>
      </c>
      <c r="F157">
        <f>IF(A157&lt;&gt;"",VLOOKUP(B157,Currentdollar!$A$8:$B$500,2),"")</f>
        <v>4453.1000000000004</v>
      </c>
      <c r="G157">
        <f>IF(A157&lt;&gt;"",IF(VLOOKUP(B157,Currentdollar!$C$8:$D$500,2)&lt;&gt;"",VLOOKUP(B157,Currentdollar!$C$8:$D$500,2),"NA"),"")</f>
        <v>2790.9</v>
      </c>
      <c r="H157">
        <f>IF(A157&lt;&gt;"",VLOOKUP(B157,Currentdollar!$K$8:$L$500,2),"")</f>
        <v>859.5</v>
      </c>
      <c r="I157">
        <f t="shared" si="9"/>
        <v>936.10000000000025</v>
      </c>
      <c r="J157">
        <f>IF(A157&lt;&gt;"",VLOOKUP(B157,Currentdollar!$Q$8:$R$500,2),"")</f>
        <v>-133.4</v>
      </c>
      <c r="K157">
        <f>IF(A157&lt;&gt;"",F157/BaseYeardollar!B163,"")</f>
        <v>0.57737987189793327</v>
      </c>
    </row>
    <row r="158" spans="1:11" x14ac:dyDescent="0.25">
      <c r="A158">
        <f>IF(Currentdollar!A164&lt;&gt;"",Sheet2!A157+1,"")</f>
        <v>157</v>
      </c>
      <c r="B158">
        <f>IF(A158&lt;&gt;"",Currentdollar!A164,"")</f>
        <v>31413</v>
      </c>
      <c r="C158">
        <f t="shared" si="10"/>
        <v>1986</v>
      </c>
      <c r="D158" t="str">
        <f t="shared" si="8"/>
        <v>Q1</v>
      </c>
      <c r="E158">
        <f t="shared" si="11"/>
        <v>1986</v>
      </c>
      <c r="F158">
        <f>IF(A158&lt;&gt;"",VLOOKUP(B158,Currentdollar!$A$8:$B$500,2),"")</f>
        <v>4516.3</v>
      </c>
      <c r="G158">
        <f>IF(A158&lt;&gt;"",IF(VLOOKUP(B158,Currentdollar!$C$8:$D$500,2)&lt;&gt;"",VLOOKUP(B158,Currentdollar!$C$8:$D$500,2),"NA"),"")</f>
        <v>2834.7</v>
      </c>
      <c r="H158">
        <f>IF(A158&lt;&gt;"",VLOOKUP(B158,Currentdollar!$K$8:$L$500,2),"")</f>
        <v>863.5</v>
      </c>
      <c r="I158">
        <f t="shared" si="9"/>
        <v>944.10000000000036</v>
      </c>
      <c r="J158">
        <f>IF(A158&lt;&gt;"",VLOOKUP(B158,Currentdollar!$Q$8:$R$500,2),"")</f>
        <v>-126</v>
      </c>
      <c r="K158">
        <f>IF(A158&lt;&gt;"",F158/BaseYeardollar!B164,"")</f>
        <v>0.58019552677894681</v>
      </c>
    </row>
    <row r="159" spans="1:11" x14ac:dyDescent="0.25">
      <c r="A159">
        <f>IF(Currentdollar!A165&lt;&gt;"",Sheet2!A158+1,"")</f>
        <v>158</v>
      </c>
      <c r="B159">
        <f>IF(A159&lt;&gt;"",Currentdollar!A165,"")</f>
        <v>31503</v>
      </c>
      <c r="C159">
        <f t="shared" si="10"/>
        <v>1986</v>
      </c>
      <c r="D159" t="str">
        <f t="shared" si="8"/>
        <v>Q2</v>
      </c>
      <c r="E159">
        <f t="shared" si="11"/>
        <v>1986.25</v>
      </c>
      <c r="F159">
        <f>IF(A159&lt;&gt;"",VLOOKUP(B159,Currentdollar!$A$8:$B$500,2),"")</f>
        <v>4555.2</v>
      </c>
      <c r="G159">
        <f>IF(A159&lt;&gt;"",IF(VLOOKUP(B159,Currentdollar!$C$8:$D$500,2)&lt;&gt;"",VLOOKUP(B159,Currentdollar!$C$8:$D$500,2),"NA"),"")</f>
        <v>2863</v>
      </c>
      <c r="H159">
        <f>IF(A159&lt;&gt;"",VLOOKUP(B159,Currentdollar!$K$8:$L$500,2),"")</f>
        <v>855.2</v>
      </c>
      <c r="I159">
        <f t="shared" si="9"/>
        <v>965.89999999999975</v>
      </c>
      <c r="J159">
        <f>IF(A159&lt;&gt;"",VLOOKUP(B159,Currentdollar!$Q$8:$R$500,2),"")</f>
        <v>-128.9</v>
      </c>
      <c r="K159">
        <f>IF(A159&lt;&gt;"",F159/BaseYeardollar!B165,"")</f>
        <v>0.58252129210465742</v>
      </c>
    </row>
    <row r="160" spans="1:11" x14ac:dyDescent="0.25">
      <c r="A160">
        <f>IF(Currentdollar!A166&lt;&gt;"",Sheet2!A159+1,"")</f>
        <v>159</v>
      </c>
      <c r="B160">
        <f>IF(A160&lt;&gt;"",Currentdollar!A166,"")</f>
        <v>31594</v>
      </c>
      <c r="C160">
        <f t="shared" si="10"/>
        <v>1986</v>
      </c>
      <c r="D160" t="str">
        <f t="shared" si="8"/>
        <v>Q3</v>
      </c>
      <c r="E160">
        <f t="shared" si="11"/>
        <v>1986.5</v>
      </c>
      <c r="F160">
        <f>IF(A160&lt;&gt;"",VLOOKUP(B160,Currentdollar!$A$8:$B$500,2),"")</f>
        <v>4619.6000000000004</v>
      </c>
      <c r="G160">
        <f>IF(A160&lt;&gt;"",IF(VLOOKUP(B160,Currentdollar!$C$8:$D$500,2)&lt;&gt;"",VLOOKUP(B160,Currentdollar!$C$8:$D$500,2),"NA"),"")</f>
        <v>2929.7</v>
      </c>
      <c r="H160">
        <f>IF(A160&lt;&gt;"",VLOOKUP(B160,Currentdollar!$K$8:$L$500,2),"")</f>
        <v>835.8</v>
      </c>
      <c r="I160">
        <f t="shared" si="9"/>
        <v>993.10000000000059</v>
      </c>
      <c r="J160">
        <f>IF(A160&lt;&gt;"",VLOOKUP(B160,Currentdollar!$Q$8:$R$500,2),"")</f>
        <v>-139</v>
      </c>
      <c r="K160">
        <f>IF(A160&lt;&gt;"",F160/BaseYeardollar!B166,"")</f>
        <v>0.58486314030334496</v>
      </c>
    </row>
    <row r="161" spans="1:11" x14ac:dyDescent="0.25">
      <c r="A161">
        <f>IF(Currentdollar!A167&lt;&gt;"",Sheet2!A160+1,"")</f>
        <v>160</v>
      </c>
      <c r="B161">
        <f>IF(A161&lt;&gt;"",Currentdollar!A167,"")</f>
        <v>31686</v>
      </c>
      <c r="C161">
        <f t="shared" si="10"/>
        <v>1986</v>
      </c>
      <c r="D161" t="str">
        <f t="shared" si="8"/>
        <v>Q4</v>
      </c>
      <c r="E161">
        <f t="shared" si="11"/>
        <v>1986.75</v>
      </c>
      <c r="F161">
        <f>IF(A161&lt;&gt;"",VLOOKUP(B161,Currentdollar!$A$8:$B$500,2),"")</f>
        <v>4669.3999999999996</v>
      </c>
      <c r="G161">
        <f>IF(A161&lt;&gt;"",IF(VLOOKUP(B161,Currentdollar!$C$8:$D$500,2)&lt;&gt;"",VLOOKUP(B161,Currentdollar!$C$8:$D$500,2),"NA"),"")</f>
        <v>2966.1</v>
      </c>
      <c r="H161">
        <f>IF(A161&lt;&gt;"",VLOOKUP(B161,Currentdollar!$K$8:$L$500,2),"")</f>
        <v>842.1</v>
      </c>
      <c r="I161">
        <f t="shared" si="9"/>
        <v>994.79999999999973</v>
      </c>
      <c r="J161">
        <f>IF(A161&lt;&gt;"",VLOOKUP(B161,Currentdollar!$Q$8:$R$500,2),"")</f>
        <v>-133.6</v>
      </c>
      <c r="K161">
        <f>IF(A161&lt;&gt;"",F161/BaseYeardollar!B167,"")</f>
        <v>0.58812267775048799</v>
      </c>
    </row>
    <row r="162" spans="1:11" x14ac:dyDescent="0.25">
      <c r="A162">
        <f>IF(Currentdollar!A168&lt;&gt;"",Sheet2!A161+1,"")</f>
        <v>161</v>
      </c>
      <c r="B162">
        <f>IF(A162&lt;&gt;"",Currentdollar!A168,"")</f>
        <v>31778</v>
      </c>
      <c r="C162">
        <f t="shared" si="10"/>
        <v>1987</v>
      </c>
      <c r="D162" t="str">
        <f t="shared" si="8"/>
        <v>Q1</v>
      </c>
      <c r="E162">
        <f t="shared" si="11"/>
        <v>1987</v>
      </c>
      <c r="F162">
        <f>IF(A162&lt;&gt;"",VLOOKUP(B162,Currentdollar!$A$8:$B$500,2),"")</f>
        <v>4736.2</v>
      </c>
      <c r="G162">
        <f>IF(A162&lt;&gt;"",IF(VLOOKUP(B162,Currentdollar!$C$8:$D$500,2)&lt;&gt;"",VLOOKUP(B162,Currentdollar!$C$8:$D$500,2),"NA"),"")</f>
        <v>2998.3</v>
      </c>
      <c r="H162">
        <f>IF(A162&lt;&gt;"",VLOOKUP(B162,Currentdollar!$K$8:$L$500,2),"")</f>
        <v>871.2</v>
      </c>
      <c r="I162">
        <f t="shared" si="9"/>
        <v>1007.8999999999996</v>
      </c>
      <c r="J162">
        <f>IF(A162&lt;&gt;"",VLOOKUP(B162,Currentdollar!$Q$8:$R$500,2),"")</f>
        <v>-141.19999999999999</v>
      </c>
      <c r="K162">
        <f>IF(A162&lt;&gt;"",F162/BaseYeardollar!B168,"")</f>
        <v>0.59239524702939339</v>
      </c>
    </row>
    <row r="163" spans="1:11" x14ac:dyDescent="0.25">
      <c r="A163">
        <f>IF(Currentdollar!A169&lt;&gt;"",Sheet2!A162+1,"")</f>
        <v>162</v>
      </c>
      <c r="B163">
        <f>IF(A163&lt;&gt;"",Currentdollar!A169,"")</f>
        <v>31868</v>
      </c>
      <c r="C163">
        <f t="shared" si="10"/>
        <v>1987</v>
      </c>
      <c r="D163" t="str">
        <f t="shared" si="8"/>
        <v>Q2</v>
      </c>
      <c r="E163">
        <f t="shared" si="11"/>
        <v>1987.25</v>
      </c>
      <c r="F163">
        <f>IF(A163&lt;&gt;"",VLOOKUP(B163,Currentdollar!$A$8:$B$500,2),"")</f>
        <v>4821.5</v>
      </c>
      <c r="G163">
        <f>IF(A163&lt;&gt;"",IF(VLOOKUP(B163,Currentdollar!$C$8:$D$500,2)&lt;&gt;"",VLOOKUP(B163,Currentdollar!$C$8:$D$500,2),"NA"),"")</f>
        <v>3068.8</v>
      </c>
      <c r="H163">
        <f>IF(A163&lt;&gt;"",VLOOKUP(B163,Currentdollar!$K$8:$L$500,2),"")</f>
        <v>874.6</v>
      </c>
      <c r="I163">
        <f t="shared" si="9"/>
        <v>1025.0999999999999</v>
      </c>
      <c r="J163">
        <f>IF(A163&lt;&gt;"",VLOOKUP(B163,Currentdollar!$Q$8:$R$500,2),"")</f>
        <v>-147</v>
      </c>
      <c r="K163">
        <f>IF(A163&lt;&gt;"",F163/BaseYeardollar!B169,"")</f>
        <v>0.59637339666283229</v>
      </c>
    </row>
    <row r="164" spans="1:11" x14ac:dyDescent="0.25">
      <c r="A164">
        <f>IF(Currentdollar!A170&lt;&gt;"",Sheet2!A163+1,"")</f>
        <v>163</v>
      </c>
      <c r="B164">
        <f>IF(A164&lt;&gt;"",Currentdollar!A170,"")</f>
        <v>31959</v>
      </c>
      <c r="C164">
        <f t="shared" si="10"/>
        <v>1987</v>
      </c>
      <c r="D164" t="str">
        <f t="shared" si="8"/>
        <v>Q3</v>
      </c>
      <c r="E164">
        <f t="shared" si="11"/>
        <v>1987.5</v>
      </c>
      <c r="F164">
        <f>IF(A164&lt;&gt;"",VLOOKUP(B164,Currentdollar!$A$8:$B$500,2),"")</f>
        <v>4900.5</v>
      </c>
      <c r="G164">
        <f>IF(A164&lt;&gt;"",IF(VLOOKUP(B164,Currentdollar!$C$8:$D$500,2)&lt;&gt;"",VLOOKUP(B164,Currentdollar!$C$8:$D$500,2),"NA"),"")</f>
        <v>3133.5</v>
      </c>
      <c r="H164">
        <f>IF(A164&lt;&gt;"",VLOOKUP(B164,Currentdollar!$K$8:$L$500,2),"")</f>
        <v>876.5</v>
      </c>
      <c r="I164">
        <f t="shared" si="9"/>
        <v>1036</v>
      </c>
      <c r="J164">
        <f>IF(A164&lt;&gt;"",VLOOKUP(B164,Currentdollar!$Q$8:$R$500,2),"")</f>
        <v>-145.5</v>
      </c>
      <c r="K164">
        <f>IF(A164&lt;&gt;"",F164/BaseYeardollar!B170,"")</f>
        <v>0.60069870066192699</v>
      </c>
    </row>
    <row r="165" spans="1:11" x14ac:dyDescent="0.25">
      <c r="A165">
        <f>IF(Currentdollar!A171&lt;&gt;"",Sheet2!A164+1,"")</f>
        <v>164</v>
      </c>
      <c r="B165">
        <f>IF(A165&lt;&gt;"",Currentdollar!A171,"")</f>
        <v>32051</v>
      </c>
      <c r="C165">
        <f t="shared" si="10"/>
        <v>1987</v>
      </c>
      <c r="D165" t="str">
        <f t="shared" si="8"/>
        <v>Q4</v>
      </c>
      <c r="E165">
        <f t="shared" si="11"/>
        <v>1987.75</v>
      </c>
      <c r="F165">
        <f>IF(A165&lt;&gt;"",VLOOKUP(B165,Currentdollar!$A$8:$B$500,2),"")</f>
        <v>5022.7</v>
      </c>
      <c r="G165">
        <f>IF(A165&lt;&gt;"",IF(VLOOKUP(B165,Currentdollar!$C$8:$D$500,2)&lt;&gt;"",VLOOKUP(B165,Currentdollar!$C$8:$D$500,2),"NA"),"")</f>
        <v>3167.6</v>
      </c>
      <c r="H165">
        <f>IF(A165&lt;&gt;"",VLOOKUP(B165,Currentdollar!$K$8:$L$500,2),"")</f>
        <v>946.5</v>
      </c>
      <c r="I165">
        <f t="shared" si="9"/>
        <v>1054</v>
      </c>
      <c r="J165">
        <f>IF(A165&lt;&gt;"",VLOOKUP(B165,Currentdollar!$Q$8:$R$500,2),"")</f>
        <v>-145.4</v>
      </c>
      <c r="K165">
        <f>IF(A165&lt;&gt;"",F165/BaseYeardollar!B171,"")</f>
        <v>0.60567728242912433</v>
      </c>
    </row>
    <row r="166" spans="1:11" x14ac:dyDescent="0.25">
      <c r="A166">
        <f>IF(Currentdollar!A172&lt;&gt;"",Sheet2!A165+1,"")</f>
        <v>165</v>
      </c>
      <c r="B166">
        <f>IF(A166&lt;&gt;"",Currentdollar!A172,"")</f>
        <v>32143</v>
      </c>
      <c r="C166">
        <f t="shared" si="10"/>
        <v>1988</v>
      </c>
      <c r="D166" t="str">
        <f t="shared" si="8"/>
        <v>Q1</v>
      </c>
      <c r="E166">
        <f t="shared" si="11"/>
        <v>1988</v>
      </c>
      <c r="F166">
        <f>IF(A166&lt;&gt;"",VLOOKUP(B166,Currentdollar!$A$8:$B$500,2),"")</f>
        <v>5090.6000000000004</v>
      </c>
      <c r="G166">
        <f>IF(A166&lt;&gt;"",IF(VLOOKUP(B166,Currentdollar!$C$8:$D$500,2)&lt;&gt;"",VLOOKUP(B166,Currentdollar!$C$8:$D$500,2),"NA"),"")</f>
        <v>3249</v>
      </c>
      <c r="H166">
        <f>IF(A166&lt;&gt;"",VLOOKUP(B166,Currentdollar!$K$8:$L$500,2),"")</f>
        <v>908.6</v>
      </c>
      <c r="I166">
        <f t="shared" si="9"/>
        <v>1057.0000000000005</v>
      </c>
      <c r="J166">
        <f>IF(A166&lt;&gt;"",VLOOKUP(B166,Currentdollar!$Q$8:$R$500,2),"")</f>
        <v>-124</v>
      </c>
      <c r="K166">
        <f>IF(A166&lt;&gt;"",F166/BaseYeardollar!B172,"")</f>
        <v>0.6104349285911288</v>
      </c>
    </row>
    <row r="167" spans="1:11" x14ac:dyDescent="0.25">
      <c r="A167">
        <f>IF(Currentdollar!A173&lt;&gt;"",Sheet2!A166+1,"")</f>
        <v>166</v>
      </c>
      <c r="B167">
        <f>IF(A167&lt;&gt;"",Currentdollar!A173,"")</f>
        <v>32234</v>
      </c>
      <c r="C167">
        <f t="shared" si="10"/>
        <v>1988</v>
      </c>
      <c r="D167" t="str">
        <f t="shared" si="8"/>
        <v>Q2</v>
      </c>
      <c r="E167">
        <f t="shared" si="11"/>
        <v>1988.25</v>
      </c>
      <c r="F167">
        <f>IF(A167&lt;&gt;"",VLOOKUP(B167,Currentdollar!$A$8:$B$500,2),"")</f>
        <v>5207.7</v>
      </c>
      <c r="G167">
        <f>IF(A167&lt;&gt;"",IF(VLOOKUP(B167,Currentdollar!$C$8:$D$500,2)&lt;&gt;"",VLOOKUP(B167,Currentdollar!$C$8:$D$500,2),"NA"),"")</f>
        <v>3309</v>
      </c>
      <c r="H167">
        <f>IF(A167&lt;&gt;"",VLOOKUP(B167,Currentdollar!$K$8:$L$500,2),"")</f>
        <v>934.5</v>
      </c>
      <c r="I167">
        <f t="shared" si="9"/>
        <v>1070.7999999999997</v>
      </c>
      <c r="J167">
        <f>IF(A167&lt;&gt;"",VLOOKUP(B167,Currentdollar!$Q$8:$R$500,2),"")</f>
        <v>-106.6</v>
      </c>
      <c r="K167">
        <f>IF(A167&lt;&gt;"",F167/BaseYeardollar!B173,"")</f>
        <v>0.61633232735664834</v>
      </c>
    </row>
    <row r="168" spans="1:11" x14ac:dyDescent="0.25">
      <c r="A168">
        <f>IF(Currentdollar!A174&lt;&gt;"",Sheet2!A167+1,"")</f>
        <v>167</v>
      </c>
      <c r="B168">
        <f>IF(A168&lt;&gt;"",Currentdollar!A174,"")</f>
        <v>32325</v>
      </c>
      <c r="C168">
        <f t="shared" si="10"/>
        <v>1988</v>
      </c>
      <c r="D168" t="str">
        <f t="shared" si="8"/>
        <v>Q3</v>
      </c>
      <c r="E168">
        <f t="shared" si="11"/>
        <v>1988.5</v>
      </c>
      <c r="F168">
        <f>IF(A168&lt;&gt;"",VLOOKUP(B168,Currentdollar!$A$8:$B$500,2),"")</f>
        <v>5299.5</v>
      </c>
      <c r="G168">
        <f>IF(A168&lt;&gt;"",IF(VLOOKUP(B168,Currentdollar!$C$8:$D$500,2)&lt;&gt;"",VLOOKUP(B168,Currentdollar!$C$8:$D$500,2),"NA"),"")</f>
        <v>3378.3</v>
      </c>
      <c r="H168">
        <f>IF(A168&lt;&gt;"",VLOOKUP(B168,Currentdollar!$K$8:$L$500,2),"")</f>
        <v>942</v>
      </c>
      <c r="I168">
        <f t="shared" si="9"/>
        <v>1078.4999999999998</v>
      </c>
      <c r="J168">
        <f>IF(A168&lt;&gt;"",VLOOKUP(B168,Currentdollar!$Q$8:$R$500,2),"")</f>
        <v>-99.3</v>
      </c>
      <c r="K168">
        <f>IF(A168&lt;&gt;"",F168/BaseYeardollar!B174,"")</f>
        <v>0.6235953072967535</v>
      </c>
    </row>
    <row r="169" spans="1:11" x14ac:dyDescent="0.25">
      <c r="A169">
        <f>IF(Currentdollar!A175&lt;&gt;"",Sheet2!A168+1,"")</f>
        <v>168</v>
      </c>
      <c r="B169">
        <f>IF(A169&lt;&gt;"",Currentdollar!A175,"")</f>
        <v>32417</v>
      </c>
      <c r="C169">
        <f t="shared" si="10"/>
        <v>1988</v>
      </c>
      <c r="D169" t="str">
        <f t="shared" si="8"/>
        <v>Q4</v>
      </c>
      <c r="E169">
        <f t="shared" si="11"/>
        <v>1988.75</v>
      </c>
      <c r="F169">
        <f>IF(A169&lt;&gt;"",VLOOKUP(B169,Currentdollar!$A$8:$B$500,2),"")</f>
        <v>5412.7</v>
      </c>
      <c r="G169">
        <f>IF(A169&lt;&gt;"",IF(VLOOKUP(B169,Currentdollar!$C$8:$D$500,2)&lt;&gt;"",VLOOKUP(B169,Currentdollar!$C$8:$D$500,2),"NA"),"")</f>
        <v>3451.2</v>
      </c>
      <c r="H169">
        <f>IF(A169&lt;&gt;"",VLOOKUP(B169,Currentdollar!$K$8:$L$500,2),"")</f>
        <v>962.8</v>
      </c>
      <c r="I169">
        <f t="shared" si="9"/>
        <v>1106.4000000000001</v>
      </c>
      <c r="J169">
        <f>IF(A169&lt;&gt;"",VLOOKUP(B169,Currentdollar!$Q$8:$R$500,2),"")</f>
        <v>-107.7</v>
      </c>
      <c r="K169">
        <f>IF(A169&lt;&gt;"",F169/BaseYeardollar!B175,"")</f>
        <v>0.62858702342380002</v>
      </c>
    </row>
    <row r="170" spans="1:11" x14ac:dyDescent="0.25">
      <c r="A170">
        <f>IF(Currentdollar!A176&lt;&gt;"",Sheet2!A169+1,"")</f>
        <v>169</v>
      </c>
      <c r="B170">
        <f>IF(A170&lt;&gt;"",Currentdollar!A176,"")</f>
        <v>32509</v>
      </c>
      <c r="C170">
        <f t="shared" si="10"/>
        <v>1989</v>
      </c>
      <c r="D170" t="str">
        <f t="shared" si="8"/>
        <v>Q1</v>
      </c>
      <c r="E170">
        <f t="shared" si="11"/>
        <v>1989</v>
      </c>
      <c r="F170">
        <f>IF(A170&lt;&gt;"",VLOOKUP(B170,Currentdollar!$A$8:$B$500,2),"")</f>
        <v>5527.4</v>
      </c>
      <c r="G170">
        <f>IF(A170&lt;&gt;"",IF(VLOOKUP(B170,Currentdollar!$C$8:$D$500,2)&lt;&gt;"",VLOOKUP(B170,Currentdollar!$C$8:$D$500,2),"NA"),"")</f>
        <v>3506.1</v>
      </c>
      <c r="H170">
        <f>IF(A170&lt;&gt;"",VLOOKUP(B170,Currentdollar!$K$8:$L$500,2),"")</f>
        <v>1005.4</v>
      </c>
      <c r="I170">
        <f t="shared" si="9"/>
        <v>1116.8999999999996</v>
      </c>
      <c r="J170">
        <f>IF(A170&lt;&gt;"",VLOOKUP(B170,Currentdollar!$Q$8:$R$500,2),"")</f>
        <v>-101</v>
      </c>
      <c r="K170">
        <f>IF(A170&lt;&gt;"",F170/BaseYeardollar!B176,"")</f>
        <v>0.63550133943456311</v>
      </c>
    </row>
    <row r="171" spans="1:11" x14ac:dyDescent="0.25">
      <c r="A171">
        <f>IF(Currentdollar!A177&lt;&gt;"",Sheet2!A170+1,"")</f>
        <v>170</v>
      </c>
      <c r="B171">
        <f>IF(A171&lt;&gt;"",Currentdollar!A177,"")</f>
        <v>32599</v>
      </c>
      <c r="C171">
        <f t="shared" si="10"/>
        <v>1989</v>
      </c>
      <c r="D171" t="str">
        <f t="shared" si="8"/>
        <v>Q2</v>
      </c>
      <c r="E171">
        <f t="shared" si="11"/>
        <v>1989.25</v>
      </c>
      <c r="F171">
        <f>IF(A171&lt;&gt;"",VLOOKUP(B171,Currentdollar!$A$8:$B$500,2),"")</f>
        <v>5628.4</v>
      </c>
      <c r="G171">
        <f>IF(A171&lt;&gt;"",IF(VLOOKUP(B171,Currentdollar!$C$8:$D$500,2)&lt;&gt;"",VLOOKUP(B171,Currentdollar!$C$8:$D$500,2),"NA"),"")</f>
        <v>3569.5</v>
      </c>
      <c r="H171">
        <f>IF(A171&lt;&gt;"",VLOOKUP(B171,Currentdollar!$K$8:$L$500,2),"")</f>
        <v>1001</v>
      </c>
      <c r="I171">
        <f t="shared" si="9"/>
        <v>1146.0999999999997</v>
      </c>
      <c r="J171">
        <f>IF(A171&lt;&gt;"",VLOOKUP(B171,Currentdollar!$Q$8:$R$500,2),"")</f>
        <v>-88.2</v>
      </c>
      <c r="K171">
        <f>IF(A171&lt;&gt;"",F171/BaseYeardollar!B177,"")</f>
        <v>0.64206431594437652</v>
      </c>
    </row>
    <row r="172" spans="1:11" x14ac:dyDescent="0.25">
      <c r="A172">
        <f>IF(Currentdollar!A178&lt;&gt;"",Sheet2!A171+1,"")</f>
        <v>171</v>
      </c>
      <c r="B172">
        <f>IF(A172&lt;&gt;"",Currentdollar!A178,"")</f>
        <v>32690</v>
      </c>
      <c r="C172">
        <f t="shared" si="10"/>
        <v>1989</v>
      </c>
      <c r="D172" t="str">
        <f t="shared" si="8"/>
        <v>Q3</v>
      </c>
      <c r="E172">
        <f t="shared" si="11"/>
        <v>1989.5</v>
      </c>
      <c r="F172">
        <f>IF(A172&lt;&gt;"",VLOOKUP(B172,Currentdollar!$A$8:$B$500,2),"")</f>
        <v>5711.6</v>
      </c>
      <c r="G172">
        <f>IF(A172&lt;&gt;"",IF(VLOOKUP(B172,Currentdollar!$C$8:$D$500,2)&lt;&gt;"",VLOOKUP(B172,Currentdollar!$C$8:$D$500,2),"NA"),"")</f>
        <v>3625.5</v>
      </c>
      <c r="H172">
        <f>IF(A172&lt;&gt;"",VLOOKUP(B172,Currentdollar!$K$8:$L$500,2),"")</f>
        <v>996.5</v>
      </c>
      <c r="I172">
        <f t="shared" si="9"/>
        <v>1164.7000000000003</v>
      </c>
      <c r="J172">
        <f>IF(A172&lt;&gt;"",VLOOKUP(B172,Currentdollar!$Q$8:$R$500,2),"")</f>
        <v>-75.099999999999994</v>
      </c>
      <c r="K172">
        <f>IF(A172&lt;&gt;"",F172/BaseYeardollar!B178,"")</f>
        <v>0.64673045349034708</v>
      </c>
    </row>
    <row r="173" spans="1:11" x14ac:dyDescent="0.25">
      <c r="A173">
        <f>IF(Currentdollar!A179&lt;&gt;"",Sheet2!A172+1,"")</f>
        <v>172</v>
      </c>
      <c r="B173">
        <f>IF(A173&lt;&gt;"",Currentdollar!A179,"")</f>
        <v>32782</v>
      </c>
      <c r="C173">
        <f t="shared" si="10"/>
        <v>1989</v>
      </c>
      <c r="D173" t="str">
        <f t="shared" si="8"/>
        <v>Q4</v>
      </c>
      <c r="E173">
        <f t="shared" si="11"/>
        <v>1989.75</v>
      </c>
      <c r="F173">
        <f>IF(A173&lt;&gt;"",VLOOKUP(B173,Currentdollar!$A$8:$B$500,2),"")</f>
        <v>5763.4</v>
      </c>
      <c r="G173">
        <f>IF(A173&lt;&gt;"",IF(VLOOKUP(B173,Currentdollar!$C$8:$D$500,2)&lt;&gt;"",VLOOKUP(B173,Currentdollar!$C$8:$D$500,2),"NA"),"")</f>
        <v>3670.1</v>
      </c>
      <c r="H173">
        <f>IF(A173&lt;&gt;"",VLOOKUP(B173,Currentdollar!$K$8:$L$500,2),"")</f>
        <v>995.9</v>
      </c>
      <c r="I173">
        <f t="shared" si="9"/>
        <v>1180.1999999999996</v>
      </c>
      <c r="J173">
        <f>IF(A173&lt;&gt;"",VLOOKUP(B173,Currentdollar!$Q$8:$R$500,2),"")</f>
        <v>-82.8</v>
      </c>
      <c r="K173">
        <f>IF(A173&lt;&gt;"",F173/BaseYeardollar!B179,"")</f>
        <v>0.65121692165148803</v>
      </c>
    </row>
    <row r="174" spans="1:11" x14ac:dyDescent="0.25">
      <c r="A174">
        <f>IF(Currentdollar!A180&lt;&gt;"",Sheet2!A173+1,"")</f>
        <v>173</v>
      </c>
      <c r="B174">
        <f>IF(A174&lt;&gt;"",Currentdollar!A180,"")</f>
        <v>32874</v>
      </c>
      <c r="C174">
        <f t="shared" si="10"/>
        <v>1990</v>
      </c>
      <c r="D174" t="str">
        <f t="shared" si="8"/>
        <v>Q1</v>
      </c>
      <c r="E174">
        <f t="shared" si="11"/>
        <v>1990</v>
      </c>
      <c r="F174">
        <f>IF(A174&lt;&gt;"",VLOOKUP(B174,Currentdollar!$A$8:$B$500,2),"")</f>
        <v>5890.8</v>
      </c>
      <c r="G174">
        <f>IF(A174&lt;&gt;"",IF(VLOOKUP(B174,Currentdollar!$C$8:$D$500,2)&lt;&gt;"",VLOOKUP(B174,Currentdollar!$C$8:$D$500,2),"NA"),"")</f>
        <v>3754.5</v>
      </c>
      <c r="H174">
        <f>IF(A174&lt;&gt;"",VLOOKUP(B174,Currentdollar!$K$8:$L$500,2),"")</f>
        <v>1010.8</v>
      </c>
      <c r="I174">
        <f t="shared" si="9"/>
        <v>1214.0000000000002</v>
      </c>
      <c r="J174">
        <f>IF(A174&lt;&gt;"",VLOOKUP(B174,Currentdollar!$Q$8:$R$500,2),"")</f>
        <v>-88.5</v>
      </c>
      <c r="K174">
        <f>IF(A174&lt;&gt;"",F174/BaseYeardollar!B180,"")</f>
        <v>0.65840328151020999</v>
      </c>
    </row>
    <row r="175" spans="1:11" x14ac:dyDescent="0.25">
      <c r="A175">
        <f>IF(Currentdollar!A181&lt;&gt;"",Sheet2!A174+1,"")</f>
        <v>174</v>
      </c>
      <c r="B175">
        <f>IF(A175&lt;&gt;"",Currentdollar!A181,"")</f>
        <v>32964</v>
      </c>
      <c r="C175">
        <f t="shared" si="10"/>
        <v>1990</v>
      </c>
      <c r="D175" t="str">
        <f t="shared" si="8"/>
        <v>Q2</v>
      </c>
      <c r="E175">
        <f t="shared" si="11"/>
        <v>1990.25</v>
      </c>
      <c r="F175">
        <f>IF(A175&lt;&gt;"",VLOOKUP(B175,Currentdollar!$A$8:$B$500,2),"")</f>
        <v>5974.7</v>
      </c>
      <c r="G175">
        <f>IF(A175&lt;&gt;"",IF(VLOOKUP(B175,Currentdollar!$C$8:$D$500,2)&lt;&gt;"",VLOOKUP(B175,Currentdollar!$C$8:$D$500,2),"NA"),"")</f>
        <v>3800.2</v>
      </c>
      <c r="H175">
        <f>IF(A175&lt;&gt;"",VLOOKUP(B175,Currentdollar!$K$8:$L$500,2),"")</f>
        <v>1014.8</v>
      </c>
      <c r="I175">
        <f t="shared" si="9"/>
        <v>1228.5</v>
      </c>
      <c r="J175">
        <f>IF(A175&lt;&gt;"",VLOOKUP(B175,Currentdollar!$Q$8:$R$500,2),"")</f>
        <v>-68.8</v>
      </c>
      <c r="K175">
        <f>IF(A175&lt;&gt;"",F175/BaseYeardollar!B181,"")</f>
        <v>0.66520814545130647</v>
      </c>
    </row>
    <row r="176" spans="1:11" x14ac:dyDescent="0.25">
      <c r="A176">
        <f>IF(Currentdollar!A182&lt;&gt;"",Sheet2!A175+1,"")</f>
        <v>175</v>
      </c>
      <c r="B176">
        <f>IF(A176&lt;&gt;"",Currentdollar!A182,"")</f>
        <v>33055</v>
      </c>
      <c r="C176">
        <f t="shared" si="10"/>
        <v>1990</v>
      </c>
      <c r="D176" t="str">
        <f t="shared" si="8"/>
        <v>Q3</v>
      </c>
      <c r="E176">
        <f t="shared" si="11"/>
        <v>1990.5</v>
      </c>
      <c r="F176">
        <f>IF(A176&lt;&gt;"",VLOOKUP(B176,Currentdollar!$A$8:$B$500,2),"")</f>
        <v>6029.5</v>
      </c>
      <c r="G176">
        <f>IF(A176&lt;&gt;"",IF(VLOOKUP(B176,Currentdollar!$C$8:$D$500,2)&lt;&gt;"",VLOOKUP(B176,Currentdollar!$C$8:$D$500,2),"NA"),"")</f>
        <v>3863.4</v>
      </c>
      <c r="H176">
        <f>IF(A176&lt;&gt;"",VLOOKUP(B176,Currentdollar!$K$8:$L$500,2),"")</f>
        <v>1000.7</v>
      </c>
      <c r="I176">
        <f t="shared" si="9"/>
        <v>1240.3999999999999</v>
      </c>
      <c r="J176">
        <f>IF(A176&lt;&gt;"",VLOOKUP(B176,Currentdollar!$Q$8:$R$500,2),"")</f>
        <v>-75</v>
      </c>
      <c r="K176">
        <f>IF(A176&lt;&gt;"",F176/BaseYeardollar!B182,"")</f>
        <v>0.67114504836429612</v>
      </c>
    </row>
    <row r="177" spans="1:11" x14ac:dyDescent="0.25">
      <c r="A177">
        <f>IF(Currentdollar!A183&lt;&gt;"",Sheet2!A176+1,"")</f>
        <v>176</v>
      </c>
      <c r="B177">
        <f>IF(A177&lt;&gt;"",Currentdollar!A183,"")</f>
        <v>33147</v>
      </c>
      <c r="C177">
        <f t="shared" si="10"/>
        <v>1990</v>
      </c>
      <c r="D177" t="str">
        <f t="shared" si="8"/>
        <v>Q4</v>
      </c>
      <c r="E177">
        <f t="shared" si="11"/>
        <v>1990.75</v>
      </c>
      <c r="F177">
        <f>IF(A177&lt;&gt;"",VLOOKUP(B177,Currentdollar!$A$8:$B$500,2),"")</f>
        <v>6023.3</v>
      </c>
      <c r="G177">
        <f>IF(A177&lt;&gt;"",IF(VLOOKUP(B177,Currentdollar!$C$8:$D$500,2)&lt;&gt;"",VLOOKUP(B177,Currentdollar!$C$8:$D$500,2),"NA"),"")</f>
        <v>3884.4</v>
      </c>
      <c r="H177">
        <f>IF(A177&lt;&gt;"",VLOOKUP(B177,Currentdollar!$K$8:$L$500,2),"")</f>
        <v>947.6</v>
      </c>
      <c r="I177">
        <f t="shared" si="9"/>
        <v>1270.4000000000001</v>
      </c>
      <c r="J177">
        <f>IF(A177&lt;&gt;"",VLOOKUP(B177,Currentdollar!$Q$8:$R$500,2),"")</f>
        <v>-79.099999999999994</v>
      </c>
      <c r="K177">
        <f>IF(A177&lt;&gt;"",F177/BaseYeardollar!B183,"")</f>
        <v>0.67621303635179741</v>
      </c>
    </row>
    <row r="178" spans="1:11" x14ac:dyDescent="0.25">
      <c r="A178">
        <f>IF(Currentdollar!A184&lt;&gt;"",Sheet2!A177+1,"")</f>
        <v>177</v>
      </c>
      <c r="B178">
        <f>IF(A178&lt;&gt;"",Currentdollar!A184,"")</f>
        <v>33239</v>
      </c>
      <c r="C178">
        <f t="shared" si="10"/>
        <v>1991</v>
      </c>
      <c r="D178" t="str">
        <f t="shared" si="8"/>
        <v>Q1</v>
      </c>
      <c r="E178">
        <f t="shared" si="11"/>
        <v>1991</v>
      </c>
      <c r="F178">
        <f>IF(A178&lt;&gt;"",VLOOKUP(B178,Currentdollar!$A$8:$B$500,2),"")</f>
        <v>6054.9</v>
      </c>
      <c r="G178">
        <f>IF(A178&lt;&gt;"",IF(VLOOKUP(B178,Currentdollar!$C$8:$D$500,2)&lt;&gt;"",VLOOKUP(B178,Currentdollar!$C$8:$D$500,2),"NA"),"")</f>
        <v>3890.2</v>
      </c>
      <c r="H178">
        <f>IF(A178&lt;&gt;"",VLOOKUP(B178,Currentdollar!$K$8:$L$500,2),"")</f>
        <v>924.6</v>
      </c>
      <c r="I178">
        <f t="shared" si="9"/>
        <v>1287.1999999999998</v>
      </c>
      <c r="J178">
        <f>IF(A178&lt;&gt;"",VLOOKUP(B178,Currentdollar!$Q$8:$R$500,2),"")</f>
        <v>-47.1</v>
      </c>
      <c r="K178">
        <f>IF(A178&lt;&gt;"",F178/BaseYeardollar!B184,"")</f>
        <v>0.68296561992420135</v>
      </c>
    </row>
    <row r="179" spans="1:11" x14ac:dyDescent="0.25">
      <c r="A179">
        <f>IF(Currentdollar!A185&lt;&gt;"",Sheet2!A178+1,"")</f>
        <v>178</v>
      </c>
      <c r="B179">
        <f>IF(A179&lt;&gt;"",Currentdollar!A185,"")</f>
        <v>33329</v>
      </c>
      <c r="C179">
        <f t="shared" si="10"/>
        <v>1991</v>
      </c>
      <c r="D179" t="str">
        <f t="shared" si="8"/>
        <v>Q2</v>
      </c>
      <c r="E179">
        <f t="shared" si="11"/>
        <v>1991.25</v>
      </c>
      <c r="F179">
        <f>IF(A179&lt;&gt;"",VLOOKUP(B179,Currentdollar!$A$8:$B$500,2),"")</f>
        <v>6143.6</v>
      </c>
      <c r="G179">
        <f>IF(A179&lt;&gt;"",IF(VLOOKUP(B179,Currentdollar!$C$8:$D$500,2)&lt;&gt;"",VLOOKUP(B179,Currentdollar!$C$8:$D$500,2),"NA"),"")</f>
        <v>3943.7</v>
      </c>
      <c r="H179">
        <f>IF(A179&lt;&gt;"",VLOOKUP(B179,Currentdollar!$K$8:$L$500,2),"")</f>
        <v>926.6</v>
      </c>
      <c r="I179">
        <f t="shared" si="9"/>
        <v>1296.5000000000007</v>
      </c>
      <c r="J179">
        <f>IF(A179&lt;&gt;"",VLOOKUP(B179,Currentdollar!$Q$8:$R$500,2),"")</f>
        <v>-23.2</v>
      </c>
      <c r="K179">
        <f>IF(A179&lt;&gt;"",F179/BaseYeardollar!B185,"")</f>
        <v>0.68763431232091698</v>
      </c>
    </row>
    <row r="180" spans="1:11" x14ac:dyDescent="0.25">
      <c r="A180">
        <f>IF(Currentdollar!A186&lt;&gt;"",Sheet2!A179+1,"")</f>
        <v>179</v>
      </c>
      <c r="B180">
        <f>IF(A180&lt;&gt;"",Currentdollar!A186,"")</f>
        <v>33420</v>
      </c>
      <c r="C180">
        <f t="shared" si="10"/>
        <v>1991</v>
      </c>
      <c r="D180" t="str">
        <f t="shared" si="8"/>
        <v>Q3</v>
      </c>
      <c r="E180">
        <f t="shared" si="11"/>
        <v>1991.5</v>
      </c>
      <c r="F180">
        <f>IF(A180&lt;&gt;"",VLOOKUP(B180,Currentdollar!$A$8:$B$500,2),"")</f>
        <v>6218.4</v>
      </c>
      <c r="G180">
        <f>IF(A180&lt;&gt;"",IF(VLOOKUP(B180,Currentdollar!$C$8:$D$500,2)&lt;&gt;"",VLOOKUP(B180,Currentdollar!$C$8:$D$500,2),"NA"),"")</f>
        <v>3989.7</v>
      </c>
      <c r="H180">
        <f>IF(A180&lt;&gt;"",VLOOKUP(B180,Currentdollar!$K$8:$L$500,2),"")</f>
        <v>947.5</v>
      </c>
      <c r="I180">
        <f t="shared" si="9"/>
        <v>1302.2999999999997</v>
      </c>
      <c r="J180">
        <f>IF(A180&lt;&gt;"",VLOOKUP(B180,Currentdollar!$Q$8:$R$500,2),"")</f>
        <v>-21.1</v>
      </c>
      <c r="K180">
        <f>IF(A180&lt;&gt;"",F180/BaseYeardollar!B186,"")</f>
        <v>0.6926804272999677</v>
      </c>
    </row>
    <row r="181" spans="1:11" x14ac:dyDescent="0.25">
      <c r="A181">
        <f>IF(Currentdollar!A187&lt;&gt;"",Sheet2!A180+1,"")</f>
        <v>180</v>
      </c>
      <c r="B181">
        <f>IF(A181&lt;&gt;"",Currentdollar!A187,"")</f>
        <v>33512</v>
      </c>
      <c r="C181">
        <f t="shared" si="10"/>
        <v>1991</v>
      </c>
      <c r="D181" t="str">
        <f t="shared" si="8"/>
        <v>Q4</v>
      </c>
      <c r="E181">
        <f t="shared" si="11"/>
        <v>1991.75</v>
      </c>
      <c r="F181">
        <f>IF(A181&lt;&gt;"",VLOOKUP(B181,Currentdollar!$A$8:$B$500,2),"")</f>
        <v>6279.3</v>
      </c>
      <c r="G181">
        <f>IF(A181&lt;&gt;"",IF(VLOOKUP(B181,Currentdollar!$C$8:$D$500,2)&lt;&gt;"",VLOOKUP(B181,Currentdollar!$C$8:$D$500,2),"NA"),"")</f>
        <v>4017.1</v>
      </c>
      <c r="H181">
        <f>IF(A181&lt;&gt;"",VLOOKUP(B181,Currentdollar!$K$8:$L$500,2),"")</f>
        <v>978.8</v>
      </c>
      <c r="I181">
        <f t="shared" si="9"/>
        <v>1306.5000000000002</v>
      </c>
      <c r="J181">
        <f>IF(A181&lt;&gt;"",VLOOKUP(B181,Currentdollar!$Q$8:$R$500,2),"")</f>
        <v>-23.1</v>
      </c>
      <c r="K181">
        <f>IF(A181&lt;&gt;"",F181/BaseYeardollar!B187,"")</f>
        <v>0.69643094805021966</v>
      </c>
    </row>
    <row r="182" spans="1:11" x14ac:dyDescent="0.25">
      <c r="A182">
        <f>IF(Currentdollar!A188&lt;&gt;"",Sheet2!A181+1,"")</f>
        <v>181</v>
      </c>
      <c r="B182">
        <f>IF(A182&lt;&gt;"",Currentdollar!A188,"")</f>
        <v>33604</v>
      </c>
      <c r="C182">
        <f t="shared" si="10"/>
        <v>1992</v>
      </c>
      <c r="D182" t="str">
        <f t="shared" si="8"/>
        <v>Q1</v>
      </c>
      <c r="E182">
        <f t="shared" si="11"/>
        <v>1992</v>
      </c>
      <c r="F182">
        <f>IF(A182&lt;&gt;"",VLOOKUP(B182,Currentdollar!$A$8:$B$500,2),"")</f>
        <v>6380.8</v>
      </c>
      <c r="G182">
        <f>IF(A182&lt;&gt;"",IF(VLOOKUP(B182,Currentdollar!$C$8:$D$500,2)&lt;&gt;"",VLOOKUP(B182,Currentdollar!$C$8:$D$500,2),"NA"),"")</f>
        <v>4117.7</v>
      </c>
      <c r="H182">
        <f>IF(A182&lt;&gt;"",VLOOKUP(B182,Currentdollar!$K$8:$L$500,2),"")</f>
        <v>956.8</v>
      </c>
      <c r="I182">
        <f t="shared" si="9"/>
        <v>1326.8000000000004</v>
      </c>
      <c r="J182">
        <f>IF(A182&lt;&gt;"",VLOOKUP(B182,Currentdollar!$Q$8:$R$500,2),"")</f>
        <v>-20.5</v>
      </c>
      <c r="K182">
        <f>IF(A182&lt;&gt;"",F182/BaseYeardollar!B188,"")</f>
        <v>0.69941905075084954</v>
      </c>
    </row>
    <row r="183" spans="1:11" x14ac:dyDescent="0.25">
      <c r="A183">
        <f>IF(Currentdollar!A189&lt;&gt;"",Sheet2!A182+1,"")</f>
        <v>182</v>
      </c>
      <c r="B183">
        <f>IF(A183&lt;&gt;"",Currentdollar!A189,"")</f>
        <v>33695</v>
      </c>
      <c r="C183">
        <f t="shared" si="10"/>
        <v>1992</v>
      </c>
      <c r="D183" t="str">
        <f t="shared" si="8"/>
        <v>Q2</v>
      </c>
      <c r="E183">
        <f t="shared" si="11"/>
        <v>1992.25</v>
      </c>
      <c r="F183">
        <f>IF(A183&lt;&gt;"",VLOOKUP(B183,Currentdollar!$A$8:$B$500,2),"")</f>
        <v>6492.3</v>
      </c>
      <c r="G183">
        <f>IF(A183&lt;&gt;"",IF(VLOOKUP(B183,Currentdollar!$C$8:$D$500,2)&lt;&gt;"",VLOOKUP(B183,Currentdollar!$C$8:$D$500,2),"NA"),"")</f>
        <v>4173.3999999999996</v>
      </c>
      <c r="H183">
        <f>IF(A183&lt;&gt;"",VLOOKUP(B183,Currentdollar!$K$8:$L$500,2),"")</f>
        <v>1013.1</v>
      </c>
      <c r="I183">
        <f t="shared" si="9"/>
        <v>1338.6000000000006</v>
      </c>
      <c r="J183">
        <f>IF(A183&lt;&gt;"",VLOOKUP(B183,Currentdollar!$Q$8:$R$500,2),"")</f>
        <v>-32.799999999999997</v>
      </c>
      <c r="K183">
        <f>IF(A183&lt;&gt;"",F183/BaseYeardollar!B189,"")</f>
        <v>0.70388681086355509</v>
      </c>
    </row>
    <row r="184" spans="1:11" x14ac:dyDescent="0.25">
      <c r="A184">
        <f>IF(Currentdollar!A190&lt;&gt;"",Sheet2!A183+1,"")</f>
        <v>183</v>
      </c>
      <c r="B184">
        <f>IF(A184&lt;&gt;"",Currentdollar!A190,"")</f>
        <v>33786</v>
      </c>
      <c r="C184">
        <f t="shared" si="10"/>
        <v>1992</v>
      </c>
      <c r="D184" t="str">
        <f t="shared" si="8"/>
        <v>Q3</v>
      </c>
      <c r="E184">
        <f t="shared" si="11"/>
        <v>1992.5</v>
      </c>
      <c r="F184">
        <f>IF(A184&lt;&gt;"",VLOOKUP(B184,Currentdollar!$A$8:$B$500,2),"")</f>
        <v>6586.5</v>
      </c>
      <c r="G184">
        <f>IF(A184&lt;&gt;"",IF(VLOOKUP(B184,Currentdollar!$C$8:$D$500,2)&lt;&gt;"",VLOOKUP(B184,Currentdollar!$C$8:$D$500,2),"NA"),"")</f>
        <v>4245.3999999999996</v>
      </c>
      <c r="H184">
        <f>IF(A184&lt;&gt;"",VLOOKUP(B184,Currentdollar!$K$8:$L$500,2),"")</f>
        <v>1024.2</v>
      </c>
      <c r="I184">
        <f t="shared" si="9"/>
        <v>1355.4000000000003</v>
      </c>
      <c r="J184">
        <f>IF(A184&lt;&gt;"",VLOOKUP(B184,Currentdollar!$Q$8:$R$500,2),"")</f>
        <v>-38.5</v>
      </c>
      <c r="K184">
        <f>IF(A184&lt;&gt;"",F184/BaseYeardollar!B190,"")</f>
        <v>0.70722200747326369</v>
      </c>
    </row>
    <row r="185" spans="1:11" x14ac:dyDescent="0.25">
      <c r="A185">
        <f>IF(Currentdollar!A191&lt;&gt;"",Sheet2!A184+1,"")</f>
        <v>184</v>
      </c>
      <c r="B185">
        <f>IF(A185&lt;&gt;"",Currentdollar!A191,"")</f>
        <v>33878</v>
      </c>
      <c r="C185">
        <f t="shared" si="10"/>
        <v>1992</v>
      </c>
      <c r="D185" t="str">
        <f t="shared" si="8"/>
        <v>Q4</v>
      </c>
      <c r="E185">
        <f t="shared" si="11"/>
        <v>1992.75</v>
      </c>
      <c r="F185">
        <f>IF(A185&lt;&gt;"",VLOOKUP(B185,Currentdollar!$A$8:$B$500,2),"")</f>
        <v>6697.6</v>
      </c>
      <c r="G185">
        <f>IF(A185&lt;&gt;"",IF(VLOOKUP(B185,Currentdollar!$C$8:$D$500,2)&lt;&gt;"",VLOOKUP(B185,Currentdollar!$C$8:$D$500,2),"NA"),"")</f>
        <v>4326.2</v>
      </c>
      <c r="H185">
        <f>IF(A185&lt;&gt;"",VLOOKUP(B185,Currentdollar!$K$8:$L$500,2),"")</f>
        <v>1058</v>
      </c>
      <c r="I185">
        <f t="shared" si="9"/>
        <v>1360.5000000000005</v>
      </c>
      <c r="J185">
        <f>IF(A185&lt;&gt;"",VLOOKUP(B185,Currentdollar!$Q$8:$R$500,2),"")</f>
        <v>-47.1</v>
      </c>
      <c r="K185">
        <f>IF(A185&lt;&gt;"",F185/BaseYeardollar!B191,"")</f>
        <v>0.71201828522829957</v>
      </c>
    </row>
    <row r="186" spans="1:11" x14ac:dyDescent="0.25">
      <c r="A186">
        <f>IF(Currentdollar!A192&lt;&gt;"",Sheet2!A185+1,"")</f>
        <v>185</v>
      </c>
      <c r="B186">
        <f>IF(A186&lt;&gt;"",Currentdollar!A192,"")</f>
        <v>33970</v>
      </c>
      <c r="C186">
        <f t="shared" si="10"/>
        <v>1993</v>
      </c>
      <c r="D186" t="str">
        <f t="shared" si="8"/>
        <v>Q1</v>
      </c>
      <c r="E186">
        <f t="shared" si="11"/>
        <v>1993</v>
      </c>
      <c r="F186">
        <f>IF(A186&lt;&gt;"",VLOOKUP(B186,Currentdollar!$A$8:$B$500,2),"")</f>
        <v>6748.2</v>
      </c>
      <c r="G186">
        <f>IF(A186&lt;&gt;"",IF(VLOOKUP(B186,Currentdollar!$C$8:$D$500,2)&lt;&gt;"",VLOOKUP(B186,Currentdollar!$C$8:$D$500,2),"NA"),"")</f>
        <v>4368.5</v>
      </c>
      <c r="H186">
        <f>IF(A186&lt;&gt;"",VLOOKUP(B186,Currentdollar!$K$8:$L$500,2),"")</f>
        <v>1083.9000000000001</v>
      </c>
      <c r="I186">
        <f t="shared" si="9"/>
        <v>1351.4999999999998</v>
      </c>
      <c r="J186">
        <f>IF(A186&lt;&gt;"",VLOOKUP(B186,Currentdollar!$Q$8:$R$500,2),"")</f>
        <v>-55.7</v>
      </c>
      <c r="K186">
        <f>IF(A186&lt;&gt;"",F186/BaseYeardollar!B192,"")</f>
        <v>0.71605776678940158</v>
      </c>
    </row>
    <row r="187" spans="1:11" x14ac:dyDescent="0.25">
      <c r="A187">
        <f>IF(Currentdollar!A193&lt;&gt;"",Sheet2!A186+1,"")</f>
        <v>186</v>
      </c>
      <c r="B187">
        <f>IF(A187&lt;&gt;"",Currentdollar!A193,"")</f>
        <v>34060</v>
      </c>
      <c r="C187">
        <f t="shared" si="10"/>
        <v>1993</v>
      </c>
      <c r="D187" t="str">
        <f t="shared" si="8"/>
        <v>Q2</v>
      </c>
      <c r="E187">
        <f t="shared" si="11"/>
        <v>1993.25</v>
      </c>
      <c r="F187">
        <f>IF(A187&lt;&gt;"",VLOOKUP(B187,Currentdollar!$A$8:$B$500,2),"")</f>
        <v>6829.6</v>
      </c>
      <c r="G187">
        <f>IF(A187&lt;&gt;"",IF(VLOOKUP(B187,Currentdollar!$C$8:$D$500,2)&lt;&gt;"",VLOOKUP(B187,Currentdollar!$C$8:$D$500,2),"NA"),"")</f>
        <v>4437.5</v>
      </c>
      <c r="H187">
        <f>IF(A187&lt;&gt;"",VLOOKUP(B187,Currentdollar!$K$8:$L$500,2),"")</f>
        <v>1094.5</v>
      </c>
      <c r="I187">
        <f t="shared" si="9"/>
        <v>1360.8000000000004</v>
      </c>
      <c r="J187">
        <f>IF(A187&lt;&gt;"",VLOOKUP(B187,Currentdollar!$Q$8:$R$500,2),"")</f>
        <v>-63.2</v>
      </c>
      <c r="K187">
        <f>IF(A187&lt;&gt;"",F187/BaseYeardollar!B193,"")</f>
        <v>0.72041434162086904</v>
      </c>
    </row>
    <row r="188" spans="1:11" x14ac:dyDescent="0.25">
      <c r="A188">
        <f>IF(Currentdollar!A194&lt;&gt;"",Sheet2!A187+1,"")</f>
        <v>187</v>
      </c>
      <c r="B188">
        <f>IF(A188&lt;&gt;"",Currentdollar!A194,"")</f>
        <v>34151</v>
      </c>
      <c r="C188">
        <f t="shared" si="10"/>
        <v>1993</v>
      </c>
      <c r="D188" t="str">
        <f t="shared" si="8"/>
        <v>Q3</v>
      </c>
      <c r="E188">
        <f t="shared" si="11"/>
        <v>1993.5</v>
      </c>
      <c r="F188">
        <f>IF(A188&lt;&gt;"",VLOOKUP(B188,Currentdollar!$A$8:$B$500,2),"")</f>
        <v>6904.2</v>
      </c>
      <c r="G188">
        <f>IF(A188&lt;&gt;"",IF(VLOOKUP(B188,Currentdollar!$C$8:$D$500,2)&lt;&gt;"",VLOOKUP(B188,Currentdollar!$C$8:$D$500,2),"NA"),"")</f>
        <v>4506</v>
      </c>
      <c r="H188">
        <f>IF(A188&lt;&gt;"",VLOOKUP(B188,Currentdollar!$K$8:$L$500,2),"")</f>
        <v>1095.9000000000001</v>
      </c>
      <c r="I188">
        <f t="shared" si="9"/>
        <v>1370.6999999999998</v>
      </c>
      <c r="J188">
        <f>IF(A188&lt;&gt;"",VLOOKUP(B188,Currentdollar!$Q$8:$R$500,2),"")</f>
        <v>-68.400000000000006</v>
      </c>
      <c r="K188">
        <f>IF(A188&lt;&gt;"",F188/BaseYeardollar!B194,"")</f>
        <v>0.72475147748863677</v>
      </c>
    </row>
    <row r="189" spans="1:11" x14ac:dyDescent="0.25">
      <c r="A189">
        <f>IF(Currentdollar!A195&lt;&gt;"",Sheet2!A188+1,"")</f>
        <v>188</v>
      </c>
      <c r="B189">
        <f>IF(A189&lt;&gt;"",Currentdollar!A195,"")</f>
        <v>34243</v>
      </c>
      <c r="C189">
        <f t="shared" si="10"/>
        <v>1993</v>
      </c>
      <c r="D189" t="str">
        <f t="shared" si="8"/>
        <v>Q4</v>
      </c>
      <c r="E189">
        <f t="shared" si="11"/>
        <v>1993.75</v>
      </c>
      <c r="F189">
        <f>IF(A189&lt;&gt;"",VLOOKUP(B189,Currentdollar!$A$8:$B$500,2),"")</f>
        <v>7032.8</v>
      </c>
      <c r="G189">
        <f>IF(A189&lt;&gt;"",IF(VLOOKUP(B189,Currentdollar!$C$8:$D$500,2)&lt;&gt;"",VLOOKUP(B189,Currentdollar!$C$8:$D$500,2),"NA"),"")</f>
        <v>4572</v>
      </c>
      <c r="H189">
        <f>IF(A189&lt;&gt;"",VLOOKUP(B189,Currentdollar!$K$8:$L$500,2),"")</f>
        <v>1153</v>
      </c>
      <c r="I189">
        <f t="shared" si="9"/>
        <v>1381.2000000000003</v>
      </c>
      <c r="J189">
        <f>IF(A189&lt;&gt;"",VLOOKUP(B189,Currentdollar!$Q$8:$R$500,2),"")</f>
        <v>-73.400000000000006</v>
      </c>
      <c r="K189">
        <f>IF(A189&lt;&gt;"",F189/BaseYeardollar!B195,"")</f>
        <v>0.72852333350598231</v>
      </c>
    </row>
    <row r="190" spans="1:11" x14ac:dyDescent="0.25">
      <c r="A190">
        <f>IF(Currentdollar!A196&lt;&gt;"",Sheet2!A189+1,"")</f>
        <v>189</v>
      </c>
      <c r="B190">
        <f>IF(A190&lt;&gt;"",Currentdollar!A196,"")</f>
        <v>34335</v>
      </c>
      <c r="C190">
        <f t="shared" si="10"/>
        <v>1994</v>
      </c>
      <c r="D190" t="str">
        <f t="shared" si="8"/>
        <v>Q1</v>
      </c>
      <c r="E190">
        <f t="shared" si="11"/>
        <v>1994</v>
      </c>
      <c r="F190">
        <f>IF(A190&lt;&gt;"",VLOOKUP(B190,Currentdollar!$A$8:$B$500,2),"")</f>
        <v>7136.3</v>
      </c>
      <c r="G190">
        <f>IF(A190&lt;&gt;"",IF(VLOOKUP(B190,Currentdollar!$C$8:$D$500,2)&lt;&gt;"",VLOOKUP(B190,Currentdollar!$C$8:$D$500,2),"NA"),"")</f>
        <v>4640.8</v>
      </c>
      <c r="H190">
        <f>IF(A190&lt;&gt;"",VLOOKUP(B190,Currentdollar!$K$8:$L$500,2),"")</f>
        <v>1202.0999999999999</v>
      </c>
      <c r="I190">
        <f t="shared" si="9"/>
        <v>1374</v>
      </c>
      <c r="J190">
        <f>IF(A190&lt;&gt;"",VLOOKUP(B190,Currentdollar!$Q$8:$R$500,2),"")</f>
        <v>-80.599999999999994</v>
      </c>
      <c r="K190">
        <f>IF(A190&lt;&gt;"",F190/BaseYeardollar!B196,"")</f>
        <v>0.73206335528610411</v>
      </c>
    </row>
    <row r="191" spans="1:11" x14ac:dyDescent="0.25">
      <c r="A191">
        <f>IF(Currentdollar!A197&lt;&gt;"",Sheet2!A190+1,"")</f>
        <v>190</v>
      </c>
      <c r="B191">
        <f>IF(A191&lt;&gt;"",Currentdollar!A197,"")</f>
        <v>34425</v>
      </c>
      <c r="C191">
        <f t="shared" si="10"/>
        <v>1994</v>
      </c>
      <c r="D191" t="str">
        <f t="shared" si="8"/>
        <v>Q2</v>
      </c>
      <c r="E191">
        <f t="shared" si="11"/>
        <v>1994.25</v>
      </c>
      <c r="F191">
        <f>IF(A191&lt;&gt;"",VLOOKUP(B191,Currentdollar!$A$8:$B$500,2),"")</f>
        <v>7269.8</v>
      </c>
      <c r="G191">
        <f>IF(A191&lt;&gt;"",IF(VLOOKUP(B191,Currentdollar!$C$8:$D$500,2)&lt;&gt;"",VLOOKUP(B191,Currentdollar!$C$8:$D$500,2),"NA"),"")</f>
        <v>4702.8999999999996</v>
      </c>
      <c r="H191">
        <f>IF(A191&lt;&gt;"",VLOOKUP(B191,Currentdollar!$K$8:$L$500,2),"")</f>
        <v>1265.0999999999999</v>
      </c>
      <c r="I191">
        <f t="shared" si="9"/>
        <v>1392.4000000000005</v>
      </c>
      <c r="J191">
        <f>IF(A191&lt;&gt;"",VLOOKUP(B191,Currentdollar!$Q$8:$R$500,2),"")</f>
        <v>-90.6</v>
      </c>
      <c r="K191">
        <f>IF(A191&lt;&gt;"",F191/BaseYeardollar!B197,"")</f>
        <v>0.73570546683668314</v>
      </c>
    </row>
    <row r="192" spans="1:11" x14ac:dyDescent="0.25">
      <c r="A192">
        <f>IF(Currentdollar!A198&lt;&gt;"",Sheet2!A191+1,"")</f>
        <v>191</v>
      </c>
      <c r="B192">
        <f>IF(A192&lt;&gt;"",Currentdollar!A198,"")</f>
        <v>34516</v>
      </c>
      <c r="C192">
        <f t="shared" si="10"/>
        <v>1994</v>
      </c>
      <c r="D192" t="str">
        <f t="shared" si="8"/>
        <v>Q3</v>
      </c>
      <c r="E192">
        <f t="shared" si="11"/>
        <v>1994.5</v>
      </c>
      <c r="F192">
        <f>IF(A192&lt;&gt;"",VLOOKUP(B192,Currentdollar!$A$8:$B$500,2),"")</f>
        <v>7352.3</v>
      </c>
      <c r="G192">
        <f>IF(A192&lt;&gt;"",IF(VLOOKUP(B192,Currentdollar!$C$8:$D$500,2)&lt;&gt;"",VLOOKUP(B192,Currentdollar!$C$8:$D$500,2),"NA"),"")</f>
        <v>4773.1000000000004</v>
      </c>
      <c r="H192">
        <f>IF(A192&lt;&gt;"",VLOOKUP(B192,Currentdollar!$K$8:$L$500,2),"")</f>
        <v>1251.5999999999999</v>
      </c>
      <c r="I192">
        <f t="shared" si="9"/>
        <v>1424.5</v>
      </c>
      <c r="J192">
        <f>IF(A192&lt;&gt;"",VLOOKUP(B192,Currentdollar!$Q$8:$R$500,2),"")</f>
        <v>-96.9</v>
      </c>
      <c r="K192">
        <f>IF(A192&lt;&gt;"",F192/BaseYeardollar!B198,"")</f>
        <v>0.73969033270621842</v>
      </c>
    </row>
    <row r="193" spans="1:11" x14ac:dyDescent="0.25">
      <c r="A193">
        <f>IF(Currentdollar!A199&lt;&gt;"",Sheet2!A192+1,"")</f>
        <v>192</v>
      </c>
      <c r="B193">
        <f>IF(A193&lt;&gt;"",Currentdollar!A199,"")</f>
        <v>34608</v>
      </c>
      <c r="C193">
        <f t="shared" si="10"/>
        <v>1994</v>
      </c>
      <c r="D193" t="str">
        <f t="shared" si="8"/>
        <v>Q4</v>
      </c>
      <c r="E193">
        <f t="shared" si="11"/>
        <v>1994.75</v>
      </c>
      <c r="F193">
        <f>IF(A193&lt;&gt;"",VLOOKUP(B193,Currentdollar!$A$8:$B$500,2),"")</f>
        <v>7476.7</v>
      </c>
      <c r="G193">
        <f>IF(A193&lt;&gt;"",IF(VLOOKUP(B193,Currentdollar!$C$8:$D$500,2)&lt;&gt;"",VLOOKUP(B193,Currentdollar!$C$8:$D$500,2),"NA"),"")</f>
        <v>4847.2</v>
      </c>
      <c r="H193">
        <f>IF(A193&lt;&gt;"",VLOOKUP(B193,Currentdollar!$K$8:$L$500,2),"")</f>
        <v>1307.2</v>
      </c>
      <c r="I193">
        <f t="shared" si="9"/>
        <v>1424.2</v>
      </c>
      <c r="J193">
        <f>IF(A193&lt;&gt;"",VLOOKUP(B193,Currentdollar!$Q$8:$R$500,2),"")</f>
        <v>-101.9</v>
      </c>
      <c r="K193">
        <f>IF(A193&lt;&gt;"",F193/BaseYeardollar!B199,"")</f>
        <v>0.74376523252922155</v>
      </c>
    </row>
    <row r="194" spans="1:11" x14ac:dyDescent="0.25">
      <c r="A194">
        <f>IF(Currentdollar!A200&lt;&gt;"",Sheet2!A193+1,"")</f>
        <v>193</v>
      </c>
      <c r="B194">
        <f>IF(A194&lt;&gt;"",Currentdollar!A200,"")</f>
        <v>34700</v>
      </c>
      <c r="C194">
        <f t="shared" si="10"/>
        <v>1995</v>
      </c>
      <c r="D194" t="str">
        <f t="shared" si="8"/>
        <v>Q1</v>
      </c>
      <c r="E194">
        <f t="shared" si="11"/>
        <v>1995</v>
      </c>
      <c r="F194">
        <f>IF(A194&lt;&gt;"",VLOOKUP(B194,Currentdollar!$A$8:$B$500,2),"")</f>
        <v>7545.3</v>
      </c>
      <c r="G194">
        <f>IF(A194&lt;&gt;"",IF(VLOOKUP(B194,Currentdollar!$C$8:$D$500,2)&lt;&gt;"",VLOOKUP(B194,Currentdollar!$C$8:$D$500,2),"NA"),"")</f>
        <v>4883.3999999999996</v>
      </c>
      <c r="H194">
        <f>IF(A194&lt;&gt;"",VLOOKUP(B194,Currentdollar!$K$8:$L$500,2),"")</f>
        <v>1327.3</v>
      </c>
      <c r="I194">
        <f t="shared" si="9"/>
        <v>1439.9000000000005</v>
      </c>
      <c r="J194">
        <f>IF(A194&lt;&gt;"",VLOOKUP(B194,Currentdollar!$Q$8:$R$500,2),"")</f>
        <v>-105.3</v>
      </c>
      <c r="K194">
        <f>IF(A194&lt;&gt;"",F194/BaseYeardollar!B200,"")</f>
        <v>0.74802962257978178</v>
      </c>
    </row>
    <row r="195" spans="1:11" x14ac:dyDescent="0.25">
      <c r="A195">
        <f>IF(Currentdollar!A201&lt;&gt;"",Sheet2!A194+1,"")</f>
        <v>194</v>
      </c>
      <c r="B195">
        <f>IF(A195&lt;&gt;"",Currentdollar!A201,"")</f>
        <v>34790</v>
      </c>
      <c r="C195">
        <f t="shared" si="10"/>
        <v>1995</v>
      </c>
      <c r="D195" t="str">
        <f t="shared" ref="D195:D258" si="12">IF(A195&lt;&gt;"",IF(MOD(A195,4)=1,"Q1",IF(MOD(A195,4)=2,"Q2",IF(MOD(A195,4)=3,"Q3","Q4"))),"")</f>
        <v>Q2</v>
      </c>
      <c r="E195">
        <f t="shared" si="11"/>
        <v>1995.25</v>
      </c>
      <c r="F195">
        <f>IF(A195&lt;&gt;"",VLOOKUP(B195,Currentdollar!$A$8:$B$500,2),"")</f>
        <v>7604.9</v>
      </c>
      <c r="G195">
        <f>IF(A195&lt;&gt;"",IF(VLOOKUP(B195,Currentdollar!$C$8:$D$500,2)&lt;&gt;"",VLOOKUP(B195,Currentdollar!$C$8:$D$500,2),"NA"),"")</f>
        <v>4955</v>
      </c>
      <c r="H195">
        <f>IF(A195&lt;&gt;"",VLOOKUP(B195,Currentdollar!$K$8:$L$500,2),"")</f>
        <v>1303.8</v>
      </c>
      <c r="I195">
        <f t="shared" ref="I195:I258" si="13">IF(A195&lt;&gt;"",F195-G195-H195-J195,"")</f>
        <v>1455.5999999999997</v>
      </c>
      <c r="J195">
        <f>IF(A195&lt;&gt;"",VLOOKUP(B195,Currentdollar!$Q$8:$R$500,2),"")</f>
        <v>-109.5</v>
      </c>
      <c r="K195">
        <f>IF(A195&lt;&gt;"",F195/BaseYeardollar!B201,"")</f>
        <v>0.75131642643324992</v>
      </c>
    </row>
    <row r="196" spans="1:11" x14ac:dyDescent="0.25">
      <c r="A196">
        <f>IF(Currentdollar!A202&lt;&gt;"",Sheet2!A195+1,"")</f>
        <v>195</v>
      </c>
      <c r="B196">
        <f>IF(A196&lt;&gt;"",Currentdollar!A202,"")</f>
        <v>34881</v>
      </c>
      <c r="C196">
        <f t="shared" ref="C196:C259" si="14">IF(A196&lt;&gt;"",IF(MOD(A196,4)=1,C195+1,C195),"")</f>
        <v>1995</v>
      </c>
      <c r="D196" t="str">
        <f t="shared" si="12"/>
        <v>Q3</v>
      </c>
      <c r="E196">
        <f t="shared" ref="E196:E259" si="15">IF(A196&lt;&gt;"",E195+0.25,"")</f>
        <v>1995.5</v>
      </c>
      <c r="F196">
        <f>IF(A196&lt;&gt;"",VLOOKUP(B196,Currentdollar!$A$8:$B$500,2),"")</f>
        <v>7706.5</v>
      </c>
      <c r="G196">
        <f>IF(A196&lt;&gt;"",IF(VLOOKUP(B196,Currentdollar!$C$8:$D$500,2)&lt;&gt;"",VLOOKUP(B196,Currentdollar!$C$8:$D$500,2),"NA"),"")</f>
        <v>5020.5</v>
      </c>
      <c r="H196">
        <f>IF(A196&lt;&gt;"",VLOOKUP(B196,Currentdollar!$K$8:$L$500,2),"")</f>
        <v>1303.2</v>
      </c>
      <c r="I196">
        <f t="shared" si="13"/>
        <v>1457.2</v>
      </c>
      <c r="J196">
        <f>IF(A196&lt;&gt;"",VLOOKUP(B196,Currentdollar!$Q$8:$R$500,2),"")</f>
        <v>-74.400000000000006</v>
      </c>
      <c r="K196">
        <f>IF(A196&lt;&gt;"",F196/BaseYeardollar!B202,"")</f>
        <v>0.75488793981662883</v>
      </c>
    </row>
    <row r="197" spans="1:11" x14ac:dyDescent="0.25">
      <c r="A197">
        <f>IF(Currentdollar!A203&lt;&gt;"",Sheet2!A196+1,"")</f>
        <v>196</v>
      </c>
      <c r="B197">
        <f>IF(A197&lt;&gt;"",Currentdollar!A203,"")</f>
        <v>34973</v>
      </c>
      <c r="C197">
        <f t="shared" si="14"/>
        <v>1995</v>
      </c>
      <c r="D197" t="str">
        <f t="shared" si="12"/>
        <v>Q4</v>
      </c>
      <c r="E197">
        <f t="shared" si="15"/>
        <v>1995.75</v>
      </c>
      <c r="F197">
        <f>IF(A197&lt;&gt;"",VLOOKUP(B197,Currentdollar!$A$8:$B$500,2),"")</f>
        <v>7799.5</v>
      </c>
      <c r="G197">
        <f>IF(A197&lt;&gt;"",IF(VLOOKUP(B197,Currentdollar!$C$8:$D$500,2)&lt;&gt;"",VLOOKUP(B197,Currentdollar!$C$8:$D$500,2),"NA"),"")</f>
        <v>5077.8999999999996</v>
      </c>
      <c r="H197">
        <f>IF(A197&lt;&gt;"",VLOOKUP(B197,Currentdollar!$K$8:$L$500,2),"")</f>
        <v>1335.6</v>
      </c>
      <c r="I197">
        <f t="shared" si="13"/>
        <v>1455.8000000000004</v>
      </c>
      <c r="J197">
        <f>IF(A197&lt;&gt;"",VLOOKUP(B197,Currentdollar!$Q$8:$R$500,2),"")</f>
        <v>-69.8</v>
      </c>
      <c r="K197">
        <f>IF(A197&lt;&gt;"",F197/BaseYeardollar!B203,"")</f>
        <v>0.75861767108897793</v>
      </c>
    </row>
    <row r="198" spans="1:11" x14ac:dyDescent="0.25">
      <c r="A198">
        <f>IF(Currentdollar!A204&lt;&gt;"",Sheet2!A197+1,"")</f>
        <v>197</v>
      </c>
      <c r="B198">
        <f>IF(A198&lt;&gt;"",Currentdollar!A204,"")</f>
        <v>35065</v>
      </c>
      <c r="C198">
        <f t="shared" si="14"/>
        <v>1996</v>
      </c>
      <c r="D198" t="str">
        <f t="shared" si="12"/>
        <v>Q1</v>
      </c>
      <c r="E198">
        <f t="shared" si="15"/>
        <v>1996</v>
      </c>
      <c r="F198">
        <f>IF(A198&lt;&gt;"",VLOOKUP(B198,Currentdollar!$A$8:$B$500,2),"")</f>
        <v>7893.1</v>
      </c>
      <c r="G198">
        <f>IF(A198&lt;&gt;"",IF(VLOOKUP(B198,Currentdollar!$C$8:$D$500,2)&lt;&gt;"",VLOOKUP(B198,Currentdollar!$C$8:$D$500,2),"NA"),"")</f>
        <v>5153.8</v>
      </c>
      <c r="H198">
        <f>IF(A198&lt;&gt;"",VLOOKUP(B198,Currentdollar!$K$8:$L$500,2),"")</f>
        <v>1355.2</v>
      </c>
      <c r="I198">
        <f t="shared" si="13"/>
        <v>1472.9</v>
      </c>
      <c r="J198">
        <f>IF(A198&lt;&gt;"",VLOOKUP(B198,Currentdollar!$Q$8:$R$500,2),"")</f>
        <v>-88.8</v>
      </c>
      <c r="K198">
        <f>IF(A198&lt;&gt;"",F198/BaseYeardollar!B204,"")</f>
        <v>0.76271415733377135</v>
      </c>
    </row>
    <row r="199" spans="1:11" x14ac:dyDescent="0.25">
      <c r="A199">
        <f>IF(Currentdollar!A205&lt;&gt;"",Sheet2!A198+1,"")</f>
        <v>198</v>
      </c>
      <c r="B199">
        <f>IF(A199&lt;&gt;"",Currentdollar!A205,"")</f>
        <v>35156</v>
      </c>
      <c r="C199">
        <f t="shared" si="14"/>
        <v>1996</v>
      </c>
      <c r="D199" t="str">
        <f t="shared" si="12"/>
        <v>Q2</v>
      </c>
      <c r="E199">
        <f t="shared" si="15"/>
        <v>1996.25</v>
      </c>
      <c r="F199">
        <f>IF(A199&lt;&gt;"",VLOOKUP(B199,Currentdollar!$A$8:$B$500,2),"")</f>
        <v>8061.5</v>
      </c>
      <c r="G199">
        <f>IF(A199&lt;&gt;"",IF(VLOOKUP(B199,Currentdollar!$C$8:$D$500,2)&lt;&gt;"",VLOOKUP(B199,Currentdollar!$C$8:$D$500,2),"NA"),"")</f>
        <v>5244.2</v>
      </c>
      <c r="H199">
        <f>IF(A199&lt;&gt;"",VLOOKUP(B199,Currentdollar!$K$8:$L$500,2),"")</f>
        <v>1418.6</v>
      </c>
      <c r="I199">
        <f t="shared" si="13"/>
        <v>1492.4000000000003</v>
      </c>
      <c r="J199">
        <f>IF(A199&lt;&gt;"",VLOOKUP(B199,Currentdollar!$Q$8:$R$500,2),"")</f>
        <v>-93.7</v>
      </c>
      <c r="K199">
        <f>IF(A199&lt;&gt;"",F199/BaseYeardollar!B205,"")</f>
        <v>0.7656181738750546</v>
      </c>
    </row>
    <row r="200" spans="1:11" x14ac:dyDescent="0.25">
      <c r="A200">
        <f>IF(Currentdollar!A206&lt;&gt;"",Sheet2!A199+1,"")</f>
        <v>199</v>
      </c>
      <c r="B200">
        <f>IF(A200&lt;&gt;"",Currentdollar!A206,"")</f>
        <v>35247</v>
      </c>
      <c r="C200">
        <f t="shared" si="14"/>
        <v>1996</v>
      </c>
      <c r="D200" t="str">
        <f t="shared" si="12"/>
        <v>Q3</v>
      </c>
      <c r="E200">
        <f t="shared" si="15"/>
        <v>1996.5</v>
      </c>
      <c r="F200">
        <f>IF(A200&lt;&gt;"",VLOOKUP(B200,Currentdollar!$A$8:$B$500,2),"")</f>
        <v>8159</v>
      </c>
      <c r="G200">
        <f>IF(A200&lt;&gt;"",IF(VLOOKUP(B200,Currentdollar!$C$8:$D$500,2)&lt;&gt;"",VLOOKUP(B200,Currentdollar!$C$8:$D$500,2),"NA"),"")</f>
        <v>5298.3</v>
      </c>
      <c r="H200">
        <f>IF(A200&lt;&gt;"",VLOOKUP(B200,Currentdollar!$K$8:$L$500,2),"")</f>
        <v>1474.4</v>
      </c>
      <c r="I200">
        <f t="shared" si="13"/>
        <v>1500.4999999999998</v>
      </c>
      <c r="J200">
        <f>IF(A200&lt;&gt;"",VLOOKUP(B200,Currentdollar!$Q$8:$R$500,2),"")</f>
        <v>-114.2</v>
      </c>
      <c r="K200">
        <f>IF(A200&lt;&gt;"",F200/BaseYeardollar!B206,"")</f>
        <v>0.76777581209771528</v>
      </c>
    </row>
    <row r="201" spans="1:11" x14ac:dyDescent="0.25">
      <c r="A201">
        <f>IF(Currentdollar!A207&lt;&gt;"",Sheet2!A200+1,"")</f>
        <v>200</v>
      </c>
      <c r="B201">
        <f>IF(A201&lt;&gt;"",Currentdollar!A207,"")</f>
        <v>35339</v>
      </c>
      <c r="C201">
        <f t="shared" si="14"/>
        <v>1996</v>
      </c>
      <c r="D201" t="str">
        <f t="shared" si="12"/>
        <v>Q4</v>
      </c>
      <c r="E201">
        <f t="shared" si="15"/>
        <v>1996.75</v>
      </c>
      <c r="F201">
        <f>IF(A201&lt;&gt;"",VLOOKUP(B201,Currentdollar!$A$8:$B$500,2),"")</f>
        <v>8287.1</v>
      </c>
      <c r="G201">
        <f>IF(A201&lt;&gt;"",IF(VLOOKUP(B201,Currentdollar!$C$8:$D$500,2)&lt;&gt;"",VLOOKUP(B201,Currentdollar!$C$8:$D$500,2),"NA"),"")</f>
        <v>5376.1</v>
      </c>
      <c r="H201">
        <f>IF(A201&lt;&gt;"",VLOOKUP(B201,Currentdollar!$K$8:$L$500,2),"")</f>
        <v>1480</v>
      </c>
      <c r="I201">
        <f t="shared" si="13"/>
        <v>1519.8</v>
      </c>
      <c r="J201">
        <f>IF(A201&lt;&gt;"",VLOOKUP(B201,Currentdollar!$Q$8:$R$500,2),"")</f>
        <v>-88.8</v>
      </c>
      <c r="K201">
        <f>IF(A201&lt;&gt;"",F201/BaseYeardollar!B207,"")</f>
        <v>0.77167546628674655</v>
      </c>
    </row>
    <row r="202" spans="1:11" x14ac:dyDescent="0.25">
      <c r="A202">
        <f>IF(Currentdollar!A208&lt;&gt;"",Sheet2!A201+1,"")</f>
        <v>201</v>
      </c>
      <c r="B202">
        <f>IF(A202&lt;&gt;"",Currentdollar!A208,"")</f>
        <v>35431</v>
      </c>
      <c r="C202">
        <f t="shared" si="14"/>
        <v>1997</v>
      </c>
      <c r="D202" t="str">
        <f t="shared" si="12"/>
        <v>Q1</v>
      </c>
      <c r="E202">
        <f t="shared" si="15"/>
        <v>1997</v>
      </c>
      <c r="F202">
        <f>IF(A202&lt;&gt;"",VLOOKUP(B202,Currentdollar!$A$8:$B$500,2),"")</f>
        <v>8402.1</v>
      </c>
      <c r="G202">
        <f>IF(A202&lt;&gt;"",IF(VLOOKUP(B202,Currentdollar!$C$8:$D$500,2)&lt;&gt;"",VLOOKUP(B202,Currentdollar!$C$8:$D$500,2),"NA"),"")</f>
        <v>5456.7</v>
      </c>
      <c r="H202">
        <f>IF(A202&lt;&gt;"",VLOOKUP(B202,Currentdollar!$K$8:$L$500,2),"")</f>
        <v>1522</v>
      </c>
      <c r="I202">
        <f t="shared" si="13"/>
        <v>1532.2000000000005</v>
      </c>
      <c r="J202">
        <f>IF(A202&lt;&gt;"",VLOOKUP(B202,Currentdollar!$Q$8:$R$500,2),"")</f>
        <v>-108.8</v>
      </c>
      <c r="K202">
        <f>IF(A202&lt;&gt;"",F202/BaseYeardollar!B208,"")</f>
        <v>0.77646960973671331</v>
      </c>
    </row>
    <row r="203" spans="1:11" x14ac:dyDescent="0.25">
      <c r="A203">
        <f>IF(Currentdollar!A209&lt;&gt;"",Sheet2!A202+1,"")</f>
        <v>202</v>
      </c>
      <c r="B203">
        <f>IF(A203&lt;&gt;"",Currentdollar!A209,"")</f>
        <v>35521</v>
      </c>
      <c r="C203">
        <f t="shared" si="14"/>
        <v>1997</v>
      </c>
      <c r="D203" t="str">
        <f t="shared" si="12"/>
        <v>Q2</v>
      </c>
      <c r="E203">
        <f t="shared" si="15"/>
        <v>1997.25</v>
      </c>
      <c r="F203">
        <f>IF(A203&lt;&gt;"",VLOOKUP(B203,Currentdollar!$A$8:$B$500,2),"")</f>
        <v>8551.9</v>
      </c>
      <c r="G203">
        <f>IF(A203&lt;&gt;"",IF(VLOOKUP(B203,Currentdollar!$C$8:$D$500,2)&lt;&gt;"",VLOOKUP(B203,Currentdollar!$C$8:$D$500,2),"NA"),"")</f>
        <v>5495.1</v>
      </c>
      <c r="H203">
        <f>IF(A203&lt;&gt;"",VLOOKUP(B203,Currentdollar!$K$8:$L$500,2),"")</f>
        <v>1589.9</v>
      </c>
      <c r="I203">
        <f t="shared" si="13"/>
        <v>1552.0999999999992</v>
      </c>
      <c r="J203">
        <f>IF(A203&lt;&gt;"",VLOOKUP(B203,Currentdollar!$Q$8:$R$500,2),"")</f>
        <v>-85.2</v>
      </c>
      <c r="K203">
        <f>IF(A203&lt;&gt;"",F203/BaseYeardollar!B209,"")</f>
        <v>0.77856375521203169</v>
      </c>
    </row>
    <row r="204" spans="1:11" x14ac:dyDescent="0.25">
      <c r="A204">
        <f>IF(Currentdollar!A210&lt;&gt;"",Sheet2!A203+1,"")</f>
        <v>203</v>
      </c>
      <c r="B204">
        <f>IF(A204&lt;&gt;"",Currentdollar!A210,"")</f>
        <v>35612</v>
      </c>
      <c r="C204">
        <f t="shared" si="14"/>
        <v>1997</v>
      </c>
      <c r="D204" t="str">
        <f t="shared" si="12"/>
        <v>Q3</v>
      </c>
      <c r="E204">
        <f t="shared" si="15"/>
        <v>1997.5</v>
      </c>
      <c r="F204">
        <f>IF(A204&lt;&gt;"",VLOOKUP(B204,Currentdollar!$A$8:$B$500,2),"")</f>
        <v>8691.7999999999993</v>
      </c>
      <c r="G204">
        <f>IF(A204&lt;&gt;"",IF(VLOOKUP(B204,Currentdollar!$C$8:$D$500,2)&lt;&gt;"",VLOOKUP(B204,Currentdollar!$C$8:$D$500,2),"NA"),"")</f>
        <v>5603.5</v>
      </c>
      <c r="H204">
        <f>IF(A204&lt;&gt;"",VLOOKUP(B204,Currentdollar!$K$8:$L$500,2),"")</f>
        <v>1625.3</v>
      </c>
      <c r="I204">
        <f t="shared" si="13"/>
        <v>1559.7999999999993</v>
      </c>
      <c r="J204">
        <f>IF(A204&lt;&gt;"",VLOOKUP(B204,Currentdollar!$Q$8:$R$500,2),"")</f>
        <v>-96.8</v>
      </c>
      <c r="K204">
        <f>IF(A204&lt;&gt;"",F204/BaseYeardollar!B210,"")</f>
        <v>0.78135562747213227</v>
      </c>
    </row>
    <row r="205" spans="1:11" x14ac:dyDescent="0.25">
      <c r="A205">
        <f>IF(Currentdollar!A211&lt;&gt;"",Sheet2!A204+1,"")</f>
        <v>204</v>
      </c>
      <c r="B205">
        <f>IF(A205&lt;&gt;"",Currentdollar!A211,"")</f>
        <v>35704</v>
      </c>
      <c r="C205">
        <f t="shared" si="14"/>
        <v>1997</v>
      </c>
      <c r="D205" t="str">
        <f t="shared" si="12"/>
        <v>Q4</v>
      </c>
      <c r="E205">
        <f t="shared" si="15"/>
        <v>1997.75</v>
      </c>
      <c r="F205">
        <f>IF(A205&lt;&gt;"",VLOOKUP(B205,Currentdollar!$A$8:$B$500,2),"")</f>
        <v>8788.2999999999993</v>
      </c>
      <c r="G205">
        <f>IF(A205&lt;&gt;"",IF(VLOOKUP(B205,Currentdollar!$C$8:$D$500,2)&lt;&gt;"",VLOOKUP(B205,Currentdollar!$C$8:$D$500,2),"NA"),"")</f>
        <v>5687.6</v>
      </c>
      <c r="H205">
        <f>IF(A205&lt;&gt;"",VLOOKUP(B205,Currentdollar!$K$8:$L$500,2),"")</f>
        <v>1645.3</v>
      </c>
      <c r="I205">
        <f t="shared" si="13"/>
        <v>1572.399999999999</v>
      </c>
      <c r="J205">
        <f>IF(A205&lt;&gt;"",VLOOKUP(B205,Currentdollar!$Q$8:$R$500,2),"")</f>
        <v>-117</v>
      </c>
      <c r="K205">
        <f>IF(A205&lt;&gt;"",F205/BaseYeardollar!B211,"")</f>
        <v>0.78394869004397738</v>
      </c>
    </row>
    <row r="206" spans="1:11" x14ac:dyDescent="0.25">
      <c r="A206">
        <f>IF(Currentdollar!A212&lt;&gt;"",Sheet2!A205+1,"")</f>
        <v>205</v>
      </c>
      <c r="B206">
        <f>IF(A206&lt;&gt;"",Currentdollar!A212,"")</f>
        <v>35796</v>
      </c>
      <c r="C206">
        <f t="shared" si="14"/>
        <v>1998</v>
      </c>
      <c r="D206" t="str">
        <f t="shared" si="12"/>
        <v>Q1</v>
      </c>
      <c r="E206">
        <f t="shared" si="15"/>
        <v>1998</v>
      </c>
      <c r="F206">
        <f>IF(A206&lt;&gt;"",VLOOKUP(B206,Currentdollar!$A$8:$B$500,2),"")</f>
        <v>8889.7000000000007</v>
      </c>
      <c r="G206">
        <f>IF(A206&lt;&gt;"",IF(VLOOKUP(B206,Currentdollar!$C$8:$D$500,2)&lt;&gt;"",VLOOKUP(B206,Currentdollar!$C$8:$D$500,2),"NA"),"")</f>
        <v>5745.9</v>
      </c>
      <c r="H206">
        <f>IF(A206&lt;&gt;"",VLOOKUP(B206,Currentdollar!$K$8:$L$500,2),"")</f>
        <v>1712.3</v>
      </c>
      <c r="I206">
        <f t="shared" si="13"/>
        <v>1566.7000000000012</v>
      </c>
      <c r="J206">
        <f>IF(A206&lt;&gt;"",VLOOKUP(B206,Currentdollar!$Q$8:$R$500,2),"")</f>
        <v>-135.19999999999999</v>
      </c>
      <c r="K206">
        <f>IF(A206&lt;&gt;"",F206/BaseYeardollar!B212,"")</f>
        <v>0.78522594777938737</v>
      </c>
    </row>
    <row r="207" spans="1:11" x14ac:dyDescent="0.25">
      <c r="A207">
        <f>IF(Currentdollar!A213&lt;&gt;"",Sheet2!A206+1,"")</f>
        <v>206</v>
      </c>
      <c r="B207">
        <f>IF(A207&lt;&gt;"",Currentdollar!A213,"")</f>
        <v>35886</v>
      </c>
      <c r="C207">
        <f t="shared" si="14"/>
        <v>1998</v>
      </c>
      <c r="D207" t="str">
        <f t="shared" si="12"/>
        <v>Q2</v>
      </c>
      <c r="E207">
        <f t="shared" si="15"/>
        <v>1998.25</v>
      </c>
      <c r="F207">
        <f>IF(A207&lt;&gt;"",VLOOKUP(B207,Currentdollar!$A$8:$B$500,2),"")</f>
        <v>8994.7000000000007</v>
      </c>
      <c r="G207">
        <f>IF(A207&lt;&gt;"",IF(VLOOKUP(B207,Currentdollar!$C$8:$D$500,2)&lt;&gt;"",VLOOKUP(B207,Currentdollar!$C$8:$D$500,2),"NA"),"")</f>
        <v>5857.8</v>
      </c>
      <c r="H207">
        <f>IF(A207&lt;&gt;"",VLOOKUP(B207,Currentdollar!$K$8:$L$500,2),"")</f>
        <v>1694.8</v>
      </c>
      <c r="I207">
        <f t="shared" si="13"/>
        <v>1604.4000000000005</v>
      </c>
      <c r="J207">
        <f>IF(A207&lt;&gt;"",VLOOKUP(B207,Currentdollar!$Q$8:$R$500,2),"")</f>
        <v>-162.30000000000001</v>
      </c>
      <c r="K207">
        <f>IF(A207&lt;&gt;"",F207/BaseYeardollar!B213,"")</f>
        <v>0.78686904032893012</v>
      </c>
    </row>
    <row r="208" spans="1:11" x14ac:dyDescent="0.25">
      <c r="A208">
        <f>IF(Currentdollar!A214&lt;&gt;"",Sheet2!A207+1,"")</f>
        <v>207</v>
      </c>
      <c r="B208">
        <f>IF(A208&lt;&gt;"",Currentdollar!A214,"")</f>
        <v>35977</v>
      </c>
      <c r="C208">
        <f t="shared" si="14"/>
        <v>1998</v>
      </c>
      <c r="D208" t="str">
        <f t="shared" si="12"/>
        <v>Q3</v>
      </c>
      <c r="E208">
        <f t="shared" si="15"/>
        <v>1998.5</v>
      </c>
      <c r="F208">
        <f>IF(A208&lt;&gt;"",VLOOKUP(B208,Currentdollar!$A$8:$B$500,2),"")</f>
        <v>9146.5</v>
      </c>
      <c r="G208">
        <f>IF(A208&lt;&gt;"",IF(VLOOKUP(B208,Currentdollar!$C$8:$D$500,2)&lt;&gt;"",VLOOKUP(B208,Currentdollar!$C$8:$D$500,2),"NA"),"")</f>
        <v>5952.8</v>
      </c>
      <c r="H208">
        <f>IF(A208&lt;&gt;"",VLOOKUP(B208,Currentdollar!$K$8:$L$500,2),"")</f>
        <v>1739.8</v>
      </c>
      <c r="I208">
        <f t="shared" si="13"/>
        <v>1628.4999999999998</v>
      </c>
      <c r="J208">
        <f>IF(A208&lt;&gt;"",VLOOKUP(B208,Currentdollar!$Q$8:$R$500,2),"")</f>
        <v>-174.6</v>
      </c>
      <c r="K208">
        <f>IF(A208&lt;&gt;"",F208/BaseYeardollar!B214,"")</f>
        <v>0.78981227224841544</v>
      </c>
    </row>
    <row r="209" spans="1:11" x14ac:dyDescent="0.25">
      <c r="A209">
        <f>IF(Currentdollar!A215&lt;&gt;"",Sheet2!A208+1,"")</f>
        <v>208</v>
      </c>
      <c r="B209">
        <f>IF(A209&lt;&gt;"",Currentdollar!A215,"")</f>
        <v>36069</v>
      </c>
      <c r="C209">
        <f t="shared" si="14"/>
        <v>1998</v>
      </c>
      <c r="D209" t="str">
        <f t="shared" si="12"/>
        <v>Q4</v>
      </c>
      <c r="E209">
        <f t="shared" si="15"/>
        <v>1998.75</v>
      </c>
      <c r="F209">
        <f>IF(A209&lt;&gt;"",VLOOKUP(B209,Currentdollar!$A$8:$B$500,2),"")</f>
        <v>9325.7000000000007</v>
      </c>
      <c r="G209">
        <f>IF(A209&lt;&gt;"",IF(VLOOKUP(B209,Currentdollar!$C$8:$D$500,2)&lt;&gt;"",VLOOKUP(B209,Currentdollar!$C$8:$D$500,2),"NA"),"")</f>
        <v>6055.6</v>
      </c>
      <c r="H209">
        <f>IF(A209&lt;&gt;"",VLOOKUP(B209,Currentdollar!$K$8:$L$500,2),"")</f>
        <v>1794.4</v>
      </c>
      <c r="I209">
        <f t="shared" si="13"/>
        <v>1654.4000000000003</v>
      </c>
      <c r="J209">
        <f>IF(A209&lt;&gt;"",VLOOKUP(B209,Currentdollar!$Q$8:$R$500,2),"")</f>
        <v>-178.7</v>
      </c>
      <c r="K209">
        <f>IF(A209&lt;&gt;"",F209/BaseYeardollar!B215,"")</f>
        <v>0.79228083291562945</v>
      </c>
    </row>
    <row r="210" spans="1:11" x14ac:dyDescent="0.25">
      <c r="A210">
        <f>IF(Currentdollar!A216&lt;&gt;"",Sheet2!A209+1,"")</f>
        <v>209</v>
      </c>
      <c r="B210">
        <f>IF(A210&lt;&gt;"",Currentdollar!A216,"")</f>
        <v>36161</v>
      </c>
      <c r="C210">
        <f t="shared" si="14"/>
        <v>1999</v>
      </c>
      <c r="D210" t="str">
        <f t="shared" si="12"/>
        <v>Q1</v>
      </c>
      <c r="E210">
        <f t="shared" si="15"/>
        <v>1999</v>
      </c>
      <c r="F210">
        <f>IF(A210&lt;&gt;"",VLOOKUP(B210,Currentdollar!$A$8:$B$500,2),"")</f>
        <v>9447.1</v>
      </c>
      <c r="G210">
        <f>IF(A210&lt;&gt;"",IF(VLOOKUP(B210,Currentdollar!$C$8:$D$500,2)&lt;&gt;"",VLOOKUP(B210,Currentdollar!$C$8:$D$500,2),"NA"),"")</f>
        <v>6134.7</v>
      </c>
      <c r="H210">
        <f>IF(A210&lt;&gt;"",VLOOKUP(B210,Currentdollar!$K$8:$L$500,2),"")</f>
        <v>1850.6</v>
      </c>
      <c r="I210">
        <f t="shared" si="13"/>
        <v>1670.3000000000006</v>
      </c>
      <c r="J210">
        <f>IF(A210&lt;&gt;"",VLOOKUP(B210,Currentdollar!$Q$8:$R$500,2),"")</f>
        <v>-208.5</v>
      </c>
      <c r="K210">
        <f>IF(A210&lt;&gt;"",F210/BaseYeardollar!B216,"")</f>
        <v>0.7962358930272152</v>
      </c>
    </row>
    <row r="211" spans="1:11" x14ac:dyDescent="0.25">
      <c r="A211">
        <f>IF(Currentdollar!A217&lt;&gt;"",Sheet2!A210+1,"")</f>
        <v>210</v>
      </c>
      <c r="B211">
        <f>IF(A211&lt;&gt;"",Currentdollar!A217,"")</f>
        <v>36251</v>
      </c>
      <c r="C211">
        <f t="shared" si="14"/>
        <v>1999</v>
      </c>
      <c r="D211" t="str">
        <f t="shared" si="12"/>
        <v>Q2</v>
      </c>
      <c r="E211">
        <f t="shared" si="15"/>
        <v>1999.25</v>
      </c>
      <c r="F211">
        <f>IF(A211&lt;&gt;"",VLOOKUP(B211,Currentdollar!$A$8:$B$500,2),"")</f>
        <v>9557</v>
      </c>
      <c r="G211">
        <f>IF(A211&lt;&gt;"",IF(VLOOKUP(B211,Currentdollar!$C$8:$D$500,2)&lt;&gt;"",VLOOKUP(B211,Currentdollar!$C$8:$D$500,2),"NA"),"")</f>
        <v>6263.1</v>
      </c>
      <c r="H211">
        <f>IF(A211&lt;&gt;"",VLOOKUP(B211,Currentdollar!$K$8:$L$500,2),"")</f>
        <v>1845.8</v>
      </c>
      <c r="I211">
        <f t="shared" si="13"/>
        <v>1693.4999999999998</v>
      </c>
      <c r="J211">
        <f>IF(A211&lt;&gt;"",VLOOKUP(B211,Currentdollar!$Q$8:$R$500,2),"")</f>
        <v>-245.4</v>
      </c>
      <c r="K211">
        <f>IF(A211&lt;&gt;"",F211/BaseYeardollar!B217,"")</f>
        <v>0.79891327063740858</v>
      </c>
    </row>
    <row r="212" spans="1:11" x14ac:dyDescent="0.25">
      <c r="A212">
        <f>IF(Currentdollar!A218&lt;&gt;"",Sheet2!A211+1,"")</f>
        <v>211</v>
      </c>
      <c r="B212">
        <f>IF(A212&lt;&gt;"",Currentdollar!A218,"")</f>
        <v>36342</v>
      </c>
      <c r="C212">
        <f t="shared" si="14"/>
        <v>1999</v>
      </c>
      <c r="D212" t="str">
        <f t="shared" si="12"/>
        <v>Q3</v>
      </c>
      <c r="E212">
        <f t="shared" si="15"/>
        <v>1999.5</v>
      </c>
      <c r="F212">
        <f>IF(A212&lt;&gt;"",VLOOKUP(B212,Currentdollar!$A$8:$B$500,2),"")</f>
        <v>9712.2999999999993</v>
      </c>
      <c r="G212">
        <f>IF(A212&lt;&gt;"",IF(VLOOKUP(B212,Currentdollar!$C$8:$D$500,2)&lt;&gt;"",VLOOKUP(B212,Currentdollar!$C$8:$D$500,2),"NA"),"")</f>
        <v>6371.4</v>
      </c>
      <c r="H212">
        <f>IF(A212&lt;&gt;"",VLOOKUP(B212,Currentdollar!$K$8:$L$500,2),"")</f>
        <v>1890.9</v>
      </c>
      <c r="I212">
        <f t="shared" si="13"/>
        <v>1726.0999999999995</v>
      </c>
      <c r="J212">
        <f>IF(A212&lt;&gt;"",VLOOKUP(B212,Currentdollar!$Q$8:$R$500,2),"")</f>
        <v>-276.10000000000002</v>
      </c>
      <c r="K212">
        <f>IF(A212&lt;&gt;"",F212/BaseYeardollar!B218,"")</f>
        <v>0.80180135555720655</v>
      </c>
    </row>
    <row r="213" spans="1:11" x14ac:dyDescent="0.25">
      <c r="A213">
        <f>IF(Currentdollar!A219&lt;&gt;"",Sheet2!A212+1,"")</f>
        <v>212</v>
      </c>
      <c r="B213">
        <f>IF(A213&lt;&gt;"",Currentdollar!A219,"")</f>
        <v>36434</v>
      </c>
      <c r="C213">
        <f t="shared" si="14"/>
        <v>1999</v>
      </c>
      <c r="D213" t="str">
        <f t="shared" si="12"/>
        <v>Q4</v>
      </c>
      <c r="E213">
        <f t="shared" si="15"/>
        <v>1999.75</v>
      </c>
      <c r="F213">
        <f>IF(A213&lt;&gt;"",VLOOKUP(B213,Currentdollar!$A$8:$B$500,2),"")</f>
        <v>9926.1</v>
      </c>
      <c r="G213">
        <f>IF(A213&lt;&gt;"",IF(VLOOKUP(B213,Currentdollar!$C$8:$D$500,2)&lt;&gt;"",VLOOKUP(B213,Currentdollar!$C$8:$D$500,2),"NA"),"")</f>
        <v>6498.5</v>
      </c>
      <c r="H213">
        <f>IF(A213&lt;&gt;"",VLOOKUP(B213,Currentdollar!$K$8:$L$500,2),"")</f>
        <v>1949.4</v>
      </c>
      <c r="I213">
        <f t="shared" si="13"/>
        <v>1774.7000000000003</v>
      </c>
      <c r="J213">
        <f>IF(A213&lt;&gt;"",VLOOKUP(B213,Currentdollar!$Q$8:$R$500,2),"")</f>
        <v>-296.5</v>
      </c>
      <c r="K213">
        <f>IF(A213&lt;&gt;"",F213/BaseYeardollar!B219,"")</f>
        <v>0.80547418305161778</v>
      </c>
    </row>
    <row r="214" spans="1:11" x14ac:dyDescent="0.25">
      <c r="A214">
        <f>IF(Currentdollar!A220&lt;&gt;"",Sheet2!A213+1,"")</f>
        <v>213</v>
      </c>
      <c r="B214">
        <f>IF(A214&lt;&gt;"",Currentdollar!A220,"")</f>
        <v>36526</v>
      </c>
      <c r="C214">
        <f t="shared" si="14"/>
        <v>2000</v>
      </c>
      <c r="D214" t="str">
        <f t="shared" si="12"/>
        <v>Q1</v>
      </c>
      <c r="E214">
        <f t="shared" si="15"/>
        <v>2000</v>
      </c>
      <c r="F214">
        <f>IF(A214&lt;&gt;"",VLOOKUP(B214,Currentdollar!$A$8:$B$500,2),"")</f>
        <v>10031</v>
      </c>
      <c r="G214">
        <f>IF(A214&lt;&gt;"",IF(VLOOKUP(B214,Currentdollar!$C$8:$D$500,2)&lt;&gt;"",VLOOKUP(B214,Currentdollar!$C$8:$D$500,2),"NA"),"")</f>
        <v>6652.8</v>
      </c>
      <c r="H214">
        <f>IF(A214&lt;&gt;"",VLOOKUP(B214,Currentdollar!$K$8:$L$500,2),"")</f>
        <v>1945.9</v>
      </c>
      <c r="I214">
        <f t="shared" si="13"/>
        <v>1785.0999999999997</v>
      </c>
      <c r="J214">
        <f>IF(A214&lt;&gt;"",VLOOKUP(B214,Currentdollar!$Q$8:$R$500,2),"")</f>
        <v>-352.8</v>
      </c>
      <c r="K214">
        <f>IF(A214&lt;&gt;"",F214/BaseYeardollar!B220,"")</f>
        <v>0.81162867846364217</v>
      </c>
    </row>
    <row r="215" spans="1:11" x14ac:dyDescent="0.25">
      <c r="A215">
        <f>IF(Currentdollar!A221&lt;&gt;"",Sheet2!A214+1,"")</f>
        <v>214</v>
      </c>
      <c r="B215">
        <f>IF(A215&lt;&gt;"",Currentdollar!A221,"")</f>
        <v>36617</v>
      </c>
      <c r="C215">
        <f t="shared" si="14"/>
        <v>2000</v>
      </c>
      <c r="D215" t="str">
        <f t="shared" si="12"/>
        <v>Q2</v>
      </c>
      <c r="E215">
        <f t="shared" si="15"/>
        <v>2000.25</v>
      </c>
      <c r="F215">
        <f>IF(A215&lt;&gt;"",VLOOKUP(B215,Currentdollar!$A$8:$B$500,2),"")</f>
        <v>10278.299999999999</v>
      </c>
      <c r="G215">
        <f>IF(A215&lt;&gt;"",IF(VLOOKUP(B215,Currentdollar!$C$8:$D$500,2)&lt;&gt;"",VLOOKUP(B215,Currentdollar!$C$8:$D$500,2),"NA"),"")</f>
        <v>6745.3</v>
      </c>
      <c r="H215">
        <f>IF(A215&lt;&gt;"",VLOOKUP(B215,Currentdollar!$K$8:$L$500,2),"")</f>
        <v>2071.8000000000002</v>
      </c>
      <c r="I215">
        <f t="shared" si="13"/>
        <v>1820.7999999999988</v>
      </c>
      <c r="J215">
        <f>IF(A215&lt;&gt;"",VLOOKUP(B215,Currentdollar!$Q$8:$R$500,2),"")</f>
        <v>-359.6</v>
      </c>
      <c r="K215">
        <f>IF(A215&lt;&gt;"",F215/BaseYeardollar!B221,"")</f>
        <v>0.81622394282310895</v>
      </c>
    </row>
    <row r="216" spans="1:11" x14ac:dyDescent="0.25">
      <c r="A216">
        <f>IF(Currentdollar!A222&lt;&gt;"",Sheet2!A215+1,"")</f>
        <v>215</v>
      </c>
      <c r="B216">
        <f>IF(A216&lt;&gt;"",Currentdollar!A222,"")</f>
        <v>36708</v>
      </c>
      <c r="C216">
        <f t="shared" si="14"/>
        <v>2000</v>
      </c>
      <c r="D216" t="str">
        <f t="shared" si="12"/>
        <v>Q3</v>
      </c>
      <c r="E216">
        <f t="shared" si="15"/>
        <v>2000.5</v>
      </c>
      <c r="F216">
        <f>IF(A216&lt;&gt;"",VLOOKUP(B216,Currentdollar!$A$8:$B$500,2),"")</f>
        <v>10357.4</v>
      </c>
      <c r="G216">
        <f>IF(A216&lt;&gt;"",IF(VLOOKUP(B216,Currentdollar!$C$8:$D$500,2)&lt;&gt;"",VLOOKUP(B216,Currentdollar!$C$8:$D$500,2),"NA"),"")</f>
        <v>6854.6</v>
      </c>
      <c r="H216">
        <f>IF(A216&lt;&gt;"",VLOOKUP(B216,Currentdollar!$K$8:$L$500,2),"")</f>
        <v>2055.8000000000002</v>
      </c>
      <c r="I216">
        <f t="shared" si="13"/>
        <v>1835.4999999999991</v>
      </c>
      <c r="J216">
        <f>IF(A216&lt;&gt;"",VLOOKUP(B216,Currentdollar!$Q$8:$R$500,2),"")</f>
        <v>-388.5</v>
      </c>
      <c r="K216">
        <f>IF(A216&lt;&gt;"",F216/BaseYeardollar!B222,"")</f>
        <v>0.82151383678228374</v>
      </c>
    </row>
    <row r="217" spans="1:11" x14ac:dyDescent="0.25">
      <c r="A217">
        <f>IF(Currentdollar!A223&lt;&gt;"",Sheet2!A216+1,"")</f>
        <v>216</v>
      </c>
      <c r="B217">
        <f>IF(A217&lt;&gt;"",Currentdollar!A223,"")</f>
        <v>36800</v>
      </c>
      <c r="C217">
        <f t="shared" si="14"/>
        <v>2000</v>
      </c>
      <c r="D217" t="str">
        <f t="shared" si="12"/>
        <v>Q4</v>
      </c>
      <c r="E217">
        <f t="shared" si="15"/>
        <v>2000.75</v>
      </c>
      <c r="F217">
        <f>IF(A217&lt;&gt;"",VLOOKUP(B217,Currentdollar!$A$8:$B$500,2),"")</f>
        <v>10472.299999999999</v>
      </c>
      <c r="G217">
        <f>IF(A217&lt;&gt;"",IF(VLOOKUP(B217,Currentdollar!$C$8:$D$500,2)&lt;&gt;"",VLOOKUP(B217,Currentdollar!$C$8:$D$500,2),"NA"),"")</f>
        <v>6953.8</v>
      </c>
      <c r="H217">
        <f>IF(A217&lt;&gt;"",VLOOKUP(B217,Currentdollar!$K$8:$L$500,2),"")</f>
        <v>2061.6</v>
      </c>
      <c r="I217">
        <f t="shared" si="13"/>
        <v>1859.2999999999993</v>
      </c>
      <c r="J217">
        <f>IF(A217&lt;&gt;"",VLOOKUP(B217,Currentdollar!$Q$8:$R$500,2),"")</f>
        <v>-402.4</v>
      </c>
      <c r="K217">
        <f>IF(A217&lt;&gt;"",F217/BaseYeardollar!B223,"")</f>
        <v>0.82593676307051656</v>
      </c>
    </row>
    <row r="218" spans="1:11" x14ac:dyDescent="0.25">
      <c r="A218">
        <f>IF(Currentdollar!A224&lt;&gt;"",Sheet2!A217+1,"")</f>
        <v>217</v>
      </c>
      <c r="B218">
        <f>IF(A218&lt;&gt;"",Currentdollar!A224,"")</f>
        <v>36892</v>
      </c>
      <c r="C218">
        <f t="shared" si="14"/>
        <v>2001</v>
      </c>
      <c r="D218" t="str">
        <f t="shared" si="12"/>
        <v>Q1</v>
      </c>
      <c r="E218">
        <f t="shared" si="15"/>
        <v>2001</v>
      </c>
      <c r="F218">
        <f>IF(A218&lt;&gt;"",VLOOKUP(B218,Currentdollar!$A$8:$B$500,2),"")</f>
        <v>10508.1</v>
      </c>
      <c r="G218">
        <f>IF(A218&lt;&gt;"",IF(VLOOKUP(B218,Currentdollar!$C$8:$D$500,2)&lt;&gt;"",VLOOKUP(B218,Currentdollar!$C$8:$D$500,2),"NA"),"")</f>
        <v>7025.3</v>
      </c>
      <c r="H218">
        <f>IF(A218&lt;&gt;"",VLOOKUP(B218,Currentdollar!$K$8:$L$500,2),"")</f>
        <v>1967.5</v>
      </c>
      <c r="I218">
        <f t="shared" si="13"/>
        <v>1907.0000000000002</v>
      </c>
      <c r="J218">
        <f>IF(A218&lt;&gt;"",VLOOKUP(B218,Currentdollar!$Q$8:$R$500,2),"")</f>
        <v>-391.7</v>
      </c>
      <c r="K218">
        <f>IF(A218&lt;&gt;"",F218/BaseYeardollar!B224,"")</f>
        <v>0.83112003986301053</v>
      </c>
    </row>
    <row r="219" spans="1:11" x14ac:dyDescent="0.25">
      <c r="A219">
        <f>IF(Currentdollar!A225&lt;&gt;"",Sheet2!A218+1,"")</f>
        <v>218</v>
      </c>
      <c r="B219">
        <f>IF(A219&lt;&gt;"",Currentdollar!A225,"")</f>
        <v>36982</v>
      </c>
      <c r="C219">
        <f t="shared" si="14"/>
        <v>2001</v>
      </c>
      <c r="D219" t="str">
        <f t="shared" si="12"/>
        <v>Q2</v>
      </c>
      <c r="E219">
        <f t="shared" si="15"/>
        <v>2001.25</v>
      </c>
      <c r="F219">
        <f>IF(A219&lt;&gt;"",VLOOKUP(B219,Currentdollar!$A$8:$B$500,2),"")</f>
        <v>10638.4</v>
      </c>
      <c r="G219">
        <f>IF(A219&lt;&gt;"",IF(VLOOKUP(B219,Currentdollar!$C$8:$D$500,2)&lt;&gt;"",VLOOKUP(B219,Currentdollar!$C$8:$D$500,2),"NA"),"")</f>
        <v>7078</v>
      </c>
      <c r="H219">
        <f>IF(A219&lt;&gt;"",VLOOKUP(B219,Currentdollar!$K$8:$L$500,2),"")</f>
        <v>1967</v>
      </c>
      <c r="I219">
        <f t="shared" si="13"/>
        <v>1952.6999999999996</v>
      </c>
      <c r="J219">
        <f>IF(A219&lt;&gt;"",VLOOKUP(B219,Currentdollar!$Q$8:$R$500,2),"")</f>
        <v>-359.3</v>
      </c>
      <c r="K219">
        <f>IF(A219&lt;&gt;"",F219/BaseYeardollar!B225,"")</f>
        <v>0.83699047229412371</v>
      </c>
    </row>
    <row r="220" spans="1:11" x14ac:dyDescent="0.25">
      <c r="A220">
        <f>IF(Currentdollar!A226&lt;&gt;"",Sheet2!A219+1,"")</f>
        <v>219</v>
      </c>
      <c r="B220">
        <f>IF(A220&lt;&gt;"",Currentdollar!A226,"")</f>
        <v>37073</v>
      </c>
      <c r="C220">
        <f t="shared" si="14"/>
        <v>2001</v>
      </c>
      <c r="D220" t="str">
        <f t="shared" si="12"/>
        <v>Q3</v>
      </c>
      <c r="E220">
        <f t="shared" si="15"/>
        <v>2001.5</v>
      </c>
      <c r="F220">
        <f>IF(A220&lt;&gt;"",VLOOKUP(B220,Currentdollar!$A$8:$B$500,2),"")</f>
        <v>10639.5</v>
      </c>
      <c r="G220">
        <f>IF(A220&lt;&gt;"",IF(VLOOKUP(B220,Currentdollar!$C$8:$D$500,2)&lt;&gt;"",VLOOKUP(B220,Currentdollar!$C$8:$D$500,2),"NA"),"")</f>
        <v>7107.3</v>
      </c>
      <c r="H220">
        <f>IF(A220&lt;&gt;"",VLOOKUP(B220,Currentdollar!$K$8:$L$500,2),"")</f>
        <v>1937.3</v>
      </c>
      <c r="I220">
        <f t="shared" si="13"/>
        <v>1961.6</v>
      </c>
      <c r="J220">
        <f>IF(A220&lt;&gt;"",VLOOKUP(B220,Currentdollar!$Q$8:$R$500,2),"")</f>
        <v>-366.7</v>
      </c>
      <c r="K220">
        <f>IF(A220&lt;&gt;"",F220/BaseYeardollar!B226,"")</f>
        <v>0.83973291449949095</v>
      </c>
    </row>
    <row r="221" spans="1:11" x14ac:dyDescent="0.25">
      <c r="A221">
        <f>IF(Currentdollar!A227&lt;&gt;"",Sheet2!A220+1,"")</f>
        <v>220</v>
      </c>
      <c r="B221">
        <f>IF(A221&lt;&gt;"",Currentdollar!A227,"")</f>
        <v>37165</v>
      </c>
      <c r="C221">
        <f t="shared" si="14"/>
        <v>2001</v>
      </c>
      <c r="D221" t="str">
        <f t="shared" si="12"/>
        <v>Q4</v>
      </c>
      <c r="E221">
        <f t="shared" si="15"/>
        <v>2001.75</v>
      </c>
      <c r="F221">
        <f>IF(A221&lt;&gt;"",VLOOKUP(B221,Currentdollar!$A$8:$B$500,2),"")</f>
        <v>10701.3</v>
      </c>
      <c r="G221">
        <f>IF(A221&lt;&gt;"",IF(VLOOKUP(B221,Currentdollar!$C$8:$D$500,2)&lt;&gt;"",VLOOKUP(B221,Currentdollar!$C$8:$D$500,2),"NA"),"")</f>
        <v>7216.9</v>
      </c>
      <c r="H221">
        <f>IF(A221&lt;&gt;"",VLOOKUP(B221,Currentdollar!$K$8:$L$500,2),"")</f>
        <v>1842.7</v>
      </c>
      <c r="I221">
        <f t="shared" si="13"/>
        <v>1998.6999999999996</v>
      </c>
      <c r="J221">
        <f>IF(A221&lt;&gt;"",VLOOKUP(B221,Currentdollar!$Q$8:$R$500,2),"")</f>
        <v>-357</v>
      </c>
      <c r="K221">
        <f>IF(A221&lt;&gt;"",F221/BaseYeardollar!B227,"")</f>
        <v>0.84227054851125116</v>
      </c>
    </row>
    <row r="222" spans="1:11" x14ac:dyDescent="0.25">
      <c r="A222">
        <f>IF(Currentdollar!A228&lt;&gt;"",Sheet2!A221+1,"")</f>
        <v>221</v>
      </c>
      <c r="B222">
        <f>IF(A222&lt;&gt;"",Currentdollar!A228,"")</f>
        <v>37257</v>
      </c>
      <c r="C222">
        <f t="shared" si="14"/>
        <v>2002</v>
      </c>
      <c r="D222" t="str">
        <f t="shared" si="12"/>
        <v>Q1</v>
      </c>
      <c r="E222">
        <f t="shared" si="15"/>
        <v>2002</v>
      </c>
      <c r="F222">
        <f>IF(A222&lt;&gt;"",VLOOKUP(B222,Currentdollar!$A$8:$B$500,2),"")</f>
        <v>10834.4</v>
      </c>
      <c r="G222">
        <f>IF(A222&lt;&gt;"",IF(VLOOKUP(B222,Currentdollar!$C$8:$D$500,2)&lt;&gt;"",VLOOKUP(B222,Currentdollar!$C$8:$D$500,2),"NA"),"")</f>
        <v>7253.2</v>
      </c>
      <c r="H222">
        <f>IF(A222&lt;&gt;"",VLOOKUP(B222,Currentdollar!$K$8:$L$500,2),"")</f>
        <v>1910</v>
      </c>
      <c r="I222">
        <f t="shared" si="13"/>
        <v>2046.4999999999998</v>
      </c>
      <c r="J222">
        <f>IF(A222&lt;&gt;"",VLOOKUP(B222,Currentdollar!$Q$8:$R$500,2),"")</f>
        <v>-375.3</v>
      </c>
      <c r="K222">
        <f>IF(A222&lt;&gt;"",F222/BaseYeardollar!B228,"")</f>
        <v>0.84496541182159213</v>
      </c>
    </row>
    <row r="223" spans="1:11" x14ac:dyDescent="0.25">
      <c r="A223">
        <f>IF(Currentdollar!A229&lt;&gt;"",Sheet2!A222+1,"")</f>
        <v>222</v>
      </c>
      <c r="B223">
        <f>IF(A223&lt;&gt;"",Currentdollar!A229,"")</f>
        <v>37347</v>
      </c>
      <c r="C223">
        <f t="shared" si="14"/>
        <v>2002</v>
      </c>
      <c r="D223" t="str">
        <f t="shared" si="12"/>
        <v>Q2</v>
      </c>
      <c r="E223">
        <f t="shared" si="15"/>
        <v>2002.25</v>
      </c>
      <c r="F223">
        <f>IF(A223&lt;&gt;"",VLOOKUP(B223,Currentdollar!$A$8:$B$500,2),"")</f>
        <v>10934.8</v>
      </c>
      <c r="G223">
        <f>IF(A223&lt;&gt;"",IF(VLOOKUP(B223,Currentdollar!$C$8:$D$500,2)&lt;&gt;"",VLOOKUP(B223,Currentdollar!$C$8:$D$500,2),"NA"),"")</f>
        <v>7347.9</v>
      </c>
      <c r="H223">
        <f>IF(A223&lt;&gt;"",VLOOKUP(B223,Currentdollar!$K$8:$L$500,2),"")</f>
        <v>1925.6</v>
      </c>
      <c r="I223">
        <f t="shared" si="13"/>
        <v>2077.2999999999997</v>
      </c>
      <c r="J223">
        <f>IF(A223&lt;&gt;"",VLOOKUP(B223,Currentdollar!$Q$8:$R$500,2),"")</f>
        <v>-416</v>
      </c>
      <c r="K223">
        <f>IF(A223&lt;&gt;"",F223/BaseYeardollar!B229,"")</f>
        <v>0.84811913441402309</v>
      </c>
    </row>
    <row r="224" spans="1:11" x14ac:dyDescent="0.25">
      <c r="A224">
        <f>IF(Currentdollar!A230&lt;&gt;"",Sheet2!A223+1,"")</f>
        <v>223</v>
      </c>
      <c r="B224">
        <f>IF(A224&lt;&gt;"",Currentdollar!A230,"")</f>
        <v>37438</v>
      </c>
      <c r="C224">
        <f t="shared" si="14"/>
        <v>2002</v>
      </c>
      <c r="D224" t="str">
        <f t="shared" si="12"/>
        <v>Q3</v>
      </c>
      <c r="E224">
        <f t="shared" si="15"/>
        <v>2002.5</v>
      </c>
      <c r="F224">
        <f>IF(A224&lt;&gt;"",VLOOKUP(B224,Currentdollar!$A$8:$B$500,2),"")</f>
        <v>11037.1</v>
      </c>
      <c r="G224">
        <f>IF(A224&lt;&gt;"",IF(VLOOKUP(B224,Currentdollar!$C$8:$D$500,2)&lt;&gt;"",VLOOKUP(B224,Currentdollar!$C$8:$D$500,2),"NA"),"")</f>
        <v>7437.5</v>
      </c>
      <c r="H224">
        <f>IF(A224&lt;&gt;"",VLOOKUP(B224,Currentdollar!$K$8:$L$500,2),"")</f>
        <v>1927.9</v>
      </c>
      <c r="I224">
        <f t="shared" si="13"/>
        <v>2103.3000000000002</v>
      </c>
      <c r="J224">
        <f>IF(A224&lt;&gt;"",VLOOKUP(B224,Currentdollar!$Q$8:$R$500,2),"")</f>
        <v>-431.6</v>
      </c>
      <c r="K224">
        <f>IF(A224&lt;&gt;"",F224/BaseYeardollar!B230,"")</f>
        <v>0.85190416647370293</v>
      </c>
    </row>
    <row r="225" spans="1:11" x14ac:dyDescent="0.25">
      <c r="A225">
        <f>IF(Currentdollar!A231&lt;&gt;"",Sheet2!A224+1,"")</f>
        <v>224</v>
      </c>
      <c r="B225">
        <f>IF(A225&lt;&gt;"",Currentdollar!A231,"")</f>
        <v>37530</v>
      </c>
      <c r="C225">
        <f t="shared" si="14"/>
        <v>2002</v>
      </c>
      <c r="D225" t="str">
        <f t="shared" si="12"/>
        <v>Q4</v>
      </c>
      <c r="E225">
        <f t="shared" si="15"/>
        <v>2002.75</v>
      </c>
      <c r="F225">
        <f>IF(A225&lt;&gt;"",VLOOKUP(B225,Currentdollar!$A$8:$B$500,2),"")</f>
        <v>11103.8</v>
      </c>
      <c r="G225">
        <f>IF(A225&lt;&gt;"",IF(VLOOKUP(B225,Currentdollar!$C$8:$D$500,2)&lt;&gt;"",VLOOKUP(B225,Currentdollar!$C$8:$D$500,2),"NA"),"")</f>
        <v>7502.6</v>
      </c>
      <c r="H225">
        <f>IF(A225&lt;&gt;"",VLOOKUP(B225,Currentdollar!$K$8:$L$500,2),"")</f>
        <v>1936.5</v>
      </c>
      <c r="I225">
        <f t="shared" si="13"/>
        <v>2147.6999999999989</v>
      </c>
      <c r="J225">
        <f>IF(A225&lt;&gt;"",VLOOKUP(B225,Currentdollar!$Q$8:$R$500,2),"")</f>
        <v>-483</v>
      </c>
      <c r="K225">
        <f>IF(A225&lt;&gt;"",F225/BaseYeardollar!B231,"")</f>
        <v>0.85651033631595186</v>
      </c>
    </row>
    <row r="226" spans="1:11" x14ac:dyDescent="0.25">
      <c r="A226">
        <f>IF(Currentdollar!A232&lt;&gt;"",Sheet2!A225+1,"")</f>
        <v>225</v>
      </c>
      <c r="B226">
        <f>IF(A226&lt;&gt;"",Currentdollar!A232,"")</f>
        <v>37622</v>
      </c>
      <c r="C226">
        <f t="shared" si="14"/>
        <v>2003</v>
      </c>
      <c r="D226" t="str">
        <f t="shared" si="12"/>
        <v>Q1</v>
      </c>
      <c r="E226">
        <f t="shared" si="15"/>
        <v>2003</v>
      </c>
      <c r="F226">
        <f>IF(A226&lt;&gt;"",VLOOKUP(B226,Currentdollar!$A$8:$B$500,2),"")</f>
        <v>11230.1</v>
      </c>
      <c r="G226">
        <f>IF(A226&lt;&gt;"",IF(VLOOKUP(B226,Currentdollar!$C$8:$D$500,2)&lt;&gt;"",VLOOKUP(B226,Currentdollar!$C$8:$D$500,2),"NA"),"")</f>
        <v>7593.1</v>
      </c>
      <c r="H226">
        <f>IF(A226&lt;&gt;"",VLOOKUP(B226,Currentdollar!$K$8:$L$500,2),"")</f>
        <v>1960.2</v>
      </c>
      <c r="I226">
        <f t="shared" si="13"/>
        <v>2178.4</v>
      </c>
      <c r="J226">
        <f>IF(A226&lt;&gt;"",VLOOKUP(B226,Currentdollar!$Q$8:$R$500,2),"")</f>
        <v>-501.6</v>
      </c>
      <c r="K226">
        <f>IF(A226&lt;&gt;"",F226/BaseYeardollar!B232,"")</f>
        <v>0.86178556080790714</v>
      </c>
    </row>
    <row r="227" spans="1:11" x14ac:dyDescent="0.25">
      <c r="A227">
        <f>IF(Currentdollar!A233&lt;&gt;"",Sheet2!A226+1,"")</f>
        <v>226</v>
      </c>
      <c r="B227">
        <f>IF(A227&lt;&gt;"",Currentdollar!A233,"")</f>
        <v>37712</v>
      </c>
      <c r="C227">
        <f t="shared" si="14"/>
        <v>2003</v>
      </c>
      <c r="D227" t="str">
        <f t="shared" si="12"/>
        <v>Q2</v>
      </c>
      <c r="E227">
        <f t="shared" si="15"/>
        <v>2003.25</v>
      </c>
      <c r="F227">
        <f>IF(A227&lt;&gt;"",VLOOKUP(B227,Currentdollar!$A$8:$B$500,2),"")</f>
        <v>11370.7</v>
      </c>
      <c r="G227">
        <f>IF(A227&lt;&gt;"",IF(VLOOKUP(B227,Currentdollar!$C$8:$D$500,2)&lt;&gt;"",VLOOKUP(B227,Currentdollar!$C$8:$D$500,2),"NA"),"")</f>
        <v>7685.2</v>
      </c>
      <c r="H227">
        <f>IF(A227&lt;&gt;"",VLOOKUP(B227,Currentdollar!$K$8:$L$500,2),"")</f>
        <v>1970.5</v>
      </c>
      <c r="I227">
        <f t="shared" si="13"/>
        <v>2216.400000000001</v>
      </c>
      <c r="J227">
        <f>IF(A227&lt;&gt;"",VLOOKUP(B227,Currentdollar!$Q$8:$R$500,2),"")</f>
        <v>-501.4</v>
      </c>
      <c r="K227">
        <f>IF(A227&lt;&gt;"",F227/BaseYeardollar!B233,"")</f>
        <v>0.86455394955938603</v>
      </c>
    </row>
    <row r="228" spans="1:11" x14ac:dyDescent="0.25">
      <c r="A228">
        <f>IF(Currentdollar!A234&lt;&gt;"",Sheet2!A227+1,"")</f>
        <v>227</v>
      </c>
      <c r="B228">
        <f>IF(A228&lt;&gt;"",Currentdollar!A234,"")</f>
        <v>37803</v>
      </c>
      <c r="C228">
        <f t="shared" si="14"/>
        <v>2003</v>
      </c>
      <c r="D228" t="str">
        <f t="shared" si="12"/>
        <v>Q3</v>
      </c>
      <c r="E228">
        <f t="shared" si="15"/>
        <v>2003.5</v>
      </c>
      <c r="F228">
        <f>IF(A228&lt;&gt;"",VLOOKUP(B228,Currentdollar!$A$8:$B$500,2),"")</f>
        <v>11625.1</v>
      </c>
      <c r="G228">
        <f>IF(A228&lt;&gt;"",IF(VLOOKUP(B228,Currentdollar!$C$8:$D$500,2)&lt;&gt;"",VLOOKUP(B228,Currentdollar!$C$8:$D$500,2),"NA"),"")</f>
        <v>7844.6</v>
      </c>
      <c r="H228">
        <f>IF(A228&lt;&gt;"",VLOOKUP(B228,Currentdollar!$K$8:$L$500,2),"")</f>
        <v>2048.3000000000002</v>
      </c>
      <c r="I228">
        <f t="shared" si="13"/>
        <v>2232.1</v>
      </c>
      <c r="J228">
        <f>IF(A228&lt;&gt;"",VLOOKUP(B228,Currentdollar!$Q$8:$R$500,2),"")</f>
        <v>-499.9</v>
      </c>
      <c r="K228">
        <f>IF(A228&lt;&gt;"",F228/BaseYeardollar!B234,"")</f>
        <v>0.86933534743202423</v>
      </c>
    </row>
    <row r="229" spans="1:11" x14ac:dyDescent="0.25">
      <c r="A229">
        <f>IF(Currentdollar!A235&lt;&gt;"",Sheet2!A228+1,"")</f>
        <v>228</v>
      </c>
      <c r="B229">
        <f>IF(A229&lt;&gt;"",Currentdollar!A235,"")</f>
        <v>37895</v>
      </c>
      <c r="C229">
        <f t="shared" si="14"/>
        <v>2003</v>
      </c>
      <c r="D229" t="str">
        <f t="shared" si="12"/>
        <v>Q4</v>
      </c>
      <c r="E229">
        <f t="shared" si="15"/>
        <v>2003.75</v>
      </c>
      <c r="F229">
        <f>IF(A229&lt;&gt;"",VLOOKUP(B229,Currentdollar!$A$8:$B$500,2),"")</f>
        <v>11816.8</v>
      </c>
      <c r="G229">
        <f>IF(A229&lt;&gt;"",IF(VLOOKUP(B229,Currentdollar!$C$8:$D$500,2)&lt;&gt;"",VLOOKUP(B229,Currentdollar!$C$8:$D$500,2),"NA"),"")</f>
        <v>7934.5</v>
      </c>
      <c r="H229">
        <f>IF(A229&lt;&gt;"",VLOOKUP(B229,Currentdollar!$K$8:$L$500,2),"")</f>
        <v>2132.8000000000002</v>
      </c>
      <c r="I229">
        <f t="shared" si="13"/>
        <v>2261.1999999999989</v>
      </c>
      <c r="J229">
        <f>IF(A229&lt;&gt;"",VLOOKUP(B229,Currentdollar!$Q$8:$R$500,2),"")</f>
        <v>-511.7</v>
      </c>
      <c r="K229">
        <f>IF(A229&lt;&gt;"",F229/BaseYeardollar!B235,"")</f>
        <v>0.8734616038495937</v>
      </c>
    </row>
    <row r="230" spans="1:11" x14ac:dyDescent="0.25">
      <c r="A230">
        <f>IF(Currentdollar!A236&lt;&gt;"",Sheet2!A229+1,"")</f>
        <v>229</v>
      </c>
      <c r="B230">
        <f>IF(A230&lt;&gt;"",Currentdollar!A236,"")</f>
        <v>37987</v>
      </c>
      <c r="C230">
        <f t="shared" si="14"/>
        <v>2004</v>
      </c>
      <c r="D230" t="str">
        <f t="shared" si="12"/>
        <v>Q1</v>
      </c>
      <c r="E230">
        <f t="shared" si="15"/>
        <v>2004</v>
      </c>
      <c r="F230">
        <f>IF(A230&lt;&gt;"",VLOOKUP(B230,Currentdollar!$A$8:$B$500,2),"")</f>
        <v>11988.4</v>
      </c>
      <c r="G230">
        <f>IF(A230&lt;&gt;"",IF(VLOOKUP(B230,Currentdollar!$C$8:$D$500,2)&lt;&gt;"",VLOOKUP(B230,Currentdollar!$C$8:$D$500,2),"NA"),"")</f>
        <v>8076.8</v>
      </c>
      <c r="H230">
        <f>IF(A230&lt;&gt;"",VLOOKUP(B230,Currentdollar!$K$8:$L$500,2),"")</f>
        <v>2155.1999999999998</v>
      </c>
      <c r="I230">
        <f t="shared" si="13"/>
        <v>2302.9999999999995</v>
      </c>
      <c r="J230">
        <f>IF(A230&lt;&gt;"",VLOOKUP(B230,Currentdollar!$Q$8:$R$500,2),"")</f>
        <v>-546.6</v>
      </c>
      <c r="K230">
        <f>IF(A230&lt;&gt;"",F230/BaseYeardollar!B236,"")</f>
        <v>0.88107889611582701</v>
      </c>
    </row>
    <row r="231" spans="1:11" x14ac:dyDescent="0.25">
      <c r="A231">
        <f>IF(Currentdollar!A237&lt;&gt;"",Sheet2!A230+1,"")</f>
        <v>230</v>
      </c>
      <c r="B231">
        <f>IF(A231&lt;&gt;"",Currentdollar!A237,"")</f>
        <v>38078</v>
      </c>
      <c r="C231">
        <f t="shared" si="14"/>
        <v>2004</v>
      </c>
      <c r="D231" t="str">
        <f t="shared" si="12"/>
        <v>Q2</v>
      </c>
      <c r="E231">
        <f t="shared" si="15"/>
        <v>2004.25</v>
      </c>
      <c r="F231">
        <f>IF(A231&lt;&gt;"",VLOOKUP(B231,Currentdollar!$A$8:$B$500,2),"")</f>
        <v>12181.4</v>
      </c>
      <c r="G231">
        <f>IF(A231&lt;&gt;"",IF(VLOOKUP(B231,Currentdollar!$C$8:$D$500,2)&lt;&gt;"",VLOOKUP(B231,Currentdollar!$C$8:$D$500,2),"NA"),"")</f>
        <v>8183.6</v>
      </c>
      <c r="H231">
        <f>IF(A231&lt;&gt;"",VLOOKUP(B231,Currentdollar!$K$8:$L$500,2),"")</f>
        <v>2259.5</v>
      </c>
      <c r="I231">
        <f t="shared" si="13"/>
        <v>2346.2999999999993</v>
      </c>
      <c r="J231">
        <f>IF(A231&lt;&gt;"",VLOOKUP(B231,Currentdollar!$Q$8:$R$500,2),"")</f>
        <v>-608</v>
      </c>
      <c r="K231">
        <f>IF(A231&lt;&gt;"",F231/BaseYeardollar!B237,"")</f>
        <v>0.88875107615531646</v>
      </c>
    </row>
    <row r="232" spans="1:11" x14ac:dyDescent="0.25">
      <c r="A232">
        <f>IF(Currentdollar!A238&lt;&gt;"",Sheet2!A231+1,"")</f>
        <v>231</v>
      </c>
      <c r="B232">
        <f>IF(A232&lt;&gt;"",Currentdollar!A238,"")</f>
        <v>38169</v>
      </c>
      <c r="C232">
        <f t="shared" si="14"/>
        <v>2004</v>
      </c>
      <c r="D232" t="str">
        <f t="shared" si="12"/>
        <v>Q3</v>
      </c>
      <c r="E232">
        <f t="shared" si="15"/>
        <v>2004.5</v>
      </c>
      <c r="F232">
        <f>IF(A232&lt;&gt;"",VLOOKUP(B232,Currentdollar!$A$8:$B$500,2),"")</f>
        <v>12367.7</v>
      </c>
      <c r="G232">
        <f>IF(A232&lt;&gt;"",IF(VLOOKUP(B232,Currentdollar!$C$8:$D$500,2)&lt;&gt;"",VLOOKUP(B232,Currentdollar!$C$8:$D$500,2),"NA"),"")</f>
        <v>8309.2999999999993</v>
      </c>
      <c r="H232">
        <f>IF(A232&lt;&gt;"",VLOOKUP(B232,Currentdollar!$K$8:$L$500,2),"")</f>
        <v>2311.3000000000002</v>
      </c>
      <c r="I232">
        <f t="shared" si="13"/>
        <v>2385.1000000000013</v>
      </c>
      <c r="J232">
        <f>IF(A232&lt;&gt;"",VLOOKUP(B232,Currentdollar!$Q$8:$R$500,2),"")</f>
        <v>-638</v>
      </c>
      <c r="K232">
        <f>IF(A232&lt;&gt;"",F232/BaseYeardollar!B238,"")</f>
        <v>0.8942143621482489</v>
      </c>
    </row>
    <row r="233" spans="1:11" x14ac:dyDescent="0.25">
      <c r="A233">
        <f>IF(Currentdollar!A239&lt;&gt;"",Sheet2!A232+1,"")</f>
        <v>232</v>
      </c>
      <c r="B233">
        <f>IF(A233&lt;&gt;"",Currentdollar!A239,"")</f>
        <v>38261</v>
      </c>
      <c r="C233">
        <f t="shared" si="14"/>
        <v>2004</v>
      </c>
      <c r="D233" t="str">
        <f t="shared" si="12"/>
        <v>Q4</v>
      </c>
      <c r="E233">
        <f t="shared" si="15"/>
        <v>2004.75</v>
      </c>
      <c r="F233">
        <f>IF(A233&lt;&gt;"",VLOOKUP(B233,Currentdollar!$A$8:$B$500,2),"")</f>
        <v>12562.2</v>
      </c>
      <c r="G233">
        <f>IF(A233&lt;&gt;"",IF(VLOOKUP(B233,Currentdollar!$C$8:$D$500,2)&lt;&gt;"",VLOOKUP(B233,Currentdollar!$C$8:$D$500,2),"NA"),"")</f>
        <v>8461.2999999999993</v>
      </c>
      <c r="H233">
        <f>IF(A233&lt;&gt;"",VLOOKUP(B233,Currentdollar!$K$8:$L$500,2),"")</f>
        <v>2380.8000000000002</v>
      </c>
      <c r="I233">
        <f t="shared" si="13"/>
        <v>2404.1000000000013</v>
      </c>
      <c r="J233">
        <f>IF(A233&lt;&gt;"",VLOOKUP(B233,Currentdollar!$Q$8:$R$500,2),"")</f>
        <v>-684</v>
      </c>
      <c r="K233">
        <f>IF(A233&lt;&gt;"",F233/BaseYeardollar!B239,"")</f>
        <v>0.90049030852161949</v>
      </c>
    </row>
    <row r="234" spans="1:11" x14ac:dyDescent="0.25">
      <c r="A234">
        <f>IF(Currentdollar!A240&lt;&gt;"",Sheet2!A233+1,"")</f>
        <v>233</v>
      </c>
      <c r="B234">
        <f>IF(A234&lt;&gt;"",Currentdollar!A240,"")</f>
        <v>38353</v>
      </c>
      <c r="C234">
        <f t="shared" si="14"/>
        <v>2005</v>
      </c>
      <c r="D234" t="str">
        <f t="shared" si="12"/>
        <v>Q1</v>
      </c>
      <c r="E234">
        <f t="shared" si="15"/>
        <v>2005</v>
      </c>
      <c r="F234">
        <f>IF(A234&lt;&gt;"",VLOOKUP(B234,Currentdollar!$A$8:$B$500,2),"")</f>
        <v>12813.7</v>
      </c>
      <c r="G234">
        <f>IF(A234&lt;&gt;"",IF(VLOOKUP(B234,Currentdollar!$C$8:$D$500,2)&lt;&gt;"",VLOOKUP(B234,Currentdollar!$C$8:$D$500,2),"NA"),"")</f>
        <v>8573.5</v>
      </c>
      <c r="H234">
        <f>IF(A234&lt;&gt;"",VLOOKUP(B234,Currentdollar!$K$8:$L$500,2),"")</f>
        <v>2475.1999999999998</v>
      </c>
      <c r="I234">
        <f t="shared" si="13"/>
        <v>2441.8000000000011</v>
      </c>
      <c r="J234">
        <f>IF(A234&lt;&gt;"",VLOOKUP(B234,Currentdollar!$Q$8:$R$500,2),"")</f>
        <v>-676.8</v>
      </c>
      <c r="K234">
        <f>IF(A234&lt;&gt;"",F234/BaseYeardollar!B240,"")</f>
        <v>0.90883106013859039</v>
      </c>
    </row>
    <row r="235" spans="1:11" x14ac:dyDescent="0.25">
      <c r="A235">
        <f>IF(Currentdollar!A241&lt;&gt;"",Sheet2!A234+1,"")</f>
        <v>234</v>
      </c>
      <c r="B235">
        <f>IF(A235&lt;&gt;"",Currentdollar!A241,"")</f>
        <v>38443</v>
      </c>
      <c r="C235">
        <f t="shared" si="14"/>
        <v>2005</v>
      </c>
      <c r="D235" t="str">
        <f t="shared" si="12"/>
        <v>Q2</v>
      </c>
      <c r="E235">
        <f t="shared" si="15"/>
        <v>2005.25</v>
      </c>
      <c r="F235">
        <f>IF(A235&lt;&gt;"",VLOOKUP(B235,Currentdollar!$A$8:$B$500,2),"")</f>
        <v>12974.1</v>
      </c>
      <c r="G235">
        <f>IF(A235&lt;&gt;"",IF(VLOOKUP(B235,Currentdollar!$C$8:$D$500,2)&lt;&gt;"",VLOOKUP(B235,Currentdollar!$C$8:$D$500,2),"NA"),"")</f>
        <v>8720.5</v>
      </c>
      <c r="H235">
        <f>IF(A235&lt;&gt;"",VLOOKUP(B235,Currentdollar!$K$8:$L$500,2),"")</f>
        <v>2469.5</v>
      </c>
      <c r="I235">
        <f t="shared" si="13"/>
        <v>2473.2000000000003</v>
      </c>
      <c r="J235">
        <f>IF(A235&lt;&gt;"",VLOOKUP(B235,Currentdollar!$Q$8:$R$500,2),"")</f>
        <v>-689.1</v>
      </c>
      <c r="K235">
        <f>IF(A235&lt;&gt;"",F235/BaseYeardollar!B241,"")</f>
        <v>0.91542895849061923</v>
      </c>
    </row>
    <row r="236" spans="1:11" x14ac:dyDescent="0.25">
      <c r="A236">
        <f>IF(Currentdollar!A242&lt;&gt;"",Sheet2!A235+1,"")</f>
        <v>235</v>
      </c>
      <c r="B236">
        <f>IF(A236&lt;&gt;"",Currentdollar!A242,"")</f>
        <v>38534</v>
      </c>
      <c r="C236">
        <f t="shared" si="14"/>
        <v>2005</v>
      </c>
      <c r="D236" t="str">
        <f t="shared" si="12"/>
        <v>Q3</v>
      </c>
      <c r="E236">
        <f t="shared" si="15"/>
        <v>2005.5</v>
      </c>
      <c r="F236">
        <f>IF(A236&lt;&gt;"",VLOOKUP(B236,Currentdollar!$A$8:$B$500,2),"")</f>
        <v>13205.4</v>
      </c>
      <c r="G236">
        <f>IF(A236&lt;&gt;"",IF(VLOOKUP(B236,Currentdollar!$C$8:$D$500,2)&lt;&gt;"",VLOOKUP(B236,Currentdollar!$C$8:$D$500,2),"NA"),"")</f>
        <v>8882</v>
      </c>
      <c r="H236">
        <f>IF(A236&lt;&gt;"",VLOOKUP(B236,Currentdollar!$K$8:$L$500,2),"")</f>
        <v>2527.1999999999998</v>
      </c>
      <c r="I236">
        <f t="shared" si="13"/>
        <v>2527.6</v>
      </c>
      <c r="J236">
        <f>IF(A236&lt;&gt;"",VLOOKUP(B236,Currentdollar!$Q$8:$R$500,2),"")</f>
        <v>-731.4</v>
      </c>
      <c r="K236">
        <f>IF(A236&lt;&gt;"",F236/BaseYeardollar!B242,"")</f>
        <v>0.92398438265298988</v>
      </c>
    </row>
    <row r="237" spans="1:11" x14ac:dyDescent="0.25">
      <c r="A237">
        <f>IF(Currentdollar!A243&lt;&gt;"",Sheet2!A236+1,"")</f>
        <v>236</v>
      </c>
      <c r="B237">
        <f>IF(A237&lt;&gt;"",Currentdollar!A243,"")</f>
        <v>38626</v>
      </c>
      <c r="C237">
        <f t="shared" si="14"/>
        <v>2005</v>
      </c>
      <c r="D237" t="str">
        <f t="shared" si="12"/>
        <v>Q4</v>
      </c>
      <c r="E237">
        <f t="shared" si="15"/>
        <v>2005.75</v>
      </c>
      <c r="F237">
        <f>IF(A237&lt;&gt;"",VLOOKUP(B237,Currentdollar!$A$8:$B$500,2),"")</f>
        <v>13381.6</v>
      </c>
      <c r="G237">
        <f>IF(A237&lt;&gt;"",IF(VLOOKUP(B237,Currentdollar!$C$8:$D$500,2)&lt;&gt;"",VLOOKUP(B237,Currentdollar!$C$8:$D$500,2),"NA"),"")</f>
        <v>8985.2999999999993</v>
      </c>
      <c r="H237">
        <f>IF(A237&lt;&gt;"",VLOOKUP(B237,Currentdollar!$K$8:$L$500,2),"")</f>
        <v>2636.5</v>
      </c>
      <c r="I237">
        <f t="shared" si="13"/>
        <v>2547.3000000000011</v>
      </c>
      <c r="J237">
        <f>IF(A237&lt;&gt;"",VLOOKUP(B237,Currentdollar!$Q$8:$R$500,2),"")</f>
        <v>-787.5</v>
      </c>
      <c r="K237">
        <f>IF(A237&lt;&gt;"",F237/BaseYeardollar!B243,"")</f>
        <v>0.93099753711717481</v>
      </c>
    </row>
    <row r="238" spans="1:11" x14ac:dyDescent="0.25">
      <c r="A238">
        <f>IF(Currentdollar!A244&lt;&gt;"",Sheet2!A237+1,"")</f>
        <v>237</v>
      </c>
      <c r="B238">
        <f>IF(A238&lt;&gt;"",Currentdollar!A244,"")</f>
        <v>38718</v>
      </c>
      <c r="C238">
        <f t="shared" si="14"/>
        <v>2006</v>
      </c>
      <c r="D238" t="str">
        <f t="shared" si="12"/>
        <v>Q1</v>
      </c>
      <c r="E238">
        <f t="shared" si="15"/>
        <v>2006</v>
      </c>
      <c r="F238">
        <f>IF(A238&lt;&gt;"",VLOOKUP(B238,Currentdollar!$A$8:$B$500,2),"")</f>
        <v>13648.9</v>
      </c>
      <c r="G238">
        <f>IF(A238&lt;&gt;"",IF(VLOOKUP(B238,Currentdollar!$C$8:$D$500,2)&lt;&gt;"",VLOOKUP(B238,Currentdollar!$C$8:$D$500,2),"NA"),"")</f>
        <v>9128.1</v>
      </c>
      <c r="H238">
        <f>IF(A238&lt;&gt;"",VLOOKUP(B238,Currentdollar!$K$8:$L$500,2),"")</f>
        <v>2699.7</v>
      </c>
      <c r="I238">
        <f t="shared" si="13"/>
        <v>2598.2999999999993</v>
      </c>
      <c r="J238">
        <f>IF(A238&lt;&gt;"",VLOOKUP(B238,Currentdollar!$Q$8:$R$500,2),"")</f>
        <v>-777.2</v>
      </c>
      <c r="K238">
        <f>IF(A238&lt;&gt;"",F238/BaseYeardollar!B244,"")</f>
        <v>0.93832023703948131</v>
      </c>
    </row>
    <row r="239" spans="1:11" x14ac:dyDescent="0.25">
      <c r="A239">
        <f>IF(Currentdollar!A245&lt;&gt;"",Sheet2!A238+1,"")</f>
        <v>238</v>
      </c>
      <c r="B239">
        <f>IF(A239&lt;&gt;"",Currentdollar!A245,"")</f>
        <v>38808</v>
      </c>
      <c r="C239">
        <f t="shared" si="14"/>
        <v>2006</v>
      </c>
      <c r="D239" t="str">
        <f t="shared" si="12"/>
        <v>Q2</v>
      </c>
      <c r="E239">
        <f t="shared" si="15"/>
        <v>2006.25</v>
      </c>
      <c r="F239">
        <f>IF(A239&lt;&gt;"",VLOOKUP(B239,Currentdollar!$A$8:$B$500,2),"")</f>
        <v>13799.8</v>
      </c>
      <c r="G239">
        <f>IF(A239&lt;&gt;"",IF(VLOOKUP(B239,Currentdollar!$C$8:$D$500,2)&lt;&gt;"",VLOOKUP(B239,Currentdollar!$C$8:$D$500,2),"NA"),"")</f>
        <v>9247.2000000000007</v>
      </c>
      <c r="H239">
        <f>IF(A239&lt;&gt;"",VLOOKUP(B239,Currentdollar!$K$8:$L$500,2),"")</f>
        <v>2697</v>
      </c>
      <c r="I239">
        <f t="shared" si="13"/>
        <v>2637.1999999999985</v>
      </c>
      <c r="J239">
        <f>IF(A239&lt;&gt;"",VLOOKUP(B239,Currentdollar!$Q$8:$R$500,2),"")</f>
        <v>-781.6</v>
      </c>
      <c r="K239">
        <f>IF(A239&lt;&gt;"",F239/BaseYeardollar!B245,"")</f>
        <v>0.94586554806163292</v>
      </c>
    </row>
    <row r="240" spans="1:11" x14ac:dyDescent="0.25">
      <c r="A240">
        <f>IF(Currentdollar!A246&lt;&gt;"",Sheet2!A239+1,"")</f>
        <v>239</v>
      </c>
      <c r="B240">
        <f>IF(A240&lt;&gt;"",Currentdollar!A246,"")</f>
        <v>38899</v>
      </c>
      <c r="C240">
        <f t="shared" si="14"/>
        <v>2006</v>
      </c>
      <c r="D240" t="str">
        <f t="shared" si="12"/>
        <v>Q3</v>
      </c>
      <c r="E240">
        <f t="shared" si="15"/>
        <v>2006.5</v>
      </c>
      <c r="F240">
        <f>IF(A240&lt;&gt;"",VLOOKUP(B240,Currentdollar!$A$8:$B$500,2),"")</f>
        <v>13908.5</v>
      </c>
      <c r="G240">
        <f>IF(A240&lt;&gt;"",IF(VLOOKUP(B240,Currentdollar!$C$8:$D$500,2)&lt;&gt;"",VLOOKUP(B240,Currentdollar!$C$8:$D$500,2),"NA"),"")</f>
        <v>9369.6</v>
      </c>
      <c r="H240">
        <f>IF(A240&lt;&gt;"",VLOOKUP(B240,Currentdollar!$K$8:$L$500,2),"")</f>
        <v>2684.4</v>
      </c>
      <c r="I240">
        <f t="shared" si="13"/>
        <v>2660.0999999999995</v>
      </c>
      <c r="J240">
        <f>IF(A240&lt;&gt;"",VLOOKUP(B240,Currentdollar!$Q$8:$R$500,2),"")</f>
        <v>-805.6</v>
      </c>
      <c r="K240">
        <f>IF(A240&lt;&gt;"",F240/BaseYeardollar!B246,"")</f>
        <v>0.95246736882472982</v>
      </c>
    </row>
    <row r="241" spans="1:11" x14ac:dyDescent="0.25">
      <c r="A241">
        <f>IF(Currentdollar!A247&lt;&gt;"",Sheet2!A240+1,"")</f>
        <v>240</v>
      </c>
      <c r="B241">
        <f>IF(A241&lt;&gt;"",Currentdollar!A247,"")</f>
        <v>38991</v>
      </c>
      <c r="C241">
        <f t="shared" si="14"/>
        <v>2006</v>
      </c>
      <c r="D241" t="str">
        <f t="shared" si="12"/>
        <v>Q4</v>
      </c>
      <c r="E241">
        <f t="shared" si="15"/>
        <v>2006.75</v>
      </c>
      <c r="F241">
        <f>IF(A241&lt;&gt;"",VLOOKUP(B241,Currentdollar!$A$8:$B$500,2),"")</f>
        <v>14066.4</v>
      </c>
      <c r="G241">
        <f>IF(A241&lt;&gt;"",IF(VLOOKUP(B241,Currentdollar!$C$8:$D$500,2)&lt;&gt;"",VLOOKUP(B241,Currentdollar!$C$8:$D$500,2),"NA"),"")</f>
        <v>9444.9</v>
      </c>
      <c r="H241">
        <f>IF(A241&lt;&gt;"",VLOOKUP(B241,Currentdollar!$K$8:$L$500,2),"")</f>
        <v>2641.6</v>
      </c>
      <c r="I241">
        <f t="shared" si="13"/>
        <v>2699.3</v>
      </c>
      <c r="J241">
        <f>IF(A241&lt;&gt;"",VLOOKUP(B241,Currentdollar!$Q$8:$R$500,2),"")</f>
        <v>-719.4</v>
      </c>
      <c r="K241">
        <f>IF(A241&lt;&gt;"",F241/BaseYeardollar!B247,"")</f>
        <v>0.95579911530281514</v>
      </c>
    </row>
    <row r="242" spans="1:11" x14ac:dyDescent="0.25">
      <c r="A242">
        <f>IF(Currentdollar!A248&lt;&gt;"",Sheet2!A241+1,"")</f>
        <v>241</v>
      </c>
      <c r="B242">
        <f>IF(A242&lt;&gt;"",Currentdollar!A248,"")</f>
        <v>39083</v>
      </c>
      <c r="C242">
        <f t="shared" si="14"/>
        <v>2007</v>
      </c>
      <c r="D242" t="str">
        <f t="shared" si="12"/>
        <v>Q1</v>
      </c>
      <c r="E242">
        <f t="shared" si="15"/>
        <v>2007</v>
      </c>
      <c r="F242">
        <f>IF(A242&lt;&gt;"",VLOOKUP(B242,Currentdollar!$A$8:$B$500,2),"")</f>
        <v>14233.2</v>
      </c>
      <c r="G242">
        <f>IF(A242&lt;&gt;"",IF(VLOOKUP(B242,Currentdollar!$C$8:$D$500,2)&lt;&gt;"",VLOOKUP(B242,Currentdollar!$C$8:$D$500,2),"NA"),"")</f>
        <v>9588.5</v>
      </c>
      <c r="H242">
        <f>IF(A242&lt;&gt;"",VLOOKUP(B242,Currentdollar!$K$8:$L$500,2),"")</f>
        <v>2634.2</v>
      </c>
      <c r="I242">
        <f t="shared" si="13"/>
        <v>2739.0000000000009</v>
      </c>
      <c r="J242">
        <f>IF(A242&lt;&gt;"",VLOOKUP(B242,Currentdollar!$Q$8:$R$500,2),"")</f>
        <v>-728.5</v>
      </c>
      <c r="K242">
        <f>IF(A242&lt;&gt;"",F242/BaseYeardollar!B248,"")</f>
        <v>0.96653537960070623</v>
      </c>
    </row>
    <row r="243" spans="1:11" x14ac:dyDescent="0.25">
      <c r="A243">
        <f>IF(Currentdollar!A249&lt;&gt;"",Sheet2!A242+1,"")</f>
        <v>242</v>
      </c>
      <c r="B243">
        <f>IF(A243&lt;&gt;"",Currentdollar!A249,"")</f>
        <v>39173</v>
      </c>
      <c r="C243">
        <f t="shared" si="14"/>
        <v>2007</v>
      </c>
      <c r="D243" t="str">
        <f t="shared" si="12"/>
        <v>Q2</v>
      </c>
      <c r="E243">
        <f t="shared" si="15"/>
        <v>2007.25</v>
      </c>
      <c r="F243">
        <f>IF(A243&lt;&gt;"",VLOOKUP(B243,Currentdollar!$A$8:$B$500,2),"")</f>
        <v>14422.3</v>
      </c>
      <c r="G243">
        <f>IF(A243&lt;&gt;"",IF(VLOOKUP(B243,Currentdollar!$C$8:$D$500,2)&lt;&gt;"",VLOOKUP(B243,Currentdollar!$C$8:$D$500,2),"NA"),"")</f>
        <v>9696.7000000000007</v>
      </c>
      <c r="H243">
        <f>IF(A243&lt;&gt;"",VLOOKUP(B243,Currentdollar!$K$8:$L$500,2),"")</f>
        <v>2671.9</v>
      </c>
      <c r="I243">
        <f t="shared" si="13"/>
        <v>2786.6999999999985</v>
      </c>
      <c r="J243">
        <f>IF(A243&lt;&gt;"",VLOOKUP(B243,Currentdollar!$Q$8:$R$500,2),"")</f>
        <v>-733</v>
      </c>
      <c r="K243">
        <f>IF(A243&lt;&gt;"",F243/BaseYeardollar!B249,"")</f>
        <v>0.97193824256841899</v>
      </c>
    </row>
    <row r="244" spans="1:11" x14ac:dyDescent="0.25">
      <c r="A244">
        <f>IF(Currentdollar!A250&lt;&gt;"",Sheet2!A243+1,"")</f>
        <v>243</v>
      </c>
      <c r="B244">
        <f>IF(A244&lt;&gt;"",Currentdollar!A250,"")</f>
        <v>39264</v>
      </c>
      <c r="C244">
        <f t="shared" si="14"/>
        <v>2007</v>
      </c>
      <c r="D244" t="str">
        <f t="shared" si="12"/>
        <v>Q3</v>
      </c>
      <c r="E244">
        <f t="shared" si="15"/>
        <v>2007.5</v>
      </c>
      <c r="F244">
        <f>IF(A244&lt;&gt;"",VLOOKUP(B244,Currentdollar!$A$8:$B$500,2),"")</f>
        <v>14569.7</v>
      </c>
      <c r="G244">
        <f>IF(A244&lt;&gt;"",IF(VLOOKUP(B244,Currentdollar!$C$8:$D$500,2)&lt;&gt;"",VLOOKUP(B244,Currentdollar!$C$8:$D$500,2),"NA"),"")</f>
        <v>9790.2000000000007</v>
      </c>
      <c r="H244">
        <f>IF(A244&lt;&gt;"",VLOOKUP(B244,Currentdollar!$K$8:$L$500,2),"")</f>
        <v>2658.2</v>
      </c>
      <c r="I244">
        <f t="shared" si="13"/>
        <v>2833.4</v>
      </c>
      <c r="J244">
        <f>IF(A244&lt;&gt;"",VLOOKUP(B244,Currentdollar!$Q$8:$R$500,2),"")</f>
        <v>-712.1</v>
      </c>
      <c r="K244">
        <f>IF(A244&lt;&gt;"",F244/BaseYeardollar!B250,"")</f>
        <v>0.97531211299661957</v>
      </c>
    </row>
    <row r="245" spans="1:11" x14ac:dyDescent="0.25">
      <c r="A245">
        <f>IF(Currentdollar!A251&lt;&gt;"",Sheet2!A244+1,"")</f>
        <v>244</v>
      </c>
      <c r="B245">
        <f>IF(A245&lt;&gt;"",Currentdollar!A251,"")</f>
        <v>39356</v>
      </c>
      <c r="C245">
        <f t="shared" si="14"/>
        <v>2007</v>
      </c>
      <c r="D245" t="str">
        <f t="shared" si="12"/>
        <v>Q4</v>
      </c>
      <c r="E245">
        <f t="shared" si="15"/>
        <v>2007.75</v>
      </c>
      <c r="F245">
        <f>IF(A245&lt;&gt;"",VLOOKUP(B245,Currentdollar!$A$8:$B$500,2),"")</f>
        <v>14685.3</v>
      </c>
      <c r="G245">
        <f>IF(A245&lt;&gt;"",IF(VLOOKUP(B245,Currentdollar!$C$8:$D$500,2)&lt;&gt;"",VLOOKUP(B245,Currentdollar!$C$8:$D$500,2),"NA"),"")</f>
        <v>9902.5</v>
      </c>
      <c r="H245">
        <f>IF(A245&lt;&gt;"",VLOOKUP(B245,Currentdollar!$K$8:$L$500,2),"")</f>
        <v>2610.6</v>
      </c>
      <c r="I245">
        <f t="shared" si="13"/>
        <v>2872.7999999999993</v>
      </c>
      <c r="J245">
        <f>IF(A245&lt;&gt;"",VLOOKUP(B245,Currentdollar!$Q$8:$R$500,2),"")</f>
        <v>-700.6</v>
      </c>
      <c r="K245">
        <f>IF(A245&lt;&gt;"",F245/BaseYeardollar!B251,"")</f>
        <v>0.97955549033471634</v>
      </c>
    </row>
    <row r="246" spans="1:11" x14ac:dyDescent="0.25">
      <c r="A246">
        <f>IF(Currentdollar!A252&lt;&gt;"",Sheet2!A245+1,"")</f>
        <v>245</v>
      </c>
      <c r="B246">
        <f>IF(A246&lt;&gt;"",Currentdollar!A252,"")</f>
        <v>39448</v>
      </c>
      <c r="C246">
        <f t="shared" si="14"/>
        <v>2008</v>
      </c>
      <c r="D246" t="str">
        <f t="shared" si="12"/>
        <v>Q1</v>
      </c>
      <c r="E246">
        <f t="shared" si="15"/>
        <v>2008</v>
      </c>
      <c r="F246">
        <f>IF(A246&lt;&gt;"",VLOOKUP(B246,Currentdollar!$A$8:$B$500,2),"")</f>
        <v>14668.4</v>
      </c>
      <c r="G246">
        <f>IF(A246&lt;&gt;"",IF(VLOOKUP(B246,Currentdollar!$C$8:$D$500,2)&lt;&gt;"",VLOOKUP(B246,Currentdollar!$C$8:$D$500,2),"NA"),"")</f>
        <v>9967.2000000000007</v>
      </c>
      <c r="H246">
        <f>IF(A246&lt;&gt;"",VLOOKUP(B246,Currentdollar!$K$8:$L$500,2),"")</f>
        <v>2527</v>
      </c>
      <c r="I246">
        <f t="shared" si="13"/>
        <v>2930.9999999999991</v>
      </c>
      <c r="J246">
        <f>IF(A246&lt;&gt;"",VLOOKUP(B246,Currentdollar!$Q$8:$R$500,2),"")</f>
        <v>-756.8</v>
      </c>
      <c r="K246">
        <f>IF(A246&lt;&gt;"",F246/BaseYeardollar!B252,"")</f>
        <v>0.98515060948990896</v>
      </c>
    </row>
    <row r="247" spans="1:11" x14ac:dyDescent="0.25">
      <c r="A247">
        <f>IF(Currentdollar!A253&lt;&gt;"",Sheet2!A246+1,"")</f>
        <v>246</v>
      </c>
      <c r="B247">
        <f>IF(A247&lt;&gt;"",Currentdollar!A253,"")</f>
        <v>39539</v>
      </c>
      <c r="C247">
        <f t="shared" si="14"/>
        <v>2008</v>
      </c>
      <c r="D247" t="str">
        <f t="shared" si="12"/>
        <v>Q2</v>
      </c>
      <c r="E247">
        <f t="shared" si="15"/>
        <v>2008.25</v>
      </c>
      <c r="F247">
        <f>IF(A247&lt;&gt;"",VLOOKUP(B247,Currentdollar!$A$8:$B$500,2),"")</f>
        <v>14813</v>
      </c>
      <c r="G247">
        <f>IF(A247&lt;&gt;"",IF(VLOOKUP(B247,Currentdollar!$C$8:$D$500,2)&lt;&gt;"",VLOOKUP(B247,Currentdollar!$C$8:$D$500,2),"NA"),"")</f>
        <v>10090.4</v>
      </c>
      <c r="H247">
        <f>IF(A247&lt;&gt;"",VLOOKUP(B247,Currentdollar!$K$8:$L$500,2),"")</f>
        <v>2493.3000000000002</v>
      </c>
      <c r="I247">
        <f t="shared" si="13"/>
        <v>2988.7000000000003</v>
      </c>
      <c r="J247">
        <f>IF(A247&lt;&gt;"",VLOOKUP(B247,Currentdollar!$Q$8:$R$500,2),"")</f>
        <v>-759.4</v>
      </c>
      <c r="K247">
        <f>IF(A247&lt;&gt;"",F247/BaseYeardollar!B253,"")</f>
        <v>0.9899488084258925</v>
      </c>
    </row>
    <row r="248" spans="1:11" x14ac:dyDescent="0.25">
      <c r="A248">
        <f>IF(Currentdollar!A254&lt;&gt;"",Sheet2!A247+1,"")</f>
        <v>247</v>
      </c>
      <c r="B248">
        <f>IF(A248&lt;&gt;"",Currentdollar!A254,"")</f>
        <v>39630</v>
      </c>
      <c r="C248">
        <f t="shared" si="14"/>
        <v>2008</v>
      </c>
      <c r="D248" t="str">
        <f t="shared" si="12"/>
        <v>Q3</v>
      </c>
      <c r="E248">
        <f t="shared" si="15"/>
        <v>2008.5</v>
      </c>
      <c r="F248">
        <f>IF(A248&lt;&gt;"",VLOOKUP(B248,Currentdollar!$A$8:$B$500,2),"")</f>
        <v>14843</v>
      </c>
      <c r="G248">
        <f>IF(A248&lt;&gt;"",IF(VLOOKUP(B248,Currentdollar!$C$8:$D$500,2)&lt;&gt;"",VLOOKUP(B248,Currentdollar!$C$8:$D$500,2),"NA"),"")</f>
        <v>10113.200000000001</v>
      </c>
      <c r="H248">
        <f>IF(A248&lt;&gt;"",VLOOKUP(B248,Currentdollar!$K$8:$L$500,2),"")</f>
        <v>2435.9</v>
      </c>
      <c r="I248">
        <f t="shared" si="13"/>
        <v>3067.4999999999991</v>
      </c>
      <c r="J248">
        <f>IF(A248&lt;&gt;"",VLOOKUP(B248,Currentdollar!$Q$8:$R$500,2),"")</f>
        <v>-773.6</v>
      </c>
      <c r="K248">
        <f>IF(A248&lt;&gt;"",F248/BaseYeardollar!B254,"")</f>
        <v>0.99673641516022449</v>
      </c>
    </row>
    <row r="249" spans="1:11" x14ac:dyDescent="0.25">
      <c r="A249">
        <f>IF(Currentdollar!A255&lt;&gt;"",Sheet2!A248+1,"")</f>
        <v>248</v>
      </c>
      <c r="B249">
        <f>IF(A249&lt;&gt;"",Currentdollar!A255,"")</f>
        <v>39722</v>
      </c>
      <c r="C249">
        <f t="shared" si="14"/>
        <v>2008</v>
      </c>
      <c r="D249" t="str">
        <f t="shared" si="12"/>
        <v>Q4</v>
      </c>
      <c r="E249">
        <f t="shared" si="15"/>
        <v>2008.75</v>
      </c>
      <c r="F249">
        <f>IF(A249&lt;&gt;"",VLOOKUP(B249,Currentdollar!$A$8:$B$500,2),"")</f>
        <v>14549.9</v>
      </c>
      <c r="G249">
        <f>IF(A249&lt;&gt;"",IF(VLOOKUP(B249,Currentdollar!$C$8:$D$500,2)&lt;&gt;"",VLOOKUP(B249,Currentdollar!$C$8:$D$500,2),"NA"),"")</f>
        <v>9851.4</v>
      </c>
      <c r="H249">
        <f>IF(A249&lt;&gt;"",VLOOKUP(B249,Currentdollar!$K$8:$L$500,2),"")</f>
        <v>2243.1</v>
      </c>
      <c r="I249">
        <f t="shared" si="13"/>
        <v>3057.8</v>
      </c>
      <c r="J249">
        <f>IF(A249&lt;&gt;"",VLOOKUP(B249,Currentdollar!$Q$8:$R$500,2),"")</f>
        <v>-602.4</v>
      </c>
      <c r="K249">
        <f>IF(A249&lt;&gt;"",F249/BaseYeardollar!B255,"")</f>
        <v>0.99814090690814294</v>
      </c>
    </row>
    <row r="250" spans="1:11" x14ac:dyDescent="0.25">
      <c r="A250">
        <f>IF(Currentdollar!A256&lt;&gt;"",Sheet2!A249+1,"")</f>
        <v>249</v>
      </c>
      <c r="B250">
        <f>IF(A250&lt;&gt;"",Currentdollar!A256,"")</f>
        <v>39814</v>
      </c>
      <c r="C250">
        <f t="shared" si="14"/>
        <v>2009</v>
      </c>
      <c r="D250" t="str">
        <f t="shared" si="12"/>
        <v>Q1</v>
      </c>
      <c r="E250">
        <f t="shared" si="15"/>
        <v>2009</v>
      </c>
      <c r="F250">
        <f>IF(A250&lt;&gt;"",VLOOKUP(B250,Currentdollar!$A$8:$B$500,2),"")</f>
        <v>14383.9</v>
      </c>
      <c r="G250">
        <f>IF(A250&lt;&gt;"",IF(VLOOKUP(B250,Currentdollar!$C$8:$D$500,2)&lt;&gt;"",VLOOKUP(B250,Currentdollar!$C$8:$D$500,2),"NA"),"")</f>
        <v>9763.2999999999993</v>
      </c>
      <c r="H250">
        <f>IF(A250&lt;&gt;"",VLOOKUP(B250,Currentdollar!$K$8:$L$500,2),"")</f>
        <v>1972.1</v>
      </c>
      <c r="I250">
        <f t="shared" si="13"/>
        <v>3042.4000000000005</v>
      </c>
      <c r="J250">
        <f>IF(A250&lt;&gt;"",VLOOKUP(B250,Currentdollar!$Q$8:$R$500,2),"")</f>
        <v>-393.9</v>
      </c>
      <c r="K250">
        <f>IF(A250&lt;&gt;"",F250/BaseYeardollar!B256,"")</f>
        <v>1.0006191304347827</v>
      </c>
    </row>
    <row r="251" spans="1:11" x14ac:dyDescent="0.25">
      <c r="A251">
        <f>IF(Currentdollar!A257&lt;&gt;"",Sheet2!A250+1,"")</f>
        <v>250</v>
      </c>
      <c r="B251">
        <f>IF(A251&lt;&gt;"",Currentdollar!A257,"")</f>
        <v>39904</v>
      </c>
      <c r="C251">
        <f t="shared" si="14"/>
        <v>2009</v>
      </c>
      <c r="D251" t="str">
        <f t="shared" si="12"/>
        <v>Q2</v>
      </c>
      <c r="E251">
        <f t="shared" si="15"/>
        <v>2009.25</v>
      </c>
      <c r="F251">
        <f>IF(A251&lt;&gt;"",VLOOKUP(B251,Currentdollar!$A$8:$B$500,2),"")</f>
        <v>14340.4</v>
      </c>
      <c r="G251">
        <f>IF(A251&lt;&gt;"",IF(VLOOKUP(B251,Currentdollar!$C$8:$D$500,2)&lt;&gt;"",VLOOKUP(B251,Currentdollar!$C$8:$D$500,2),"NA"),"")</f>
        <v>9764.9</v>
      </c>
      <c r="H251">
        <f>IF(A251&lt;&gt;"",VLOOKUP(B251,Currentdollar!$K$8:$L$500,2),"")</f>
        <v>1825.9</v>
      </c>
      <c r="I251">
        <f t="shared" si="13"/>
        <v>3091.2999999999997</v>
      </c>
      <c r="J251">
        <f>IF(A251&lt;&gt;"",VLOOKUP(B251,Currentdollar!$Q$8:$R$500,2),"")</f>
        <v>-341.7</v>
      </c>
      <c r="K251">
        <f>IF(A251&lt;&gt;"",F251/BaseYeardollar!B257,"")</f>
        <v>0.99894117974866947</v>
      </c>
    </row>
    <row r="252" spans="1:11" x14ac:dyDescent="0.25">
      <c r="A252">
        <f>IF(Currentdollar!A258&lt;&gt;"",Sheet2!A251+1,"")</f>
        <v>251</v>
      </c>
      <c r="B252">
        <f>IF(A252&lt;&gt;"",Currentdollar!A258,"")</f>
        <v>39995</v>
      </c>
      <c r="C252">
        <f t="shared" si="14"/>
        <v>2009</v>
      </c>
      <c r="D252" t="str">
        <f t="shared" si="12"/>
        <v>Q3</v>
      </c>
      <c r="E252">
        <f t="shared" si="15"/>
        <v>2009.5</v>
      </c>
      <c r="F252">
        <f>IF(A252&lt;&gt;"",VLOOKUP(B252,Currentdollar!$A$8:$B$500,2),"")</f>
        <v>14384.1</v>
      </c>
      <c r="G252">
        <f>IF(A252&lt;&gt;"",IF(VLOOKUP(B252,Currentdollar!$C$8:$D$500,2)&lt;&gt;"",VLOOKUP(B252,Currentdollar!$C$8:$D$500,2),"NA"),"")</f>
        <v>9887.4</v>
      </c>
      <c r="H252">
        <f>IF(A252&lt;&gt;"",VLOOKUP(B252,Currentdollar!$K$8:$L$500,2),"")</f>
        <v>1786.4</v>
      </c>
      <c r="I252">
        <f t="shared" si="13"/>
        <v>3115.9000000000005</v>
      </c>
      <c r="J252">
        <f>IF(A252&lt;&gt;"",VLOOKUP(B252,Currentdollar!$Q$8:$R$500,2),"")</f>
        <v>-405.6</v>
      </c>
      <c r="K252">
        <f>IF(A252&lt;&gt;"",F252/BaseYeardollar!B258,"")</f>
        <v>0.99872244402013544</v>
      </c>
    </row>
    <row r="253" spans="1:11" x14ac:dyDescent="0.25">
      <c r="A253">
        <f>IF(Currentdollar!A259&lt;&gt;"",Sheet2!A252+1,"")</f>
        <v>252</v>
      </c>
      <c r="B253">
        <f>IF(A253&lt;&gt;"",Currentdollar!A259,"")</f>
        <v>40087</v>
      </c>
      <c r="C253">
        <f t="shared" si="14"/>
        <v>2009</v>
      </c>
      <c r="D253" t="str">
        <f t="shared" si="12"/>
        <v>Q4</v>
      </c>
      <c r="E253">
        <f t="shared" si="15"/>
        <v>2009.75</v>
      </c>
      <c r="F253">
        <f>IF(A253&lt;&gt;"",VLOOKUP(B253,Currentdollar!$A$8:$B$500,2),"")</f>
        <v>14566.5</v>
      </c>
      <c r="G253">
        <f>IF(A253&lt;&gt;"",IF(VLOOKUP(B253,Currentdollar!$C$8:$D$500,2)&lt;&gt;"",VLOOKUP(B253,Currentdollar!$C$8:$D$500,2),"NA"),"")</f>
        <v>9956.2000000000007</v>
      </c>
      <c r="H253">
        <f>IF(A253&lt;&gt;"",VLOOKUP(B253,Currentdollar!$K$8:$L$500,2),"")</f>
        <v>1928</v>
      </c>
      <c r="I253">
        <f t="shared" si="13"/>
        <v>3122.8999999999992</v>
      </c>
      <c r="J253">
        <f>IF(A253&lt;&gt;"",VLOOKUP(B253,Currentdollar!$Q$8:$R$500,2),"")</f>
        <v>-440.6</v>
      </c>
      <c r="K253">
        <f>IF(A253&lt;&gt;"",F253/BaseYeardollar!B259,"")</f>
        <v>1.0016916634002435</v>
      </c>
    </row>
    <row r="254" spans="1:11" x14ac:dyDescent="0.25">
      <c r="A254">
        <f>IF(Currentdollar!A260&lt;&gt;"",Sheet2!A253+1,"")</f>
        <v>253</v>
      </c>
      <c r="B254">
        <f>IF(A254&lt;&gt;"",Currentdollar!A260,"")</f>
        <v>40179</v>
      </c>
      <c r="C254">
        <f t="shared" si="14"/>
        <v>2010</v>
      </c>
      <c r="D254" t="str">
        <f t="shared" si="12"/>
        <v>Q1</v>
      </c>
      <c r="E254">
        <f t="shared" si="15"/>
        <v>2010</v>
      </c>
      <c r="F254">
        <f>IF(A254&lt;&gt;"",VLOOKUP(B254,Currentdollar!$A$8:$B$500,2),"")</f>
        <v>14681.1</v>
      </c>
      <c r="G254">
        <f>IF(A254&lt;&gt;"",IF(VLOOKUP(B254,Currentdollar!$C$8:$D$500,2)&lt;&gt;"",VLOOKUP(B254,Currentdollar!$C$8:$D$500,2),"NA"),"")</f>
        <v>10042.299999999999</v>
      </c>
      <c r="H254">
        <f>IF(A254&lt;&gt;"",VLOOKUP(B254,Currentdollar!$K$8:$L$500,2),"")</f>
        <v>1989.5</v>
      </c>
      <c r="I254">
        <f t="shared" si="13"/>
        <v>3138.0000000000009</v>
      </c>
      <c r="J254">
        <f>IF(A254&lt;&gt;"",VLOOKUP(B254,Currentdollar!$Q$8:$R$500,2),"")</f>
        <v>-488.7</v>
      </c>
      <c r="K254">
        <f>IF(A254&lt;&gt;"",F254/BaseYeardollar!B260,"")</f>
        <v>1.005224309815951</v>
      </c>
    </row>
    <row r="255" spans="1:11" x14ac:dyDescent="0.25">
      <c r="A255">
        <f>IF(Currentdollar!A261&lt;&gt;"",Sheet2!A254+1,"")</f>
        <v>254</v>
      </c>
      <c r="B255">
        <f>IF(A255&lt;&gt;"",Currentdollar!A261,"")</f>
        <v>40269</v>
      </c>
      <c r="C255">
        <f t="shared" si="14"/>
        <v>2010</v>
      </c>
      <c r="D255" t="str">
        <f t="shared" si="12"/>
        <v>Q2</v>
      </c>
      <c r="E255">
        <f t="shared" si="15"/>
        <v>2010.25</v>
      </c>
      <c r="F255">
        <f>IF(A255&lt;&gt;"",VLOOKUP(B255,Currentdollar!$A$8:$B$500,2),"")</f>
        <v>14888.6</v>
      </c>
      <c r="G255">
        <f>IF(A255&lt;&gt;"",IF(VLOOKUP(B255,Currentdollar!$C$8:$D$500,2)&lt;&gt;"",VLOOKUP(B255,Currentdollar!$C$8:$D$500,2),"NA"),"")</f>
        <v>10134.700000000001</v>
      </c>
      <c r="H255">
        <f>IF(A255&lt;&gt;"",VLOOKUP(B255,Currentdollar!$K$8:$L$500,2),"")</f>
        <v>2092.6999999999998</v>
      </c>
      <c r="I255">
        <f t="shared" si="13"/>
        <v>3184.3999999999996</v>
      </c>
      <c r="J255">
        <f>IF(A255&lt;&gt;"",VLOOKUP(B255,Currentdollar!$Q$8:$R$500,2),"")</f>
        <v>-523.20000000000005</v>
      </c>
      <c r="K255">
        <f>IF(A255&lt;&gt;"",F255/BaseYeardollar!B261,"")</f>
        <v>1.0096772662231537</v>
      </c>
    </row>
    <row r="256" spans="1:11" x14ac:dyDescent="0.25">
      <c r="A256">
        <f>IF(Currentdollar!A262&lt;&gt;"",Sheet2!A255+1,"")</f>
        <v>255</v>
      </c>
      <c r="B256">
        <f>IF(A256&lt;&gt;"",Currentdollar!A262,"")</f>
        <v>40360</v>
      </c>
      <c r="C256">
        <f t="shared" si="14"/>
        <v>2010</v>
      </c>
      <c r="D256" t="str">
        <f t="shared" si="12"/>
        <v>Q3</v>
      </c>
      <c r="E256">
        <f t="shared" si="15"/>
        <v>2010.5</v>
      </c>
      <c r="F256">
        <f>IF(A256&lt;&gt;"",VLOOKUP(B256,Currentdollar!$A$8:$B$500,2),"")</f>
        <v>15057.7</v>
      </c>
      <c r="G256">
        <f>IF(A256&lt;&gt;"",IF(VLOOKUP(B256,Currentdollar!$C$8:$D$500,2)&lt;&gt;"",VLOOKUP(B256,Currentdollar!$C$8:$D$500,2),"NA"),"")</f>
        <v>10234.299999999999</v>
      </c>
      <c r="H256">
        <f>IF(A256&lt;&gt;"",VLOOKUP(B256,Currentdollar!$K$8:$L$500,2),"")</f>
        <v>2164.6</v>
      </c>
      <c r="I256">
        <f t="shared" si="13"/>
        <v>3193.8000000000015</v>
      </c>
      <c r="J256">
        <f>IF(A256&lt;&gt;"",VLOOKUP(B256,Currentdollar!$Q$8:$R$500,2),"")</f>
        <v>-535</v>
      </c>
      <c r="K256">
        <f>IF(A256&lt;&gt;"",F256/BaseYeardollar!B262,"")</f>
        <v>1.0142938937725237</v>
      </c>
    </row>
    <row r="257" spans="1:11" x14ac:dyDescent="0.25">
      <c r="A257">
        <f>IF(Currentdollar!A263&lt;&gt;"",Sheet2!A256+1,"")</f>
        <v>256</v>
      </c>
      <c r="B257">
        <f>IF(A257&lt;&gt;"",Currentdollar!A263,"")</f>
        <v>40452</v>
      </c>
      <c r="C257">
        <f t="shared" si="14"/>
        <v>2010</v>
      </c>
      <c r="D257" t="str">
        <f t="shared" si="12"/>
        <v>Q4</v>
      </c>
      <c r="E257">
        <f t="shared" si="15"/>
        <v>2010.75</v>
      </c>
      <c r="F257">
        <f>IF(A257&lt;&gt;"",VLOOKUP(B257,Currentdollar!$A$8:$B$500,2),"")</f>
        <v>15230.2</v>
      </c>
      <c r="G257">
        <f>IF(A257&lt;&gt;"",IF(VLOOKUP(B257,Currentdollar!$C$8:$D$500,2)&lt;&gt;"",VLOOKUP(B257,Currentdollar!$C$8:$D$500,2),"NA"),"")</f>
        <v>10396.299999999999</v>
      </c>
      <c r="H257">
        <f>IF(A257&lt;&gt;"",VLOOKUP(B257,Currentdollar!$K$8:$L$500,2),"")</f>
        <v>2156.5</v>
      </c>
      <c r="I257">
        <f t="shared" si="13"/>
        <v>3181.1000000000013</v>
      </c>
      <c r="J257">
        <f>IF(A257&lt;&gt;"",VLOOKUP(B257,Currentdollar!$Q$8:$R$500,2),"")</f>
        <v>-503.7</v>
      </c>
      <c r="K257">
        <f>IF(A257&lt;&gt;"",F257/BaseYeardollar!B263,"")</f>
        <v>1.0194926032532299</v>
      </c>
    </row>
    <row r="258" spans="1:11" x14ac:dyDescent="0.25">
      <c r="A258">
        <f>IF(Currentdollar!A264&lt;&gt;"",Sheet2!A257+1,"")</f>
        <v>257</v>
      </c>
      <c r="B258">
        <f>IF(A258&lt;&gt;"",Currentdollar!A264,"")</f>
        <v>40544</v>
      </c>
      <c r="C258">
        <f t="shared" si="14"/>
        <v>2011</v>
      </c>
      <c r="D258" t="str">
        <f t="shared" si="12"/>
        <v>Q1</v>
      </c>
      <c r="E258">
        <f t="shared" si="15"/>
        <v>2011</v>
      </c>
      <c r="F258">
        <f>IF(A258&lt;&gt;"",VLOOKUP(B258,Currentdollar!$A$8:$B$500,2),"")</f>
        <v>15238.4</v>
      </c>
      <c r="G258">
        <f>IF(A258&lt;&gt;"",IF(VLOOKUP(B258,Currentdollar!$C$8:$D$500,2)&lt;&gt;"",VLOOKUP(B258,Currentdollar!$C$8:$D$500,2),"NA"),"")</f>
        <v>10527.1</v>
      </c>
      <c r="H258">
        <f>IF(A258&lt;&gt;"",VLOOKUP(B258,Currentdollar!$K$8:$L$500,2),"")</f>
        <v>2123.5</v>
      </c>
      <c r="I258">
        <f t="shared" si="13"/>
        <v>3150.2999999999993</v>
      </c>
      <c r="J258">
        <f>IF(A258&lt;&gt;"",VLOOKUP(B258,Currentdollar!$Q$8:$R$500,2),"")</f>
        <v>-562.5</v>
      </c>
      <c r="K258">
        <f>IF(A258&lt;&gt;"",F258/BaseYeardollar!B264,"")</f>
        <v>1.0239965594403715</v>
      </c>
    </row>
    <row r="259" spans="1:11" x14ac:dyDescent="0.25">
      <c r="A259">
        <f>IF(Currentdollar!A265&lt;&gt;"",Sheet2!A258+1,"")</f>
        <v>258</v>
      </c>
      <c r="B259">
        <f>IF(A259&lt;&gt;"",Currentdollar!A265,"")</f>
        <v>40634</v>
      </c>
      <c r="C259">
        <f t="shared" si="14"/>
        <v>2011</v>
      </c>
      <c r="D259" t="str">
        <f t="shared" ref="D259:D322" si="16">IF(A259&lt;&gt;"",IF(MOD(A259,4)=1,"Q1",IF(MOD(A259,4)=2,"Q2",IF(MOD(A259,4)=3,"Q3","Q4"))),"")</f>
        <v>Q2</v>
      </c>
      <c r="E259">
        <f t="shared" si="15"/>
        <v>2011.25</v>
      </c>
      <c r="F259">
        <f>IF(A259&lt;&gt;"",VLOOKUP(B259,Currentdollar!$A$8:$B$500,2),"")</f>
        <v>15460.9</v>
      </c>
      <c r="G259">
        <f>IF(A259&lt;&gt;"",IF(VLOOKUP(B259,Currentdollar!$C$8:$D$500,2)&lt;&gt;"",VLOOKUP(B259,Currentdollar!$C$8:$D$500,2),"NA"),"")</f>
        <v>10662.6</v>
      </c>
      <c r="H259">
        <f>IF(A259&lt;&gt;"",VLOOKUP(B259,Currentdollar!$K$8:$L$500,2),"")</f>
        <v>2212.6999999999998</v>
      </c>
      <c r="I259">
        <f t="shared" ref="I259:I322" si="17">IF(A259&lt;&gt;"",F259-G259-H259-J259,"")</f>
        <v>3172.4999999999995</v>
      </c>
      <c r="J259">
        <f>IF(A259&lt;&gt;"",VLOOKUP(B259,Currentdollar!$Q$8:$R$500,2),"")</f>
        <v>-586.9</v>
      </c>
      <c r="K259">
        <f>IF(A259&lt;&gt;"",F259/BaseYeardollar!B265,"")</f>
        <v>1.0314417996477556</v>
      </c>
    </row>
    <row r="260" spans="1:11" x14ac:dyDescent="0.25">
      <c r="A260">
        <f>IF(Currentdollar!A266&lt;&gt;"",Sheet2!A259+1,"")</f>
        <v>259</v>
      </c>
      <c r="B260">
        <f>IF(A260&lt;&gt;"",Currentdollar!A266,"")</f>
        <v>40725</v>
      </c>
      <c r="C260">
        <f t="shared" ref="C260:C323" si="18">IF(A260&lt;&gt;"",IF(MOD(A260,4)=1,C259+1,C259),"")</f>
        <v>2011</v>
      </c>
      <c r="D260" t="str">
        <f t="shared" si="16"/>
        <v>Q3</v>
      </c>
      <c r="E260">
        <f t="shared" ref="E260:E323" si="19">IF(A260&lt;&gt;"",E259+0.25,"")</f>
        <v>2011.5</v>
      </c>
      <c r="F260">
        <f>IF(A260&lt;&gt;"",VLOOKUP(B260,Currentdollar!$A$8:$B$500,2),"")</f>
        <v>15587.1</v>
      </c>
      <c r="G260">
        <f>IF(A260&lt;&gt;"",IF(VLOOKUP(B260,Currentdollar!$C$8:$D$500,2)&lt;&gt;"",VLOOKUP(B260,Currentdollar!$C$8:$D$500,2),"NA"),"")</f>
        <v>10778.6</v>
      </c>
      <c r="H260">
        <f>IF(A260&lt;&gt;"",VLOOKUP(B260,Currentdollar!$K$8:$L$500,2),"")</f>
        <v>2228.1999999999998</v>
      </c>
      <c r="I260">
        <f t="shared" si="17"/>
        <v>3152.7000000000003</v>
      </c>
      <c r="J260">
        <f>IF(A260&lt;&gt;"",VLOOKUP(B260,Currentdollar!$Q$8:$R$500,2),"")</f>
        <v>-572.4</v>
      </c>
      <c r="K260">
        <f>IF(A260&lt;&gt;"",F260/BaseYeardollar!B266,"")</f>
        <v>1.037680329669598</v>
      </c>
    </row>
    <row r="261" spans="1:11" x14ac:dyDescent="0.25">
      <c r="A261">
        <f>IF(Currentdollar!A267&lt;&gt;"",Sheet2!A260+1,"")</f>
        <v>260</v>
      </c>
      <c r="B261">
        <f>IF(A261&lt;&gt;"",Currentdollar!A267,"")</f>
        <v>40817</v>
      </c>
      <c r="C261">
        <f t="shared" si="18"/>
        <v>2011</v>
      </c>
      <c r="D261" t="str">
        <f t="shared" si="16"/>
        <v>Q4</v>
      </c>
      <c r="E261">
        <f t="shared" si="19"/>
        <v>2011.75</v>
      </c>
      <c r="F261">
        <f>IF(A261&lt;&gt;"",VLOOKUP(B261,Currentdollar!$A$8:$B$500,2),"")</f>
        <v>15785.3</v>
      </c>
      <c r="G261">
        <f>IF(A261&lt;&gt;"",IF(VLOOKUP(B261,Currentdollar!$C$8:$D$500,2)&lt;&gt;"",VLOOKUP(B261,Currentdollar!$C$8:$D$500,2),"NA"),"")</f>
        <v>10878.9</v>
      </c>
      <c r="H261">
        <f>IF(A261&lt;&gt;"",VLOOKUP(B261,Currentdollar!$K$8:$L$500,2),"")</f>
        <v>2395.1999999999998</v>
      </c>
      <c r="I261">
        <f t="shared" si="17"/>
        <v>3109.2999999999997</v>
      </c>
      <c r="J261">
        <f>IF(A261&lt;&gt;"",VLOOKUP(B261,Currentdollar!$Q$8:$R$500,2),"")</f>
        <v>-598.1</v>
      </c>
      <c r="K261">
        <f>IF(A261&lt;&gt;"",F261/BaseYeardollar!B267,"")</f>
        <v>1.0391697333166561</v>
      </c>
    </row>
    <row r="262" spans="1:11" x14ac:dyDescent="0.25">
      <c r="A262">
        <f>IF(Currentdollar!A268&lt;&gt;"",Sheet2!A261+1,"")</f>
        <v>261</v>
      </c>
      <c r="B262">
        <f>IF(A262&lt;&gt;"",Currentdollar!A268,"")</f>
        <v>40909</v>
      </c>
      <c r="C262">
        <f t="shared" si="18"/>
        <v>2012</v>
      </c>
      <c r="D262" t="str">
        <f t="shared" si="16"/>
        <v>Q1</v>
      </c>
      <c r="E262">
        <f t="shared" si="19"/>
        <v>2012</v>
      </c>
      <c r="F262">
        <f>IF(A262&lt;&gt;"",VLOOKUP(B262,Currentdollar!$A$8:$B$500,2),"")</f>
        <v>15956.5</v>
      </c>
      <c r="G262">
        <f>IF(A262&lt;&gt;"",IF(VLOOKUP(B262,Currentdollar!$C$8:$D$500,2)&lt;&gt;"",VLOOKUP(B262,Currentdollar!$C$8:$D$500,2),"NA"),"")</f>
        <v>11019.1</v>
      </c>
      <c r="H262">
        <f>IF(A262&lt;&gt;"",VLOOKUP(B262,Currentdollar!$K$8:$L$500,2),"")</f>
        <v>2445.4</v>
      </c>
      <c r="I262">
        <f t="shared" si="17"/>
        <v>3106.7999999999993</v>
      </c>
      <c r="J262">
        <f>IF(A262&lt;&gt;"",VLOOKUP(B262,Currentdollar!$Q$8:$R$500,2),"")</f>
        <v>-614.79999999999995</v>
      </c>
      <c r="K262">
        <f>IF(A262&lt;&gt;"",F262/BaseYeardollar!B268,"")</f>
        <v>1.0446153846153847</v>
      </c>
    </row>
    <row r="263" spans="1:11" x14ac:dyDescent="0.25">
      <c r="A263">
        <f>IF(Currentdollar!A269&lt;&gt;"",Sheet2!A262+1,"")</f>
        <v>262</v>
      </c>
      <c r="B263">
        <f>IF(A263&lt;&gt;"",Currentdollar!A269,"")</f>
        <v>41000</v>
      </c>
      <c r="C263">
        <f t="shared" si="18"/>
        <v>2012</v>
      </c>
      <c r="D263" t="str">
        <f t="shared" si="16"/>
        <v>Q2</v>
      </c>
      <c r="E263">
        <f t="shared" si="19"/>
        <v>2012.25</v>
      </c>
      <c r="F263">
        <f>IF(A263&lt;&gt;"",VLOOKUP(B263,Currentdollar!$A$8:$B$500,2),"")</f>
        <v>16094.7</v>
      </c>
      <c r="G263">
        <f>IF(A263&lt;&gt;"",IF(VLOOKUP(B263,Currentdollar!$C$8:$D$500,2)&lt;&gt;"",VLOOKUP(B263,Currentdollar!$C$8:$D$500,2),"NA"),"")</f>
        <v>11100.2</v>
      </c>
      <c r="H263">
        <f>IF(A263&lt;&gt;"",VLOOKUP(B263,Currentdollar!$K$8:$L$500,2),"")</f>
        <v>2489.3000000000002</v>
      </c>
      <c r="I263">
        <f t="shared" si="17"/>
        <v>3093.7</v>
      </c>
      <c r="J263">
        <f>IF(A263&lt;&gt;"",VLOOKUP(B263,Currentdollar!$Q$8:$R$500,2),"")</f>
        <v>-588.5</v>
      </c>
      <c r="K263">
        <f>IF(A263&lt;&gt;"",F263/BaseYeardollar!B269,"")</f>
        <v>1.0494239308325781</v>
      </c>
    </row>
    <row r="264" spans="1:11" x14ac:dyDescent="0.25">
      <c r="A264">
        <f>IF(Currentdollar!A270&lt;&gt;"",Sheet2!A263+1,"")</f>
        <v>263</v>
      </c>
      <c r="B264">
        <f>IF(A264&lt;&gt;"",Currentdollar!A270,"")</f>
        <v>41091</v>
      </c>
      <c r="C264">
        <f t="shared" si="18"/>
        <v>2012</v>
      </c>
      <c r="D264" t="str">
        <f t="shared" si="16"/>
        <v>Q3</v>
      </c>
      <c r="E264">
        <f t="shared" si="19"/>
        <v>2012.5</v>
      </c>
      <c r="F264">
        <f>IF(A264&lt;&gt;"",VLOOKUP(B264,Currentdollar!$A$8:$B$500,2),"")</f>
        <v>16268.9</v>
      </c>
      <c r="G264">
        <f>IF(A264&lt;&gt;"",IF(VLOOKUP(B264,Currentdollar!$C$8:$D$500,2)&lt;&gt;"",VLOOKUP(B264,Currentdollar!$C$8:$D$500,2),"NA"),"")</f>
        <v>11193.6</v>
      </c>
      <c r="H264">
        <f>IF(A264&lt;&gt;"",VLOOKUP(B264,Currentdollar!$K$8:$L$500,2),"")</f>
        <v>2500.4</v>
      </c>
      <c r="I264">
        <f t="shared" si="17"/>
        <v>3116.5999999999995</v>
      </c>
      <c r="J264">
        <f>IF(A264&lt;&gt;"",VLOOKUP(B264,Currentdollar!$Q$8:$R$500,2),"")</f>
        <v>-541.70000000000005</v>
      </c>
      <c r="K264">
        <f>IF(A264&lt;&gt;"",F264/BaseYeardollar!B270,"")</f>
        <v>1.0542792894960242</v>
      </c>
    </row>
    <row r="265" spans="1:11" x14ac:dyDescent="0.25">
      <c r="A265">
        <f>IF(Currentdollar!A271&lt;&gt;"",Sheet2!A264+1,"")</f>
        <v>264</v>
      </c>
      <c r="B265">
        <f>IF(A265&lt;&gt;"",Currentdollar!A271,"")</f>
        <v>41183</v>
      </c>
      <c r="C265">
        <f t="shared" si="18"/>
        <v>2012</v>
      </c>
      <c r="D265" t="str">
        <f t="shared" si="16"/>
        <v>Q4</v>
      </c>
      <c r="E265">
        <f t="shared" si="19"/>
        <v>2012.75</v>
      </c>
      <c r="F265">
        <f>IF(A265&lt;&gt;"",VLOOKUP(B265,Currentdollar!$A$8:$B$500,2),"")</f>
        <v>16332.5</v>
      </c>
      <c r="G265">
        <f>IF(A265&lt;&gt;"",IF(VLOOKUP(B265,Currentdollar!$C$8:$D$500,2)&lt;&gt;"",VLOOKUP(B265,Currentdollar!$C$8:$D$500,2),"NA"),"")</f>
        <v>11285.5</v>
      </c>
      <c r="H265">
        <f>IF(A265&lt;&gt;"",VLOOKUP(B265,Currentdollar!$K$8:$L$500,2),"")</f>
        <v>2481.5</v>
      </c>
      <c r="I265">
        <f t="shared" si="17"/>
        <v>3093.7</v>
      </c>
      <c r="J265">
        <f>IF(A265&lt;&gt;"",VLOOKUP(B265,Currentdollar!$Q$8:$R$500,2),"")</f>
        <v>-528.20000000000005</v>
      </c>
      <c r="K265">
        <f>IF(A265&lt;&gt;"",F265/BaseYeardollar!B271,"")</f>
        <v>1.0582361974121564</v>
      </c>
    </row>
    <row r="266" spans="1:11" x14ac:dyDescent="0.25">
      <c r="A266">
        <f>IF(Currentdollar!A272&lt;&gt;"",Sheet2!A265+1,"")</f>
        <v>265</v>
      </c>
      <c r="B266">
        <f>IF(A266&lt;&gt;"",Currentdollar!A272,"")</f>
        <v>41275</v>
      </c>
      <c r="C266">
        <f t="shared" si="18"/>
        <v>2013</v>
      </c>
      <c r="D266" t="str">
        <f t="shared" si="16"/>
        <v>Q1</v>
      </c>
      <c r="E266">
        <f t="shared" si="19"/>
        <v>2013</v>
      </c>
      <c r="F266">
        <f>IF(A266&lt;&gt;"",VLOOKUP(B266,Currentdollar!$A$8:$B$500,2),"")</f>
        <v>16502.400000000001</v>
      </c>
      <c r="G266">
        <f>IF(A266&lt;&gt;"",IF(VLOOKUP(B266,Currentdollar!$C$8:$D$500,2)&lt;&gt;"",VLOOKUP(B266,Currentdollar!$C$8:$D$500,2),"NA"),"")</f>
        <v>11379.2</v>
      </c>
      <c r="H266">
        <f>IF(A266&lt;&gt;"",VLOOKUP(B266,Currentdollar!$K$8:$L$500,2),"")</f>
        <v>2543.3000000000002</v>
      </c>
      <c r="I266">
        <f t="shared" si="17"/>
        <v>3107.9000000000005</v>
      </c>
      <c r="J266">
        <f>IF(A266&lt;&gt;"",VLOOKUP(B266,Currentdollar!$Q$8:$R$500,2),"")</f>
        <v>-528</v>
      </c>
      <c r="K266">
        <f>IF(A266&lt;&gt;"",F266/BaseYeardollar!B272,"")</f>
        <v>1.062039849662771</v>
      </c>
    </row>
    <row r="267" spans="1:11" x14ac:dyDescent="0.25">
      <c r="A267">
        <f>IF(Currentdollar!A273&lt;&gt;"",Sheet2!A266+1,"")</f>
        <v>266</v>
      </c>
      <c r="B267">
        <f>IF(A267&lt;&gt;"",Currentdollar!A273,"")</f>
        <v>41365</v>
      </c>
      <c r="C267">
        <f t="shared" si="18"/>
        <v>2013</v>
      </c>
      <c r="D267" t="str">
        <f t="shared" si="16"/>
        <v>Q2</v>
      </c>
      <c r="E267">
        <f t="shared" si="19"/>
        <v>2013.25</v>
      </c>
      <c r="F267">
        <f>IF(A267&lt;&gt;"",VLOOKUP(B267,Currentdollar!$A$8:$B$500,2),"")</f>
        <v>16619.2</v>
      </c>
      <c r="G267">
        <f>IF(A267&lt;&gt;"",IF(VLOOKUP(B267,Currentdollar!$C$8:$D$500,2)&lt;&gt;"",VLOOKUP(B267,Currentdollar!$C$8:$D$500,2),"NA"),"")</f>
        <v>11427.1</v>
      </c>
      <c r="H267">
        <f>IF(A267&lt;&gt;"",VLOOKUP(B267,Currentdollar!$K$8:$L$500,2),"")</f>
        <v>2594.6</v>
      </c>
      <c r="I267">
        <f t="shared" si="17"/>
        <v>3129.5000000000005</v>
      </c>
      <c r="J267">
        <f>IF(A267&lt;&gt;"",VLOOKUP(B267,Currentdollar!$Q$8:$R$500,2),"")</f>
        <v>-532</v>
      </c>
      <c r="K267">
        <f>IF(A267&lt;&gt;"",F267/BaseYeardollar!B273,"")</f>
        <v>1.0648828059923365</v>
      </c>
    </row>
    <row r="268" spans="1:11" x14ac:dyDescent="0.25">
      <c r="A268">
        <f>IF(Currentdollar!A274&lt;&gt;"",Sheet2!A267+1,"")</f>
        <v>267</v>
      </c>
      <c r="B268">
        <f>IF(A268&lt;&gt;"",Currentdollar!A274,"")</f>
        <v>41456</v>
      </c>
      <c r="C268">
        <f t="shared" si="18"/>
        <v>2013</v>
      </c>
      <c r="D268" t="str">
        <f t="shared" si="16"/>
        <v>Q3</v>
      </c>
      <c r="E268">
        <f t="shared" si="19"/>
        <v>2013.5</v>
      </c>
      <c r="F268">
        <f>IF(A268&lt;&gt;"",VLOOKUP(B268,Currentdollar!$A$8:$B$500,2),"")</f>
        <v>16872.3</v>
      </c>
      <c r="G268">
        <f>IF(A268&lt;&gt;"",IF(VLOOKUP(B268,Currentdollar!$C$8:$D$500,2)&lt;&gt;"",VLOOKUP(B268,Currentdollar!$C$8:$D$500,2),"NA"),"")</f>
        <v>11537.7</v>
      </c>
      <c r="H268">
        <f>IF(A268&lt;&gt;"",VLOOKUP(B268,Currentdollar!$K$8:$L$500,2),"")</f>
        <v>2708.9</v>
      </c>
      <c r="I268">
        <f t="shared" si="17"/>
        <v>3135.5999999999985</v>
      </c>
      <c r="J268">
        <f>IF(A268&lt;&gt;"",VLOOKUP(B268,Currentdollar!$Q$8:$R$500,2),"")</f>
        <v>-509.9</v>
      </c>
      <c r="K268">
        <f>IF(A268&lt;&gt;"",F268/BaseYeardollar!B274,"")</f>
        <v>1.0692273081578463</v>
      </c>
    </row>
    <row r="269" spans="1:11" x14ac:dyDescent="0.25">
      <c r="A269">
        <f>IF(Currentdollar!A275&lt;&gt;"",Sheet2!A268+1,"")</f>
        <v>268</v>
      </c>
      <c r="B269">
        <f>IF(A269&lt;&gt;"",Currentdollar!A275,"")</f>
        <v>41548</v>
      </c>
      <c r="C269">
        <f t="shared" si="18"/>
        <v>2013</v>
      </c>
      <c r="D269" t="str">
        <f t="shared" si="16"/>
        <v>Q4</v>
      </c>
      <c r="E269">
        <f t="shared" si="19"/>
        <v>2013.75</v>
      </c>
      <c r="F269">
        <f>IF(A269&lt;&gt;"",VLOOKUP(B269,Currentdollar!$A$8:$B$500,2),"")</f>
        <v>17078.3</v>
      </c>
      <c r="G269">
        <f>IF(A269&lt;&gt;"",IF(VLOOKUP(B269,Currentdollar!$C$8:$D$500,2)&lt;&gt;"",VLOOKUP(B269,Currentdollar!$C$8:$D$500,2),"NA"),"")</f>
        <v>11662.2</v>
      </c>
      <c r="H269">
        <f>IF(A269&lt;&gt;"",VLOOKUP(B269,Currentdollar!$K$8:$L$500,2),"")</f>
        <v>2745.2</v>
      </c>
      <c r="I269">
        <f t="shared" si="17"/>
        <v>3133.7999999999988</v>
      </c>
      <c r="J269">
        <f>IF(A269&lt;&gt;"",VLOOKUP(B269,Currentdollar!$Q$8:$R$500,2),"")</f>
        <v>-462.9</v>
      </c>
      <c r="K269">
        <f>IF(A269&lt;&gt;"",F269/BaseYeardollar!B275,"")</f>
        <v>1.0730136590392179</v>
      </c>
    </row>
    <row r="270" spans="1:11" x14ac:dyDescent="0.25">
      <c r="A270">
        <f>IF(Currentdollar!A276&lt;&gt;"",Sheet2!A269+1,"")</f>
        <v>269</v>
      </c>
      <c r="B270">
        <f>IF(A270&lt;&gt;"",Currentdollar!A276,"")</f>
        <v>41640</v>
      </c>
      <c r="C270">
        <f t="shared" si="18"/>
        <v>2014</v>
      </c>
      <c r="D270" t="str">
        <f t="shared" si="16"/>
        <v>Q1</v>
      </c>
      <c r="E270">
        <f t="shared" si="19"/>
        <v>2014</v>
      </c>
      <c r="F270">
        <f>IF(A270&lt;&gt;"",VLOOKUP(B270,Currentdollar!$A$8:$B$500,2),"")</f>
        <v>17044</v>
      </c>
      <c r="G270">
        <f>IF(A270&lt;&gt;"",IF(VLOOKUP(B270,Currentdollar!$C$8:$D$500,2)&lt;&gt;"",VLOOKUP(B270,Currentdollar!$C$8:$D$500,2),"NA"),"")</f>
        <v>11731.5</v>
      </c>
      <c r="H270">
        <f>IF(A270&lt;&gt;"",VLOOKUP(B270,Currentdollar!$K$8:$L$500,2),"")</f>
        <v>2714.4</v>
      </c>
      <c r="I270">
        <f t="shared" si="17"/>
        <v>3136.1</v>
      </c>
      <c r="J270">
        <f>IF(A270&lt;&gt;"",VLOOKUP(B270,Currentdollar!$Q$8:$R$500,2),"")</f>
        <v>-538</v>
      </c>
      <c r="K270">
        <f>IF(A270&lt;&gt;"",F270/BaseYeardollar!B276,"")</f>
        <v>1.0765742150242867</v>
      </c>
    </row>
    <row r="271" spans="1:11" x14ac:dyDescent="0.25">
      <c r="A271">
        <f>IF(Currentdollar!A277&lt;&gt;"",Sheet2!A270+1,"")</f>
        <v>270</v>
      </c>
      <c r="B271">
        <f>IF(A271&lt;&gt;"",Currentdollar!A277,"")</f>
        <v>41730</v>
      </c>
      <c r="C271">
        <f t="shared" si="18"/>
        <v>2014</v>
      </c>
      <c r="D271" t="str">
        <f t="shared" si="16"/>
        <v>Q2</v>
      </c>
      <c r="E271">
        <f t="shared" si="19"/>
        <v>2014.25</v>
      </c>
      <c r="F271">
        <f>IF(A271&lt;&gt;"",VLOOKUP(B271,Currentdollar!$A$8:$B$500,2),"")</f>
        <v>17294.7</v>
      </c>
      <c r="G271" t="s">
        <v>72</v>
      </c>
      <c r="H271">
        <f>IF(A271&lt;&gt;"",VLOOKUP(B271,Currentdollar!$K$8:$L$500,2),"")</f>
        <v>2829.3</v>
      </c>
      <c r="I271" t="s">
        <v>72</v>
      </c>
      <c r="J271">
        <f>IF(A271&lt;&gt;"",VLOOKUP(B271,Currentdollar!$Q$8:$R$500,2),"")</f>
        <v>-564</v>
      </c>
      <c r="K271">
        <f>IF(A271&lt;&gt;"",F271/BaseYeardollar!B277,"")</f>
        <v>1.0818856853312648</v>
      </c>
    </row>
    <row r="272" spans="1:11" x14ac:dyDescent="0.25">
      <c r="A272" t="str">
        <f>IF(Currentdollar!A278&lt;&gt;"",Sheet2!A271+1,"")</f>
        <v/>
      </c>
      <c r="B272" t="str">
        <f>IF(A272&lt;&gt;"",Currentdollar!A278,"")</f>
        <v/>
      </c>
      <c r="C272" t="str">
        <f t="shared" si="18"/>
        <v/>
      </c>
      <c r="D272" t="str">
        <f t="shared" si="16"/>
        <v/>
      </c>
      <c r="E272" t="str">
        <f t="shared" si="19"/>
        <v/>
      </c>
      <c r="F272" t="str">
        <f>IF(A272&lt;&gt;"",VLOOKUP(B272,Currentdollar!$A$8:$B$500,2),"")</f>
        <v/>
      </c>
      <c r="G272" t="str">
        <f>IF(A272&lt;&gt;"",IF(VLOOKUP(B272,Currentdollar!$C$8:$D$500,2)&lt;&gt;"",VLOOKUP(B272,Currentdollar!$C$8:$D$500,2),"NA"),"")</f>
        <v/>
      </c>
      <c r="H272" t="str">
        <f>IF(A272&lt;&gt;"",VLOOKUP(B272,Currentdollar!$K$8:$L$500,2),"")</f>
        <v/>
      </c>
      <c r="I272" t="str">
        <f t="shared" si="17"/>
        <v/>
      </c>
      <c r="J272" t="str">
        <f>IF(A272&lt;&gt;"",VLOOKUP(B272,Currentdollar!$Q$8:$R$500,2),"")</f>
        <v/>
      </c>
      <c r="K272" t="str">
        <f>IF(A272&lt;&gt;"",F272/BaseYeardollar!B278,"")</f>
        <v/>
      </c>
    </row>
    <row r="273" spans="1:11" x14ac:dyDescent="0.25">
      <c r="A273" t="str">
        <f>IF(Currentdollar!A279&lt;&gt;"",Sheet2!A272+1,"")</f>
        <v/>
      </c>
      <c r="B273" t="str">
        <f>IF(A273&lt;&gt;"",Currentdollar!A279,"")</f>
        <v/>
      </c>
      <c r="C273" t="str">
        <f t="shared" si="18"/>
        <v/>
      </c>
      <c r="D273" t="str">
        <f t="shared" si="16"/>
        <v/>
      </c>
      <c r="E273" t="str">
        <f t="shared" si="19"/>
        <v/>
      </c>
      <c r="F273" t="str">
        <f>IF(A273&lt;&gt;"",VLOOKUP(B273,Currentdollar!$A$8:$B$500,2),"")</f>
        <v/>
      </c>
      <c r="G273" t="str">
        <f>IF(A273&lt;&gt;"",IF(VLOOKUP(B273,Currentdollar!$C$8:$D$500,2)&lt;&gt;"",VLOOKUP(B273,Currentdollar!$C$8:$D$500,2),"NA"),"")</f>
        <v/>
      </c>
      <c r="H273" t="str">
        <f>IF(A273&lt;&gt;"",VLOOKUP(B273,Currentdollar!$K$8:$L$500,2),"")</f>
        <v/>
      </c>
      <c r="I273" t="str">
        <f t="shared" si="17"/>
        <v/>
      </c>
      <c r="J273" t="str">
        <f>IF(A273&lt;&gt;"",VLOOKUP(B273,Currentdollar!$Q$8:$R$500,2),"")</f>
        <v/>
      </c>
      <c r="K273" t="str">
        <f>IF(A273&lt;&gt;"",F273/BaseYeardollar!B279,"")</f>
        <v/>
      </c>
    </row>
    <row r="274" spans="1:11" x14ac:dyDescent="0.25">
      <c r="A274" t="str">
        <f>IF(Currentdollar!A280&lt;&gt;"",Sheet2!A273+1,"")</f>
        <v/>
      </c>
      <c r="B274" t="str">
        <f>IF(A274&lt;&gt;"",Currentdollar!A280,"")</f>
        <v/>
      </c>
      <c r="C274" t="str">
        <f t="shared" si="18"/>
        <v/>
      </c>
      <c r="D274" t="str">
        <f t="shared" si="16"/>
        <v/>
      </c>
      <c r="E274" t="str">
        <f t="shared" si="19"/>
        <v/>
      </c>
      <c r="F274" t="str">
        <f>IF(A274&lt;&gt;"",VLOOKUP(B274,Currentdollar!$A$8:$B$500,2),"")</f>
        <v/>
      </c>
      <c r="G274" t="str">
        <f>IF(A274&lt;&gt;"",IF(VLOOKUP(B274,Currentdollar!$C$8:$D$500,2)&lt;&gt;"",VLOOKUP(B274,Currentdollar!$C$8:$D$500,2),"NA"),"")</f>
        <v/>
      </c>
      <c r="H274" t="str">
        <f>IF(A274&lt;&gt;"",VLOOKUP(B274,Currentdollar!$K$8:$L$500,2),"")</f>
        <v/>
      </c>
      <c r="I274" t="str">
        <f t="shared" si="17"/>
        <v/>
      </c>
      <c r="J274" t="str">
        <f>IF(A274&lt;&gt;"",VLOOKUP(B274,Currentdollar!$Q$8:$R$500,2),"")</f>
        <v/>
      </c>
      <c r="K274" t="str">
        <f>IF(A274&lt;&gt;"",F274/BaseYeardollar!B280,"")</f>
        <v/>
      </c>
    </row>
    <row r="275" spans="1:11" x14ac:dyDescent="0.25">
      <c r="A275" t="str">
        <f>IF(Currentdollar!A281&lt;&gt;"",Sheet2!A274+1,"")</f>
        <v/>
      </c>
      <c r="B275" t="str">
        <f>IF(A275&lt;&gt;"",Currentdollar!A281,"")</f>
        <v/>
      </c>
      <c r="C275" t="str">
        <f t="shared" si="18"/>
        <v/>
      </c>
      <c r="D275" t="str">
        <f t="shared" si="16"/>
        <v/>
      </c>
      <c r="E275" t="str">
        <f t="shared" si="19"/>
        <v/>
      </c>
      <c r="F275" t="str">
        <f>IF(A275&lt;&gt;"",VLOOKUP(B275,Currentdollar!$A$8:$B$500,2),"")</f>
        <v/>
      </c>
      <c r="G275" t="str">
        <f>IF(A275&lt;&gt;"",IF(VLOOKUP(B275,Currentdollar!$C$8:$D$500,2)&lt;&gt;"",VLOOKUP(B275,Currentdollar!$C$8:$D$500,2),"NA"),"")</f>
        <v/>
      </c>
      <c r="H275" t="str">
        <f>IF(A275&lt;&gt;"",VLOOKUP(B275,Currentdollar!$K$8:$L$500,2),"")</f>
        <v/>
      </c>
      <c r="I275" t="str">
        <f t="shared" si="17"/>
        <v/>
      </c>
      <c r="J275" t="str">
        <f>IF(A275&lt;&gt;"",VLOOKUP(B275,Currentdollar!$Q$8:$R$500,2),"")</f>
        <v/>
      </c>
      <c r="K275" t="str">
        <f>IF(A275&lt;&gt;"",F275/BaseYeardollar!B281,"")</f>
        <v/>
      </c>
    </row>
    <row r="276" spans="1:11" x14ac:dyDescent="0.25">
      <c r="A276" t="str">
        <f>IF(Currentdollar!A282&lt;&gt;"",Sheet2!A275+1,"")</f>
        <v/>
      </c>
      <c r="B276" t="str">
        <f>IF(A276&lt;&gt;"",Currentdollar!A282,"")</f>
        <v/>
      </c>
      <c r="C276" t="str">
        <f t="shared" si="18"/>
        <v/>
      </c>
      <c r="D276" t="str">
        <f t="shared" si="16"/>
        <v/>
      </c>
      <c r="E276" t="str">
        <f t="shared" si="19"/>
        <v/>
      </c>
      <c r="F276" t="str">
        <f>IF(A276&lt;&gt;"",VLOOKUP(B276,Currentdollar!$A$8:$B$500,2),"")</f>
        <v/>
      </c>
      <c r="G276" t="str">
        <f>IF(A276&lt;&gt;"",IF(VLOOKUP(B276,Currentdollar!$C$8:$D$500,2)&lt;&gt;"",VLOOKUP(B276,Currentdollar!$C$8:$D$500,2),"NA"),"")</f>
        <v/>
      </c>
      <c r="H276" t="str">
        <f>IF(A276&lt;&gt;"",VLOOKUP(B276,Currentdollar!$K$8:$L$500,2),"")</f>
        <v/>
      </c>
      <c r="I276" t="str">
        <f t="shared" si="17"/>
        <v/>
      </c>
      <c r="J276" t="str">
        <f>IF(A276&lt;&gt;"",VLOOKUP(B276,Currentdollar!$Q$8:$R$500,2),"")</f>
        <v/>
      </c>
      <c r="K276" t="str">
        <f>IF(A276&lt;&gt;"",F276/BaseYeardollar!B282,"")</f>
        <v/>
      </c>
    </row>
    <row r="277" spans="1:11" x14ac:dyDescent="0.25">
      <c r="A277" t="str">
        <f>IF(Currentdollar!A283&lt;&gt;"",Sheet2!A276+1,"")</f>
        <v/>
      </c>
      <c r="B277" t="str">
        <f>IF(A277&lt;&gt;"",Currentdollar!A283,"")</f>
        <v/>
      </c>
      <c r="C277" t="str">
        <f t="shared" si="18"/>
        <v/>
      </c>
      <c r="D277" t="str">
        <f t="shared" si="16"/>
        <v/>
      </c>
      <c r="E277" t="str">
        <f t="shared" si="19"/>
        <v/>
      </c>
      <c r="F277" t="str">
        <f>IF(A277&lt;&gt;"",VLOOKUP(B277,Currentdollar!$A$8:$B$500,2),"")</f>
        <v/>
      </c>
      <c r="G277" t="str">
        <f>IF(A277&lt;&gt;"",IF(VLOOKUP(B277,Currentdollar!$C$8:$D$500,2)&lt;&gt;"",VLOOKUP(B277,Currentdollar!$C$8:$D$500,2),"NA"),"")</f>
        <v/>
      </c>
      <c r="H277" t="str">
        <f>IF(A277&lt;&gt;"",VLOOKUP(B277,Currentdollar!$K$8:$L$500,2),"")</f>
        <v/>
      </c>
      <c r="I277" t="str">
        <f t="shared" si="17"/>
        <v/>
      </c>
      <c r="J277" t="str">
        <f>IF(A277&lt;&gt;"",VLOOKUP(B277,Currentdollar!$Q$8:$R$500,2),"")</f>
        <v/>
      </c>
      <c r="K277" t="str">
        <f>IF(A277&lt;&gt;"",F277/BaseYeardollar!B283,"")</f>
        <v/>
      </c>
    </row>
    <row r="278" spans="1:11" x14ac:dyDescent="0.25">
      <c r="A278" t="str">
        <f>IF(Currentdollar!A284&lt;&gt;"",Sheet2!A277+1,"")</f>
        <v/>
      </c>
      <c r="B278" t="str">
        <f>IF(A278&lt;&gt;"",Currentdollar!A284,"")</f>
        <v/>
      </c>
      <c r="C278" t="str">
        <f t="shared" si="18"/>
        <v/>
      </c>
      <c r="D278" t="str">
        <f t="shared" si="16"/>
        <v/>
      </c>
      <c r="E278" t="str">
        <f t="shared" si="19"/>
        <v/>
      </c>
      <c r="F278" t="str">
        <f>IF(A278&lt;&gt;"",VLOOKUP(B278,Currentdollar!$A$8:$B$500,2),"")</f>
        <v/>
      </c>
      <c r="G278" t="str">
        <f>IF(A278&lt;&gt;"",IF(VLOOKUP(B278,Currentdollar!$C$8:$D$500,2)&lt;&gt;"",VLOOKUP(B278,Currentdollar!$C$8:$D$500,2),"NA"),"")</f>
        <v/>
      </c>
      <c r="H278" t="str">
        <f>IF(A278&lt;&gt;"",VLOOKUP(B278,Currentdollar!$K$8:$L$500,2),"")</f>
        <v/>
      </c>
      <c r="I278" t="str">
        <f t="shared" si="17"/>
        <v/>
      </c>
      <c r="J278" t="str">
        <f>IF(A278&lt;&gt;"",VLOOKUP(B278,Currentdollar!$Q$8:$R$500,2),"")</f>
        <v/>
      </c>
      <c r="K278" t="str">
        <f>IF(A278&lt;&gt;"",F278/BaseYeardollar!B284,"")</f>
        <v/>
      </c>
    </row>
    <row r="279" spans="1:11" x14ac:dyDescent="0.25">
      <c r="A279" t="str">
        <f>IF(Currentdollar!A285&lt;&gt;"",Sheet2!A278+1,"")</f>
        <v/>
      </c>
      <c r="B279" t="str">
        <f>IF(A279&lt;&gt;"",Currentdollar!A285,"")</f>
        <v/>
      </c>
      <c r="C279" t="str">
        <f t="shared" si="18"/>
        <v/>
      </c>
      <c r="D279" t="str">
        <f t="shared" si="16"/>
        <v/>
      </c>
      <c r="E279" t="str">
        <f t="shared" si="19"/>
        <v/>
      </c>
      <c r="F279" t="str">
        <f>IF(A279&lt;&gt;"",VLOOKUP(B279,Currentdollar!$A$8:$B$500,2),"")</f>
        <v/>
      </c>
      <c r="G279" t="str">
        <f>IF(A279&lt;&gt;"",IF(VLOOKUP(B279,Currentdollar!$C$8:$D$500,2)&lt;&gt;"",VLOOKUP(B279,Currentdollar!$C$8:$D$500,2),"NA"),"")</f>
        <v/>
      </c>
      <c r="H279" t="str">
        <f>IF(A279&lt;&gt;"",VLOOKUP(B279,Currentdollar!$K$8:$L$500,2),"")</f>
        <v/>
      </c>
      <c r="I279" t="str">
        <f t="shared" si="17"/>
        <v/>
      </c>
      <c r="J279" t="str">
        <f>IF(A279&lt;&gt;"",VLOOKUP(B279,Currentdollar!$Q$8:$R$500,2),"")</f>
        <v/>
      </c>
      <c r="K279" t="str">
        <f>IF(A279&lt;&gt;"",F279/BaseYeardollar!B285,"")</f>
        <v/>
      </c>
    </row>
    <row r="280" spans="1:11" x14ac:dyDescent="0.25">
      <c r="A280" t="str">
        <f>IF(Currentdollar!A286&lt;&gt;"",Sheet2!A279+1,"")</f>
        <v/>
      </c>
      <c r="B280" t="str">
        <f>IF(A280&lt;&gt;"",Currentdollar!A286,"")</f>
        <v/>
      </c>
      <c r="C280" t="str">
        <f t="shared" si="18"/>
        <v/>
      </c>
      <c r="D280" t="str">
        <f t="shared" si="16"/>
        <v/>
      </c>
      <c r="E280" t="str">
        <f t="shared" si="19"/>
        <v/>
      </c>
      <c r="F280" t="str">
        <f>IF(A280&lt;&gt;"",VLOOKUP(B280,Currentdollar!$A$8:$B$500,2),"")</f>
        <v/>
      </c>
      <c r="G280" t="str">
        <f>IF(A280&lt;&gt;"",IF(VLOOKUP(B280,Currentdollar!$C$8:$D$500,2)&lt;&gt;"",VLOOKUP(B280,Currentdollar!$C$8:$D$500,2),"NA"),"")</f>
        <v/>
      </c>
      <c r="H280" t="str">
        <f>IF(A280&lt;&gt;"",VLOOKUP(B280,Currentdollar!$K$8:$L$500,2),"")</f>
        <v/>
      </c>
      <c r="I280" t="str">
        <f t="shared" si="17"/>
        <v/>
      </c>
      <c r="J280" t="str">
        <f>IF(A280&lt;&gt;"",VLOOKUP(B280,Currentdollar!$Q$8:$R$500,2),"")</f>
        <v/>
      </c>
      <c r="K280" t="str">
        <f>IF(A280&lt;&gt;"",F280/BaseYeardollar!B286,"")</f>
        <v/>
      </c>
    </row>
    <row r="281" spans="1:11" x14ac:dyDescent="0.25">
      <c r="A281" t="str">
        <f>IF(Currentdollar!A287&lt;&gt;"",Sheet2!A280+1,"")</f>
        <v/>
      </c>
      <c r="B281" t="str">
        <f>IF(A281&lt;&gt;"",Currentdollar!A287,"")</f>
        <v/>
      </c>
      <c r="C281" t="str">
        <f t="shared" si="18"/>
        <v/>
      </c>
      <c r="D281" t="str">
        <f t="shared" si="16"/>
        <v/>
      </c>
      <c r="E281" t="str">
        <f t="shared" si="19"/>
        <v/>
      </c>
      <c r="F281" t="str">
        <f>IF(A281&lt;&gt;"",VLOOKUP(B281,Currentdollar!$A$8:$B$500,2),"")</f>
        <v/>
      </c>
      <c r="G281" t="str">
        <f>IF(A281&lt;&gt;"",IF(VLOOKUP(B281,Currentdollar!$C$8:$D$500,2)&lt;&gt;"",VLOOKUP(B281,Currentdollar!$C$8:$D$500,2),"NA"),"")</f>
        <v/>
      </c>
      <c r="H281" t="str">
        <f>IF(A281&lt;&gt;"",VLOOKUP(B281,Currentdollar!$K$8:$L$500,2),"")</f>
        <v/>
      </c>
      <c r="I281" t="str">
        <f t="shared" si="17"/>
        <v/>
      </c>
      <c r="J281" t="str">
        <f>IF(A281&lt;&gt;"",VLOOKUP(B281,Currentdollar!$Q$8:$R$500,2),"")</f>
        <v/>
      </c>
      <c r="K281" t="str">
        <f>IF(A281&lt;&gt;"",F281/BaseYeardollar!B287,"")</f>
        <v/>
      </c>
    </row>
    <row r="282" spans="1:11" x14ac:dyDescent="0.25">
      <c r="A282" t="str">
        <f>IF(Currentdollar!A288&lt;&gt;"",Sheet2!A281+1,"")</f>
        <v/>
      </c>
      <c r="B282" t="str">
        <f>IF(A282&lt;&gt;"",Currentdollar!A288,"")</f>
        <v/>
      </c>
      <c r="C282" t="str">
        <f t="shared" si="18"/>
        <v/>
      </c>
      <c r="D282" t="str">
        <f t="shared" si="16"/>
        <v/>
      </c>
      <c r="E282" t="str">
        <f t="shared" si="19"/>
        <v/>
      </c>
      <c r="F282" t="str">
        <f>IF(A282&lt;&gt;"",VLOOKUP(B282,Currentdollar!$A$8:$B$500,2),"")</f>
        <v/>
      </c>
      <c r="G282" t="str">
        <f>IF(A282&lt;&gt;"",IF(VLOOKUP(B282,Currentdollar!$C$8:$D$500,2)&lt;&gt;"",VLOOKUP(B282,Currentdollar!$C$8:$D$500,2),"NA"),"")</f>
        <v/>
      </c>
      <c r="H282" t="str">
        <f>IF(A282&lt;&gt;"",VLOOKUP(B282,Currentdollar!$K$8:$L$500,2),"")</f>
        <v/>
      </c>
      <c r="I282" t="str">
        <f t="shared" si="17"/>
        <v/>
      </c>
      <c r="J282" t="str">
        <f>IF(A282&lt;&gt;"",VLOOKUP(B282,Currentdollar!$Q$8:$R$500,2),"")</f>
        <v/>
      </c>
      <c r="K282" t="str">
        <f>IF(A282&lt;&gt;"",F282/BaseYeardollar!B288,"")</f>
        <v/>
      </c>
    </row>
    <row r="283" spans="1:11" x14ac:dyDescent="0.25">
      <c r="A283" t="str">
        <f>IF(Currentdollar!A289&lt;&gt;"",Sheet2!A282+1,"")</f>
        <v/>
      </c>
      <c r="B283" t="str">
        <f>IF(A283&lt;&gt;"",Currentdollar!A289,"")</f>
        <v/>
      </c>
      <c r="C283" t="str">
        <f t="shared" si="18"/>
        <v/>
      </c>
      <c r="D283" t="str">
        <f t="shared" si="16"/>
        <v/>
      </c>
      <c r="E283" t="str">
        <f t="shared" si="19"/>
        <v/>
      </c>
      <c r="F283" t="str">
        <f>IF(A283&lt;&gt;"",VLOOKUP(B283,Currentdollar!$A$8:$B$500,2),"")</f>
        <v/>
      </c>
      <c r="G283" t="str">
        <f>IF(A283&lt;&gt;"",IF(VLOOKUP(B283,Currentdollar!$C$8:$D$500,2)&lt;&gt;"",VLOOKUP(B283,Currentdollar!$C$8:$D$500,2),"NA"),"")</f>
        <v/>
      </c>
      <c r="H283" t="str">
        <f>IF(A283&lt;&gt;"",VLOOKUP(B283,Currentdollar!$K$8:$L$500,2),"")</f>
        <v/>
      </c>
      <c r="I283" t="str">
        <f t="shared" si="17"/>
        <v/>
      </c>
      <c r="J283" t="str">
        <f>IF(A283&lt;&gt;"",VLOOKUP(B283,Currentdollar!$Q$8:$R$500,2),"")</f>
        <v/>
      </c>
      <c r="K283" t="str">
        <f>IF(A283&lt;&gt;"",F283/BaseYeardollar!B289,"")</f>
        <v/>
      </c>
    </row>
    <row r="284" spans="1:11" x14ac:dyDescent="0.25">
      <c r="A284" t="str">
        <f>IF(Currentdollar!A290&lt;&gt;"",Sheet2!A283+1,"")</f>
        <v/>
      </c>
      <c r="B284" t="str">
        <f>IF(A284&lt;&gt;"",Currentdollar!A290,"")</f>
        <v/>
      </c>
      <c r="C284" t="str">
        <f t="shared" si="18"/>
        <v/>
      </c>
      <c r="D284" t="str">
        <f t="shared" si="16"/>
        <v/>
      </c>
      <c r="E284" t="str">
        <f t="shared" si="19"/>
        <v/>
      </c>
      <c r="F284" t="str">
        <f>IF(A284&lt;&gt;"",VLOOKUP(B284,Currentdollar!$A$8:$B$500,2),"")</f>
        <v/>
      </c>
      <c r="G284" t="str">
        <f>IF(A284&lt;&gt;"",IF(VLOOKUP(B284,Currentdollar!$C$8:$D$500,2)&lt;&gt;"",VLOOKUP(B284,Currentdollar!$C$8:$D$500,2),"NA"),"")</f>
        <v/>
      </c>
      <c r="H284" t="str">
        <f>IF(A284&lt;&gt;"",VLOOKUP(B284,Currentdollar!$K$8:$L$500,2),"")</f>
        <v/>
      </c>
      <c r="I284" t="str">
        <f t="shared" si="17"/>
        <v/>
      </c>
      <c r="J284" t="str">
        <f>IF(A284&lt;&gt;"",VLOOKUP(B284,Currentdollar!$Q$8:$R$500,2),"")</f>
        <v/>
      </c>
      <c r="K284" t="str">
        <f>IF(A284&lt;&gt;"",F284/BaseYeardollar!B290,"")</f>
        <v/>
      </c>
    </row>
    <row r="285" spans="1:11" x14ac:dyDescent="0.25">
      <c r="A285" t="str">
        <f>IF(Currentdollar!A291&lt;&gt;"",Sheet2!A284+1,"")</f>
        <v/>
      </c>
      <c r="B285" t="str">
        <f>IF(A285&lt;&gt;"",Currentdollar!A291,"")</f>
        <v/>
      </c>
      <c r="C285" t="str">
        <f t="shared" si="18"/>
        <v/>
      </c>
      <c r="D285" t="str">
        <f t="shared" si="16"/>
        <v/>
      </c>
      <c r="E285" t="str">
        <f t="shared" si="19"/>
        <v/>
      </c>
      <c r="F285" t="str">
        <f>IF(A285&lt;&gt;"",VLOOKUP(B285,Currentdollar!$A$8:$B$500,2),"")</f>
        <v/>
      </c>
      <c r="G285" t="str">
        <f>IF(A285&lt;&gt;"",IF(VLOOKUP(B285,Currentdollar!$C$8:$D$500,2)&lt;&gt;"",VLOOKUP(B285,Currentdollar!$C$8:$D$500,2),"NA"),"")</f>
        <v/>
      </c>
      <c r="H285" t="str">
        <f>IF(A285&lt;&gt;"",VLOOKUP(B285,Currentdollar!$K$8:$L$500,2),"")</f>
        <v/>
      </c>
      <c r="I285" t="str">
        <f t="shared" si="17"/>
        <v/>
      </c>
      <c r="J285" t="str">
        <f>IF(A285&lt;&gt;"",VLOOKUP(B285,Currentdollar!$Q$8:$R$500,2),"")</f>
        <v/>
      </c>
      <c r="K285" t="str">
        <f>IF(A285&lt;&gt;"",F285/BaseYeardollar!B291,"")</f>
        <v/>
      </c>
    </row>
    <row r="286" spans="1:11" x14ac:dyDescent="0.25">
      <c r="A286" t="str">
        <f>IF(Currentdollar!A292&lt;&gt;"",Sheet2!A285+1,"")</f>
        <v/>
      </c>
      <c r="B286" t="str">
        <f>IF(A286&lt;&gt;"",Currentdollar!A292,"")</f>
        <v/>
      </c>
      <c r="C286" t="str">
        <f t="shared" si="18"/>
        <v/>
      </c>
      <c r="D286" t="str">
        <f t="shared" si="16"/>
        <v/>
      </c>
      <c r="E286" t="str">
        <f t="shared" si="19"/>
        <v/>
      </c>
      <c r="F286" t="str">
        <f>IF(A286&lt;&gt;"",VLOOKUP(B286,Currentdollar!$A$8:$B$500,2),"")</f>
        <v/>
      </c>
      <c r="G286" t="str">
        <f>IF(A286&lt;&gt;"",IF(VLOOKUP(B286,Currentdollar!$C$8:$D$500,2)&lt;&gt;"",VLOOKUP(B286,Currentdollar!$C$8:$D$500,2),"NA"),"")</f>
        <v/>
      </c>
      <c r="H286" t="str">
        <f>IF(A286&lt;&gt;"",VLOOKUP(B286,Currentdollar!$K$8:$L$500,2),"")</f>
        <v/>
      </c>
      <c r="I286" t="str">
        <f t="shared" si="17"/>
        <v/>
      </c>
      <c r="J286" t="str">
        <f>IF(A286&lt;&gt;"",VLOOKUP(B286,Currentdollar!$Q$8:$R$500,2),"")</f>
        <v/>
      </c>
      <c r="K286" t="str">
        <f>IF(A286&lt;&gt;"",F286/BaseYeardollar!B292,"")</f>
        <v/>
      </c>
    </row>
    <row r="287" spans="1:11" x14ac:dyDescent="0.25">
      <c r="A287" t="str">
        <f>IF(Currentdollar!A293&lt;&gt;"",Sheet2!A286+1,"")</f>
        <v/>
      </c>
      <c r="B287" t="str">
        <f>IF(A287&lt;&gt;"",Currentdollar!A293,"")</f>
        <v/>
      </c>
      <c r="C287" t="str">
        <f t="shared" si="18"/>
        <v/>
      </c>
      <c r="D287" t="str">
        <f t="shared" si="16"/>
        <v/>
      </c>
      <c r="E287" t="str">
        <f t="shared" si="19"/>
        <v/>
      </c>
      <c r="F287" t="str">
        <f>IF(A287&lt;&gt;"",VLOOKUP(B287,Currentdollar!$A$8:$B$500,2),"")</f>
        <v/>
      </c>
      <c r="G287" t="str">
        <f>IF(A287&lt;&gt;"",IF(VLOOKUP(B287,Currentdollar!$C$8:$D$500,2)&lt;&gt;"",VLOOKUP(B287,Currentdollar!$C$8:$D$500,2),"NA"),"")</f>
        <v/>
      </c>
      <c r="H287" t="str">
        <f>IF(A287&lt;&gt;"",VLOOKUP(B287,Currentdollar!$K$8:$L$500,2),"")</f>
        <v/>
      </c>
      <c r="I287" t="str">
        <f t="shared" si="17"/>
        <v/>
      </c>
      <c r="J287" t="str">
        <f>IF(A287&lt;&gt;"",VLOOKUP(B287,Currentdollar!$Q$8:$R$500,2),"")</f>
        <v/>
      </c>
      <c r="K287" t="str">
        <f>IF(A287&lt;&gt;"",F287/BaseYeardollar!B293,"")</f>
        <v/>
      </c>
    </row>
    <row r="288" spans="1:11" x14ac:dyDescent="0.25">
      <c r="A288" t="str">
        <f>IF(Currentdollar!A294&lt;&gt;"",Sheet2!A287+1,"")</f>
        <v/>
      </c>
      <c r="B288" t="str">
        <f>IF(A288&lt;&gt;"",Currentdollar!A294,"")</f>
        <v/>
      </c>
      <c r="C288" t="str">
        <f t="shared" si="18"/>
        <v/>
      </c>
      <c r="D288" t="str">
        <f t="shared" si="16"/>
        <v/>
      </c>
      <c r="E288" t="str">
        <f t="shared" si="19"/>
        <v/>
      </c>
      <c r="F288" t="str">
        <f>IF(A288&lt;&gt;"",VLOOKUP(B288,Currentdollar!$A$8:$B$500,2),"")</f>
        <v/>
      </c>
      <c r="G288" t="str">
        <f>IF(A288&lt;&gt;"",IF(VLOOKUP(B288,Currentdollar!$C$8:$D$500,2)&lt;&gt;"",VLOOKUP(B288,Currentdollar!$C$8:$D$500,2),"NA"),"")</f>
        <v/>
      </c>
      <c r="H288" t="str">
        <f>IF(A288&lt;&gt;"",VLOOKUP(B288,Currentdollar!$K$8:$L$500,2),"")</f>
        <v/>
      </c>
      <c r="I288" t="str">
        <f t="shared" si="17"/>
        <v/>
      </c>
      <c r="J288" t="str">
        <f>IF(A288&lt;&gt;"",VLOOKUP(B288,Currentdollar!$Q$8:$R$500,2),"")</f>
        <v/>
      </c>
      <c r="K288" t="str">
        <f>IF(A288&lt;&gt;"",F288/BaseYeardollar!B294,"")</f>
        <v/>
      </c>
    </row>
    <row r="289" spans="1:11" x14ac:dyDescent="0.25">
      <c r="A289" t="str">
        <f>IF(Currentdollar!A295&lt;&gt;"",Sheet2!A288+1,"")</f>
        <v/>
      </c>
      <c r="B289" t="str">
        <f>IF(A289&lt;&gt;"",Currentdollar!A295,"")</f>
        <v/>
      </c>
      <c r="C289" t="str">
        <f t="shared" si="18"/>
        <v/>
      </c>
      <c r="D289" t="str">
        <f t="shared" si="16"/>
        <v/>
      </c>
      <c r="E289" t="str">
        <f t="shared" si="19"/>
        <v/>
      </c>
      <c r="F289" t="str">
        <f>IF(A289&lt;&gt;"",VLOOKUP(B289,Currentdollar!$A$8:$B$500,2),"")</f>
        <v/>
      </c>
      <c r="G289" t="str">
        <f>IF(A289&lt;&gt;"",IF(VLOOKUP(B289,Currentdollar!$C$8:$D$500,2)&lt;&gt;"",VLOOKUP(B289,Currentdollar!$C$8:$D$500,2),"NA"),"")</f>
        <v/>
      </c>
      <c r="H289" t="str">
        <f>IF(A289&lt;&gt;"",VLOOKUP(B289,Currentdollar!$K$8:$L$500,2),"")</f>
        <v/>
      </c>
      <c r="I289" t="str">
        <f t="shared" si="17"/>
        <v/>
      </c>
      <c r="J289" t="str">
        <f>IF(A289&lt;&gt;"",VLOOKUP(B289,Currentdollar!$Q$8:$R$500,2),"")</f>
        <v/>
      </c>
      <c r="K289" t="str">
        <f>IF(A289&lt;&gt;"",F289/BaseYeardollar!B295,"")</f>
        <v/>
      </c>
    </row>
    <row r="290" spans="1:11" x14ac:dyDescent="0.25">
      <c r="A290" t="str">
        <f>IF(Currentdollar!A296&lt;&gt;"",Sheet2!A289+1,"")</f>
        <v/>
      </c>
      <c r="B290" t="str">
        <f>IF(A290&lt;&gt;"",Currentdollar!A296,"")</f>
        <v/>
      </c>
      <c r="C290" t="str">
        <f t="shared" si="18"/>
        <v/>
      </c>
      <c r="D290" t="str">
        <f t="shared" si="16"/>
        <v/>
      </c>
      <c r="E290" t="str">
        <f t="shared" si="19"/>
        <v/>
      </c>
      <c r="F290" t="str">
        <f>IF(A290&lt;&gt;"",VLOOKUP(B290,Currentdollar!$A$8:$B$500,2),"")</f>
        <v/>
      </c>
      <c r="G290" t="str">
        <f>IF(A290&lt;&gt;"",IF(VLOOKUP(B290,Currentdollar!$C$8:$D$500,2)&lt;&gt;"",VLOOKUP(B290,Currentdollar!$C$8:$D$500,2),"NA"),"")</f>
        <v/>
      </c>
      <c r="H290" t="str">
        <f>IF(A290&lt;&gt;"",VLOOKUP(B290,Currentdollar!$K$8:$L$500,2),"")</f>
        <v/>
      </c>
      <c r="I290" t="str">
        <f t="shared" si="17"/>
        <v/>
      </c>
      <c r="J290" t="str">
        <f>IF(A290&lt;&gt;"",VLOOKUP(B290,Currentdollar!$Q$8:$R$500,2),"")</f>
        <v/>
      </c>
      <c r="K290" t="str">
        <f>IF(A290&lt;&gt;"",F290/BaseYeardollar!B296,"")</f>
        <v/>
      </c>
    </row>
    <row r="291" spans="1:11" x14ac:dyDescent="0.25">
      <c r="A291" t="str">
        <f>IF(Currentdollar!A297&lt;&gt;"",Sheet2!A290+1,"")</f>
        <v/>
      </c>
      <c r="B291" t="str">
        <f>IF(A291&lt;&gt;"",Currentdollar!A297,"")</f>
        <v/>
      </c>
      <c r="C291" t="str">
        <f t="shared" si="18"/>
        <v/>
      </c>
      <c r="D291" t="str">
        <f t="shared" si="16"/>
        <v/>
      </c>
      <c r="E291" t="str">
        <f t="shared" si="19"/>
        <v/>
      </c>
      <c r="F291" t="str">
        <f>IF(A291&lt;&gt;"",VLOOKUP(B291,Currentdollar!$A$8:$B$500,2),"")</f>
        <v/>
      </c>
      <c r="G291" t="str">
        <f>IF(A291&lt;&gt;"",IF(VLOOKUP(B291,Currentdollar!$C$8:$D$500,2)&lt;&gt;"",VLOOKUP(B291,Currentdollar!$C$8:$D$500,2),"NA"),"")</f>
        <v/>
      </c>
      <c r="H291" t="str">
        <f>IF(A291&lt;&gt;"",VLOOKUP(B291,Currentdollar!$K$8:$L$500,2),"")</f>
        <v/>
      </c>
      <c r="I291" t="str">
        <f t="shared" si="17"/>
        <v/>
      </c>
      <c r="J291" t="str">
        <f>IF(A291&lt;&gt;"",VLOOKUP(B291,Currentdollar!$Q$8:$R$500,2),"")</f>
        <v/>
      </c>
      <c r="K291" t="str">
        <f>IF(A291&lt;&gt;"",F291/BaseYeardollar!B297,"")</f>
        <v/>
      </c>
    </row>
    <row r="292" spans="1:11" x14ac:dyDescent="0.25">
      <c r="A292" t="str">
        <f>IF(Currentdollar!A298&lt;&gt;"",Sheet2!A291+1,"")</f>
        <v/>
      </c>
      <c r="B292" t="str">
        <f>IF(A292&lt;&gt;"",Currentdollar!A298,"")</f>
        <v/>
      </c>
      <c r="C292" t="str">
        <f t="shared" si="18"/>
        <v/>
      </c>
      <c r="D292" t="str">
        <f t="shared" si="16"/>
        <v/>
      </c>
      <c r="E292" t="str">
        <f t="shared" si="19"/>
        <v/>
      </c>
      <c r="F292" t="str">
        <f>IF(A292&lt;&gt;"",VLOOKUP(B292,Currentdollar!$A$8:$B$500,2),"")</f>
        <v/>
      </c>
      <c r="G292" t="str">
        <f>IF(A292&lt;&gt;"",IF(VLOOKUP(B292,Currentdollar!$C$8:$D$500,2)&lt;&gt;"",VLOOKUP(B292,Currentdollar!$C$8:$D$500,2),"NA"),"")</f>
        <v/>
      </c>
      <c r="H292" t="str">
        <f>IF(A292&lt;&gt;"",VLOOKUP(B292,Currentdollar!$K$8:$L$500,2),"")</f>
        <v/>
      </c>
      <c r="I292" t="str">
        <f t="shared" si="17"/>
        <v/>
      </c>
      <c r="J292" t="str">
        <f>IF(A292&lt;&gt;"",VLOOKUP(B292,Currentdollar!$Q$8:$R$500,2),"")</f>
        <v/>
      </c>
      <c r="K292" t="str">
        <f>IF(A292&lt;&gt;"",F292/BaseYeardollar!B298,"")</f>
        <v/>
      </c>
    </row>
    <row r="293" spans="1:11" x14ac:dyDescent="0.25">
      <c r="A293" t="str">
        <f>IF(Currentdollar!A299&lt;&gt;"",Sheet2!A292+1,"")</f>
        <v/>
      </c>
      <c r="B293" t="str">
        <f>IF(A293&lt;&gt;"",Currentdollar!A299,"")</f>
        <v/>
      </c>
      <c r="C293" t="str">
        <f t="shared" si="18"/>
        <v/>
      </c>
      <c r="D293" t="str">
        <f t="shared" si="16"/>
        <v/>
      </c>
      <c r="E293" t="str">
        <f t="shared" si="19"/>
        <v/>
      </c>
      <c r="F293" t="str">
        <f>IF(A293&lt;&gt;"",VLOOKUP(B293,Currentdollar!$A$8:$B$500,2),"")</f>
        <v/>
      </c>
      <c r="G293" t="str">
        <f>IF(A293&lt;&gt;"",IF(VLOOKUP(B293,Currentdollar!$C$8:$D$500,2)&lt;&gt;"",VLOOKUP(B293,Currentdollar!$C$8:$D$500,2),"NA"),"")</f>
        <v/>
      </c>
      <c r="H293" t="str">
        <f>IF(A293&lt;&gt;"",VLOOKUP(B293,Currentdollar!$K$8:$L$500,2),"")</f>
        <v/>
      </c>
      <c r="I293" t="str">
        <f t="shared" si="17"/>
        <v/>
      </c>
      <c r="J293" t="str">
        <f>IF(A293&lt;&gt;"",VLOOKUP(B293,Currentdollar!$Q$8:$R$500,2),"")</f>
        <v/>
      </c>
      <c r="K293" t="str">
        <f>IF(A293&lt;&gt;"",F293/BaseYeardollar!B299,"")</f>
        <v/>
      </c>
    </row>
    <row r="294" spans="1:11" x14ac:dyDescent="0.25">
      <c r="A294" t="str">
        <f>IF(Currentdollar!A300&lt;&gt;"",Sheet2!A293+1,"")</f>
        <v/>
      </c>
      <c r="B294" t="str">
        <f>IF(A294&lt;&gt;"",Currentdollar!A300,"")</f>
        <v/>
      </c>
      <c r="C294" t="str">
        <f t="shared" si="18"/>
        <v/>
      </c>
      <c r="D294" t="str">
        <f t="shared" si="16"/>
        <v/>
      </c>
      <c r="E294" t="str">
        <f t="shared" si="19"/>
        <v/>
      </c>
      <c r="F294" t="str">
        <f>IF(A294&lt;&gt;"",VLOOKUP(B294,Currentdollar!$A$8:$B$500,2),"")</f>
        <v/>
      </c>
      <c r="G294" t="str">
        <f>IF(A294&lt;&gt;"",IF(VLOOKUP(B294,Currentdollar!$C$8:$D$500,2)&lt;&gt;"",VLOOKUP(B294,Currentdollar!$C$8:$D$500,2),"NA"),"")</f>
        <v/>
      </c>
      <c r="H294" t="str">
        <f>IF(A294&lt;&gt;"",VLOOKUP(B294,Currentdollar!$K$8:$L$500,2),"")</f>
        <v/>
      </c>
      <c r="I294" t="str">
        <f t="shared" si="17"/>
        <v/>
      </c>
      <c r="J294" t="str">
        <f>IF(A294&lt;&gt;"",VLOOKUP(B294,Currentdollar!$Q$8:$R$500,2),"")</f>
        <v/>
      </c>
      <c r="K294" t="str">
        <f>IF(A294&lt;&gt;"",F294/BaseYeardollar!B300,"")</f>
        <v/>
      </c>
    </row>
    <row r="295" spans="1:11" x14ac:dyDescent="0.25">
      <c r="A295" t="str">
        <f>IF(Currentdollar!A301&lt;&gt;"",Sheet2!A294+1,"")</f>
        <v/>
      </c>
      <c r="B295" t="str">
        <f>IF(A295&lt;&gt;"",Currentdollar!A301,"")</f>
        <v/>
      </c>
      <c r="C295" t="str">
        <f t="shared" si="18"/>
        <v/>
      </c>
      <c r="D295" t="str">
        <f t="shared" si="16"/>
        <v/>
      </c>
      <c r="E295" t="str">
        <f t="shared" si="19"/>
        <v/>
      </c>
      <c r="F295" t="str">
        <f>IF(A295&lt;&gt;"",VLOOKUP(B295,Currentdollar!$A$8:$B$500,2),"")</f>
        <v/>
      </c>
      <c r="G295" t="str">
        <f>IF(A295&lt;&gt;"",IF(VLOOKUP(B295,Currentdollar!$C$8:$D$500,2)&lt;&gt;"",VLOOKUP(B295,Currentdollar!$C$8:$D$500,2),"NA"),"")</f>
        <v/>
      </c>
      <c r="H295" t="str">
        <f>IF(A295&lt;&gt;"",VLOOKUP(B295,Currentdollar!$K$8:$L$500,2),"")</f>
        <v/>
      </c>
      <c r="I295" t="str">
        <f t="shared" si="17"/>
        <v/>
      </c>
      <c r="J295" t="str">
        <f>IF(A295&lt;&gt;"",VLOOKUP(B295,Currentdollar!$Q$8:$R$500,2),"")</f>
        <v/>
      </c>
      <c r="K295" t="str">
        <f>IF(A295&lt;&gt;"",F295/BaseYeardollar!B301,"")</f>
        <v/>
      </c>
    </row>
    <row r="296" spans="1:11" x14ac:dyDescent="0.25">
      <c r="A296" t="str">
        <f>IF(Currentdollar!A302&lt;&gt;"",Sheet2!A295+1,"")</f>
        <v/>
      </c>
      <c r="B296" t="str">
        <f>IF(A296&lt;&gt;"",Currentdollar!A302,"")</f>
        <v/>
      </c>
      <c r="C296" t="str">
        <f t="shared" si="18"/>
        <v/>
      </c>
      <c r="D296" t="str">
        <f t="shared" si="16"/>
        <v/>
      </c>
      <c r="E296" t="str">
        <f t="shared" si="19"/>
        <v/>
      </c>
      <c r="F296" t="str">
        <f>IF(A296&lt;&gt;"",VLOOKUP(B296,Currentdollar!$A$8:$B$500,2),"")</f>
        <v/>
      </c>
      <c r="G296" t="str">
        <f>IF(A296&lt;&gt;"",IF(VLOOKUP(B296,Currentdollar!$C$8:$D$500,2)&lt;&gt;"",VLOOKUP(B296,Currentdollar!$C$8:$D$500,2),"NA"),"")</f>
        <v/>
      </c>
      <c r="H296" t="str">
        <f>IF(A296&lt;&gt;"",VLOOKUP(B296,Currentdollar!$K$8:$L$500,2),"")</f>
        <v/>
      </c>
      <c r="I296" t="str">
        <f t="shared" si="17"/>
        <v/>
      </c>
      <c r="J296" t="str">
        <f>IF(A296&lt;&gt;"",VLOOKUP(B296,Currentdollar!$Q$8:$R$500,2),"")</f>
        <v/>
      </c>
      <c r="K296" t="str">
        <f>IF(A296&lt;&gt;"",F296/BaseYeardollar!B302,"")</f>
        <v/>
      </c>
    </row>
    <row r="297" spans="1:11" x14ac:dyDescent="0.25">
      <c r="A297" t="str">
        <f>IF(Currentdollar!A303&lt;&gt;"",Sheet2!A296+1,"")</f>
        <v/>
      </c>
      <c r="B297" t="str">
        <f>IF(A297&lt;&gt;"",Currentdollar!A303,"")</f>
        <v/>
      </c>
      <c r="C297" t="str">
        <f t="shared" si="18"/>
        <v/>
      </c>
      <c r="D297" t="str">
        <f t="shared" si="16"/>
        <v/>
      </c>
      <c r="E297" t="str">
        <f t="shared" si="19"/>
        <v/>
      </c>
      <c r="F297" t="str">
        <f>IF(A297&lt;&gt;"",VLOOKUP(B297,Currentdollar!$A$8:$B$500,2),"")</f>
        <v/>
      </c>
      <c r="G297" t="str">
        <f>IF(A297&lt;&gt;"",IF(VLOOKUP(B297,Currentdollar!$C$8:$D$500,2)&lt;&gt;"",VLOOKUP(B297,Currentdollar!$C$8:$D$500,2),"NA"),"")</f>
        <v/>
      </c>
      <c r="H297" t="str">
        <f>IF(A297&lt;&gt;"",VLOOKUP(B297,Currentdollar!$K$8:$L$500,2),"")</f>
        <v/>
      </c>
      <c r="I297" t="str">
        <f t="shared" si="17"/>
        <v/>
      </c>
      <c r="J297" t="str">
        <f>IF(A297&lt;&gt;"",VLOOKUP(B297,Currentdollar!$Q$8:$R$500,2),"")</f>
        <v/>
      </c>
      <c r="K297" t="str">
        <f>IF(A297&lt;&gt;"",F297/BaseYeardollar!B303,"")</f>
        <v/>
      </c>
    </row>
    <row r="298" spans="1:11" x14ac:dyDescent="0.25">
      <c r="A298" t="str">
        <f>IF(Currentdollar!A304&lt;&gt;"",Sheet2!A297+1,"")</f>
        <v/>
      </c>
      <c r="B298" t="str">
        <f>IF(A298&lt;&gt;"",Currentdollar!A304,"")</f>
        <v/>
      </c>
      <c r="C298" t="str">
        <f t="shared" si="18"/>
        <v/>
      </c>
      <c r="D298" t="str">
        <f t="shared" si="16"/>
        <v/>
      </c>
      <c r="E298" t="str">
        <f t="shared" si="19"/>
        <v/>
      </c>
      <c r="F298" t="str">
        <f>IF(A298&lt;&gt;"",VLOOKUP(B298,Currentdollar!$A$8:$B$500,2),"")</f>
        <v/>
      </c>
      <c r="G298" t="str">
        <f>IF(A298&lt;&gt;"",IF(VLOOKUP(B298,Currentdollar!$C$8:$D$500,2)&lt;&gt;"",VLOOKUP(B298,Currentdollar!$C$8:$D$500,2),"NA"),"")</f>
        <v/>
      </c>
      <c r="H298" t="str">
        <f>IF(A298&lt;&gt;"",VLOOKUP(B298,Currentdollar!$K$8:$L$500,2),"")</f>
        <v/>
      </c>
      <c r="I298" t="str">
        <f t="shared" si="17"/>
        <v/>
      </c>
      <c r="J298" t="str">
        <f>IF(A298&lt;&gt;"",VLOOKUP(B298,Currentdollar!$Q$8:$R$500,2),"")</f>
        <v/>
      </c>
      <c r="K298" t="str">
        <f>IF(A298&lt;&gt;"",F298/BaseYeardollar!B304,"")</f>
        <v/>
      </c>
    </row>
    <row r="299" spans="1:11" x14ac:dyDescent="0.25">
      <c r="A299" t="str">
        <f>IF(Currentdollar!A305&lt;&gt;"",Sheet2!A298+1,"")</f>
        <v/>
      </c>
      <c r="B299" t="str">
        <f>IF(A299&lt;&gt;"",Currentdollar!A305,"")</f>
        <v/>
      </c>
      <c r="C299" t="str">
        <f t="shared" si="18"/>
        <v/>
      </c>
      <c r="D299" t="str">
        <f t="shared" si="16"/>
        <v/>
      </c>
      <c r="E299" t="str">
        <f t="shared" si="19"/>
        <v/>
      </c>
      <c r="F299" t="str">
        <f>IF(A299&lt;&gt;"",VLOOKUP(B299,Currentdollar!$A$8:$B$500,2),"")</f>
        <v/>
      </c>
      <c r="G299" t="str">
        <f>IF(A299&lt;&gt;"",IF(VLOOKUP(B299,Currentdollar!$C$8:$D$500,2)&lt;&gt;"",VLOOKUP(B299,Currentdollar!$C$8:$D$500,2),"NA"),"")</f>
        <v/>
      </c>
      <c r="H299" t="str">
        <f>IF(A299&lt;&gt;"",VLOOKUP(B299,Currentdollar!$K$8:$L$500,2),"")</f>
        <v/>
      </c>
      <c r="I299" t="str">
        <f t="shared" si="17"/>
        <v/>
      </c>
      <c r="J299" t="str">
        <f>IF(A299&lt;&gt;"",VLOOKUP(B299,Currentdollar!$Q$8:$R$500,2),"")</f>
        <v/>
      </c>
      <c r="K299" t="str">
        <f>IF(A299&lt;&gt;"",F299/BaseYeardollar!B305,"")</f>
        <v/>
      </c>
    </row>
    <row r="300" spans="1:11" x14ac:dyDescent="0.25">
      <c r="A300" t="str">
        <f>IF(Currentdollar!A306&lt;&gt;"",Sheet2!A299+1,"")</f>
        <v/>
      </c>
      <c r="B300" t="str">
        <f>IF(A300&lt;&gt;"",Currentdollar!A306,"")</f>
        <v/>
      </c>
      <c r="C300" t="str">
        <f t="shared" si="18"/>
        <v/>
      </c>
      <c r="D300" t="str">
        <f t="shared" si="16"/>
        <v/>
      </c>
      <c r="E300" t="str">
        <f t="shared" si="19"/>
        <v/>
      </c>
      <c r="F300" t="str">
        <f>IF(A300&lt;&gt;"",VLOOKUP(B300,Currentdollar!$A$8:$B$500,2),"")</f>
        <v/>
      </c>
      <c r="G300" t="str">
        <f>IF(A300&lt;&gt;"",IF(VLOOKUP(B300,Currentdollar!$C$8:$D$500,2)&lt;&gt;"",VLOOKUP(B300,Currentdollar!$C$8:$D$500,2),"NA"),"")</f>
        <v/>
      </c>
      <c r="H300" t="str">
        <f>IF(A300&lt;&gt;"",VLOOKUP(B300,Currentdollar!$K$8:$L$500,2),"")</f>
        <v/>
      </c>
      <c r="I300" t="str">
        <f t="shared" si="17"/>
        <v/>
      </c>
      <c r="J300" t="str">
        <f>IF(A300&lt;&gt;"",VLOOKUP(B300,Currentdollar!$Q$8:$R$500,2),"")</f>
        <v/>
      </c>
      <c r="K300" t="str">
        <f>IF(A300&lt;&gt;"",F300/BaseYeardollar!B306,"")</f>
        <v/>
      </c>
    </row>
    <row r="301" spans="1:11" x14ac:dyDescent="0.25">
      <c r="A301" t="str">
        <f>IF(Currentdollar!A307&lt;&gt;"",Sheet2!A300+1,"")</f>
        <v/>
      </c>
      <c r="B301" t="str">
        <f>IF(A301&lt;&gt;"",Currentdollar!A307,"")</f>
        <v/>
      </c>
      <c r="C301" t="str">
        <f t="shared" si="18"/>
        <v/>
      </c>
      <c r="D301" t="str">
        <f t="shared" si="16"/>
        <v/>
      </c>
      <c r="E301" t="str">
        <f t="shared" si="19"/>
        <v/>
      </c>
      <c r="F301" t="str">
        <f>IF(A301&lt;&gt;"",VLOOKUP(B301,Currentdollar!$A$8:$B$500,2),"")</f>
        <v/>
      </c>
      <c r="G301" t="str">
        <f>IF(A301&lt;&gt;"",IF(VLOOKUP(B301,Currentdollar!$C$8:$D$500,2)&lt;&gt;"",VLOOKUP(B301,Currentdollar!$C$8:$D$500,2),"NA"),"")</f>
        <v/>
      </c>
      <c r="H301" t="str">
        <f>IF(A301&lt;&gt;"",VLOOKUP(B301,Currentdollar!$K$8:$L$500,2),"")</f>
        <v/>
      </c>
      <c r="I301" t="str">
        <f t="shared" si="17"/>
        <v/>
      </c>
      <c r="J301" t="str">
        <f>IF(A301&lt;&gt;"",VLOOKUP(B301,Currentdollar!$Q$8:$R$500,2),"")</f>
        <v/>
      </c>
      <c r="K301" t="str">
        <f>IF(A301&lt;&gt;"",F301/BaseYeardollar!B307,"")</f>
        <v/>
      </c>
    </row>
    <row r="302" spans="1:11" x14ac:dyDescent="0.25">
      <c r="A302" t="str">
        <f>IF(Currentdollar!A308&lt;&gt;"",Sheet2!A301+1,"")</f>
        <v/>
      </c>
      <c r="B302" t="str">
        <f>IF(A302&lt;&gt;"",Currentdollar!A308,"")</f>
        <v/>
      </c>
      <c r="C302" t="str">
        <f t="shared" si="18"/>
        <v/>
      </c>
      <c r="D302" t="str">
        <f t="shared" si="16"/>
        <v/>
      </c>
      <c r="E302" t="str">
        <f t="shared" si="19"/>
        <v/>
      </c>
      <c r="F302" t="str">
        <f>IF(A302&lt;&gt;"",VLOOKUP(B302,Currentdollar!$A$8:$B$500,2),"")</f>
        <v/>
      </c>
      <c r="G302" t="str">
        <f>IF(A302&lt;&gt;"",IF(VLOOKUP(B302,Currentdollar!$C$8:$D$500,2)&lt;&gt;"",VLOOKUP(B302,Currentdollar!$C$8:$D$500,2),"NA"),"")</f>
        <v/>
      </c>
      <c r="H302" t="str">
        <f>IF(A302&lt;&gt;"",VLOOKUP(B302,Currentdollar!$K$8:$L$500,2),"")</f>
        <v/>
      </c>
      <c r="I302" t="str">
        <f t="shared" si="17"/>
        <v/>
      </c>
      <c r="J302" t="str">
        <f>IF(A302&lt;&gt;"",VLOOKUP(B302,Currentdollar!$Q$8:$R$500,2),"")</f>
        <v/>
      </c>
      <c r="K302" t="str">
        <f>IF(A302&lt;&gt;"",F302/BaseYeardollar!B308,"")</f>
        <v/>
      </c>
    </row>
    <row r="303" spans="1:11" x14ac:dyDescent="0.25">
      <c r="A303" t="str">
        <f>IF(Currentdollar!A309&lt;&gt;"",Sheet2!A302+1,"")</f>
        <v/>
      </c>
      <c r="B303" t="str">
        <f>IF(A303&lt;&gt;"",Currentdollar!A309,"")</f>
        <v/>
      </c>
      <c r="C303" t="str">
        <f t="shared" si="18"/>
        <v/>
      </c>
      <c r="D303" t="str">
        <f t="shared" si="16"/>
        <v/>
      </c>
      <c r="E303" t="str">
        <f t="shared" si="19"/>
        <v/>
      </c>
      <c r="F303" t="str">
        <f>IF(A303&lt;&gt;"",VLOOKUP(B303,Currentdollar!$A$8:$B$500,2),"")</f>
        <v/>
      </c>
      <c r="G303" t="str">
        <f>IF(A303&lt;&gt;"",IF(VLOOKUP(B303,Currentdollar!$C$8:$D$500,2)&lt;&gt;"",VLOOKUP(B303,Currentdollar!$C$8:$D$500,2),"NA"),"")</f>
        <v/>
      </c>
      <c r="H303" t="str">
        <f>IF(A303&lt;&gt;"",VLOOKUP(B303,Currentdollar!$K$8:$L$500,2),"")</f>
        <v/>
      </c>
      <c r="I303" t="str">
        <f t="shared" si="17"/>
        <v/>
      </c>
      <c r="J303" t="str">
        <f>IF(A303&lt;&gt;"",VLOOKUP(B303,Currentdollar!$Q$8:$R$500,2),"")</f>
        <v/>
      </c>
      <c r="K303" t="str">
        <f>IF(A303&lt;&gt;"",F303/BaseYeardollar!B309,"")</f>
        <v/>
      </c>
    </row>
    <row r="304" spans="1:11" x14ac:dyDescent="0.25">
      <c r="A304" t="str">
        <f>IF(Currentdollar!A310&lt;&gt;"",Sheet2!A303+1,"")</f>
        <v/>
      </c>
      <c r="B304" t="str">
        <f>IF(A304&lt;&gt;"",Currentdollar!A310,"")</f>
        <v/>
      </c>
      <c r="C304" t="str">
        <f t="shared" si="18"/>
        <v/>
      </c>
      <c r="D304" t="str">
        <f t="shared" si="16"/>
        <v/>
      </c>
      <c r="E304" t="str">
        <f t="shared" si="19"/>
        <v/>
      </c>
      <c r="F304" t="str">
        <f>IF(A304&lt;&gt;"",VLOOKUP(B304,Currentdollar!$A$8:$B$500,2),"")</f>
        <v/>
      </c>
      <c r="G304" t="str">
        <f>IF(A304&lt;&gt;"",IF(VLOOKUP(B304,Currentdollar!$C$8:$D$500,2)&lt;&gt;"",VLOOKUP(B304,Currentdollar!$C$8:$D$500,2),"NA"),"")</f>
        <v/>
      </c>
      <c r="H304" t="str">
        <f>IF(A304&lt;&gt;"",VLOOKUP(B304,Currentdollar!$K$8:$L$500,2),"")</f>
        <v/>
      </c>
      <c r="I304" t="str">
        <f t="shared" si="17"/>
        <v/>
      </c>
      <c r="J304" t="str">
        <f>IF(A304&lt;&gt;"",VLOOKUP(B304,Currentdollar!$Q$8:$R$500,2),"")</f>
        <v/>
      </c>
      <c r="K304" t="str">
        <f>IF(A304&lt;&gt;"",F304/BaseYeardollar!B310,"")</f>
        <v/>
      </c>
    </row>
    <row r="305" spans="1:11" x14ac:dyDescent="0.25">
      <c r="A305" t="str">
        <f>IF(Currentdollar!A311&lt;&gt;"",Sheet2!A304+1,"")</f>
        <v/>
      </c>
      <c r="B305" t="str">
        <f>IF(A305&lt;&gt;"",Currentdollar!A311,"")</f>
        <v/>
      </c>
      <c r="C305" t="str">
        <f t="shared" si="18"/>
        <v/>
      </c>
      <c r="D305" t="str">
        <f t="shared" si="16"/>
        <v/>
      </c>
      <c r="E305" t="str">
        <f t="shared" si="19"/>
        <v/>
      </c>
      <c r="F305" t="str">
        <f>IF(A305&lt;&gt;"",VLOOKUP(B305,Currentdollar!$A$8:$B$500,2),"")</f>
        <v/>
      </c>
      <c r="G305" t="str">
        <f>IF(A305&lt;&gt;"",IF(VLOOKUP(B305,Currentdollar!$C$8:$D$500,2)&lt;&gt;"",VLOOKUP(B305,Currentdollar!$C$8:$D$500,2),"NA"),"")</f>
        <v/>
      </c>
      <c r="H305" t="str">
        <f>IF(A305&lt;&gt;"",VLOOKUP(B305,Currentdollar!$K$8:$L$500,2),"")</f>
        <v/>
      </c>
      <c r="I305" t="str">
        <f t="shared" si="17"/>
        <v/>
      </c>
      <c r="J305" t="str">
        <f>IF(A305&lt;&gt;"",VLOOKUP(B305,Currentdollar!$Q$8:$R$500,2),"")</f>
        <v/>
      </c>
      <c r="K305" t="str">
        <f>IF(A305&lt;&gt;"",F305/BaseYeardollar!B311,"")</f>
        <v/>
      </c>
    </row>
    <row r="306" spans="1:11" x14ac:dyDescent="0.25">
      <c r="A306" t="str">
        <f>IF(Currentdollar!A312&lt;&gt;"",Sheet2!A305+1,"")</f>
        <v/>
      </c>
      <c r="B306" t="str">
        <f>IF(A306&lt;&gt;"",Currentdollar!A312,"")</f>
        <v/>
      </c>
      <c r="C306" t="str">
        <f t="shared" si="18"/>
        <v/>
      </c>
      <c r="D306" t="str">
        <f t="shared" si="16"/>
        <v/>
      </c>
      <c r="E306" t="str">
        <f t="shared" si="19"/>
        <v/>
      </c>
      <c r="F306" t="str">
        <f>IF(A306&lt;&gt;"",VLOOKUP(B306,Currentdollar!$A$8:$B$500,2),"")</f>
        <v/>
      </c>
      <c r="G306" t="str">
        <f>IF(A306&lt;&gt;"",IF(VLOOKUP(B306,Currentdollar!$C$8:$D$500,2)&lt;&gt;"",VLOOKUP(B306,Currentdollar!$C$8:$D$500,2),"NA"),"")</f>
        <v/>
      </c>
      <c r="H306" t="str">
        <f>IF(A306&lt;&gt;"",VLOOKUP(B306,Currentdollar!$K$8:$L$500,2),"")</f>
        <v/>
      </c>
      <c r="I306" t="str">
        <f t="shared" si="17"/>
        <v/>
      </c>
      <c r="J306" t="str">
        <f>IF(A306&lt;&gt;"",VLOOKUP(B306,Currentdollar!$Q$8:$R$500,2),"")</f>
        <v/>
      </c>
      <c r="K306" t="str">
        <f>IF(A306&lt;&gt;"",F306/BaseYeardollar!B312,"")</f>
        <v/>
      </c>
    </row>
    <row r="307" spans="1:11" x14ac:dyDescent="0.25">
      <c r="A307" t="str">
        <f>IF(Currentdollar!A313&lt;&gt;"",Sheet2!A306+1,"")</f>
        <v/>
      </c>
      <c r="B307" t="str">
        <f>IF(A307&lt;&gt;"",Currentdollar!A313,"")</f>
        <v/>
      </c>
      <c r="C307" t="str">
        <f t="shared" si="18"/>
        <v/>
      </c>
      <c r="D307" t="str">
        <f t="shared" si="16"/>
        <v/>
      </c>
      <c r="E307" t="str">
        <f t="shared" si="19"/>
        <v/>
      </c>
      <c r="F307" t="str">
        <f>IF(A307&lt;&gt;"",VLOOKUP(B307,Currentdollar!$A$8:$B$500,2),"")</f>
        <v/>
      </c>
      <c r="G307" t="str">
        <f>IF(A307&lt;&gt;"",IF(VLOOKUP(B307,Currentdollar!$C$8:$D$500,2)&lt;&gt;"",VLOOKUP(B307,Currentdollar!$C$8:$D$500,2),"NA"),"")</f>
        <v/>
      </c>
      <c r="H307" t="str">
        <f>IF(A307&lt;&gt;"",VLOOKUP(B307,Currentdollar!$K$8:$L$500,2),"")</f>
        <v/>
      </c>
      <c r="I307" t="str">
        <f t="shared" si="17"/>
        <v/>
      </c>
      <c r="J307" t="str">
        <f>IF(A307&lt;&gt;"",VLOOKUP(B307,Currentdollar!$Q$8:$R$500,2),"")</f>
        <v/>
      </c>
      <c r="K307" t="str">
        <f>IF(A307&lt;&gt;"",F307/BaseYeardollar!B313,"")</f>
        <v/>
      </c>
    </row>
    <row r="308" spans="1:11" x14ac:dyDescent="0.25">
      <c r="A308" t="str">
        <f>IF(Currentdollar!A314&lt;&gt;"",Sheet2!A307+1,"")</f>
        <v/>
      </c>
      <c r="B308" t="str">
        <f>IF(A308&lt;&gt;"",Currentdollar!A314,"")</f>
        <v/>
      </c>
      <c r="C308" t="str">
        <f t="shared" si="18"/>
        <v/>
      </c>
      <c r="D308" t="str">
        <f t="shared" si="16"/>
        <v/>
      </c>
      <c r="E308" t="str">
        <f t="shared" si="19"/>
        <v/>
      </c>
      <c r="F308" t="str">
        <f>IF(A308&lt;&gt;"",VLOOKUP(B308,Currentdollar!$A$8:$B$500,2),"")</f>
        <v/>
      </c>
      <c r="G308" t="str">
        <f>IF(A308&lt;&gt;"",IF(VLOOKUP(B308,Currentdollar!$C$8:$D$500,2)&lt;&gt;"",VLOOKUP(B308,Currentdollar!$C$8:$D$500,2),"NA"),"")</f>
        <v/>
      </c>
      <c r="H308" t="str">
        <f>IF(A308&lt;&gt;"",VLOOKUP(B308,Currentdollar!$K$8:$L$500,2),"")</f>
        <v/>
      </c>
      <c r="I308" t="str">
        <f t="shared" si="17"/>
        <v/>
      </c>
      <c r="J308" t="str">
        <f>IF(A308&lt;&gt;"",VLOOKUP(B308,Currentdollar!$Q$8:$R$500,2),"")</f>
        <v/>
      </c>
      <c r="K308" t="str">
        <f>IF(A308&lt;&gt;"",F308/BaseYeardollar!B314,"")</f>
        <v/>
      </c>
    </row>
    <row r="309" spans="1:11" x14ac:dyDescent="0.25">
      <c r="A309" t="str">
        <f>IF(Currentdollar!A315&lt;&gt;"",Sheet2!A308+1,"")</f>
        <v/>
      </c>
      <c r="B309" t="str">
        <f>IF(A309&lt;&gt;"",Currentdollar!A315,"")</f>
        <v/>
      </c>
      <c r="C309" t="str">
        <f t="shared" si="18"/>
        <v/>
      </c>
      <c r="D309" t="str">
        <f t="shared" si="16"/>
        <v/>
      </c>
      <c r="E309" t="str">
        <f t="shared" si="19"/>
        <v/>
      </c>
      <c r="F309" t="str">
        <f>IF(A309&lt;&gt;"",VLOOKUP(B309,Currentdollar!$A$8:$B$500,2),"")</f>
        <v/>
      </c>
      <c r="G309" t="str">
        <f>IF(A309&lt;&gt;"",IF(VLOOKUP(B309,Currentdollar!$C$8:$D$500,2)&lt;&gt;"",VLOOKUP(B309,Currentdollar!$C$8:$D$500,2),"NA"),"")</f>
        <v/>
      </c>
      <c r="H309" t="str">
        <f>IF(A309&lt;&gt;"",VLOOKUP(B309,Currentdollar!$K$8:$L$500,2),"")</f>
        <v/>
      </c>
      <c r="I309" t="str">
        <f t="shared" si="17"/>
        <v/>
      </c>
      <c r="J309" t="str">
        <f>IF(A309&lt;&gt;"",VLOOKUP(B309,Currentdollar!$Q$8:$R$500,2),"")</f>
        <v/>
      </c>
      <c r="K309" t="str">
        <f>IF(A309&lt;&gt;"",F309/BaseYeardollar!B315,"")</f>
        <v/>
      </c>
    </row>
    <row r="310" spans="1:11" x14ac:dyDescent="0.25">
      <c r="A310" t="str">
        <f>IF(Currentdollar!A316&lt;&gt;"",Sheet2!A309+1,"")</f>
        <v/>
      </c>
      <c r="B310" t="str">
        <f>IF(A310&lt;&gt;"",Currentdollar!A316,"")</f>
        <v/>
      </c>
      <c r="C310" t="str">
        <f t="shared" si="18"/>
        <v/>
      </c>
      <c r="D310" t="str">
        <f t="shared" si="16"/>
        <v/>
      </c>
      <c r="E310" t="str">
        <f t="shared" si="19"/>
        <v/>
      </c>
      <c r="F310" t="str">
        <f>IF(A310&lt;&gt;"",VLOOKUP(B310,Currentdollar!$A$8:$B$500,2),"")</f>
        <v/>
      </c>
      <c r="G310" t="str">
        <f>IF(A310&lt;&gt;"",IF(VLOOKUP(B310,Currentdollar!$C$8:$D$500,2)&lt;&gt;"",VLOOKUP(B310,Currentdollar!$C$8:$D$500,2),"NA"),"")</f>
        <v/>
      </c>
      <c r="H310" t="str">
        <f>IF(A310&lt;&gt;"",VLOOKUP(B310,Currentdollar!$K$8:$L$500,2),"")</f>
        <v/>
      </c>
      <c r="I310" t="str">
        <f t="shared" si="17"/>
        <v/>
      </c>
      <c r="J310" t="str">
        <f>IF(A310&lt;&gt;"",VLOOKUP(B310,Currentdollar!$Q$8:$R$500,2),"")</f>
        <v/>
      </c>
      <c r="K310" t="str">
        <f>IF(A310&lt;&gt;"",F310/BaseYeardollar!B316,"")</f>
        <v/>
      </c>
    </row>
    <row r="311" spans="1:11" x14ac:dyDescent="0.25">
      <c r="A311" t="str">
        <f>IF(Currentdollar!A317&lt;&gt;"",Sheet2!A310+1,"")</f>
        <v/>
      </c>
      <c r="B311" t="str">
        <f>IF(A311&lt;&gt;"",Currentdollar!A317,"")</f>
        <v/>
      </c>
      <c r="C311" t="str">
        <f t="shared" si="18"/>
        <v/>
      </c>
      <c r="D311" t="str">
        <f t="shared" si="16"/>
        <v/>
      </c>
      <c r="E311" t="str">
        <f t="shared" si="19"/>
        <v/>
      </c>
      <c r="F311" t="str">
        <f>IF(A311&lt;&gt;"",VLOOKUP(B311,Currentdollar!$A$8:$B$500,2),"")</f>
        <v/>
      </c>
      <c r="G311" t="str">
        <f>IF(A311&lt;&gt;"",IF(VLOOKUP(B311,Currentdollar!$C$8:$D$500,2)&lt;&gt;"",VLOOKUP(B311,Currentdollar!$C$8:$D$500,2),"NA"),"")</f>
        <v/>
      </c>
      <c r="H311" t="str">
        <f>IF(A311&lt;&gt;"",VLOOKUP(B311,Currentdollar!$K$8:$L$500,2),"")</f>
        <v/>
      </c>
      <c r="I311" t="str">
        <f t="shared" si="17"/>
        <v/>
      </c>
      <c r="J311" t="str">
        <f>IF(A311&lt;&gt;"",VLOOKUP(B311,Currentdollar!$Q$8:$R$500,2),"")</f>
        <v/>
      </c>
      <c r="K311" t="str">
        <f>IF(A311&lt;&gt;"",F311/BaseYeardollar!B317,"")</f>
        <v/>
      </c>
    </row>
    <row r="312" spans="1:11" x14ac:dyDescent="0.25">
      <c r="A312" t="str">
        <f>IF(Currentdollar!A318&lt;&gt;"",Sheet2!A311+1,"")</f>
        <v/>
      </c>
      <c r="B312" t="str">
        <f>IF(A312&lt;&gt;"",Currentdollar!A318,"")</f>
        <v/>
      </c>
      <c r="C312" t="str">
        <f t="shared" si="18"/>
        <v/>
      </c>
      <c r="D312" t="str">
        <f t="shared" si="16"/>
        <v/>
      </c>
      <c r="E312" t="str">
        <f t="shared" si="19"/>
        <v/>
      </c>
      <c r="F312" t="str">
        <f>IF(A312&lt;&gt;"",VLOOKUP(B312,Currentdollar!$A$8:$B$500,2),"")</f>
        <v/>
      </c>
      <c r="G312" t="str">
        <f>IF(A312&lt;&gt;"",IF(VLOOKUP(B312,Currentdollar!$C$8:$D$500,2)&lt;&gt;"",VLOOKUP(B312,Currentdollar!$C$8:$D$500,2),"NA"),"")</f>
        <v/>
      </c>
      <c r="H312" t="str">
        <f>IF(A312&lt;&gt;"",VLOOKUP(B312,Currentdollar!$K$8:$L$500,2),"")</f>
        <v/>
      </c>
      <c r="I312" t="str">
        <f t="shared" si="17"/>
        <v/>
      </c>
      <c r="J312" t="str">
        <f>IF(A312&lt;&gt;"",VLOOKUP(B312,Currentdollar!$Q$8:$R$500,2),"")</f>
        <v/>
      </c>
      <c r="K312" t="str">
        <f>IF(A312&lt;&gt;"",F312/BaseYeardollar!B318,"")</f>
        <v/>
      </c>
    </row>
    <row r="313" spans="1:11" x14ac:dyDescent="0.25">
      <c r="A313" t="str">
        <f>IF(Currentdollar!A319&lt;&gt;"",Sheet2!A312+1,"")</f>
        <v/>
      </c>
      <c r="B313" t="str">
        <f>IF(A313&lt;&gt;"",Currentdollar!A319,"")</f>
        <v/>
      </c>
      <c r="C313" t="str">
        <f t="shared" si="18"/>
        <v/>
      </c>
      <c r="D313" t="str">
        <f t="shared" si="16"/>
        <v/>
      </c>
      <c r="E313" t="str">
        <f t="shared" si="19"/>
        <v/>
      </c>
      <c r="F313" t="str">
        <f>IF(A313&lt;&gt;"",VLOOKUP(B313,Currentdollar!$A$8:$B$500,2),"")</f>
        <v/>
      </c>
      <c r="G313" t="str">
        <f>IF(A313&lt;&gt;"",IF(VLOOKUP(B313,Currentdollar!$C$8:$D$500,2)&lt;&gt;"",VLOOKUP(B313,Currentdollar!$C$8:$D$500,2),"NA"),"")</f>
        <v/>
      </c>
      <c r="H313" t="str">
        <f>IF(A313&lt;&gt;"",VLOOKUP(B313,Currentdollar!$K$8:$L$500,2),"")</f>
        <v/>
      </c>
      <c r="I313" t="str">
        <f t="shared" si="17"/>
        <v/>
      </c>
      <c r="J313" t="str">
        <f>IF(A313&lt;&gt;"",VLOOKUP(B313,Currentdollar!$Q$8:$R$500,2),"")</f>
        <v/>
      </c>
      <c r="K313" t="str">
        <f>IF(A313&lt;&gt;"",F313/BaseYeardollar!B319,"")</f>
        <v/>
      </c>
    </row>
    <row r="314" spans="1:11" x14ac:dyDescent="0.25">
      <c r="A314" t="str">
        <f>IF(Currentdollar!A320&lt;&gt;"",Sheet2!A313+1,"")</f>
        <v/>
      </c>
      <c r="B314" t="str">
        <f>IF(A314&lt;&gt;"",Currentdollar!A320,"")</f>
        <v/>
      </c>
      <c r="C314" t="str">
        <f t="shared" si="18"/>
        <v/>
      </c>
      <c r="D314" t="str">
        <f t="shared" si="16"/>
        <v/>
      </c>
      <c r="E314" t="str">
        <f t="shared" si="19"/>
        <v/>
      </c>
      <c r="F314" t="str">
        <f>IF(A314&lt;&gt;"",VLOOKUP(B314,Currentdollar!$A$8:$B$500,2),"")</f>
        <v/>
      </c>
      <c r="G314" t="str">
        <f>IF(A314&lt;&gt;"",IF(VLOOKUP(B314,Currentdollar!$C$8:$D$500,2)&lt;&gt;"",VLOOKUP(B314,Currentdollar!$C$8:$D$500,2),"NA"),"")</f>
        <v/>
      </c>
      <c r="H314" t="str">
        <f>IF(A314&lt;&gt;"",VLOOKUP(B314,Currentdollar!$K$8:$L$500,2),"")</f>
        <v/>
      </c>
      <c r="I314" t="str">
        <f t="shared" si="17"/>
        <v/>
      </c>
      <c r="J314" t="str">
        <f>IF(A314&lt;&gt;"",VLOOKUP(B314,Currentdollar!$Q$8:$R$500,2),"")</f>
        <v/>
      </c>
      <c r="K314" t="str">
        <f>IF(A314&lt;&gt;"",F314/BaseYeardollar!B320,"")</f>
        <v/>
      </c>
    </row>
    <row r="315" spans="1:11" x14ac:dyDescent="0.25">
      <c r="A315" t="str">
        <f>IF(Currentdollar!A321&lt;&gt;"",Sheet2!A314+1,"")</f>
        <v/>
      </c>
      <c r="B315" t="str">
        <f>IF(A315&lt;&gt;"",Currentdollar!A321,"")</f>
        <v/>
      </c>
      <c r="C315" t="str">
        <f t="shared" si="18"/>
        <v/>
      </c>
      <c r="D315" t="str">
        <f t="shared" si="16"/>
        <v/>
      </c>
      <c r="E315" t="str">
        <f t="shared" si="19"/>
        <v/>
      </c>
      <c r="F315" t="str">
        <f>IF(A315&lt;&gt;"",VLOOKUP(B315,Currentdollar!$A$8:$B$500,2),"")</f>
        <v/>
      </c>
      <c r="G315" t="str">
        <f>IF(A315&lt;&gt;"",IF(VLOOKUP(B315,Currentdollar!$C$8:$D$500,2)&lt;&gt;"",VLOOKUP(B315,Currentdollar!$C$8:$D$500,2),"NA"),"")</f>
        <v/>
      </c>
      <c r="H315" t="str">
        <f>IF(A315&lt;&gt;"",VLOOKUP(B315,Currentdollar!$K$8:$L$500,2),"")</f>
        <v/>
      </c>
      <c r="I315" t="str">
        <f t="shared" si="17"/>
        <v/>
      </c>
      <c r="J315" t="str">
        <f>IF(A315&lt;&gt;"",VLOOKUP(B315,Currentdollar!$Q$8:$R$500,2),"")</f>
        <v/>
      </c>
      <c r="K315" t="str">
        <f>IF(A315&lt;&gt;"",F315/BaseYeardollar!B321,"")</f>
        <v/>
      </c>
    </row>
    <row r="316" spans="1:11" x14ac:dyDescent="0.25">
      <c r="A316" t="str">
        <f>IF(Currentdollar!A322&lt;&gt;"",Sheet2!A315+1,"")</f>
        <v/>
      </c>
      <c r="B316" t="str">
        <f>IF(A316&lt;&gt;"",Currentdollar!A322,"")</f>
        <v/>
      </c>
      <c r="C316" t="str">
        <f t="shared" si="18"/>
        <v/>
      </c>
      <c r="D316" t="str">
        <f t="shared" si="16"/>
        <v/>
      </c>
      <c r="E316" t="str">
        <f t="shared" si="19"/>
        <v/>
      </c>
      <c r="F316" t="str">
        <f>IF(A316&lt;&gt;"",VLOOKUP(B316,Currentdollar!$A$8:$B$500,2),"")</f>
        <v/>
      </c>
      <c r="G316" t="str">
        <f>IF(A316&lt;&gt;"",IF(VLOOKUP(B316,Currentdollar!$C$8:$D$500,2)&lt;&gt;"",VLOOKUP(B316,Currentdollar!$C$8:$D$500,2),"NA"),"")</f>
        <v/>
      </c>
      <c r="H316" t="str">
        <f>IF(A316&lt;&gt;"",VLOOKUP(B316,Currentdollar!$K$8:$L$500,2),"")</f>
        <v/>
      </c>
      <c r="I316" t="str">
        <f t="shared" si="17"/>
        <v/>
      </c>
      <c r="J316" t="str">
        <f>IF(A316&lt;&gt;"",VLOOKUP(B316,Currentdollar!$Q$8:$R$500,2),"")</f>
        <v/>
      </c>
      <c r="K316" t="str">
        <f>IF(A316&lt;&gt;"",F316/BaseYeardollar!B322,"")</f>
        <v/>
      </c>
    </row>
    <row r="317" spans="1:11" x14ac:dyDescent="0.25">
      <c r="A317" t="str">
        <f>IF(Currentdollar!A323&lt;&gt;"",Sheet2!A316+1,"")</f>
        <v/>
      </c>
      <c r="B317" t="str">
        <f>IF(A317&lt;&gt;"",Currentdollar!A323,"")</f>
        <v/>
      </c>
      <c r="C317" t="str">
        <f t="shared" si="18"/>
        <v/>
      </c>
      <c r="D317" t="str">
        <f t="shared" si="16"/>
        <v/>
      </c>
      <c r="E317" t="str">
        <f t="shared" si="19"/>
        <v/>
      </c>
      <c r="F317" t="str">
        <f>IF(A317&lt;&gt;"",VLOOKUP(B317,Currentdollar!$A$8:$B$500,2),"")</f>
        <v/>
      </c>
      <c r="G317" t="str">
        <f>IF(A317&lt;&gt;"",IF(VLOOKUP(B317,Currentdollar!$C$8:$D$500,2)&lt;&gt;"",VLOOKUP(B317,Currentdollar!$C$8:$D$500,2),"NA"),"")</f>
        <v/>
      </c>
      <c r="H317" t="str">
        <f>IF(A317&lt;&gt;"",VLOOKUP(B317,Currentdollar!$K$8:$L$500,2),"")</f>
        <v/>
      </c>
      <c r="I317" t="str">
        <f t="shared" si="17"/>
        <v/>
      </c>
      <c r="J317" t="str">
        <f>IF(A317&lt;&gt;"",VLOOKUP(B317,Currentdollar!$Q$8:$R$500,2),"")</f>
        <v/>
      </c>
      <c r="K317" t="str">
        <f>IF(A317&lt;&gt;"",F317/BaseYeardollar!B323,"")</f>
        <v/>
      </c>
    </row>
    <row r="318" spans="1:11" x14ac:dyDescent="0.25">
      <c r="A318" t="str">
        <f>IF(Currentdollar!A324&lt;&gt;"",Sheet2!A317+1,"")</f>
        <v/>
      </c>
      <c r="B318" t="str">
        <f>IF(A318&lt;&gt;"",Currentdollar!A324,"")</f>
        <v/>
      </c>
      <c r="C318" t="str">
        <f t="shared" si="18"/>
        <v/>
      </c>
      <c r="D318" t="str">
        <f t="shared" si="16"/>
        <v/>
      </c>
      <c r="E318" t="str">
        <f t="shared" si="19"/>
        <v/>
      </c>
      <c r="F318" t="str">
        <f>IF(A318&lt;&gt;"",VLOOKUP(B318,Currentdollar!$A$8:$B$500,2),"")</f>
        <v/>
      </c>
      <c r="G318" t="str">
        <f>IF(A318&lt;&gt;"",IF(VLOOKUP(B318,Currentdollar!$C$8:$D$500,2)&lt;&gt;"",VLOOKUP(B318,Currentdollar!$C$8:$D$500,2),"NA"),"")</f>
        <v/>
      </c>
      <c r="H318" t="str">
        <f>IF(A318&lt;&gt;"",VLOOKUP(B318,Currentdollar!$K$8:$L$500,2),"")</f>
        <v/>
      </c>
      <c r="I318" t="str">
        <f t="shared" si="17"/>
        <v/>
      </c>
      <c r="J318" t="str">
        <f>IF(A318&lt;&gt;"",VLOOKUP(B318,Currentdollar!$Q$8:$R$500,2),"")</f>
        <v/>
      </c>
      <c r="K318" t="str">
        <f>IF(A318&lt;&gt;"",F318/BaseYeardollar!B324,"")</f>
        <v/>
      </c>
    </row>
    <row r="319" spans="1:11" x14ac:dyDescent="0.25">
      <c r="A319" t="str">
        <f>IF(Currentdollar!A325&lt;&gt;"",Sheet2!A318+1,"")</f>
        <v/>
      </c>
      <c r="B319" t="str">
        <f>IF(A319&lt;&gt;"",Currentdollar!A325,"")</f>
        <v/>
      </c>
      <c r="C319" t="str">
        <f t="shared" si="18"/>
        <v/>
      </c>
      <c r="D319" t="str">
        <f t="shared" si="16"/>
        <v/>
      </c>
      <c r="E319" t="str">
        <f t="shared" si="19"/>
        <v/>
      </c>
      <c r="F319" t="str">
        <f>IF(A319&lt;&gt;"",VLOOKUP(B319,Currentdollar!$A$8:$B$500,2),"")</f>
        <v/>
      </c>
      <c r="G319" t="str">
        <f>IF(A319&lt;&gt;"",IF(VLOOKUP(B319,Currentdollar!$C$8:$D$500,2)&lt;&gt;"",VLOOKUP(B319,Currentdollar!$C$8:$D$500,2),"NA"),"")</f>
        <v/>
      </c>
      <c r="H319" t="str">
        <f>IF(A319&lt;&gt;"",VLOOKUP(B319,Currentdollar!$K$8:$L$500,2),"")</f>
        <v/>
      </c>
      <c r="I319" t="str">
        <f t="shared" si="17"/>
        <v/>
      </c>
      <c r="J319" t="str">
        <f>IF(A319&lt;&gt;"",VLOOKUP(B319,Currentdollar!$Q$8:$R$500,2),"")</f>
        <v/>
      </c>
      <c r="K319" t="str">
        <f>IF(A319&lt;&gt;"",F319/BaseYeardollar!B325,"")</f>
        <v/>
      </c>
    </row>
    <row r="320" spans="1:11" x14ac:dyDescent="0.25">
      <c r="A320" t="str">
        <f>IF(Currentdollar!A326&lt;&gt;"",Sheet2!A319+1,"")</f>
        <v/>
      </c>
      <c r="B320" t="str">
        <f>IF(A320&lt;&gt;"",Currentdollar!A326,"")</f>
        <v/>
      </c>
      <c r="C320" t="str">
        <f t="shared" si="18"/>
        <v/>
      </c>
      <c r="D320" t="str">
        <f t="shared" si="16"/>
        <v/>
      </c>
      <c r="E320" t="str">
        <f t="shared" si="19"/>
        <v/>
      </c>
      <c r="F320" t="str">
        <f>IF(A320&lt;&gt;"",VLOOKUP(B320,Currentdollar!$A$8:$B$500,2),"")</f>
        <v/>
      </c>
      <c r="G320" t="str">
        <f>IF(A320&lt;&gt;"",IF(VLOOKUP(B320,Currentdollar!$C$8:$D$500,2)&lt;&gt;"",VLOOKUP(B320,Currentdollar!$C$8:$D$500,2),"NA"),"")</f>
        <v/>
      </c>
      <c r="H320" t="str">
        <f>IF(A320&lt;&gt;"",VLOOKUP(B320,Currentdollar!$K$8:$L$500,2),"")</f>
        <v/>
      </c>
      <c r="I320" t="str">
        <f t="shared" si="17"/>
        <v/>
      </c>
      <c r="J320" t="str">
        <f>IF(A320&lt;&gt;"",VLOOKUP(B320,Currentdollar!$Q$8:$R$500,2),"")</f>
        <v/>
      </c>
      <c r="K320" t="str">
        <f>IF(A320&lt;&gt;"",F320/BaseYeardollar!B326,"")</f>
        <v/>
      </c>
    </row>
    <row r="321" spans="1:11" x14ac:dyDescent="0.25">
      <c r="A321" t="str">
        <f>IF(Currentdollar!A327&lt;&gt;"",Sheet2!A320+1,"")</f>
        <v/>
      </c>
      <c r="B321" t="str">
        <f>IF(A321&lt;&gt;"",Currentdollar!A327,"")</f>
        <v/>
      </c>
      <c r="C321" t="str">
        <f t="shared" si="18"/>
        <v/>
      </c>
      <c r="D321" t="str">
        <f t="shared" si="16"/>
        <v/>
      </c>
      <c r="E321" t="str">
        <f t="shared" si="19"/>
        <v/>
      </c>
      <c r="F321" t="str">
        <f>IF(A321&lt;&gt;"",VLOOKUP(B321,Currentdollar!$A$8:$B$500,2),"")</f>
        <v/>
      </c>
      <c r="G321" t="str">
        <f>IF(A321&lt;&gt;"",IF(VLOOKUP(B321,Currentdollar!$C$8:$D$500,2)&lt;&gt;"",VLOOKUP(B321,Currentdollar!$C$8:$D$500,2),"NA"),"")</f>
        <v/>
      </c>
      <c r="H321" t="str">
        <f>IF(A321&lt;&gt;"",VLOOKUP(B321,Currentdollar!$K$8:$L$500,2),"")</f>
        <v/>
      </c>
      <c r="I321" t="str">
        <f t="shared" si="17"/>
        <v/>
      </c>
      <c r="J321" t="str">
        <f>IF(A321&lt;&gt;"",VLOOKUP(B321,Currentdollar!$Q$8:$R$500,2),"")</f>
        <v/>
      </c>
      <c r="K321" t="str">
        <f>IF(A321&lt;&gt;"",F321/BaseYeardollar!B327,"")</f>
        <v/>
      </c>
    </row>
    <row r="322" spans="1:11" x14ac:dyDescent="0.25">
      <c r="A322" t="str">
        <f>IF(Currentdollar!A328&lt;&gt;"",Sheet2!A321+1,"")</f>
        <v/>
      </c>
      <c r="B322" t="str">
        <f>IF(A322&lt;&gt;"",Currentdollar!A328,"")</f>
        <v/>
      </c>
      <c r="C322" t="str">
        <f t="shared" si="18"/>
        <v/>
      </c>
      <c r="D322" t="str">
        <f t="shared" si="16"/>
        <v/>
      </c>
      <c r="E322" t="str">
        <f t="shared" si="19"/>
        <v/>
      </c>
      <c r="F322" t="str">
        <f>IF(A322&lt;&gt;"",VLOOKUP(B322,Currentdollar!$A$8:$B$500,2),"")</f>
        <v/>
      </c>
      <c r="G322" t="str">
        <f>IF(A322&lt;&gt;"",IF(VLOOKUP(B322,Currentdollar!$C$8:$D$500,2)&lt;&gt;"",VLOOKUP(B322,Currentdollar!$C$8:$D$500,2),"NA"),"")</f>
        <v/>
      </c>
      <c r="H322" t="str">
        <f>IF(A322&lt;&gt;"",VLOOKUP(B322,Currentdollar!$K$8:$L$500,2),"")</f>
        <v/>
      </c>
      <c r="I322" t="str">
        <f t="shared" si="17"/>
        <v/>
      </c>
      <c r="J322" t="str">
        <f>IF(A322&lt;&gt;"",VLOOKUP(B322,Currentdollar!$Q$8:$R$500,2),"")</f>
        <v/>
      </c>
      <c r="K322" t="str">
        <f>IF(A322&lt;&gt;"",F322/BaseYeardollar!B328,"")</f>
        <v/>
      </c>
    </row>
    <row r="323" spans="1:11" x14ac:dyDescent="0.25">
      <c r="A323" t="str">
        <f>IF(Currentdollar!A329&lt;&gt;"",Sheet2!A322+1,"")</f>
        <v/>
      </c>
      <c r="B323" t="str">
        <f>IF(A323&lt;&gt;"",Currentdollar!A329,"")</f>
        <v/>
      </c>
      <c r="C323" t="str">
        <f t="shared" si="18"/>
        <v/>
      </c>
      <c r="D323" t="str">
        <f t="shared" ref="D323:D386" si="20">IF(A323&lt;&gt;"",IF(MOD(A323,4)=1,"Q1",IF(MOD(A323,4)=2,"Q2",IF(MOD(A323,4)=3,"Q3","Q4"))),"")</f>
        <v/>
      </c>
      <c r="E323" t="str">
        <f t="shared" si="19"/>
        <v/>
      </c>
      <c r="F323" t="str">
        <f>IF(A323&lt;&gt;"",VLOOKUP(B323,Currentdollar!$A$8:$B$500,2),"")</f>
        <v/>
      </c>
      <c r="G323" t="str">
        <f>IF(A323&lt;&gt;"",IF(VLOOKUP(B323,Currentdollar!$C$8:$D$500,2)&lt;&gt;"",VLOOKUP(B323,Currentdollar!$C$8:$D$500,2),"NA"),"")</f>
        <v/>
      </c>
      <c r="H323" t="str">
        <f>IF(A323&lt;&gt;"",VLOOKUP(B323,Currentdollar!$K$8:$L$500,2),"")</f>
        <v/>
      </c>
      <c r="I323" t="str">
        <f t="shared" ref="I323:I386" si="21">IF(A323&lt;&gt;"",F323-G323-H323-J323,"")</f>
        <v/>
      </c>
      <c r="J323" t="str">
        <f>IF(A323&lt;&gt;"",VLOOKUP(B323,Currentdollar!$Q$8:$R$500,2),"")</f>
        <v/>
      </c>
      <c r="K323" t="str">
        <f>IF(A323&lt;&gt;"",F323/BaseYeardollar!B329,"")</f>
        <v/>
      </c>
    </row>
    <row r="324" spans="1:11" x14ac:dyDescent="0.25">
      <c r="A324" t="str">
        <f>IF(Currentdollar!A330&lt;&gt;"",Sheet2!A323+1,"")</f>
        <v/>
      </c>
      <c r="B324" t="str">
        <f>IF(A324&lt;&gt;"",Currentdollar!A330,"")</f>
        <v/>
      </c>
      <c r="C324" t="str">
        <f t="shared" ref="C324:C387" si="22">IF(A324&lt;&gt;"",IF(MOD(A324,4)=1,C323+1,C323),"")</f>
        <v/>
      </c>
      <c r="D324" t="str">
        <f t="shared" si="20"/>
        <v/>
      </c>
      <c r="E324" t="str">
        <f t="shared" ref="E324:E387" si="23">IF(A324&lt;&gt;"",E323+0.25,"")</f>
        <v/>
      </c>
      <c r="F324" t="str">
        <f>IF(A324&lt;&gt;"",VLOOKUP(B324,Currentdollar!$A$8:$B$500,2),"")</f>
        <v/>
      </c>
      <c r="G324" t="str">
        <f>IF(A324&lt;&gt;"",IF(VLOOKUP(B324,Currentdollar!$C$8:$D$500,2)&lt;&gt;"",VLOOKUP(B324,Currentdollar!$C$8:$D$500,2),"NA"),"")</f>
        <v/>
      </c>
      <c r="H324" t="str">
        <f>IF(A324&lt;&gt;"",VLOOKUP(B324,Currentdollar!$K$8:$L$500,2),"")</f>
        <v/>
      </c>
      <c r="I324" t="str">
        <f t="shared" si="21"/>
        <v/>
      </c>
      <c r="J324" t="str">
        <f>IF(A324&lt;&gt;"",VLOOKUP(B324,Currentdollar!$Q$8:$R$500,2),"")</f>
        <v/>
      </c>
      <c r="K324" t="str">
        <f>IF(A324&lt;&gt;"",F324/BaseYeardollar!B330,"")</f>
        <v/>
      </c>
    </row>
    <row r="325" spans="1:11" x14ac:dyDescent="0.25">
      <c r="A325" t="str">
        <f>IF(Currentdollar!A331&lt;&gt;"",Sheet2!A324+1,"")</f>
        <v/>
      </c>
      <c r="B325" t="str">
        <f>IF(A325&lt;&gt;"",Currentdollar!A331,"")</f>
        <v/>
      </c>
      <c r="C325" t="str">
        <f t="shared" si="22"/>
        <v/>
      </c>
      <c r="D325" t="str">
        <f t="shared" si="20"/>
        <v/>
      </c>
      <c r="E325" t="str">
        <f t="shared" si="23"/>
        <v/>
      </c>
      <c r="F325" t="str">
        <f>IF(A325&lt;&gt;"",VLOOKUP(B325,Currentdollar!$A$8:$B$500,2),"")</f>
        <v/>
      </c>
      <c r="G325" t="str">
        <f>IF(A325&lt;&gt;"",IF(VLOOKUP(B325,Currentdollar!$C$8:$D$500,2)&lt;&gt;"",VLOOKUP(B325,Currentdollar!$C$8:$D$500,2),"NA"),"")</f>
        <v/>
      </c>
      <c r="H325" t="str">
        <f>IF(A325&lt;&gt;"",VLOOKUP(B325,Currentdollar!$K$8:$L$500,2),"")</f>
        <v/>
      </c>
      <c r="I325" t="str">
        <f t="shared" si="21"/>
        <v/>
      </c>
      <c r="J325" t="str">
        <f>IF(A325&lt;&gt;"",VLOOKUP(B325,Currentdollar!$Q$8:$R$500,2),"")</f>
        <v/>
      </c>
      <c r="K325" t="str">
        <f>IF(A325&lt;&gt;"",F325/BaseYeardollar!B331,"")</f>
        <v/>
      </c>
    </row>
    <row r="326" spans="1:11" x14ac:dyDescent="0.25">
      <c r="A326" t="str">
        <f>IF(Currentdollar!A332&lt;&gt;"",Sheet2!A325+1,"")</f>
        <v/>
      </c>
      <c r="B326" t="str">
        <f>IF(A326&lt;&gt;"",Currentdollar!A332,"")</f>
        <v/>
      </c>
      <c r="C326" t="str">
        <f t="shared" si="22"/>
        <v/>
      </c>
      <c r="D326" t="str">
        <f t="shared" si="20"/>
        <v/>
      </c>
      <c r="E326" t="str">
        <f t="shared" si="23"/>
        <v/>
      </c>
      <c r="F326" t="str">
        <f>IF(A326&lt;&gt;"",VLOOKUP(B326,Currentdollar!$A$8:$B$500,2),"")</f>
        <v/>
      </c>
      <c r="G326" t="str">
        <f>IF(A326&lt;&gt;"",IF(VLOOKUP(B326,Currentdollar!$C$8:$D$500,2)&lt;&gt;"",VLOOKUP(B326,Currentdollar!$C$8:$D$500,2),"NA"),"")</f>
        <v/>
      </c>
      <c r="H326" t="str">
        <f>IF(A326&lt;&gt;"",VLOOKUP(B326,Currentdollar!$K$8:$L$500,2),"")</f>
        <v/>
      </c>
      <c r="I326" t="str">
        <f t="shared" si="21"/>
        <v/>
      </c>
      <c r="J326" t="str">
        <f>IF(A326&lt;&gt;"",VLOOKUP(B326,Currentdollar!$Q$8:$R$500,2),"")</f>
        <v/>
      </c>
      <c r="K326" t="str">
        <f>IF(A326&lt;&gt;"",F326/BaseYeardollar!B332,"")</f>
        <v/>
      </c>
    </row>
    <row r="327" spans="1:11" x14ac:dyDescent="0.25">
      <c r="A327" t="str">
        <f>IF(Currentdollar!A333&lt;&gt;"",Sheet2!A326+1,"")</f>
        <v/>
      </c>
      <c r="B327" t="str">
        <f>IF(A327&lt;&gt;"",Currentdollar!A333,"")</f>
        <v/>
      </c>
      <c r="C327" t="str">
        <f t="shared" si="22"/>
        <v/>
      </c>
      <c r="D327" t="str">
        <f t="shared" si="20"/>
        <v/>
      </c>
      <c r="E327" t="str">
        <f t="shared" si="23"/>
        <v/>
      </c>
      <c r="F327" t="str">
        <f>IF(A327&lt;&gt;"",VLOOKUP(B327,Currentdollar!$A$8:$B$500,2),"")</f>
        <v/>
      </c>
      <c r="G327" t="str">
        <f>IF(A327&lt;&gt;"",IF(VLOOKUP(B327,Currentdollar!$C$8:$D$500,2)&lt;&gt;"",VLOOKUP(B327,Currentdollar!$C$8:$D$500,2),"NA"),"")</f>
        <v/>
      </c>
      <c r="H327" t="str">
        <f>IF(A327&lt;&gt;"",VLOOKUP(B327,Currentdollar!$K$8:$L$500,2),"")</f>
        <v/>
      </c>
      <c r="I327" t="str">
        <f t="shared" si="21"/>
        <v/>
      </c>
      <c r="J327" t="str">
        <f>IF(A327&lt;&gt;"",VLOOKUP(B327,Currentdollar!$Q$8:$R$500,2),"")</f>
        <v/>
      </c>
      <c r="K327" t="str">
        <f>IF(A327&lt;&gt;"",F327/BaseYeardollar!B333,"")</f>
        <v/>
      </c>
    </row>
    <row r="328" spans="1:11" x14ac:dyDescent="0.25">
      <c r="A328" t="str">
        <f>IF(Currentdollar!A334&lt;&gt;"",Sheet2!A327+1,"")</f>
        <v/>
      </c>
      <c r="B328" t="str">
        <f>IF(A328&lt;&gt;"",Currentdollar!A334,"")</f>
        <v/>
      </c>
      <c r="C328" t="str">
        <f t="shared" si="22"/>
        <v/>
      </c>
      <c r="D328" t="str">
        <f t="shared" si="20"/>
        <v/>
      </c>
      <c r="E328" t="str">
        <f t="shared" si="23"/>
        <v/>
      </c>
      <c r="F328" t="str">
        <f>IF(A328&lt;&gt;"",VLOOKUP(B328,Currentdollar!$A$8:$B$500,2),"")</f>
        <v/>
      </c>
      <c r="G328" t="str">
        <f>IF(A328&lt;&gt;"",IF(VLOOKUP(B328,Currentdollar!$C$8:$D$500,2)&lt;&gt;"",VLOOKUP(B328,Currentdollar!$C$8:$D$500,2),"NA"),"")</f>
        <v/>
      </c>
      <c r="H328" t="str">
        <f>IF(A328&lt;&gt;"",VLOOKUP(B328,Currentdollar!$K$8:$L$500,2),"")</f>
        <v/>
      </c>
      <c r="I328" t="str">
        <f t="shared" si="21"/>
        <v/>
      </c>
      <c r="J328" t="str">
        <f>IF(A328&lt;&gt;"",VLOOKUP(B328,Currentdollar!$Q$8:$R$500,2),"")</f>
        <v/>
      </c>
      <c r="K328" t="str">
        <f>IF(A328&lt;&gt;"",F328/BaseYeardollar!B334,"")</f>
        <v/>
      </c>
    </row>
    <row r="329" spans="1:11" x14ac:dyDescent="0.25">
      <c r="A329" t="str">
        <f>IF(Currentdollar!A335&lt;&gt;"",Sheet2!A328+1,"")</f>
        <v/>
      </c>
      <c r="B329" t="str">
        <f>IF(A329&lt;&gt;"",Currentdollar!A335,"")</f>
        <v/>
      </c>
      <c r="C329" t="str">
        <f t="shared" si="22"/>
        <v/>
      </c>
      <c r="D329" t="str">
        <f t="shared" si="20"/>
        <v/>
      </c>
      <c r="E329" t="str">
        <f t="shared" si="23"/>
        <v/>
      </c>
      <c r="F329" t="str">
        <f>IF(A329&lt;&gt;"",VLOOKUP(B329,Currentdollar!$A$8:$B$500,2),"")</f>
        <v/>
      </c>
      <c r="G329" t="str">
        <f>IF(A329&lt;&gt;"",IF(VLOOKUP(B329,Currentdollar!$C$8:$D$500,2)&lt;&gt;"",VLOOKUP(B329,Currentdollar!$C$8:$D$500,2),"NA"),"")</f>
        <v/>
      </c>
      <c r="H329" t="str">
        <f>IF(A329&lt;&gt;"",VLOOKUP(B329,Currentdollar!$K$8:$L$500,2),"")</f>
        <v/>
      </c>
      <c r="I329" t="str">
        <f t="shared" si="21"/>
        <v/>
      </c>
      <c r="J329" t="str">
        <f>IF(A329&lt;&gt;"",VLOOKUP(B329,Currentdollar!$Q$8:$R$500,2),"")</f>
        <v/>
      </c>
      <c r="K329" t="str">
        <f>IF(A329&lt;&gt;"",F329/BaseYeardollar!B335,"")</f>
        <v/>
      </c>
    </row>
    <row r="330" spans="1:11" x14ac:dyDescent="0.25">
      <c r="A330" t="str">
        <f>IF(Currentdollar!A336&lt;&gt;"",Sheet2!A329+1,"")</f>
        <v/>
      </c>
      <c r="B330" t="str">
        <f>IF(A330&lt;&gt;"",Currentdollar!A336,"")</f>
        <v/>
      </c>
      <c r="C330" t="str">
        <f t="shared" si="22"/>
        <v/>
      </c>
      <c r="D330" t="str">
        <f t="shared" si="20"/>
        <v/>
      </c>
      <c r="E330" t="str">
        <f t="shared" si="23"/>
        <v/>
      </c>
      <c r="F330" t="str">
        <f>IF(A330&lt;&gt;"",VLOOKUP(B330,Currentdollar!$A$8:$B$500,2),"")</f>
        <v/>
      </c>
      <c r="G330" t="str">
        <f>IF(A330&lt;&gt;"",IF(VLOOKUP(B330,Currentdollar!$C$8:$D$500,2)&lt;&gt;"",VLOOKUP(B330,Currentdollar!$C$8:$D$500,2),"NA"),"")</f>
        <v/>
      </c>
      <c r="H330" t="str">
        <f>IF(A330&lt;&gt;"",VLOOKUP(B330,Currentdollar!$K$8:$L$500,2),"")</f>
        <v/>
      </c>
      <c r="I330" t="str">
        <f t="shared" si="21"/>
        <v/>
      </c>
      <c r="J330" t="str">
        <f>IF(A330&lt;&gt;"",VLOOKUP(B330,Currentdollar!$Q$8:$R$500,2),"")</f>
        <v/>
      </c>
      <c r="K330" t="str">
        <f>IF(A330&lt;&gt;"",F330/BaseYeardollar!B336,"")</f>
        <v/>
      </c>
    </row>
    <row r="331" spans="1:11" x14ac:dyDescent="0.25">
      <c r="A331" t="str">
        <f>IF(Currentdollar!A337&lt;&gt;"",Sheet2!A330+1,"")</f>
        <v/>
      </c>
      <c r="B331" t="str">
        <f>IF(A331&lt;&gt;"",Currentdollar!A337,"")</f>
        <v/>
      </c>
      <c r="C331" t="str">
        <f t="shared" si="22"/>
        <v/>
      </c>
      <c r="D331" t="str">
        <f t="shared" si="20"/>
        <v/>
      </c>
      <c r="E331" t="str">
        <f t="shared" si="23"/>
        <v/>
      </c>
      <c r="F331" t="str">
        <f>IF(A331&lt;&gt;"",VLOOKUP(B331,Currentdollar!$A$8:$B$500,2),"")</f>
        <v/>
      </c>
      <c r="G331" t="str">
        <f>IF(A331&lt;&gt;"",IF(VLOOKUP(B331,Currentdollar!$C$8:$D$500,2)&lt;&gt;"",VLOOKUP(B331,Currentdollar!$C$8:$D$500,2),"NA"),"")</f>
        <v/>
      </c>
      <c r="H331" t="str">
        <f>IF(A331&lt;&gt;"",VLOOKUP(B331,Currentdollar!$K$8:$L$500,2),"")</f>
        <v/>
      </c>
      <c r="I331" t="str">
        <f t="shared" si="21"/>
        <v/>
      </c>
      <c r="J331" t="str">
        <f>IF(A331&lt;&gt;"",VLOOKUP(B331,Currentdollar!$Q$8:$R$500,2),"")</f>
        <v/>
      </c>
      <c r="K331" t="str">
        <f>IF(A331&lt;&gt;"",F331/BaseYeardollar!B337,"")</f>
        <v/>
      </c>
    </row>
    <row r="332" spans="1:11" x14ac:dyDescent="0.25">
      <c r="A332" t="str">
        <f>IF(Currentdollar!A338&lt;&gt;"",Sheet2!A331+1,"")</f>
        <v/>
      </c>
      <c r="B332" t="str">
        <f>IF(A332&lt;&gt;"",Currentdollar!A338,"")</f>
        <v/>
      </c>
      <c r="C332" t="str">
        <f t="shared" si="22"/>
        <v/>
      </c>
      <c r="D332" t="str">
        <f t="shared" si="20"/>
        <v/>
      </c>
      <c r="E332" t="str">
        <f t="shared" si="23"/>
        <v/>
      </c>
      <c r="F332" t="str">
        <f>IF(A332&lt;&gt;"",VLOOKUP(B332,Currentdollar!$A$8:$B$500,2),"")</f>
        <v/>
      </c>
      <c r="G332" t="str">
        <f>IF(A332&lt;&gt;"",IF(VLOOKUP(B332,Currentdollar!$C$8:$D$500,2)&lt;&gt;"",VLOOKUP(B332,Currentdollar!$C$8:$D$500,2),"NA"),"")</f>
        <v/>
      </c>
      <c r="H332" t="str">
        <f>IF(A332&lt;&gt;"",VLOOKUP(B332,Currentdollar!$K$8:$L$500,2),"")</f>
        <v/>
      </c>
      <c r="I332" t="str">
        <f t="shared" si="21"/>
        <v/>
      </c>
      <c r="J332" t="str">
        <f>IF(A332&lt;&gt;"",VLOOKUP(B332,Currentdollar!$Q$8:$R$500,2),"")</f>
        <v/>
      </c>
      <c r="K332" t="str">
        <f>IF(A332&lt;&gt;"",F332/BaseYeardollar!B338,"")</f>
        <v/>
      </c>
    </row>
    <row r="333" spans="1:11" x14ac:dyDescent="0.25">
      <c r="A333" t="str">
        <f>IF(Currentdollar!A339&lt;&gt;"",Sheet2!A332+1,"")</f>
        <v/>
      </c>
      <c r="B333" t="str">
        <f>IF(A333&lt;&gt;"",Currentdollar!A339,"")</f>
        <v/>
      </c>
      <c r="C333" t="str">
        <f t="shared" si="22"/>
        <v/>
      </c>
      <c r="D333" t="str">
        <f t="shared" si="20"/>
        <v/>
      </c>
      <c r="E333" t="str">
        <f t="shared" si="23"/>
        <v/>
      </c>
      <c r="F333" t="str">
        <f>IF(A333&lt;&gt;"",VLOOKUP(B333,Currentdollar!$A$8:$B$500,2),"")</f>
        <v/>
      </c>
      <c r="G333" t="str">
        <f>IF(A333&lt;&gt;"",IF(VLOOKUP(B333,Currentdollar!$C$8:$D$500,2)&lt;&gt;"",VLOOKUP(B333,Currentdollar!$C$8:$D$500,2),"NA"),"")</f>
        <v/>
      </c>
      <c r="H333" t="str">
        <f>IF(A333&lt;&gt;"",VLOOKUP(B333,Currentdollar!$K$8:$L$500,2),"")</f>
        <v/>
      </c>
      <c r="I333" t="str">
        <f t="shared" si="21"/>
        <v/>
      </c>
      <c r="J333" t="str">
        <f>IF(A333&lt;&gt;"",VLOOKUP(B333,Currentdollar!$Q$8:$R$500,2),"")</f>
        <v/>
      </c>
      <c r="K333" t="str">
        <f>IF(A333&lt;&gt;"",F333/BaseYeardollar!B339,"")</f>
        <v/>
      </c>
    </row>
    <row r="334" spans="1:11" x14ac:dyDescent="0.25">
      <c r="A334" t="str">
        <f>IF(Currentdollar!A340&lt;&gt;"",Sheet2!A333+1,"")</f>
        <v/>
      </c>
      <c r="B334" t="str">
        <f>IF(A334&lt;&gt;"",Currentdollar!A340,"")</f>
        <v/>
      </c>
      <c r="C334" t="str">
        <f t="shared" si="22"/>
        <v/>
      </c>
      <c r="D334" t="str">
        <f t="shared" si="20"/>
        <v/>
      </c>
      <c r="E334" t="str">
        <f t="shared" si="23"/>
        <v/>
      </c>
      <c r="F334" t="str">
        <f>IF(A334&lt;&gt;"",VLOOKUP(B334,Currentdollar!$A$8:$B$500,2),"")</f>
        <v/>
      </c>
      <c r="G334" t="str">
        <f>IF(A334&lt;&gt;"",IF(VLOOKUP(B334,Currentdollar!$C$8:$D$500,2)&lt;&gt;"",VLOOKUP(B334,Currentdollar!$C$8:$D$500,2),"NA"),"")</f>
        <v/>
      </c>
      <c r="H334" t="str">
        <f>IF(A334&lt;&gt;"",VLOOKUP(B334,Currentdollar!$K$8:$L$500,2),"")</f>
        <v/>
      </c>
      <c r="I334" t="str">
        <f t="shared" si="21"/>
        <v/>
      </c>
      <c r="J334" t="str">
        <f>IF(A334&lt;&gt;"",VLOOKUP(B334,Currentdollar!$Q$8:$R$500,2),"")</f>
        <v/>
      </c>
      <c r="K334" t="str">
        <f>IF(A334&lt;&gt;"",F334/BaseYeardollar!B340,"")</f>
        <v/>
      </c>
    </row>
    <row r="335" spans="1:11" x14ac:dyDescent="0.25">
      <c r="A335" t="str">
        <f>IF(Currentdollar!A341&lt;&gt;"",Sheet2!A334+1,"")</f>
        <v/>
      </c>
      <c r="B335" t="str">
        <f>IF(A335&lt;&gt;"",Currentdollar!A341,"")</f>
        <v/>
      </c>
      <c r="C335" t="str">
        <f t="shared" si="22"/>
        <v/>
      </c>
      <c r="D335" t="str">
        <f t="shared" si="20"/>
        <v/>
      </c>
      <c r="E335" t="str">
        <f t="shared" si="23"/>
        <v/>
      </c>
      <c r="F335" t="str">
        <f>IF(A335&lt;&gt;"",VLOOKUP(B335,Currentdollar!$A$8:$B$500,2),"")</f>
        <v/>
      </c>
      <c r="G335" t="str">
        <f>IF(A335&lt;&gt;"",IF(VLOOKUP(B335,Currentdollar!$C$8:$D$500,2)&lt;&gt;"",VLOOKUP(B335,Currentdollar!$C$8:$D$500,2),"NA"),"")</f>
        <v/>
      </c>
      <c r="H335" t="str">
        <f>IF(A335&lt;&gt;"",VLOOKUP(B335,Currentdollar!$K$8:$L$500,2),"")</f>
        <v/>
      </c>
      <c r="I335" t="str">
        <f t="shared" si="21"/>
        <v/>
      </c>
      <c r="J335" t="str">
        <f>IF(A335&lt;&gt;"",VLOOKUP(B335,Currentdollar!$Q$8:$R$500,2),"")</f>
        <v/>
      </c>
      <c r="K335" t="str">
        <f>IF(A335&lt;&gt;"",F335/BaseYeardollar!B341,"")</f>
        <v/>
      </c>
    </row>
    <row r="336" spans="1:11" x14ac:dyDescent="0.25">
      <c r="A336" t="str">
        <f>IF(Currentdollar!A342&lt;&gt;"",Sheet2!A335+1,"")</f>
        <v/>
      </c>
      <c r="B336" t="str">
        <f>IF(A336&lt;&gt;"",Currentdollar!A342,"")</f>
        <v/>
      </c>
      <c r="C336" t="str">
        <f t="shared" si="22"/>
        <v/>
      </c>
      <c r="D336" t="str">
        <f t="shared" si="20"/>
        <v/>
      </c>
      <c r="E336" t="str">
        <f t="shared" si="23"/>
        <v/>
      </c>
      <c r="F336" t="str">
        <f>IF(A336&lt;&gt;"",VLOOKUP(B336,Currentdollar!$A$8:$B$500,2),"")</f>
        <v/>
      </c>
      <c r="G336" t="str">
        <f>IF(A336&lt;&gt;"",IF(VLOOKUP(B336,Currentdollar!$C$8:$D$500,2)&lt;&gt;"",VLOOKUP(B336,Currentdollar!$C$8:$D$500,2),"NA"),"")</f>
        <v/>
      </c>
      <c r="H336" t="str">
        <f>IF(A336&lt;&gt;"",VLOOKUP(B336,Currentdollar!$K$8:$L$500,2),"")</f>
        <v/>
      </c>
      <c r="I336" t="str">
        <f t="shared" si="21"/>
        <v/>
      </c>
      <c r="J336" t="str">
        <f>IF(A336&lt;&gt;"",VLOOKUP(B336,Currentdollar!$Q$8:$R$500,2),"")</f>
        <v/>
      </c>
      <c r="K336" t="str">
        <f>IF(A336&lt;&gt;"",F336/BaseYeardollar!B342,"")</f>
        <v/>
      </c>
    </row>
    <row r="337" spans="1:11" x14ac:dyDescent="0.25">
      <c r="A337" t="str">
        <f>IF(Currentdollar!A343&lt;&gt;"",Sheet2!A336+1,"")</f>
        <v/>
      </c>
      <c r="B337" t="str">
        <f>IF(A337&lt;&gt;"",Currentdollar!A343,"")</f>
        <v/>
      </c>
      <c r="C337" t="str">
        <f t="shared" si="22"/>
        <v/>
      </c>
      <c r="D337" t="str">
        <f t="shared" si="20"/>
        <v/>
      </c>
      <c r="E337" t="str">
        <f t="shared" si="23"/>
        <v/>
      </c>
      <c r="F337" t="str">
        <f>IF(A337&lt;&gt;"",VLOOKUP(B337,Currentdollar!$A$8:$B$500,2),"")</f>
        <v/>
      </c>
      <c r="G337" t="str">
        <f>IF(A337&lt;&gt;"",IF(VLOOKUP(B337,Currentdollar!$C$8:$D$500,2)&lt;&gt;"",VLOOKUP(B337,Currentdollar!$C$8:$D$500,2),"NA"),"")</f>
        <v/>
      </c>
      <c r="H337" t="str">
        <f>IF(A337&lt;&gt;"",VLOOKUP(B337,Currentdollar!$K$8:$L$500,2),"")</f>
        <v/>
      </c>
      <c r="I337" t="str">
        <f t="shared" si="21"/>
        <v/>
      </c>
      <c r="J337" t="str">
        <f>IF(A337&lt;&gt;"",VLOOKUP(B337,Currentdollar!$Q$8:$R$500,2),"")</f>
        <v/>
      </c>
      <c r="K337" t="str">
        <f>IF(A337&lt;&gt;"",F337/BaseYeardollar!B343,"")</f>
        <v/>
      </c>
    </row>
    <row r="338" spans="1:11" x14ac:dyDescent="0.25">
      <c r="A338" t="str">
        <f>IF(Currentdollar!A344&lt;&gt;"",Sheet2!A337+1,"")</f>
        <v/>
      </c>
      <c r="B338" t="str">
        <f>IF(A338&lt;&gt;"",Currentdollar!A344,"")</f>
        <v/>
      </c>
      <c r="C338" t="str">
        <f t="shared" si="22"/>
        <v/>
      </c>
      <c r="D338" t="str">
        <f t="shared" si="20"/>
        <v/>
      </c>
      <c r="E338" t="str">
        <f t="shared" si="23"/>
        <v/>
      </c>
      <c r="F338" t="str">
        <f>IF(A338&lt;&gt;"",VLOOKUP(B338,Currentdollar!$A$8:$B$500,2),"")</f>
        <v/>
      </c>
      <c r="G338" t="str">
        <f>IF(A338&lt;&gt;"",IF(VLOOKUP(B338,Currentdollar!$C$8:$D$500,2)&lt;&gt;"",VLOOKUP(B338,Currentdollar!$C$8:$D$500,2),"NA"),"")</f>
        <v/>
      </c>
      <c r="H338" t="str">
        <f>IF(A338&lt;&gt;"",VLOOKUP(B338,Currentdollar!$K$8:$L$500,2),"")</f>
        <v/>
      </c>
      <c r="I338" t="str">
        <f t="shared" si="21"/>
        <v/>
      </c>
      <c r="J338" t="str">
        <f>IF(A338&lt;&gt;"",VLOOKUP(B338,Currentdollar!$Q$8:$R$500,2),"")</f>
        <v/>
      </c>
      <c r="K338" t="str">
        <f>IF(A338&lt;&gt;"",F338/BaseYeardollar!B344,"")</f>
        <v/>
      </c>
    </row>
    <row r="339" spans="1:11" x14ac:dyDescent="0.25">
      <c r="A339" t="str">
        <f>IF(Currentdollar!A345&lt;&gt;"",Sheet2!A338+1,"")</f>
        <v/>
      </c>
      <c r="B339" t="str">
        <f>IF(A339&lt;&gt;"",Currentdollar!A345,"")</f>
        <v/>
      </c>
      <c r="C339" t="str">
        <f t="shared" si="22"/>
        <v/>
      </c>
      <c r="D339" t="str">
        <f t="shared" si="20"/>
        <v/>
      </c>
      <c r="E339" t="str">
        <f t="shared" si="23"/>
        <v/>
      </c>
      <c r="F339" t="str">
        <f>IF(A339&lt;&gt;"",VLOOKUP(B339,Currentdollar!$A$8:$B$500,2),"")</f>
        <v/>
      </c>
      <c r="G339" t="str">
        <f>IF(A339&lt;&gt;"",IF(VLOOKUP(B339,Currentdollar!$C$8:$D$500,2)&lt;&gt;"",VLOOKUP(B339,Currentdollar!$C$8:$D$500,2),"NA"),"")</f>
        <v/>
      </c>
      <c r="H339" t="str">
        <f>IF(A339&lt;&gt;"",VLOOKUP(B339,Currentdollar!$K$8:$L$500,2),"")</f>
        <v/>
      </c>
      <c r="I339" t="str">
        <f t="shared" si="21"/>
        <v/>
      </c>
      <c r="J339" t="str">
        <f>IF(A339&lt;&gt;"",VLOOKUP(B339,Currentdollar!$Q$8:$R$500,2),"")</f>
        <v/>
      </c>
      <c r="K339" t="str">
        <f>IF(A339&lt;&gt;"",F339/BaseYeardollar!B345,"")</f>
        <v/>
      </c>
    </row>
    <row r="340" spans="1:11" x14ac:dyDescent="0.25">
      <c r="A340" t="str">
        <f>IF(Currentdollar!A346&lt;&gt;"",Sheet2!A339+1,"")</f>
        <v/>
      </c>
      <c r="B340" t="str">
        <f>IF(A340&lt;&gt;"",Currentdollar!A346,"")</f>
        <v/>
      </c>
      <c r="C340" t="str">
        <f t="shared" si="22"/>
        <v/>
      </c>
      <c r="D340" t="str">
        <f t="shared" si="20"/>
        <v/>
      </c>
      <c r="E340" t="str">
        <f t="shared" si="23"/>
        <v/>
      </c>
      <c r="F340" t="str">
        <f>IF(A340&lt;&gt;"",VLOOKUP(B340,Currentdollar!$A$8:$B$500,2),"")</f>
        <v/>
      </c>
      <c r="G340" t="str">
        <f>IF(A340&lt;&gt;"",IF(VLOOKUP(B340,Currentdollar!$C$8:$D$500,2)&lt;&gt;"",VLOOKUP(B340,Currentdollar!$C$8:$D$500,2),"NA"),"")</f>
        <v/>
      </c>
      <c r="H340" t="str">
        <f>IF(A340&lt;&gt;"",VLOOKUP(B340,Currentdollar!$K$8:$L$500,2),"")</f>
        <v/>
      </c>
      <c r="I340" t="str">
        <f t="shared" si="21"/>
        <v/>
      </c>
      <c r="J340" t="str">
        <f>IF(A340&lt;&gt;"",VLOOKUP(B340,Currentdollar!$Q$8:$R$500,2),"")</f>
        <v/>
      </c>
      <c r="K340" t="str">
        <f>IF(A340&lt;&gt;"",F340/BaseYeardollar!B346,"")</f>
        <v/>
      </c>
    </row>
    <row r="341" spans="1:11" x14ac:dyDescent="0.25">
      <c r="A341" t="str">
        <f>IF(Currentdollar!A347&lt;&gt;"",Sheet2!A340+1,"")</f>
        <v/>
      </c>
      <c r="B341" t="str">
        <f>IF(A341&lt;&gt;"",Currentdollar!A347,"")</f>
        <v/>
      </c>
      <c r="C341" t="str">
        <f t="shared" si="22"/>
        <v/>
      </c>
      <c r="D341" t="str">
        <f t="shared" si="20"/>
        <v/>
      </c>
      <c r="E341" t="str">
        <f t="shared" si="23"/>
        <v/>
      </c>
      <c r="F341" t="str">
        <f>IF(A341&lt;&gt;"",VLOOKUP(B341,Currentdollar!$A$8:$B$500,2),"")</f>
        <v/>
      </c>
      <c r="G341" t="str">
        <f>IF(A341&lt;&gt;"",IF(VLOOKUP(B341,Currentdollar!$C$8:$D$500,2)&lt;&gt;"",VLOOKUP(B341,Currentdollar!$C$8:$D$500,2),"NA"),"")</f>
        <v/>
      </c>
      <c r="H341" t="str">
        <f>IF(A341&lt;&gt;"",VLOOKUP(B341,Currentdollar!$K$8:$L$500,2),"")</f>
        <v/>
      </c>
      <c r="I341" t="str">
        <f t="shared" si="21"/>
        <v/>
      </c>
      <c r="J341" t="str">
        <f>IF(A341&lt;&gt;"",VLOOKUP(B341,Currentdollar!$Q$8:$R$500,2),"")</f>
        <v/>
      </c>
      <c r="K341" t="str">
        <f>IF(A341&lt;&gt;"",F341/BaseYeardollar!B347,"")</f>
        <v/>
      </c>
    </row>
    <row r="342" spans="1:11" x14ac:dyDescent="0.25">
      <c r="A342" t="str">
        <f>IF(Currentdollar!A348&lt;&gt;"",Sheet2!A341+1,"")</f>
        <v/>
      </c>
      <c r="B342" t="str">
        <f>IF(A342&lt;&gt;"",Currentdollar!A348,"")</f>
        <v/>
      </c>
      <c r="C342" t="str">
        <f t="shared" si="22"/>
        <v/>
      </c>
      <c r="D342" t="str">
        <f t="shared" si="20"/>
        <v/>
      </c>
      <c r="E342" t="str">
        <f t="shared" si="23"/>
        <v/>
      </c>
      <c r="F342" t="str">
        <f>IF(A342&lt;&gt;"",VLOOKUP(B342,Currentdollar!$A$8:$B$500,2),"")</f>
        <v/>
      </c>
      <c r="G342" t="str">
        <f>IF(A342&lt;&gt;"",IF(VLOOKUP(B342,Currentdollar!$C$8:$D$500,2)&lt;&gt;"",VLOOKUP(B342,Currentdollar!$C$8:$D$500,2),"NA"),"")</f>
        <v/>
      </c>
      <c r="H342" t="str">
        <f>IF(A342&lt;&gt;"",VLOOKUP(B342,Currentdollar!$K$8:$L$500,2),"")</f>
        <v/>
      </c>
      <c r="I342" t="str">
        <f t="shared" si="21"/>
        <v/>
      </c>
      <c r="J342" t="str">
        <f>IF(A342&lt;&gt;"",VLOOKUP(B342,Currentdollar!$Q$8:$R$500,2),"")</f>
        <v/>
      </c>
      <c r="K342" t="str">
        <f>IF(A342&lt;&gt;"",F342/BaseYeardollar!B348,"")</f>
        <v/>
      </c>
    </row>
    <row r="343" spans="1:11" x14ac:dyDescent="0.25">
      <c r="A343" t="str">
        <f>IF(Currentdollar!A349&lt;&gt;"",Sheet2!A342+1,"")</f>
        <v/>
      </c>
      <c r="B343" t="str">
        <f>IF(A343&lt;&gt;"",Currentdollar!A349,"")</f>
        <v/>
      </c>
      <c r="C343" t="str">
        <f t="shared" si="22"/>
        <v/>
      </c>
      <c r="D343" t="str">
        <f t="shared" si="20"/>
        <v/>
      </c>
      <c r="E343" t="str">
        <f t="shared" si="23"/>
        <v/>
      </c>
      <c r="F343" t="str">
        <f>IF(A343&lt;&gt;"",VLOOKUP(B343,Currentdollar!$A$8:$B$500,2),"")</f>
        <v/>
      </c>
      <c r="G343" t="str">
        <f>IF(A343&lt;&gt;"",IF(VLOOKUP(B343,Currentdollar!$C$8:$D$500,2)&lt;&gt;"",VLOOKUP(B343,Currentdollar!$C$8:$D$500,2),"NA"),"")</f>
        <v/>
      </c>
      <c r="H343" t="str">
        <f>IF(A343&lt;&gt;"",VLOOKUP(B343,Currentdollar!$K$8:$L$500,2),"")</f>
        <v/>
      </c>
      <c r="I343" t="str">
        <f t="shared" si="21"/>
        <v/>
      </c>
      <c r="J343" t="str">
        <f>IF(A343&lt;&gt;"",VLOOKUP(B343,Currentdollar!$Q$8:$R$500,2),"")</f>
        <v/>
      </c>
      <c r="K343" t="str">
        <f>IF(A343&lt;&gt;"",F343/BaseYeardollar!B349,"")</f>
        <v/>
      </c>
    </row>
    <row r="344" spans="1:11" x14ac:dyDescent="0.25">
      <c r="A344" t="str">
        <f>IF(Currentdollar!A350&lt;&gt;"",Sheet2!A343+1,"")</f>
        <v/>
      </c>
      <c r="B344" t="str">
        <f>IF(A344&lt;&gt;"",Currentdollar!A350,"")</f>
        <v/>
      </c>
      <c r="C344" t="str">
        <f t="shared" si="22"/>
        <v/>
      </c>
      <c r="D344" t="str">
        <f t="shared" si="20"/>
        <v/>
      </c>
      <c r="E344" t="str">
        <f t="shared" si="23"/>
        <v/>
      </c>
      <c r="F344" t="str">
        <f>IF(A344&lt;&gt;"",VLOOKUP(B344,Currentdollar!$A$8:$B$500,2),"")</f>
        <v/>
      </c>
      <c r="G344" t="str">
        <f>IF(A344&lt;&gt;"",IF(VLOOKUP(B344,Currentdollar!$C$8:$D$500,2)&lt;&gt;"",VLOOKUP(B344,Currentdollar!$C$8:$D$500,2),"NA"),"")</f>
        <v/>
      </c>
      <c r="H344" t="str">
        <f>IF(A344&lt;&gt;"",VLOOKUP(B344,Currentdollar!$K$8:$L$500,2),"")</f>
        <v/>
      </c>
      <c r="I344" t="str">
        <f t="shared" si="21"/>
        <v/>
      </c>
      <c r="J344" t="str">
        <f>IF(A344&lt;&gt;"",VLOOKUP(B344,Currentdollar!$Q$8:$R$500,2),"")</f>
        <v/>
      </c>
      <c r="K344" t="str">
        <f>IF(A344&lt;&gt;"",F344/BaseYeardollar!B350,"")</f>
        <v/>
      </c>
    </row>
    <row r="345" spans="1:11" x14ac:dyDescent="0.25">
      <c r="A345" t="str">
        <f>IF(Currentdollar!A351&lt;&gt;"",Sheet2!A344+1,"")</f>
        <v/>
      </c>
      <c r="B345" t="str">
        <f>IF(A345&lt;&gt;"",Currentdollar!A351,"")</f>
        <v/>
      </c>
      <c r="C345" t="str">
        <f t="shared" si="22"/>
        <v/>
      </c>
      <c r="D345" t="str">
        <f t="shared" si="20"/>
        <v/>
      </c>
      <c r="E345" t="str">
        <f t="shared" si="23"/>
        <v/>
      </c>
      <c r="F345" t="str">
        <f>IF(A345&lt;&gt;"",VLOOKUP(B345,Currentdollar!$A$8:$B$500,2),"")</f>
        <v/>
      </c>
      <c r="G345" t="str">
        <f>IF(A345&lt;&gt;"",IF(VLOOKUP(B345,Currentdollar!$C$8:$D$500,2)&lt;&gt;"",VLOOKUP(B345,Currentdollar!$C$8:$D$500,2),"NA"),"")</f>
        <v/>
      </c>
      <c r="H345" t="str">
        <f>IF(A345&lt;&gt;"",VLOOKUP(B345,Currentdollar!$K$8:$L$500,2),"")</f>
        <v/>
      </c>
      <c r="I345" t="str">
        <f t="shared" si="21"/>
        <v/>
      </c>
      <c r="J345" t="str">
        <f>IF(A345&lt;&gt;"",VLOOKUP(B345,Currentdollar!$Q$8:$R$500,2),"")</f>
        <v/>
      </c>
      <c r="K345" t="str">
        <f>IF(A345&lt;&gt;"",F345/BaseYeardollar!B351,"")</f>
        <v/>
      </c>
    </row>
    <row r="346" spans="1:11" x14ac:dyDescent="0.25">
      <c r="A346" t="str">
        <f>IF(Currentdollar!A352&lt;&gt;"",Sheet2!A345+1,"")</f>
        <v/>
      </c>
      <c r="B346" t="str">
        <f>IF(A346&lt;&gt;"",Currentdollar!A352,"")</f>
        <v/>
      </c>
      <c r="C346" t="str">
        <f t="shared" si="22"/>
        <v/>
      </c>
      <c r="D346" t="str">
        <f t="shared" si="20"/>
        <v/>
      </c>
      <c r="E346" t="str">
        <f t="shared" si="23"/>
        <v/>
      </c>
      <c r="F346" t="str">
        <f>IF(A346&lt;&gt;"",VLOOKUP(B346,Currentdollar!$A$8:$B$500,2),"")</f>
        <v/>
      </c>
      <c r="G346" t="str">
        <f>IF(A346&lt;&gt;"",IF(VLOOKUP(B346,Currentdollar!$C$8:$D$500,2)&lt;&gt;"",VLOOKUP(B346,Currentdollar!$C$8:$D$500,2),"NA"),"")</f>
        <v/>
      </c>
      <c r="H346" t="str">
        <f>IF(A346&lt;&gt;"",VLOOKUP(B346,Currentdollar!$K$8:$L$500,2),"")</f>
        <v/>
      </c>
      <c r="I346" t="str">
        <f t="shared" si="21"/>
        <v/>
      </c>
      <c r="J346" t="str">
        <f>IF(A346&lt;&gt;"",VLOOKUP(B346,Currentdollar!$Q$8:$R$500,2),"")</f>
        <v/>
      </c>
      <c r="K346" t="str">
        <f>IF(A346&lt;&gt;"",F346/BaseYeardollar!B352,"")</f>
        <v/>
      </c>
    </row>
    <row r="347" spans="1:11" x14ac:dyDescent="0.25">
      <c r="A347" t="str">
        <f>IF(Currentdollar!A353&lt;&gt;"",Sheet2!A346+1,"")</f>
        <v/>
      </c>
      <c r="B347" t="str">
        <f>IF(A347&lt;&gt;"",Currentdollar!A353,"")</f>
        <v/>
      </c>
      <c r="C347" t="str">
        <f t="shared" si="22"/>
        <v/>
      </c>
      <c r="D347" t="str">
        <f t="shared" si="20"/>
        <v/>
      </c>
      <c r="E347" t="str">
        <f t="shared" si="23"/>
        <v/>
      </c>
      <c r="F347" t="str">
        <f>IF(A347&lt;&gt;"",VLOOKUP(B347,Currentdollar!$A$8:$B$500,2),"")</f>
        <v/>
      </c>
      <c r="G347" t="str">
        <f>IF(A347&lt;&gt;"",IF(VLOOKUP(B347,Currentdollar!$C$8:$D$500,2)&lt;&gt;"",VLOOKUP(B347,Currentdollar!$C$8:$D$500,2),"NA"),"")</f>
        <v/>
      </c>
      <c r="H347" t="str">
        <f>IF(A347&lt;&gt;"",VLOOKUP(B347,Currentdollar!$K$8:$L$500,2),"")</f>
        <v/>
      </c>
      <c r="I347" t="str">
        <f t="shared" si="21"/>
        <v/>
      </c>
      <c r="J347" t="str">
        <f>IF(A347&lt;&gt;"",VLOOKUP(B347,Currentdollar!$Q$8:$R$500,2),"")</f>
        <v/>
      </c>
      <c r="K347" t="str">
        <f>IF(A347&lt;&gt;"",F347/BaseYeardollar!B353,"")</f>
        <v/>
      </c>
    </row>
    <row r="348" spans="1:11" x14ac:dyDescent="0.25">
      <c r="A348" t="str">
        <f>IF(Currentdollar!A354&lt;&gt;"",Sheet2!A347+1,"")</f>
        <v/>
      </c>
      <c r="B348" t="str">
        <f>IF(A348&lt;&gt;"",Currentdollar!A354,"")</f>
        <v/>
      </c>
      <c r="C348" t="str">
        <f t="shared" si="22"/>
        <v/>
      </c>
      <c r="D348" t="str">
        <f t="shared" si="20"/>
        <v/>
      </c>
      <c r="E348" t="str">
        <f t="shared" si="23"/>
        <v/>
      </c>
      <c r="F348" t="str">
        <f>IF(A348&lt;&gt;"",VLOOKUP(B348,Currentdollar!$A$8:$B$500,2),"")</f>
        <v/>
      </c>
      <c r="G348" t="str">
        <f>IF(A348&lt;&gt;"",IF(VLOOKUP(B348,Currentdollar!$C$8:$D$500,2)&lt;&gt;"",VLOOKUP(B348,Currentdollar!$C$8:$D$500,2),"NA"),"")</f>
        <v/>
      </c>
      <c r="H348" t="str">
        <f>IF(A348&lt;&gt;"",VLOOKUP(B348,Currentdollar!$K$8:$L$500,2),"")</f>
        <v/>
      </c>
      <c r="I348" t="str">
        <f t="shared" si="21"/>
        <v/>
      </c>
      <c r="J348" t="str">
        <f>IF(A348&lt;&gt;"",VLOOKUP(B348,Currentdollar!$Q$8:$R$500,2),"")</f>
        <v/>
      </c>
      <c r="K348" t="str">
        <f>IF(A348&lt;&gt;"",F348/BaseYeardollar!B354,"")</f>
        <v/>
      </c>
    </row>
    <row r="349" spans="1:11" x14ac:dyDescent="0.25">
      <c r="A349" t="str">
        <f>IF(Currentdollar!A355&lt;&gt;"",Sheet2!A348+1,"")</f>
        <v/>
      </c>
      <c r="B349" t="str">
        <f>IF(A349&lt;&gt;"",Currentdollar!A355,"")</f>
        <v/>
      </c>
      <c r="C349" t="str">
        <f t="shared" si="22"/>
        <v/>
      </c>
      <c r="D349" t="str">
        <f t="shared" si="20"/>
        <v/>
      </c>
      <c r="E349" t="str">
        <f t="shared" si="23"/>
        <v/>
      </c>
      <c r="F349" t="str">
        <f>IF(A349&lt;&gt;"",VLOOKUP(B349,Currentdollar!$A$8:$B$500,2),"")</f>
        <v/>
      </c>
      <c r="G349" t="str">
        <f>IF(A349&lt;&gt;"",IF(VLOOKUP(B349,Currentdollar!$C$8:$D$500,2)&lt;&gt;"",VLOOKUP(B349,Currentdollar!$C$8:$D$500,2),"NA"),"")</f>
        <v/>
      </c>
      <c r="H349" t="str">
        <f>IF(A349&lt;&gt;"",VLOOKUP(B349,Currentdollar!$K$8:$L$500,2),"")</f>
        <v/>
      </c>
      <c r="I349" t="str">
        <f t="shared" si="21"/>
        <v/>
      </c>
      <c r="J349" t="str">
        <f>IF(A349&lt;&gt;"",VLOOKUP(B349,Currentdollar!$Q$8:$R$500,2),"")</f>
        <v/>
      </c>
      <c r="K349" t="str">
        <f>IF(A349&lt;&gt;"",F349/BaseYeardollar!B355,"")</f>
        <v/>
      </c>
    </row>
    <row r="350" spans="1:11" x14ac:dyDescent="0.25">
      <c r="A350" t="str">
        <f>IF(Currentdollar!A356&lt;&gt;"",Sheet2!A349+1,"")</f>
        <v/>
      </c>
      <c r="B350" t="str">
        <f>IF(A350&lt;&gt;"",Currentdollar!A356,"")</f>
        <v/>
      </c>
      <c r="C350" t="str">
        <f t="shared" si="22"/>
        <v/>
      </c>
      <c r="D350" t="str">
        <f t="shared" si="20"/>
        <v/>
      </c>
      <c r="E350" t="str">
        <f t="shared" si="23"/>
        <v/>
      </c>
      <c r="F350" t="str">
        <f>IF(A350&lt;&gt;"",VLOOKUP(B350,Currentdollar!$A$8:$B$500,2),"")</f>
        <v/>
      </c>
      <c r="G350" t="str">
        <f>IF(A350&lt;&gt;"",IF(VLOOKUP(B350,Currentdollar!$C$8:$D$500,2)&lt;&gt;"",VLOOKUP(B350,Currentdollar!$C$8:$D$500,2),"NA"),"")</f>
        <v/>
      </c>
      <c r="H350" t="str">
        <f>IF(A350&lt;&gt;"",VLOOKUP(B350,Currentdollar!$K$8:$L$500,2),"")</f>
        <v/>
      </c>
      <c r="I350" t="str">
        <f t="shared" si="21"/>
        <v/>
      </c>
      <c r="J350" t="str">
        <f>IF(A350&lt;&gt;"",VLOOKUP(B350,Currentdollar!$Q$8:$R$500,2),"")</f>
        <v/>
      </c>
      <c r="K350" t="str">
        <f>IF(A350&lt;&gt;"",F350/BaseYeardollar!B356,"")</f>
        <v/>
      </c>
    </row>
    <row r="351" spans="1:11" x14ac:dyDescent="0.25">
      <c r="A351" t="str">
        <f>IF(Currentdollar!A357&lt;&gt;"",Sheet2!A350+1,"")</f>
        <v/>
      </c>
      <c r="B351" t="str">
        <f>IF(A351&lt;&gt;"",Currentdollar!A357,"")</f>
        <v/>
      </c>
      <c r="C351" t="str">
        <f t="shared" si="22"/>
        <v/>
      </c>
      <c r="D351" t="str">
        <f t="shared" si="20"/>
        <v/>
      </c>
      <c r="E351" t="str">
        <f t="shared" si="23"/>
        <v/>
      </c>
      <c r="F351" t="str">
        <f>IF(A351&lt;&gt;"",VLOOKUP(B351,Currentdollar!$A$8:$B$500,2),"")</f>
        <v/>
      </c>
      <c r="G351" t="str">
        <f>IF(A351&lt;&gt;"",IF(VLOOKUP(B351,Currentdollar!$C$8:$D$500,2)&lt;&gt;"",VLOOKUP(B351,Currentdollar!$C$8:$D$500,2),"NA"),"")</f>
        <v/>
      </c>
      <c r="H351" t="str">
        <f>IF(A351&lt;&gt;"",VLOOKUP(B351,Currentdollar!$K$8:$L$500,2),"")</f>
        <v/>
      </c>
      <c r="I351" t="str">
        <f t="shared" si="21"/>
        <v/>
      </c>
      <c r="J351" t="str">
        <f>IF(A351&lt;&gt;"",VLOOKUP(B351,Currentdollar!$Q$8:$R$500,2),"")</f>
        <v/>
      </c>
      <c r="K351" t="str">
        <f>IF(A351&lt;&gt;"",F351/BaseYeardollar!B357,"")</f>
        <v/>
      </c>
    </row>
    <row r="352" spans="1:11" x14ac:dyDescent="0.25">
      <c r="A352" t="str">
        <f>IF(Currentdollar!A358&lt;&gt;"",Sheet2!A351+1,"")</f>
        <v/>
      </c>
      <c r="B352" t="str">
        <f>IF(A352&lt;&gt;"",Currentdollar!A358,"")</f>
        <v/>
      </c>
      <c r="C352" t="str">
        <f t="shared" si="22"/>
        <v/>
      </c>
      <c r="D352" t="str">
        <f t="shared" si="20"/>
        <v/>
      </c>
      <c r="E352" t="str">
        <f t="shared" si="23"/>
        <v/>
      </c>
      <c r="F352" t="str">
        <f>IF(A352&lt;&gt;"",VLOOKUP(B352,Currentdollar!$A$8:$B$500,2),"")</f>
        <v/>
      </c>
      <c r="G352" t="str">
        <f>IF(A352&lt;&gt;"",IF(VLOOKUP(B352,Currentdollar!$C$8:$D$500,2)&lt;&gt;"",VLOOKUP(B352,Currentdollar!$C$8:$D$500,2),"NA"),"")</f>
        <v/>
      </c>
      <c r="H352" t="str">
        <f>IF(A352&lt;&gt;"",VLOOKUP(B352,Currentdollar!$K$8:$L$500,2),"")</f>
        <v/>
      </c>
      <c r="I352" t="str">
        <f t="shared" si="21"/>
        <v/>
      </c>
      <c r="J352" t="str">
        <f>IF(A352&lt;&gt;"",VLOOKUP(B352,Currentdollar!$Q$8:$R$500,2),"")</f>
        <v/>
      </c>
      <c r="K352" t="str">
        <f>IF(A352&lt;&gt;"",F352/BaseYeardollar!B358,"")</f>
        <v/>
      </c>
    </row>
    <row r="353" spans="1:11" x14ac:dyDescent="0.25">
      <c r="A353" t="str">
        <f>IF(Currentdollar!A359&lt;&gt;"",Sheet2!A352+1,"")</f>
        <v/>
      </c>
      <c r="B353" t="str">
        <f>IF(A353&lt;&gt;"",Currentdollar!A359,"")</f>
        <v/>
      </c>
      <c r="C353" t="str">
        <f t="shared" si="22"/>
        <v/>
      </c>
      <c r="D353" t="str">
        <f t="shared" si="20"/>
        <v/>
      </c>
      <c r="E353" t="str">
        <f t="shared" si="23"/>
        <v/>
      </c>
      <c r="F353" t="str">
        <f>IF(A353&lt;&gt;"",VLOOKUP(B353,Currentdollar!$A$8:$B$500,2),"")</f>
        <v/>
      </c>
      <c r="G353" t="str">
        <f>IF(A353&lt;&gt;"",IF(VLOOKUP(B353,Currentdollar!$C$8:$D$500,2)&lt;&gt;"",VLOOKUP(B353,Currentdollar!$C$8:$D$500,2),"NA"),"")</f>
        <v/>
      </c>
      <c r="H353" t="str">
        <f>IF(A353&lt;&gt;"",VLOOKUP(B353,Currentdollar!$K$8:$L$500,2),"")</f>
        <v/>
      </c>
      <c r="I353" t="str">
        <f t="shared" si="21"/>
        <v/>
      </c>
      <c r="J353" t="str">
        <f>IF(A353&lt;&gt;"",VLOOKUP(B353,Currentdollar!$Q$8:$R$500,2),"")</f>
        <v/>
      </c>
      <c r="K353" t="str">
        <f>IF(A353&lt;&gt;"",F353/BaseYeardollar!B359,"")</f>
        <v/>
      </c>
    </row>
    <row r="354" spans="1:11" x14ac:dyDescent="0.25">
      <c r="A354" t="str">
        <f>IF(Currentdollar!A360&lt;&gt;"",Sheet2!A353+1,"")</f>
        <v/>
      </c>
      <c r="B354" t="str">
        <f>IF(A354&lt;&gt;"",Currentdollar!A360,"")</f>
        <v/>
      </c>
      <c r="C354" t="str">
        <f t="shared" si="22"/>
        <v/>
      </c>
      <c r="D354" t="str">
        <f t="shared" si="20"/>
        <v/>
      </c>
      <c r="E354" t="str">
        <f t="shared" si="23"/>
        <v/>
      </c>
      <c r="F354" t="str">
        <f>IF(A354&lt;&gt;"",VLOOKUP(B354,Currentdollar!$A$8:$B$500,2),"")</f>
        <v/>
      </c>
      <c r="G354" t="str">
        <f>IF(A354&lt;&gt;"",IF(VLOOKUP(B354,Currentdollar!$C$8:$D$500,2)&lt;&gt;"",VLOOKUP(B354,Currentdollar!$C$8:$D$500,2),"NA"),"")</f>
        <v/>
      </c>
      <c r="H354" t="str">
        <f>IF(A354&lt;&gt;"",VLOOKUP(B354,Currentdollar!$K$8:$L$500,2),"")</f>
        <v/>
      </c>
      <c r="I354" t="str">
        <f t="shared" si="21"/>
        <v/>
      </c>
      <c r="J354" t="str">
        <f>IF(A354&lt;&gt;"",VLOOKUP(B354,Currentdollar!$Q$8:$R$500,2),"")</f>
        <v/>
      </c>
      <c r="K354" t="str">
        <f>IF(A354&lt;&gt;"",F354/BaseYeardollar!B360,"")</f>
        <v/>
      </c>
    </row>
    <row r="355" spans="1:11" x14ac:dyDescent="0.25">
      <c r="A355" t="str">
        <f>IF(Currentdollar!A361&lt;&gt;"",Sheet2!A354+1,"")</f>
        <v/>
      </c>
      <c r="B355" t="str">
        <f>IF(A355&lt;&gt;"",Currentdollar!A361,"")</f>
        <v/>
      </c>
      <c r="C355" t="str">
        <f t="shared" si="22"/>
        <v/>
      </c>
      <c r="D355" t="str">
        <f t="shared" si="20"/>
        <v/>
      </c>
      <c r="E355" t="str">
        <f t="shared" si="23"/>
        <v/>
      </c>
      <c r="F355" t="str">
        <f>IF(A355&lt;&gt;"",VLOOKUP(B355,Currentdollar!$A$8:$B$500,2),"")</f>
        <v/>
      </c>
      <c r="G355" t="str">
        <f>IF(A355&lt;&gt;"",IF(VLOOKUP(B355,Currentdollar!$C$8:$D$500,2)&lt;&gt;"",VLOOKUP(B355,Currentdollar!$C$8:$D$500,2),"NA"),"")</f>
        <v/>
      </c>
      <c r="H355" t="str">
        <f>IF(A355&lt;&gt;"",VLOOKUP(B355,Currentdollar!$K$8:$L$500,2),"")</f>
        <v/>
      </c>
      <c r="I355" t="str">
        <f t="shared" si="21"/>
        <v/>
      </c>
      <c r="J355" t="str">
        <f>IF(A355&lt;&gt;"",VLOOKUP(B355,Currentdollar!$Q$8:$R$500,2),"")</f>
        <v/>
      </c>
      <c r="K355" t="str">
        <f>IF(A355&lt;&gt;"",F355/BaseYeardollar!B361,"")</f>
        <v/>
      </c>
    </row>
    <row r="356" spans="1:11" x14ac:dyDescent="0.25">
      <c r="A356" t="str">
        <f>IF(Currentdollar!A362&lt;&gt;"",Sheet2!A355+1,"")</f>
        <v/>
      </c>
      <c r="B356" t="str">
        <f>IF(A356&lt;&gt;"",Currentdollar!A362,"")</f>
        <v/>
      </c>
      <c r="C356" t="str">
        <f t="shared" si="22"/>
        <v/>
      </c>
      <c r="D356" t="str">
        <f t="shared" si="20"/>
        <v/>
      </c>
      <c r="E356" t="str">
        <f t="shared" si="23"/>
        <v/>
      </c>
      <c r="F356" t="str">
        <f>IF(A356&lt;&gt;"",VLOOKUP(B356,Currentdollar!$A$8:$B$500,2),"")</f>
        <v/>
      </c>
      <c r="G356" t="str">
        <f>IF(A356&lt;&gt;"",IF(VLOOKUP(B356,Currentdollar!$C$8:$D$500,2)&lt;&gt;"",VLOOKUP(B356,Currentdollar!$C$8:$D$500,2),"NA"),"")</f>
        <v/>
      </c>
      <c r="H356" t="str">
        <f>IF(A356&lt;&gt;"",VLOOKUP(B356,Currentdollar!$K$8:$L$500,2),"")</f>
        <v/>
      </c>
      <c r="I356" t="str">
        <f t="shared" si="21"/>
        <v/>
      </c>
      <c r="J356" t="str">
        <f>IF(A356&lt;&gt;"",VLOOKUP(B356,Currentdollar!$Q$8:$R$500,2),"")</f>
        <v/>
      </c>
      <c r="K356" t="str">
        <f>IF(A356&lt;&gt;"",F356/BaseYeardollar!B362,"")</f>
        <v/>
      </c>
    </row>
    <row r="357" spans="1:11" x14ac:dyDescent="0.25">
      <c r="A357" t="str">
        <f>IF(Currentdollar!A363&lt;&gt;"",Sheet2!A356+1,"")</f>
        <v/>
      </c>
      <c r="B357" t="str">
        <f>IF(A357&lt;&gt;"",Currentdollar!A363,"")</f>
        <v/>
      </c>
      <c r="C357" t="str">
        <f t="shared" si="22"/>
        <v/>
      </c>
      <c r="D357" t="str">
        <f t="shared" si="20"/>
        <v/>
      </c>
      <c r="E357" t="str">
        <f t="shared" si="23"/>
        <v/>
      </c>
      <c r="F357" t="str">
        <f>IF(A357&lt;&gt;"",VLOOKUP(B357,Currentdollar!$A$8:$B$500,2),"")</f>
        <v/>
      </c>
      <c r="G357" t="str">
        <f>IF(A357&lt;&gt;"",IF(VLOOKUP(B357,Currentdollar!$C$8:$D$500,2)&lt;&gt;"",VLOOKUP(B357,Currentdollar!$C$8:$D$500,2),"NA"),"")</f>
        <v/>
      </c>
      <c r="H357" t="str">
        <f>IF(A357&lt;&gt;"",VLOOKUP(B357,Currentdollar!$K$8:$L$500,2),"")</f>
        <v/>
      </c>
      <c r="I357" t="str">
        <f t="shared" si="21"/>
        <v/>
      </c>
      <c r="J357" t="str">
        <f>IF(A357&lt;&gt;"",VLOOKUP(B357,Currentdollar!$Q$8:$R$500,2),"")</f>
        <v/>
      </c>
      <c r="K357" t="str">
        <f>IF(A357&lt;&gt;"",F357/BaseYeardollar!B363,"")</f>
        <v/>
      </c>
    </row>
    <row r="358" spans="1:11" x14ac:dyDescent="0.25">
      <c r="A358" t="str">
        <f>IF(Currentdollar!A364&lt;&gt;"",Sheet2!A357+1,"")</f>
        <v/>
      </c>
      <c r="B358" t="str">
        <f>IF(A358&lt;&gt;"",Currentdollar!A364,"")</f>
        <v/>
      </c>
      <c r="C358" t="str">
        <f t="shared" si="22"/>
        <v/>
      </c>
      <c r="D358" t="str">
        <f t="shared" si="20"/>
        <v/>
      </c>
      <c r="E358" t="str">
        <f t="shared" si="23"/>
        <v/>
      </c>
      <c r="F358" t="str">
        <f>IF(A358&lt;&gt;"",VLOOKUP(B358,Currentdollar!$A$8:$B$500,2),"")</f>
        <v/>
      </c>
      <c r="G358" t="str">
        <f>IF(A358&lt;&gt;"",IF(VLOOKUP(B358,Currentdollar!$C$8:$D$500,2)&lt;&gt;"",VLOOKUP(B358,Currentdollar!$C$8:$D$500,2),"NA"),"")</f>
        <v/>
      </c>
      <c r="H358" t="str">
        <f>IF(A358&lt;&gt;"",VLOOKUP(B358,Currentdollar!$K$8:$L$500,2),"")</f>
        <v/>
      </c>
      <c r="I358" t="str">
        <f t="shared" si="21"/>
        <v/>
      </c>
      <c r="J358" t="str">
        <f>IF(A358&lt;&gt;"",VLOOKUP(B358,Currentdollar!$Q$8:$R$500,2),"")</f>
        <v/>
      </c>
      <c r="K358" t="str">
        <f>IF(A358&lt;&gt;"",F358/BaseYeardollar!B364,"")</f>
        <v/>
      </c>
    </row>
    <row r="359" spans="1:11" x14ac:dyDescent="0.25">
      <c r="A359" t="str">
        <f>IF(Currentdollar!A365&lt;&gt;"",Sheet2!A358+1,"")</f>
        <v/>
      </c>
      <c r="B359" t="str">
        <f>IF(A359&lt;&gt;"",Currentdollar!A365,"")</f>
        <v/>
      </c>
      <c r="C359" t="str">
        <f t="shared" si="22"/>
        <v/>
      </c>
      <c r="D359" t="str">
        <f t="shared" si="20"/>
        <v/>
      </c>
      <c r="E359" t="str">
        <f t="shared" si="23"/>
        <v/>
      </c>
      <c r="F359" t="str">
        <f>IF(A359&lt;&gt;"",VLOOKUP(B359,Currentdollar!$A$8:$B$500,2),"")</f>
        <v/>
      </c>
      <c r="G359" t="str">
        <f>IF(A359&lt;&gt;"",IF(VLOOKUP(B359,Currentdollar!$C$8:$D$500,2)&lt;&gt;"",VLOOKUP(B359,Currentdollar!$C$8:$D$500,2),"NA"),"")</f>
        <v/>
      </c>
      <c r="H359" t="str">
        <f>IF(A359&lt;&gt;"",VLOOKUP(B359,Currentdollar!$K$8:$L$500,2),"")</f>
        <v/>
      </c>
      <c r="I359" t="str">
        <f t="shared" si="21"/>
        <v/>
      </c>
      <c r="J359" t="str">
        <f>IF(A359&lt;&gt;"",VLOOKUP(B359,Currentdollar!$Q$8:$R$500,2),"")</f>
        <v/>
      </c>
      <c r="K359" t="str">
        <f>IF(A359&lt;&gt;"",F359/BaseYeardollar!B365,"")</f>
        <v/>
      </c>
    </row>
    <row r="360" spans="1:11" x14ac:dyDescent="0.25">
      <c r="A360" t="str">
        <f>IF(Currentdollar!A366&lt;&gt;"",Sheet2!A359+1,"")</f>
        <v/>
      </c>
      <c r="B360" t="str">
        <f>IF(A360&lt;&gt;"",Currentdollar!A366,"")</f>
        <v/>
      </c>
      <c r="C360" t="str">
        <f t="shared" si="22"/>
        <v/>
      </c>
      <c r="D360" t="str">
        <f t="shared" si="20"/>
        <v/>
      </c>
      <c r="E360" t="str">
        <f t="shared" si="23"/>
        <v/>
      </c>
      <c r="F360" t="str">
        <f>IF(A360&lt;&gt;"",VLOOKUP(B360,Currentdollar!$A$8:$B$500,2),"")</f>
        <v/>
      </c>
      <c r="G360" t="str">
        <f>IF(A360&lt;&gt;"",IF(VLOOKUP(B360,Currentdollar!$C$8:$D$500,2)&lt;&gt;"",VLOOKUP(B360,Currentdollar!$C$8:$D$500,2),"NA"),"")</f>
        <v/>
      </c>
      <c r="H360" t="str">
        <f>IF(A360&lt;&gt;"",VLOOKUP(B360,Currentdollar!$K$8:$L$500,2),"")</f>
        <v/>
      </c>
      <c r="I360" t="str">
        <f t="shared" si="21"/>
        <v/>
      </c>
      <c r="J360" t="str">
        <f>IF(A360&lt;&gt;"",VLOOKUP(B360,Currentdollar!$Q$8:$R$500,2),"")</f>
        <v/>
      </c>
      <c r="K360" t="str">
        <f>IF(A360&lt;&gt;"",F360/BaseYeardollar!B366,"")</f>
        <v/>
      </c>
    </row>
    <row r="361" spans="1:11" x14ac:dyDescent="0.25">
      <c r="A361" t="str">
        <f>IF(Currentdollar!A367&lt;&gt;"",Sheet2!A360+1,"")</f>
        <v/>
      </c>
      <c r="B361" t="str">
        <f>IF(A361&lt;&gt;"",Currentdollar!A367,"")</f>
        <v/>
      </c>
      <c r="C361" t="str">
        <f t="shared" si="22"/>
        <v/>
      </c>
      <c r="D361" t="str">
        <f t="shared" si="20"/>
        <v/>
      </c>
      <c r="E361" t="str">
        <f t="shared" si="23"/>
        <v/>
      </c>
      <c r="F361" t="str">
        <f>IF(A361&lt;&gt;"",VLOOKUP(B361,Currentdollar!$A$8:$B$500,2),"")</f>
        <v/>
      </c>
      <c r="G361" t="str">
        <f>IF(A361&lt;&gt;"",IF(VLOOKUP(B361,Currentdollar!$C$8:$D$500,2)&lt;&gt;"",VLOOKUP(B361,Currentdollar!$C$8:$D$500,2),"NA"),"")</f>
        <v/>
      </c>
      <c r="H361" t="str">
        <f>IF(A361&lt;&gt;"",VLOOKUP(B361,Currentdollar!$K$8:$L$500,2),"")</f>
        <v/>
      </c>
      <c r="I361" t="str">
        <f t="shared" si="21"/>
        <v/>
      </c>
      <c r="J361" t="str">
        <f>IF(A361&lt;&gt;"",VLOOKUP(B361,Currentdollar!$Q$8:$R$500,2),"")</f>
        <v/>
      </c>
      <c r="K361" t="str">
        <f>IF(A361&lt;&gt;"",F361/BaseYeardollar!B367,"")</f>
        <v/>
      </c>
    </row>
    <row r="362" spans="1:11" x14ac:dyDescent="0.25">
      <c r="A362" t="str">
        <f>IF(Currentdollar!A368&lt;&gt;"",Sheet2!A361+1,"")</f>
        <v/>
      </c>
      <c r="B362" t="str">
        <f>IF(A362&lt;&gt;"",Currentdollar!A368,"")</f>
        <v/>
      </c>
      <c r="C362" t="str">
        <f t="shared" si="22"/>
        <v/>
      </c>
      <c r="D362" t="str">
        <f t="shared" si="20"/>
        <v/>
      </c>
      <c r="E362" t="str">
        <f t="shared" si="23"/>
        <v/>
      </c>
      <c r="F362" t="str">
        <f>IF(A362&lt;&gt;"",VLOOKUP(B362,Currentdollar!$A$8:$B$500,2),"")</f>
        <v/>
      </c>
      <c r="G362" t="str">
        <f>IF(A362&lt;&gt;"",IF(VLOOKUP(B362,Currentdollar!$C$8:$D$500,2)&lt;&gt;"",VLOOKUP(B362,Currentdollar!$C$8:$D$500,2),"NA"),"")</f>
        <v/>
      </c>
      <c r="H362" t="str">
        <f>IF(A362&lt;&gt;"",VLOOKUP(B362,Currentdollar!$K$8:$L$500,2),"")</f>
        <v/>
      </c>
      <c r="I362" t="str">
        <f t="shared" si="21"/>
        <v/>
      </c>
      <c r="J362" t="str">
        <f>IF(A362&lt;&gt;"",VLOOKUP(B362,Currentdollar!$Q$8:$R$500,2),"")</f>
        <v/>
      </c>
      <c r="K362" t="str">
        <f>IF(A362&lt;&gt;"",F362/BaseYeardollar!B368,"")</f>
        <v/>
      </c>
    </row>
    <row r="363" spans="1:11" x14ac:dyDescent="0.25">
      <c r="A363" t="str">
        <f>IF(Currentdollar!A369&lt;&gt;"",Sheet2!A362+1,"")</f>
        <v/>
      </c>
      <c r="B363" t="str">
        <f>IF(A363&lt;&gt;"",Currentdollar!A369,"")</f>
        <v/>
      </c>
      <c r="C363" t="str">
        <f t="shared" si="22"/>
        <v/>
      </c>
      <c r="D363" t="str">
        <f t="shared" si="20"/>
        <v/>
      </c>
      <c r="E363" t="str">
        <f t="shared" si="23"/>
        <v/>
      </c>
      <c r="F363" t="str">
        <f>IF(A363&lt;&gt;"",VLOOKUP(B363,Currentdollar!$A$8:$B$500,2),"")</f>
        <v/>
      </c>
      <c r="G363" t="str">
        <f>IF(A363&lt;&gt;"",IF(VLOOKUP(B363,Currentdollar!$C$8:$D$500,2)&lt;&gt;"",VLOOKUP(B363,Currentdollar!$C$8:$D$500,2),"NA"),"")</f>
        <v/>
      </c>
      <c r="H363" t="str">
        <f>IF(A363&lt;&gt;"",VLOOKUP(B363,Currentdollar!$K$8:$L$500,2),"")</f>
        <v/>
      </c>
      <c r="I363" t="str">
        <f t="shared" si="21"/>
        <v/>
      </c>
      <c r="J363" t="str">
        <f>IF(A363&lt;&gt;"",VLOOKUP(B363,Currentdollar!$Q$8:$R$500,2),"")</f>
        <v/>
      </c>
      <c r="K363" t="str">
        <f>IF(A363&lt;&gt;"",F363/BaseYeardollar!B369,"")</f>
        <v/>
      </c>
    </row>
    <row r="364" spans="1:11" x14ac:dyDescent="0.25">
      <c r="A364" t="str">
        <f>IF(Currentdollar!A370&lt;&gt;"",Sheet2!A363+1,"")</f>
        <v/>
      </c>
      <c r="B364" t="str">
        <f>IF(A364&lt;&gt;"",Currentdollar!A370,"")</f>
        <v/>
      </c>
      <c r="C364" t="str">
        <f t="shared" si="22"/>
        <v/>
      </c>
      <c r="D364" t="str">
        <f t="shared" si="20"/>
        <v/>
      </c>
      <c r="E364" t="str">
        <f t="shared" si="23"/>
        <v/>
      </c>
      <c r="F364" t="str">
        <f>IF(A364&lt;&gt;"",VLOOKUP(B364,Currentdollar!$A$8:$B$500,2),"")</f>
        <v/>
      </c>
      <c r="G364" t="str">
        <f>IF(A364&lt;&gt;"",IF(VLOOKUP(B364,Currentdollar!$C$8:$D$500,2)&lt;&gt;"",VLOOKUP(B364,Currentdollar!$C$8:$D$500,2),"NA"),"")</f>
        <v/>
      </c>
      <c r="H364" t="str">
        <f>IF(A364&lt;&gt;"",VLOOKUP(B364,Currentdollar!$K$8:$L$500,2),"")</f>
        <v/>
      </c>
      <c r="I364" t="str">
        <f t="shared" si="21"/>
        <v/>
      </c>
      <c r="J364" t="str">
        <f>IF(A364&lt;&gt;"",VLOOKUP(B364,Currentdollar!$Q$8:$R$500,2),"")</f>
        <v/>
      </c>
      <c r="K364" t="str">
        <f>IF(A364&lt;&gt;"",F364/BaseYeardollar!B370,"")</f>
        <v/>
      </c>
    </row>
    <row r="365" spans="1:11" x14ac:dyDescent="0.25">
      <c r="A365" t="str">
        <f>IF(Currentdollar!A371&lt;&gt;"",Sheet2!A364+1,"")</f>
        <v/>
      </c>
      <c r="B365" t="str">
        <f>IF(A365&lt;&gt;"",Currentdollar!A371,"")</f>
        <v/>
      </c>
      <c r="C365" t="str">
        <f t="shared" si="22"/>
        <v/>
      </c>
      <c r="D365" t="str">
        <f t="shared" si="20"/>
        <v/>
      </c>
      <c r="E365" t="str">
        <f t="shared" si="23"/>
        <v/>
      </c>
      <c r="F365" t="str">
        <f>IF(A365&lt;&gt;"",VLOOKUP(B365,Currentdollar!$A$8:$B$500,2),"")</f>
        <v/>
      </c>
      <c r="G365" t="str">
        <f>IF(A365&lt;&gt;"",IF(VLOOKUP(B365,Currentdollar!$C$8:$D$500,2)&lt;&gt;"",VLOOKUP(B365,Currentdollar!$C$8:$D$500,2),"NA"),"")</f>
        <v/>
      </c>
      <c r="H365" t="str">
        <f>IF(A365&lt;&gt;"",VLOOKUP(B365,Currentdollar!$K$8:$L$500,2),"")</f>
        <v/>
      </c>
      <c r="I365" t="str">
        <f t="shared" si="21"/>
        <v/>
      </c>
      <c r="J365" t="str">
        <f>IF(A365&lt;&gt;"",VLOOKUP(B365,Currentdollar!$Q$8:$R$500,2),"")</f>
        <v/>
      </c>
      <c r="K365" t="str">
        <f>IF(A365&lt;&gt;"",F365/BaseYeardollar!B371,"")</f>
        <v/>
      </c>
    </row>
    <row r="366" spans="1:11" x14ac:dyDescent="0.25">
      <c r="A366" t="str">
        <f>IF(Currentdollar!A372&lt;&gt;"",Sheet2!A365+1,"")</f>
        <v/>
      </c>
      <c r="B366" t="str">
        <f>IF(A366&lt;&gt;"",Currentdollar!A372,"")</f>
        <v/>
      </c>
      <c r="C366" t="str">
        <f t="shared" si="22"/>
        <v/>
      </c>
      <c r="D366" t="str">
        <f t="shared" si="20"/>
        <v/>
      </c>
      <c r="E366" t="str">
        <f t="shared" si="23"/>
        <v/>
      </c>
      <c r="F366" t="str">
        <f>IF(A366&lt;&gt;"",VLOOKUP(B366,Currentdollar!$A$8:$B$500,2),"")</f>
        <v/>
      </c>
      <c r="G366" t="str">
        <f>IF(A366&lt;&gt;"",IF(VLOOKUP(B366,Currentdollar!$C$8:$D$500,2)&lt;&gt;"",VLOOKUP(B366,Currentdollar!$C$8:$D$500,2),"NA"),"")</f>
        <v/>
      </c>
      <c r="H366" t="str">
        <f>IF(A366&lt;&gt;"",VLOOKUP(B366,Currentdollar!$K$8:$L$500,2),"")</f>
        <v/>
      </c>
      <c r="I366" t="str">
        <f t="shared" si="21"/>
        <v/>
      </c>
      <c r="J366" t="str">
        <f>IF(A366&lt;&gt;"",VLOOKUP(B366,Currentdollar!$Q$8:$R$500,2),"")</f>
        <v/>
      </c>
      <c r="K366" t="str">
        <f>IF(A366&lt;&gt;"",F366/BaseYeardollar!B372,"")</f>
        <v/>
      </c>
    </row>
    <row r="367" spans="1:11" x14ac:dyDescent="0.25">
      <c r="A367" t="str">
        <f>IF(Currentdollar!A373&lt;&gt;"",Sheet2!A366+1,"")</f>
        <v/>
      </c>
      <c r="B367" t="str">
        <f>IF(A367&lt;&gt;"",Currentdollar!A373,"")</f>
        <v/>
      </c>
      <c r="C367" t="str">
        <f t="shared" si="22"/>
        <v/>
      </c>
      <c r="D367" t="str">
        <f t="shared" si="20"/>
        <v/>
      </c>
      <c r="E367" t="str">
        <f t="shared" si="23"/>
        <v/>
      </c>
      <c r="F367" t="str">
        <f>IF(A367&lt;&gt;"",VLOOKUP(B367,Currentdollar!$A$8:$B$500,2),"")</f>
        <v/>
      </c>
      <c r="G367" t="str">
        <f>IF(A367&lt;&gt;"",IF(VLOOKUP(B367,Currentdollar!$C$8:$D$500,2)&lt;&gt;"",VLOOKUP(B367,Currentdollar!$C$8:$D$500,2),"NA"),"")</f>
        <v/>
      </c>
      <c r="H367" t="str">
        <f>IF(A367&lt;&gt;"",VLOOKUP(B367,Currentdollar!$K$8:$L$500,2),"")</f>
        <v/>
      </c>
      <c r="I367" t="str">
        <f t="shared" si="21"/>
        <v/>
      </c>
      <c r="J367" t="str">
        <f>IF(A367&lt;&gt;"",VLOOKUP(B367,Currentdollar!$Q$8:$R$500,2),"")</f>
        <v/>
      </c>
      <c r="K367" t="str">
        <f>IF(A367&lt;&gt;"",F367/BaseYeardollar!B373,"")</f>
        <v/>
      </c>
    </row>
    <row r="368" spans="1:11" x14ac:dyDescent="0.25">
      <c r="A368" t="str">
        <f>IF(Currentdollar!A374&lt;&gt;"",Sheet2!A367+1,"")</f>
        <v/>
      </c>
      <c r="B368" t="str">
        <f>IF(A368&lt;&gt;"",Currentdollar!A374,"")</f>
        <v/>
      </c>
      <c r="C368" t="str">
        <f t="shared" si="22"/>
        <v/>
      </c>
      <c r="D368" t="str">
        <f t="shared" si="20"/>
        <v/>
      </c>
      <c r="E368" t="str">
        <f t="shared" si="23"/>
        <v/>
      </c>
      <c r="F368" t="str">
        <f>IF(A368&lt;&gt;"",VLOOKUP(B368,Currentdollar!$A$8:$B$500,2),"")</f>
        <v/>
      </c>
      <c r="G368" t="str">
        <f>IF(A368&lt;&gt;"",IF(VLOOKUP(B368,Currentdollar!$C$8:$D$500,2)&lt;&gt;"",VLOOKUP(B368,Currentdollar!$C$8:$D$500,2),"NA"),"")</f>
        <v/>
      </c>
      <c r="H368" t="str">
        <f>IF(A368&lt;&gt;"",VLOOKUP(B368,Currentdollar!$K$8:$L$500,2),"")</f>
        <v/>
      </c>
      <c r="I368" t="str">
        <f t="shared" si="21"/>
        <v/>
      </c>
      <c r="J368" t="str">
        <f>IF(A368&lt;&gt;"",VLOOKUP(B368,Currentdollar!$Q$8:$R$500,2),"")</f>
        <v/>
      </c>
      <c r="K368" t="str">
        <f>IF(A368&lt;&gt;"",F368/BaseYeardollar!B374,"")</f>
        <v/>
      </c>
    </row>
    <row r="369" spans="1:11" x14ac:dyDescent="0.25">
      <c r="A369" t="str">
        <f>IF(Currentdollar!A375&lt;&gt;"",Sheet2!A368+1,"")</f>
        <v/>
      </c>
      <c r="B369" t="str">
        <f>IF(A369&lt;&gt;"",Currentdollar!A375,"")</f>
        <v/>
      </c>
      <c r="C369" t="str">
        <f t="shared" si="22"/>
        <v/>
      </c>
      <c r="D369" t="str">
        <f t="shared" si="20"/>
        <v/>
      </c>
      <c r="E369" t="str">
        <f t="shared" si="23"/>
        <v/>
      </c>
      <c r="F369" t="str">
        <f>IF(A369&lt;&gt;"",VLOOKUP(B369,Currentdollar!$A$8:$B$500,2),"")</f>
        <v/>
      </c>
      <c r="G369" t="str">
        <f>IF(A369&lt;&gt;"",IF(VLOOKUP(B369,Currentdollar!$C$8:$D$500,2)&lt;&gt;"",VLOOKUP(B369,Currentdollar!$C$8:$D$500,2),"NA"),"")</f>
        <v/>
      </c>
      <c r="H369" t="str">
        <f>IF(A369&lt;&gt;"",VLOOKUP(B369,Currentdollar!$K$8:$L$500,2),"")</f>
        <v/>
      </c>
      <c r="I369" t="str">
        <f t="shared" si="21"/>
        <v/>
      </c>
      <c r="J369" t="str">
        <f>IF(A369&lt;&gt;"",VLOOKUP(B369,Currentdollar!$Q$8:$R$500,2),"")</f>
        <v/>
      </c>
      <c r="K369" t="str">
        <f>IF(A369&lt;&gt;"",F369/BaseYeardollar!B375,"")</f>
        <v/>
      </c>
    </row>
    <row r="370" spans="1:11" x14ac:dyDescent="0.25">
      <c r="A370" t="str">
        <f>IF(Currentdollar!A376&lt;&gt;"",Sheet2!A369+1,"")</f>
        <v/>
      </c>
      <c r="B370" t="str">
        <f>IF(A370&lt;&gt;"",Currentdollar!A376,"")</f>
        <v/>
      </c>
      <c r="C370" t="str">
        <f t="shared" si="22"/>
        <v/>
      </c>
      <c r="D370" t="str">
        <f t="shared" si="20"/>
        <v/>
      </c>
      <c r="E370" t="str">
        <f t="shared" si="23"/>
        <v/>
      </c>
      <c r="F370" t="str">
        <f>IF(A370&lt;&gt;"",VLOOKUP(B370,Currentdollar!$A$8:$B$500,2),"")</f>
        <v/>
      </c>
      <c r="G370" t="str">
        <f>IF(A370&lt;&gt;"",IF(VLOOKUP(B370,Currentdollar!$C$8:$D$500,2)&lt;&gt;"",VLOOKUP(B370,Currentdollar!$C$8:$D$500,2),"NA"),"")</f>
        <v/>
      </c>
      <c r="H370" t="str">
        <f>IF(A370&lt;&gt;"",VLOOKUP(B370,Currentdollar!$K$8:$L$500,2),"")</f>
        <v/>
      </c>
      <c r="I370" t="str">
        <f t="shared" si="21"/>
        <v/>
      </c>
      <c r="J370" t="str">
        <f>IF(A370&lt;&gt;"",VLOOKUP(B370,Currentdollar!$Q$8:$R$500,2),"")</f>
        <v/>
      </c>
      <c r="K370" t="str">
        <f>IF(A370&lt;&gt;"",F370/BaseYeardollar!B376,"")</f>
        <v/>
      </c>
    </row>
    <row r="371" spans="1:11" x14ac:dyDescent="0.25">
      <c r="A371" t="str">
        <f>IF(Currentdollar!A377&lt;&gt;"",Sheet2!A370+1,"")</f>
        <v/>
      </c>
      <c r="B371" t="str">
        <f>IF(A371&lt;&gt;"",Currentdollar!A377,"")</f>
        <v/>
      </c>
      <c r="C371" t="str">
        <f t="shared" si="22"/>
        <v/>
      </c>
      <c r="D371" t="str">
        <f t="shared" si="20"/>
        <v/>
      </c>
      <c r="E371" t="str">
        <f t="shared" si="23"/>
        <v/>
      </c>
      <c r="F371" t="str">
        <f>IF(A371&lt;&gt;"",VLOOKUP(B371,Currentdollar!$A$8:$B$500,2),"")</f>
        <v/>
      </c>
      <c r="G371" t="str">
        <f>IF(A371&lt;&gt;"",IF(VLOOKUP(B371,Currentdollar!$C$8:$D$500,2)&lt;&gt;"",VLOOKUP(B371,Currentdollar!$C$8:$D$500,2),"NA"),"")</f>
        <v/>
      </c>
      <c r="H371" t="str">
        <f>IF(A371&lt;&gt;"",VLOOKUP(B371,Currentdollar!$K$8:$L$500,2),"")</f>
        <v/>
      </c>
      <c r="I371" t="str">
        <f t="shared" si="21"/>
        <v/>
      </c>
      <c r="J371" t="str">
        <f>IF(A371&lt;&gt;"",VLOOKUP(B371,Currentdollar!$Q$8:$R$500,2),"")</f>
        <v/>
      </c>
      <c r="K371" t="str">
        <f>IF(A371&lt;&gt;"",F371/BaseYeardollar!B377,"")</f>
        <v/>
      </c>
    </row>
    <row r="372" spans="1:11" x14ac:dyDescent="0.25">
      <c r="A372" t="str">
        <f>IF(Currentdollar!A378&lt;&gt;"",Sheet2!A371+1,"")</f>
        <v/>
      </c>
      <c r="B372" t="str">
        <f>IF(A372&lt;&gt;"",Currentdollar!A378,"")</f>
        <v/>
      </c>
      <c r="C372" t="str">
        <f t="shared" si="22"/>
        <v/>
      </c>
      <c r="D372" t="str">
        <f t="shared" si="20"/>
        <v/>
      </c>
      <c r="E372" t="str">
        <f t="shared" si="23"/>
        <v/>
      </c>
      <c r="F372" t="str">
        <f>IF(A372&lt;&gt;"",VLOOKUP(B372,Currentdollar!$A$8:$B$500,2),"")</f>
        <v/>
      </c>
      <c r="G372" t="str">
        <f>IF(A372&lt;&gt;"",IF(VLOOKUP(B372,Currentdollar!$C$8:$D$500,2)&lt;&gt;"",VLOOKUP(B372,Currentdollar!$C$8:$D$500,2),"NA"),"")</f>
        <v/>
      </c>
      <c r="H372" t="str">
        <f>IF(A372&lt;&gt;"",VLOOKUP(B372,Currentdollar!$K$8:$L$500,2),"")</f>
        <v/>
      </c>
      <c r="I372" t="str">
        <f t="shared" si="21"/>
        <v/>
      </c>
      <c r="J372" t="str">
        <f>IF(A372&lt;&gt;"",VLOOKUP(B372,Currentdollar!$Q$8:$R$500,2),"")</f>
        <v/>
      </c>
      <c r="K372" t="str">
        <f>IF(A372&lt;&gt;"",F372/BaseYeardollar!B378,"")</f>
        <v/>
      </c>
    </row>
    <row r="373" spans="1:11" x14ac:dyDescent="0.25">
      <c r="A373" t="str">
        <f>IF(Currentdollar!A379&lt;&gt;"",Sheet2!A372+1,"")</f>
        <v/>
      </c>
      <c r="B373" t="str">
        <f>IF(A373&lt;&gt;"",Currentdollar!A379,"")</f>
        <v/>
      </c>
      <c r="C373" t="str">
        <f t="shared" si="22"/>
        <v/>
      </c>
      <c r="D373" t="str">
        <f t="shared" si="20"/>
        <v/>
      </c>
      <c r="E373" t="str">
        <f t="shared" si="23"/>
        <v/>
      </c>
      <c r="F373" t="str">
        <f>IF(A373&lt;&gt;"",VLOOKUP(B373,Currentdollar!$A$8:$B$500,2),"")</f>
        <v/>
      </c>
      <c r="G373" t="str">
        <f>IF(A373&lt;&gt;"",IF(VLOOKUP(B373,Currentdollar!$C$8:$D$500,2)&lt;&gt;"",VLOOKUP(B373,Currentdollar!$C$8:$D$500,2),"NA"),"")</f>
        <v/>
      </c>
      <c r="H373" t="str">
        <f>IF(A373&lt;&gt;"",VLOOKUP(B373,Currentdollar!$K$8:$L$500,2),"")</f>
        <v/>
      </c>
      <c r="I373" t="str">
        <f t="shared" si="21"/>
        <v/>
      </c>
      <c r="J373" t="str">
        <f>IF(A373&lt;&gt;"",VLOOKUP(B373,Currentdollar!$Q$8:$R$500,2),"")</f>
        <v/>
      </c>
      <c r="K373" t="str">
        <f>IF(A373&lt;&gt;"",F373/BaseYeardollar!B379,"")</f>
        <v/>
      </c>
    </row>
    <row r="374" spans="1:11" x14ac:dyDescent="0.25">
      <c r="A374" t="str">
        <f>IF(Currentdollar!A380&lt;&gt;"",Sheet2!A373+1,"")</f>
        <v/>
      </c>
      <c r="B374" t="str">
        <f>IF(A374&lt;&gt;"",Currentdollar!A380,"")</f>
        <v/>
      </c>
      <c r="C374" t="str">
        <f t="shared" si="22"/>
        <v/>
      </c>
      <c r="D374" t="str">
        <f t="shared" si="20"/>
        <v/>
      </c>
      <c r="E374" t="str">
        <f t="shared" si="23"/>
        <v/>
      </c>
      <c r="F374" t="str">
        <f>IF(A374&lt;&gt;"",VLOOKUP(B374,Currentdollar!$A$8:$B$500,2),"")</f>
        <v/>
      </c>
      <c r="G374" t="str">
        <f>IF(A374&lt;&gt;"",IF(VLOOKUP(B374,Currentdollar!$C$8:$D$500,2)&lt;&gt;"",VLOOKUP(B374,Currentdollar!$C$8:$D$500,2),"NA"),"")</f>
        <v/>
      </c>
      <c r="H374" t="str">
        <f>IF(A374&lt;&gt;"",VLOOKUP(B374,Currentdollar!$K$8:$L$500,2),"")</f>
        <v/>
      </c>
      <c r="I374" t="str">
        <f t="shared" si="21"/>
        <v/>
      </c>
      <c r="J374" t="str">
        <f>IF(A374&lt;&gt;"",VLOOKUP(B374,Currentdollar!$Q$8:$R$500,2),"")</f>
        <v/>
      </c>
      <c r="K374" t="str">
        <f>IF(A374&lt;&gt;"",F374/BaseYeardollar!B380,"")</f>
        <v/>
      </c>
    </row>
    <row r="375" spans="1:11" x14ac:dyDescent="0.25">
      <c r="A375" t="str">
        <f>IF(Currentdollar!A381&lt;&gt;"",Sheet2!A374+1,"")</f>
        <v/>
      </c>
      <c r="B375" t="str">
        <f>IF(A375&lt;&gt;"",Currentdollar!A381,"")</f>
        <v/>
      </c>
      <c r="C375" t="str">
        <f t="shared" si="22"/>
        <v/>
      </c>
      <c r="D375" t="str">
        <f t="shared" si="20"/>
        <v/>
      </c>
      <c r="E375" t="str">
        <f t="shared" si="23"/>
        <v/>
      </c>
      <c r="F375" t="str">
        <f>IF(A375&lt;&gt;"",VLOOKUP(B375,Currentdollar!$A$8:$B$500,2),"")</f>
        <v/>
      </c>
      <c r="G375" t="str">
        <f>IF(A375&lt;&gt;"",IF(VLOOKUP(B375,Currentdollar!$C$8:$D$500,2)&lt;&gt;"",VLOOKUP(B375,Currentdollar!$C$8:$D$500,2),"NA"),"")</f>
        <v/>
      </c>
      <c r="H375" t="str">
        <f>IF(A375&lt;&gt;"",VLOOKUP(B375,Currentdollar!$K$8:$L$500,2),"")</f>
        <v/>
      </c>
      <c r="I375" t="str">
        <f t="shared" si="21"/>
        <v/>
      </c>
      <c r="J375" t="str">
        <f>IF(A375&lt;&gt;"",VLOOKUP(B375,Currentdollar!$Q$8:$R$500,2),"")</f>
        <v/>
      </c>
      <c r="K375" t="str">
        <f>IF(A375&lt;&gt;"",F375/BaseYeardollar!B381,"")</f>
        <v/>
      </c>
    </row>
    <row r="376" spans="1:11" x14ac:dyDescent="0.25">
      <c r="A376" t="str">
        <f>IF(Currentdollar!A382&lt;&gt;"",Sheet2!A375+1,"")</f>
        <v/>
      </c>
      <c r="B376" t="str">
        <f>IF(A376&lt;&gt;"",Currentdollar!A382,"")</f>
        <v/>
      </c>
      <c r="C376" t="str">
        <f t="shared" si="22"/>
        <v/>
      </c>
      <c r="D376" t="str">
        <f t="shared" si="20"/>
        <v/>
      </c>
      <c r="E376" t="str">
        <f t="shared" si="23"/>
        <v/>
      </c>
      <c r="F376" t="str">
        <f>IF(A376&lt;&gt;"",VLOOKUP(B376,Currentdollar!$A$8:$B$500,2),"")</f>
        <v/>
      </c>
      <c r="G376" t="str">
        <f>IF(A376&lt;&gt;"",IF(VLOOKUP(B376,Currentdollar!$C$8:$D$500,2)&lt;&gt;"",VLOOKUP(B376,Currentdollar!$C$8:$D$500,2),"NA"),"")</f>
        <v/>
      </c>
      <c r="H376" t="str">
        <f>IF(A376&lt;&gt;"",VLOOKUP(B376,Currentdollar!$K$8:$L$500,2),"")</f>
        <v/>
      </c>
      <c r="I376" t="str">
        <f t="shared" si="21"/>
        <v/>
      </c>
      <c r="J376" t="str">
        <f>IF(A376&lt;&gt;"",VLOOKUP(B376,Currentdollar!$Q$8:$R$500,2),"")</f>
        <v/>
      </c>
      <c r="K376" t="str">
        <f>IF(A376&lt;&gt;"",F376/BaseYeardollar!B382,"")</f>
        <v/>
      </c>
    </row>
    <row r="377" spans="1:11" x14ac:dyDescent="0.25">
      <c r="A377" t="str">
        <f>IF(Currentdollar!A383&lt;&gt;"",Sheet2!A376+1,"")</f>
        <v/>
      </c>
      <c r="B377" t="str">
        <f>IF(A377&lt;&gt;"",Currentdollar!A383,"")</f>
        <v/>
      </c>
      <c r="C377" t="str">
        <f t="shared" si="22"/>
        <v/>
      </c>
      <c r="D377" t="str">
        <f t="shared" si="20"/>
        <v/>
      </c>
      <c r="E377" t="str">
        <f t="shared" si="23"/>
        <v/>
      </c>
      <c r="F377" t="str">
        <f>IF(A377&lt;&gt;"",VLOOKUP(B377,Currentdollar!$A$8:$B$500,2),"")</f>
        <v/>
      </c>
      <c r="G377" t="str">
        <f>IF(A377&lt;&gt;"",IF(VLOOKUP(B377,Currentdollar!$C$8:$D$500,2)&lt;&gt;"",VLOOKUP(B377,Currentdollar!$C$8:$D$500,2),"NA"),"")</f>
        <v/>
      </c>
      <c r="H377" t="str">
        <f>IF(A377&lt;&gt;"",VLOOKUP(B377,Currentdollar!$K$8:$L$500,2),"")</f>
        <v/>
      </c>
      <c r="I377" t="str">
        <f t="shared" si="21"/>
        <v/>
      </c>
      <c r="J377" t="str">
        <f>IF(A377&lt;&gt;"",VLOOKUP(B377,Currentdollar!$Q$8:$R$500,2),"")</f>
        <v/>
      </c>
      <c r="K377" t="str">
        <f>IF(A377&lt;&gt;"",F377/BaseYeardollar!B383,"")</f>
        <v/>
      </c>
    </row>
    <row r="378" spans="1:11" x14ac:dyDescent="0.25">
      <c r="A378" t="str">
        <f>IF(Currentdollar!A384&lt;&gt;"",Sheet2!A377+1,"")</f>
        <v/>
      </c>
      <c r="B378" t="str">
        <f>IF(A378&lt;&gt;"",Currentdollar!A384,"")</f>
        <v/>
      </c>
      <c r="C378" t="str">
        <f t="shared" si="22"/>
        <v/>
      </c>
      <c r="D378" t="str">
        <f t="shared" si="20"/>
        <v/>
      </c>
      <c r="E378" t="str">
        <f t="shared" si="23"/>
        <v/>
      </c>
      <c r="F378" t="str">
        <f>IF(A378&lt;&gt;"",VLOOKUP(B378,Currentdollar!$A$8:$B$500,2),"")</f>
        <v/>
      </c>
      <c r="G378" t="str">
        <f>IF(A378&lt;&gt;"",IF(VLOOKUP(B378,Currentdollar!$C$8:$D$500,2)&lt;&gt;"",VLOOKUP(B378,Currentdollar!$C$8:$D$500,2),"NA"),"")</f>
        <v/>
      </c>
      <c r="H378" t="str">
        <f>IF(A378&lt;&gt;"",VLOOKUP(B378,Currentdollar!$K$8:$L$500,2),"")</f>
        <v/>
      </c>
      <c r="I378" t="str">
        <f t="shared" si="21"/>
        <v/>
      </c>
      <c r="J378" t="str">
        <f>IF(A378&lt;&gt;"",VLOOKUP(B378,Currentdollar!$Q$8:$R$500,2),"")</f>
        <v/>
      </c>
      <c r="K378" t="str">
        <f>IF(A378&lt;&gt;"",F378/BaseYeardollar!B384,"")</f>
        <v/>
      </c>
    </row>
    <row r="379" spans="1:11" x14ac:dyDescent="0.25">
      <c r="A379" t="str">
        <f>IF(Currentdollar!A385&lt;&gt;"",Sheet2!A378+1,"")</f>
        <v/>
      </c>
      <c r="B379" t="str">
        <f>IF(A379&lt;&gt;"",Currentdollar!A385,"")</f>
        <v/>
      </c>
      <c r="C379" t="str">
        <f t="shared" si="22"/>
        <v/>
      </c>
      <c r="D379" t="str">
        <f t="shared" si="20"/>
        <v/>
      </c>
      <c r="E379" t="str">
        <f t="shared" si="23"/>
        <v/>
      </c>
      <c r="F379" t="str">
        <f>IF(A379&lt;&gt;"",VLOOKUP(B379,Currentdollar!$A$8:$B$500,2),"")</f>
        <v/>
      </c>
      <c r="G379" t="str">
        <f>IF(A379&lt;&gt;"",IF(VLOOKUP(B379,Currentdollar!$C$8:$D$500,2)&lt;&gt;"",VLOOKUP(B379,Currentdollar!$C$8:$D$500,2),"NA"),"")</f>
        <v/>
      </c>
      <c r="H379" t="str">
        <f>IF(A379&lt;&gt;"",VLOOKUP(B379,Currentdollar!$K$8:$L$500,2),"")</f>
        <v/>
      </c>
      <c r="I379" t="str">
        <f t="shared" si="21"/>
        <v/>
      </c>
      <c r="J379" t="str">
        <f>IF(A379&lt;&gt;"",VLOOKUP(B379,Currentdollar!$Q$8:$R$500,2),"")</f>
        <v/>
      </c>
      <c r="K379" t="str">
        <f>IF(A379&lt;&gt;"",F379/BaseYeardollar!B385,"")</f>
        <v/>
      </c>
    </row>
    <row r="380" spans="1:11" x14ac:dyDescent="0.25">
      <c r="A380" t="str">
        <f>IF(Currentdollar!A386&lt;&gt;"",Sheet2!A379+1,"")</f>
        <v/>
      </c>
      <c r="B380" t="str">
        <f>IF(A380&lt;&gt;"",Currentdollar!A386,"")</f>
        <v/>
      </c>
      <c r="C380" t="str">
        <f t="shared" si="22"/>
        <v/>
      </c>
      <c r="D380" t="str">
        <f t="shared" si="20"/>
        <v/>
      </c>
      <c r="E380" t="str">
        <f t="shared" si="23"/>
        <v/>
      </c>
      <c r="F380" t="str">
        <f>IF(A380&lt;&gt;"",VLOOKUP(B380,Currentdollar!$A$8:$B$500,2),"")</f>
        <v/>
      </c>
      <c r="G380" t="str">
        <f>IF(A380&lt;&gt;"",IF(VLOOKUP(B380,Currentdollar!$C$8:$D$500,2)&lt;&gt;"",VLOOKUP(B380,Currentdollar!$C$8:$D$500,2),"NA"),"")</f>
        <v/>
      </c>
      <c r="H380" t="str">
        <f>IF(A380&lt;&gt;"",VLOOKUP(B380,Currentdollar!$K$8:$L$500,2),"")</f>
        <v/>
      </c>
      <c r="I380" t="str">
        <f t="shared" si="21"/>
        <v/>
      </c>
      <c r="J380" t="str">
        <f>IF(A380&lt;&gt;"",VLOOKUP(B380,Currentdollar!$Q$8:$R$500,2),"")</f>
        <v/>
      </c>
      <c r="K380" t="str">
        <f>IF(A380&lt;&gt;"",F380/BaseYeardollar!B386,"")</f>
        <v/>
      </c>
    </row>
    <row r="381" spans="1:11" x14ac:dyDescent="0.25">
      <c r="A381" t="str">
        <f>IF(Currentdollar!A387&lt;&gt;"",Sheet2!A380+1,"")</f>
        <v/>
      </c>
      <c r="B381" t="str">
        <f>IF(A381&lt;&gt;"",Currentdollar!A387,"")</f>
        <v/>
      </c>
      <c r="C381" t="str">
        <f t="shared" si="22"/>
        <v/>
      </c>
      <c r="D381" t="str">
        <f t="shared" si="20"/>
        <v/>
      </c>
      <c r="E381" t="str">
        <f t="shared" si="23"/>
        <v/>
      </c>
      <c r="F381" t="str">
        <f>IF(A381&lt;&gt;"",VLOOKUP(B381,Currentdollar!$A$8:$B$500,2),"")</f>
        <v/>
      </c>
      <c r="G381" t="str">
        <f>IF(A381&lt;&gt;"",IF(VLOOKUP(B381,Currentdollar!$C$8:$D$500,2)&lt;&gt;"",VLOOKUP(B381,Currentdollar!$C$8:$D$500,2),"NA"),"")</f>
        <v/>
      </c>
      <c r="H381" t="str">
        <f>IF(A381&lt;&gt;"",VLOOKUP(B381,Currentdollar!$K$8:$L$500,2),"")</f>
        <v/>
      </c>
      <c r="I381" t="str">
        <f t="shared" si="21"/>
        <v/>
      </c>
      <c r="J381" t="str">
        <f>IF(A381&lt;&gt;"",VLOOKUP(B381,Currentdollar!$Q$8:$R$500,2),"")</f>
        <v/>
      </c>
      <c r="K381" t="str">
        <f>IF(A381&lt;&gt;"",F381/BaseYeardollar!B387,"")</f>
        <v/>
      </c>
    </row>
    <row r="382" spans="1:11" x14ac:dyDescent="0.25">
      <c r="A382" t="str">
        <f>IF(Currentdollar!A388&lt;&gt;"",Sheet2!A381+1,"")</f>
        <v/>
      </c>
      <c r="B382" t="str">
        <f>IF(A382&lt;&gt;"",Currentdollar!A388,"")</f>
        <v/>
      </c>
      <c r="C382" t="str">
        <f t="shared" si="22"/>
        <v/>
      </c>
      <c r="D382" t="str">
        <f t="shared" si="20"/>
        <v/>
      </c>
      <c r="E382" t="str">
        <f t="shared" si="23"/>
        <v/>
      </c>
      <c r="F382" t="str">
        <f>IF(A382&lt;&gt;"",VLOOKUP(B382,Currentdollar!$A$8:$B$500,2),"")</f>
        <v/>
      </c>
      <c r="G382" t="str">
        <f>IF(A382&lt;&gt;"",IF(VLOOKUP(B382,Currentdollar!$C$8:$D$500,2)&lt;&gt;"",VLOOKUP(B382,Currentdollar!$C$8:$D$500,2),"NA"),"")</f>
        <v/>
      </c>
      <c r="H382" t="str">
        <f>IF(A382&lt;&gt;"",VLOOKUP(B382,Currentdollar!$K$8:$L$500,2),"")</f>
        <v/>
      </c>
      <c r="I382" t="str">
        <f t="shared" si="21"/>
        <v/>
      </c>
      <c r="J382" t="str">
        <f>IF(A382&lt;&gt;"",VLOOKUP(B382,Currentdollar!$Q$8:$R$500,2),"")</f>
        <v/>
      </c>
      <c r="K382" t="str">
        <f>IF(A382&lt;&gt;"",F382/BaseYeardollar!B388,"")</f>
        <v/>
      </c>
    </row>
    <row r="383" spans="1:11" x14ac:dyDescent="0.25">
      <c r="A383" t="str">
        <f>IF(Currentdollar!A389&lt;&gt;"",Sheet2!A382+1,"")</f>
        <v/>
      </c>
      <c r="B383" t="str">
        <f>IF(A383&lt;&gt;"",Currentdollar!A389,"")</f>
        <v/>
      </c>
      <c r="C383" t="str">
        <f t="shared" si="22"/>
        <v/>
      </c>
      <c r="D383" t="str">
        <f t="shared" si="20"/>
        <v/>
      </c>
      <c r="E383" t="str">
        <f t="shared" si="23"/>
        <v/>
      </c>
      <c r="F383" t="str">
        <f>IF(A383&lt;&gt;"",VLOOKUP(B383,Currentdollar!$A$8:$B$500,2),"")</f>
        <v/>
      </c>
      <c r="G383" t="str">
        <f>IF(A383&lt;&gt;"",IF(VLOOKUP(B383,Currentdollar!$C$8:$D$500,2)&lt;&gt;"",VLOOKUP(B383,Currentdollar!$C$8:$D$500,2),"NA"),"")</f>
        <v/>
      </c>
      <c r="H383" t="str">
        <f>IF(A383&lt;&gt;"",VLOOKUP(B383,Currentdollar!$K$8:$L$500,2),"")</f>
        <v/>
      </c>
      <c r="I383" t="str">
        <f t="shared" si="21"/>
        <v/>
      </c>
      <c r="J383" t="str">
        <f>IF(A383&lt;&gt;"",VLOOKUP(B383,Currentdollar!$Q$8:$R$500,2),"")</f>
        <v/>
      </c>
      <c r="K383" t="str">
        <f>IF(A383&lt;&gt;"",F383/BaseYeardollar!B389,"")</f>
        <v/>
      </c>
    </row>
    <row r="384" spans="1:11" x14ac:dyDescent="0.25">
      <c r="A384" t="str">
        <f>IF(Currentdollar!A390&lt;&gt;"",Sheet2!A383+1,"")</f>
        <v/>
      </c>
      <c r="B384" t="str">
        <f>IF(A384&lt;&gt;"",Currentdollar!A390,"")</f>
        <v/>
      </c>
      <c r="C384" t="str">
        <f t="shared" si="22"/>
        <v/>
      </c>
      <c r="D384" t="str">
        <f t="shared" si="20"/>
        <v/>
      </c>
      <c r="E384" t="str">
        <f t="shared" si="23"/>
        <v/>
      </c>
      <c r="F384" t="str">
        <f>IF(A384&lt;&gt;"",VLOOKUP(B384,Currentdollar!$A$8:$B$500,2),"")</f>
        <v/>
      </c>
      <c r="G384" t="str">
        <f>IF(A384&lt;&gt;"",IF(VLOOKUP(B384,Currentdollar!$C$8:$D$500,2)&lt;&gt;"",VLOOKUP(B384,Currentdollar!$C$8:$D$500,2),"NA"),"")</f>
        <v/>
      </c>
      <c r="H384" t="str">
        <f>IF(A384&lt;&gt;"",VLOOKUP(B384,Currentdollar!$K$8:$L$500,2),"")</f>
        <v/>
      </c>
      <c r="I384" t="str">
        <f t="shared" si="21"/>
        <v/>
      </c>
      <c r="J384" t="str">
        <f>IF(A384&lt;&gt;"",VLOOKUP(B384,Currentdollar!$Q$8:$R$500,2),"")</f>
        <v/>
      </c>
      <c r="K384" t="str">
        <f>IF(A384&lt;&gt;"",F384/BaseYeardollar!B390,"")</f>
        <v/>
      </c>
    </row>
    <row r="385" spans="1:11" x14ac:dyDescent="0.25">
      <c r="A385" t="str">
        <f>IF(Currentdollar!A391&lt;&gt;"",Sheet2!A384+1,"")</f>
        <v/>
      </c>
      <c r="B385" t="str">
        <f>IF(A385&lt;&gt;"",Currentdollar!A391,"")</f>
        <v/>
      </c>
      <c r="C385" t="str">
        <f t="shared" si="22"/>
        <v/>
      </c>
      <c r="D385" t="str">
        <f t="shared" si="20"/>
        <v/>
      </c>
      <c r="E385" t="str">
        <f t="shared" si="23"/>
        <v/>
      </c>
      <c r="F385" t="str">
        <f>IF(A385&lt;&gt;"",VLOOKUP(B385,Currentdollar!$A$8:$B$500,2),"")</f>
        <v/>
      </c>
      <c r="G385" t="str">
        <f>IF(A385&lt;&gt;"",IF(VLOOKUP(B385,Currentdollar!$C$8:$D$500,2)&lt;&gt;"",VLOOKUP(B385,Currentdollar!$C$8:$D$500,2),"NA"),"")</f>
        <v/>
      </c>
      <c r="H385" t="str">
        <f>IF(A385&lt;&gt;"",VLOOKUP(B385,Currentdollar!$K$8:$L$500,2),"")</f>
        <v/>
      </c>
      <c r="I385" t="str">
        <f t="shared" si="21"/>
        <v/>
      </c>
      <c r="J385" t="str">
        <f>IF(A385&lt;&gt;"",VLOOKUP(B385,Currentdollar!$Q$8:$R$500,2),"")</f>
        <v/>
      </c>
      <c r="K385" t="str">
        <f>IF(A385&lt;&gt;"",F385/BaseYeardollar!B391,"")</f>
        <v/>
      </c>
    </row>
    <row r="386" spans="1:11" x14ac:dyDescent="0.25">
      <c r="A386" t="str">
        <f>IF(Currentdollar!A392&lt;&gt;"",Sheet2!A385+1,"")</f>
        <v/>
      </c>
      <c r="B386" t="str">
        <f>IF(A386&lt;&gt;"",Currentdollar!A392,"")</f>
        <v/>
      </c>
      <c r="C386" t="str">
        <f t="shared" si="22"/>
        <v/>
      </c>
      <c r="D386" t="str">
        <f t="shared" si="20"/>
        <v/>
      </c>
      <c r="E386" t="str">
        <f t="shared" si="23"/>
        <v/>
      </c>
      <c r="F386" t="str">
        <f>IF(A386&lt;&gt;"",VLOOKUP(B386,Currentdollar!$A$8:$B$500,2),"")</f>
        <v/>
      </c>
      <c r="G386" t="str">
        <f>IF(A386&lt;&gt;"",IF(VLOOKUP(B386,Currentdollar!$C$8:$D$500,2)&lt;&gt;"",VLOOKUP(B386,Currentdollar!$C$8:$D$500,2),"NA"),"")</f>
        <v/>
      </c>
      <c r="H386" t="str">
        <f>IF(A386&lt;&gt;"",VLOOKUP(B386,Currentdollar!$K$8:$L$500,2),"")</f>
        <v/>
      </c>
      <c r="I386" t="str">
        <f t="shared" si="21"/>
        <v/>
      </c>
      <c r="J386" t="str">
        <f>IF(A386&lt;&gt;"",VLOOKUP(B386,Currentdollar!$Q$8:$R$500,2),"")</f>
        <v/>
      </c>
      <c r="K386" t="str">
        <f>IF(A386&lt;&gt;"",F386/BaseYeardollar!B392,"")</f>
        <v/>
      </c>
    </row>
    <row r="387" spans="1:11" x14ac:dyDescent="0.25">
      <c r="A387" t="str">
        <f>IF(Currentdollar!A393&lt;&gt;"",Sheet2!A386+1,"")</f>
        <v/>
      </c>
      <c r="B387" t="str">
        <f>IF(A387&lt;&gt;"",Currentdollar!A393,"")</f>
        <v/>
      </c>
      <c r="C387" t="str">
        <f t="shared" si="22"/>
        <v/>
      </c>
      <c r="D387" t="str">
        <f t="shared" ref="D387:D450" si="24">IF(A387&lt;&gt;"",IF(MOD(A387,4)=1,"Q1",IF(MOD(A387,4)=2,"Q2",IF(MOD(A387,4)=3,"Q3","Q4"))),"")</f>
        <v/>
      </c>
      <c r="E387" t="str">
        <f t="shared" si="23"/>
        <v/>
      </c>
      <c r="F387" t="str">
        <f>IF(A387&lt;&gt;"",VLOOKUP(B387,Currentdollar!$A$8:$B$500,2),"")</f>
        <v/>
      </c>
      <c r="G387" t="str">
        <f>IF(A387&lt;&gt;"",IF(VLOOKUP(B387,Currentdollar!$C$8:$D$500,2)&lt;&gt;"",VLOOKUP(B387,Currentdollar!$C$8:$D$500,2),"NA"),"")</f>
        <v/>
      </c>
      <c r="H387" t="str">
        <f>IF(A387&lt;&gt;"",VLOOKUP(B387,Currentdollar!$K$8:$L$500,2),"")</f>
        <v/>
      </c>
      <c r="I387" t="str">
        <f t="shared" ref="I387:I450" si="25">IF(A387&lt;&gt;"",F387-G387-H387-J387,"")</f>
        <v/>
      </c>
      <c r="J387" t="str">
        <f>IF(A387&lt;&gt;"",VLOOKUP(B387,Currentdollar!$Q$8:$R$500,2),"")</f>
        <v/>
      </c>
      <c r="K387" t="str">
        <f>IF(A387&lt;&gt;"",F387/BaseYeardollar!B393,"")</f>
        <v/>
      </c>
    </row>
    <row r="388" spans="1:11" x14ac:dyDescent="0.25">
      <c r="A388" t="str">
        <f>IF(Currentdollar!A394&lt;&gt;"",Sheet2!A387+1,"")</f>
        <v/>
      </c>
      <c r="B388" t="str">
        <f>IF(A388&lt;&gt;"",Currentdollar!A394,"")</f>
        <v/>
      </c>
      <c r="C388" t="str">
        <f t="shared" ref="C388:C451" si="26">IF(A388&lt;&gt;"",IF(MOD(A388,4)=1,C387+1,C387),"")</f>
        <v/>
      </c>
      <c r="D388" t="str">
        <f t="shared" si="24"/>
        <v/>
      </c>
      <c r="E388" t="str">
        <f t="shared" ref="E388:E451" si="27">IF(A388&lt;&gt;"",E387+0.25,"")</f>
        <v/>
      </c>
      <c r="F388" t="str">
        <f>IF(A388&lt;&gt;"",VLOOKUP(B388,Currentdollar!$A$8:$B$500,2),"")</f>
        <v/>
      </c>
      <c r="G388" t="str">
        <f>IF(A388&lt;&gt;"",IF(VLOOKUP(B388,Currentdollar!$C$8:$D$500,2)&lt;&gt;"",VLOOKUP(B388,Currentdollar!$C$8:$D$500,2),"NA"),"")</f>
        <v/>
      </c>
      <c r="H388" t="str">
        <f>IF(A388&lt;&gt;"",VLOOKUP(B388,Currentdollar!$K$8:$L$500,2),"")</f>
        <v/>
      </c>
      <c r="I388" t="str">
        <f t="shared" si="25"/>
        <v/>
      </c>
      <c r="J388" t="str">
        <f>IF(A388&lt;&gt;"",VLOOKUP(B388,Currentdollar!$Q$8:$R$500,2),"")</f>
        <v/>
      </c>
      <c r="K388" t="str">
        <f>IF(A388&lt;&gt;"",F388/BaseYeardollar!B394,"")</f>
        <v/>
      </c>
    </row>
    <row r="389" spans="1:11" x14ac:dyDescent="0.25">
      <c r="A389" t="str">
        <f>IF(Currentdollar!A395&lt;&gt;"",Sheet2!A388+1,"")</f>
        <v/>
      </c>
      <c r="B389" t="str">
        <f>IF(A389&lt;&gt;"",Currentdollar!A395,"")</f>
        <v/>
      </c>
      <c r="C389" t="str">
        <f t="shared" si="26"/>
        <v/>
      </c>
      <c r="D389" t="str">
        <f t="shared" si="24"/>
        <v/>
      </c>
      <c r="E389" t="str">
        <f t="shared" si="27"/>
        <v/>
      </c>
      <c r="F389" t="str">
        <f>IF(A389&lt;&gt;"",VLOOKUP(B389,Currentdollar!$A$8:$B$500,2),"")</f>
        <v/>
      </c>
      <c r="G389" t="str">
        <f>IF(A389&lt;&gt;"",IF(VLOOKUP(B389,Currentdollar!$C$8:$D$500,2)&lt;&gt;"",VLOOKUP(B389,Currentdollar!$C$8:$D$500,2),"NA"),"")</f>
        <v/>
      </c>
      <c r="H389" t="str">
        <f>IF(A389&lt;&gt;"",VLOOKUP(B389,Currentdollar!$K$8:$L$500,2),"")</f>
        <v/>
      </c>
      <c r="I389" t="str">
        <f t="shared" si="25"/>
        <v/>
      </c>
      <c r="J389" t="str">
        <f>IF(A389&lt;&gt;"",VLOOKUP(B389,Currentdollar!$Q$8:$R$500,2),"")</f>
        <v/>
      </c>
      <c r="K389" t="str">
        <f>IF(A389&lt;&gt;"",F389/BaseYeardollar!B395,"")</f>
        <v/>
      </c>
    </row>
    <row r="390" spans="1:11" x14ac:dyDescent="0.25">
      <c r="A390" t="str">
        <f>IF(Currentdollar!A396&lt;&gt;"",Sheet2!A389+1,"")</f>
        <v/>
      </c>
      <c r="B390" t="str">
        <f>IF(A390&lt;&gt;"",Currentdollar!A396,"")</f>
        <v/>
      </c>
      <c r="C390" t="str">
        <f t="shared" si="26"/>
        <v/>
      </c>
      <c r="D390" t="str">
        <f t="shared" si="24"/>
        <v/>
      </c>
      <c r="E390" t="str">
        <f t="shared" si="27"/>
        <v/>
      </c>
      <c r="F390" t="str">
        <f>IF(A390&lt;&gt;"",VLOOKUP(B390,Currentdollar!$A$8:$B$500,2),"")</f>
        <v/>
      </c>
      <c r="G390" t="str">
        <f>IF(A390&lt;&gt;"",IF(VLOOKUP(B390,Currentdollar!$C$8:$D$500,2)&lt;&gt;"",VLOOKUP(B390,Currentdollar!$C$8:$D$500,2),"NA"),"")</f>
        <v/>
      </c>
      <c r="H390" t="str">
        <f>IF(A390&lt;&gt;"",VLOOKUP(B390,Currentdollar!$K$8:$L$500,2),"")</f>
        <v/>
      </c>
      <c r="I390" t="str">
        <f t="shared" si="25"/>
        <v/>
      </c>
      <c r="J390" t="str">
        <f>IF(A390&lt;&gt;"",VLOOKUP(B390,Currentdollar!$Q$8:$R$500,2),"")</f>
        <v/>
      </c>
      <c r="K390" t="str">
        <f>IF(A390&lt;&gt;"",F390/BaseYeardollar!B396,"")</f>
        <v/>
      </c>
    </row>
    <row r="391" spans="1:11" x14ac:dyDescent="0.25">
      <c r="A391" t="str">
        <f>IF(Currentdollar!A397&lt;&gt;"",Sheet2!A390+1,"")</f>
        <v/>
      </c>
      <c r="B391" t="str">
        <f>IF(A391&lt;&gt;"",Currentdollar!A397,"")</f>
        <v/>
      </c>
      <c r="C391" t="str">
        <f t="shared" si="26"/>
        <v/>
      </c>
      <c r="D391" t="str">
        <f t="shared" si="24"/>
        <v/>
      </c>
      <c r="E391" t="str">
        <f t="shared" si="27"/>
        <v/>
      </c>
      <c r="F391" t="str">
        <f>IF(A391&lt;&gt;"",VLOOKUP(B391,Currentdollar!$A$8:$B$500,2),"")</f>
        <v/>
      </c>
      <c r="G391" t="str">
        <f>IF(A391&lt;&gt;"",IF(VLOOKUP(B391,Currentdollar!$C$8:$D$500,2)&lt;&gt;"",VLOOKUP(B391,Currentdollar!$C$8:$D$500,2),"NA"),"")</f>
        <v/>
      </c>
      <c r="H391" t="str">
        <f>IF(A391&lt;&gt;"",VLOOKUP(B391,Currentdollar!$K$8:$L$500,2),"")</f>
        <v/>
      </c>
      <c r="I391" t="str">
        <f t="shared" si="25"/>
        <v/>
      </c>
      <c r="J391" t="str">
        <f>IF(A391&lt;&gt;"",VLOOKUP(B391,Currentdollar!$Q$8:$R$500,2),"")</f>
        <v/>
      </c>
      <c r="K391" t="str">
        <f>IF(A391&lt;&gt;"",F391/BaseYeardollar!B397,"")</f>
        <v/>
      </c>
    </row>
    <row r="392" spans="1:11" x14ac:dyDescent="0.25">
      <c r="A392" t="str">
        <f>IF(Currentdollar!A398&lt;&gt;"",Sheet2!A391+1,"")</f>
        <v/>
      </c>
      <c r="B392" t="str">
        <f>IF(A392&lt;&gt;"",Currentdollar!A398,"")</f>
        <v/>
      </c>
      <c r="C392" t="str">
        <f t="shared" si="26"/>
        <v/>
      </c>
      <c r="D392" t="str">
        <f t="shared" si="24"/>
        <v/>
      </c>
      <c r="E392" t="str">
        <f t="shared" si="27"/>
        <v/>
      </c>
      <c r="F392" t="str">
        <f>IF(A392&lt;&gt;"",VLOOKUP(B392,Currentdollar!$A$8:$B$500,2),"")</f>
        <v/>
      </c>
      <c r="G392" t="str">
        <f>IF(A392&lt;&gt;"",IF(VLOOKUP(B392,Currentdollar!$C$8:$D$500,2)&lt;&gt;"",VLOOKUP(B392,Currentdollar!$C$8:$D$500,2),"NA"),"")</f>
        <v/>
      </c>
      <c r="H392" t="str">
        <f>IF(A392&lt;&gt;"",VLOOKUP(B392,Currentdollar!$K$8:$L$500,2),"")</f>
        <v/>
      </c>
      <c r="I392" t="str">
        <f t="shared" si="25"/>
        <v/>
      </c>
      <c r="J392" t="str">
        <f>IF(A392&lt;&gt;"",VLOOKUP(B392,Currentdollar!$Q$8:$R$500,2),"")</f>
        <v/>
      </c>
      <c r="K392" t="str">
        <f>IF(A392&lt;&gt;"",F392/BaseYeardollar!B398,"")</f>
        <v/>
      </c>
    </row>
    <row r="393" spans="1:11" x14ac:dyDescent="0.25">
      <c r="A393" t="str">
        <f>IF(Currentdollar!A399&lt;&gt;"",Sheet2!A392+1,"")</f>
        <v/>
      </c>
      <c r="B393" t="str">
        <f>IF(A393&lt;&gt;"",Currentdollar!A399,"")</f>
        <v/>
      </c>
      <c r="C393" t="str">
        <f t="shared" si="26"/>
        <v/>
      </c>
      <c r="D393" t="str">
        <f t="shared" si="24"/>
        <v/>
      </c>
      <c r="E393" t="str">
        <f t="shared" si="27"/>
        <v/>
      </c>
      <c r="F393" t="str">
        <f>IF(A393&lt;&gt;"",VLOOKUP(B393,Currentdollar!$A$8:$B$500,2),"")</f>
        <v/>
      </c>
      <c r="G393" t="str">
        <f>IF(A393&lt;&gt;"",IF(VLOOKUP(B393,Currentdollar!$C$8:$D$500,2)&lt;&gt;"",VLOOKUP(B393,Currentdollar!$C$8:$D$500,2),"NA"),"")</f>
        <v/>
      </c>
      <c r="H393" t="str">
        <f>IF(A393&lt;&gt;"",VLOOKUP(B393,Currentdollar!$K$8:$L$500,2),"")</f>
        <v/>
      </c>
      <c r="I393" t="str">
        <f t="shared" si="25"/>
        <v/>
      </c>
      <c r="J393" t="str">
        <f>IF(A393&lt;&gt;"",VLOOKUP(B393,Currentdollar!$Q$8:$R$500,2),"")</f>
        <v/>
      </c>
      <c r="K393" t="str">
        <f>IF(A393&lt;&gt;"",F393/BaseYeardollar!B399,"")</f>
        <v/>
      </c>
    </row>
    <row r="394" spans="1:11" x14ac:dyDescent="0.25">
      <c r="A394" t="str">
        <f>IF(Currentdollar!A400&lt;&gt;"",Sheet2!A393+1,"")</f>
        <v/>
      </c>
      <c r="B394" t="str">
        <f>IF(A394&lt;&gt;"",Currentdollar!A400,"")</f>
        <v/>
      </c>
      <c r="C394" t="str">
        <f t="shared" si="26"/>
        <v/>
      </c>
      <c r="D394" t="str">
        <f t="shared" si="24"/>
        <v/>
      </c>
      <c r="E394" t="str">
        <f t="shared" si="27"/>
        <v/>
      </c>
      <c r="F394" t="str">
        <f>IF(A394&lt;&gt;"",VLOOKUP(B394,Currentdollar!$A$8:$B$500,2),"")</f>
        <v/>
      </c>
      <c r="G394" t="str">
        <f>IF(A394&lt;&gt;"",IF(VLOOKUP(B394,Currentdollar!$C$8:$D$500,2)&lt;&gt;"",VLOOKUP(B394,Currentdollar!$C$8:$D$500,2),"NA"),"")</f>
        <v/>
      </c>
      <c r="H394" t="str">
        <f>IF(A394&lt;&gt;"",VLOOKUP(B394,Currentdollar!$K$8:$L$500,2),"")</f>
        <v/>
      </c>
      <c r="I394" t="str">
        <f t="shared" si="25"/>
        <v/>
      </c>
      <c r="J394" t="str">
        <f>IF(A394&lt;&gt;"",VLOOKUP(B394,Currentdollar!$Q$8:$R$500,2),"")</f>
        <v/>
      </c>
      <c r="K394" t="str">
        <f>IF(A394&lt;&gt;"",F394/BaseYeardollar!B400,"")</f>
        <v/>
      </c>
    </row>
    <row r="395" spans="1:11" x14ac:dyDescent="0.25">
      <c r="A395" t="str">
        <f>IF(Currentdollar!A401&lt;&gt;"",Sheet2!A394+1,"")</f>
        <v/>
      </c>
      <c r="B395" t="str">
        <f>IF(A395&lt;&gt;"",Currentdollar!A401,"")</f>
        <v/>
      </c>
      <c r="C395" t="str">
        <f t="shared" si="26"/>
        <v/>
      </c>
      <c r="D395" t="str">
        <f t="shared" si="24"/>
        <v/>
      </c>
      <c r="E395" t="str">
        <f t="shared" si="27"/>
        <v/>
      </c>
      <c r="F395" t="str">
        <f>IF(A395&lt;&gt;"",VLOOKUP(B395,Currentdollar!$A$8:$B$500,2),"")</f>
        <v/>
      </c>
      <c r="G395" t="str">
        <f>IF(A395&lt;&gt;"",IF(VLOOKUP(B395,Currentdollar!$C$8:$D$500,2)&lt;&gt;"",VLOOKUP(B395,Currentdollar!$C$8:$D$500,2),"NA"),"")</f>
        <v/>
      </c>
      <c r="H395" t="str">
        <f>IF(A395&lt;&gt;"",VLOOKUP(B395,Currentdollar!$K$8:$L$500,2),"")</f>
        <v/>
      </c>
      <c r="I395" t="str">
        <f t="shared" si="25"/>
        <v/>
      </c>
      <c r="J395" t="str">
        <f>IF(A395&lt;&gt;"",VLOOKUP(B395,Currentdollar!$Q$8:$R$500,2),"")</f>
        <v/>
      </c>
      <c r="K395" t="str">
        <f>IF(A395&lt;&gt;"",F395/BaseYeardollar!B401,"")</f>
        <v/>
      </c>
    </row>
    <row r="396" spans="1:11" x14ac:dyDescent="0.25">
      <c r="A396" t="str">
        <f>IF(Currentdollar!A402&lt;&gt;"",Sheet2!A395+1,"")</f>
        <v/>
      </c>
      <c r="B396" t="str">
        <f>IF(A396&lt;&gt;"",Currentdollar!A402,"")</f>
        <v/>
      </c>
      <c r="C396" t="str">
        <f t="shared" si="26"/>
        <v/>
      </c>
      <c r="D396" t="str">
        <f t="shared" si="24"/>
        <v/>
      </c>
      <c r="E396" t="str">
        <f t="shared" si="27"/>
        <v/>
      </c>
      <c r="F396" t="str">
        <f>IF(A396&lt;&gt;"",VLOOKUP(B396,Currentdollar!$A$8:$B$500,2),"")</f>
        <v/>
      </c>
      <c r="G396" t="str">
        <f>IF(A396&lt;&gt;"",IF(VLOOKUP(B396,Currentdollar!$C$8:$D$500,2)&lt;&gt;"",VLOOKUP(B396,Currentdollar!$C$8:$D$500,2),"NA"),"")</f>
        <v/>
      </c>
      <c r="H396" t="str">
        <f>IF(A396&lt;&gt;"",VLOOKUP(B396,Currentdollar!$K$8:$L$500,2),"")</f>
        <v/>
      </c>
      <c r="I396" t="str">
        <f t="shared" si="25"/>
        <v/>
      </c>
      <c r="J396" t="str">
        <f>IF(A396&lt;&gt;"",VLOOKUP(B396,Currentdollar!$Q$8:$R$500,2),"")</f>
        <v/>
      </c>
      <c r="K396" t="str">
        <f>IF(A396&lt;&gt;"",F396/BaseYeardollar!B402,"")</f>
        <v/>
      </c>
    </row>
    <row r="397" spans="1:11" x14ac:dyDescent="0.25">
      <c r="A397" t="str">
        <f>IF(Currentdollar!A403&lt;&gt;"",Sheet2!A396+1,"")</f>
        <v/>
      </c>
      <c r="B397" t="str">
        <f>IF(A397&lt;&gt;"",Currentdollar!A403,"")</f>
        <v/>
      </c>
      <c r="C397" t="str">
        <f t="shared" si="26"/>
        <v/>
      </c>
      <c r="D397" t="str">
        <f t="shared" si="24"/>
        <v/>
      </c>
      <c r="E397" t="str">
        <f t="shared" si="27"/>
        <v/>
      </c>
      <c r="F397" t="str">
        <f>IF(A397&lt;&gt;"",VLOOKUP(B397,Currentdollar!$A$8:$B$500,2),"")</f>
        <v/>
      </c>
      <c r="G397" t="str">
        <f>IF(A397&lt;&gt;"",IF(VLOOKUP(B397,Currentdollar!$C$8:$D$500,2)&lt;&gt;"",VLOOKUP(B397,Currentdollar!$C$8:$D$500,2),"NA"),"")</f>
        <v/>
      </c>
      <c r="H397" t="str">
        <f>IF(A397&lt;&gt;"",VLOOKUP(B397,Currentdollar!$K$8:$L$500,2),"")</f>
        <v/>
      </c>
      <c r="I397" t="str">
        <f t="shared" si="25"/>
        <v/>
      </c>
      <c r="J397" t="str">
        <f>IF(A397&lt;&gt;"",VLOOKUP(B397,Currentdollar!$Q$8:$R$500,2),"")</f>
        <v/>
      </c>
      <c r="K397" t="str">
        <f>IF(A397&lt;&gt;"",F397/BaseYeardollar!B403,"")</f>
        <v/>
      </c>
    </row>
    <row r="398" spans="1:11" x14ac:dyDescent="0.25">
      <c r="A398" t="str">
        <f>IF(Currentdollar!A404&lt;&gt;"",Sheet2!A397+1,"")</f>
        <v/>
      </c>
      <c r="B398" t="str">
        <f>IF(A398&lt;&gt;"",Currentdollar!A404,"")</f>
        <v/>
      </c>
      <c r="C398" t="str">
        <f t="shared" si="26"/>
        <v/>
      </c>
      <c r="D398" t="str">
        <f t="shared" si="24"/>
        <v/>
      </c>
      <c r="E398" t="str">
        <f t="shared" si="27"/>
        <v/>
      </c>
      <c r="F398" t="str">
        <f>IF(A398&lt;&gt;"",VLOOKUP(B398,Currentdollar!$A$8:$B$500,2),"")</f>
        <v/>
      </c>
      <c r="G398" t="str">
        <f>IF(A398&lt;&gt;"",IF(VLOOKUP(B398,Currentdollar!$C$8:$D$500,2)&lt;&gt;"",VLOOKUP(B398,Currentdollar!$C$8:$D$500,2),"NA"),"")</f>
        <v/>
      </c>
      <c r="H398" t="str">
        <f>IF(A398&lt;&gt;"",VLOOKUP(B398,Currentdollar!$K$8:$L$500,2),"")</f>
        <v/>
      </c>
      <c r="I398" t="str">
        <f t="shared" si="25"/>
        <v/>
      </c>
      <c r="J398" t="str">
        <f>IF(A398&lt;&gt;"",VLOOKUP(B398,Currentdollar!$Q$8:$R$500,2),"")</f>
        <v/>
      </c>
      <c r="K398" t="str">
        <f>IF(A398&lt;&gt;"",F398/BaseYeardollar!B404,"")</f>
        <v/>
      </c>
    </row>
    <row r="399" spans="1:11" x14ac:dyDescent="0.25">
      <c r="A399" t="str">
        <f>IF(Currentdollar!A405&lt;&gt;"",Sheet2!A398+1,"")</f>
        <v/>
      </c>
      <c r="B399" t="str">
        <f>IF(A399&lt;&gt;"",Currentdollar!A405,"")</f>
        <v/>
      </c>
      <c r="C399" t="str">
        <f t="shared" si="26"/>
        <v/>
      </c>
      <c r="D399" t="str">
        <f t="shared" si="24"/>
        <v/>
      </c>
      <c r="E399" t="str">
        <f t="shared" si="27"/>
        <v/>
      </c>
      <c r="F399" t="str">
        <f>IF(A399&lt;&gt;"",VLOOKUP(B399,Currentdollar!$A$8:$B$500,2),"")</f>
        <v/>
      </c>
      <c r="G399" t="str">
        <f>IF(A399&lt;&gt;"",IF(VLOOKUP(B399,Currentdollar!$C$8:$D$500,2)&lt;&gt;"",VLOOKUP(B399,Currentdollar!$C$8:$D$500,2),"NA"),"")</f>
        <v/>
      </c>
      <c r="H399" t="str">
        <f>IF(A399&lt;&gt;"",VLOOKUP(B399,Currentdollar!$K$8:$L$500,2),"")</f>
        <v/>
      </c>
      <c r="I399" t="str">
        <f t="shared" si="25"/>
        <v/>
      </c>
      <c r="J399" t="str">
        <f>IF(A399&lt;&gt;"",VLOOKUP(B399,Currentdollar!$Q$8:$R$500,2),"")</f>
        <v/>
      </c>
      <c r="K399" t="str">
        <f>IF(A399&lt;&gt;"",F399/BaseYeardollar!B405,"")</f>
        <v/>
      </c>
    </row>
    <row r="400" spans="1:11" x14ac:dyDescent="0.25">
      <c r="A400" t="str">
        <f>IF(Currentdollar!A406&lt;&gt;"",Sheet2!A399+1,"")</f>
        <v/>
      </c>
      <c r="B400" t="str">
        <f>IF(A400&lt;&gt;"",Currentdollar!A406,"")</f>
        <v/>
      </c>
      <c r="C400" t="str">
        <f t="shared" si="26"/>
        <v/>
      </c>
      <c r="D400" t="str">
        <f t="shared" si="24"/>
        <v/>
      </c>
      <c r="E400" t="str">
        <f t="shared" si="27"/>
        <v/>
      </c>
      <c r="F400" t="str">
        <f>IF(A400&lt;&gt;"",VLOOKUP(B400,Currentdollar!$A$8:$B$500,2),"")</f>
        <v/>
      </c>
      <c r="G400" t="str">
        <f>IF(A400&lt;&gt;"",IF(VLOOKUP(B400,Currentdollar!$C$8:$D$500,2)&lt;&gt;"",VLOOKUP(B400,Currentdollar!$C$8:$D$500,2),"NA"),"")</f>
        <v/>
      </c>
      <c r="H400" t="str">
        <f>IF(A400&lt;&gt;"",VLOOKUP(B400,Currentdollar!$K$8:$L$500,2),"")</f>
        <v/>
      </c>
      <c r="I400" t="str">
        <f t="shared" si="25"/>
        <v/>
      </c>
      <c r="J400" t="str">
        <f>IF(A400&lt;&gt;"",VLOOKUP(B400,Currentdollar!$Q$8:$R$500,2),"")</f>
        <v/>
      </c>
      <c r="K400" t="str">
        <f>IF(A400&lt;&gt;"",F400/BaseYeardollar!B406,"")</f>
        <v/>
      </c>
    </row>
    <row r="401" spans="1:11" x14ac:dyDescent="0.25">
      <c r="A401" t="str">
        <f>IF(Currentdollar!A407&lt;&gt;"",Sheet2!A400+1,"")</f>
        <v/>
      </c>
      <c r="B401" t="str">
        <f>IF(A401&lt;&gt;"",Currentdollar!A407,"")</f>
        <v/>
      </c>
      <c r="C401" t="str">
        <f t="shared" si="26"/>
        <v/>
      </c>
      <c r="D401" t="str">
        <f t="shared" si="24"/>
        <v/>
      </c>
      <c r="E401" t="str">
        <f t="shared" si="27"/>
        <v/>
      </c>
      <c r="F401" t="str">
        <f>IF(A401&lt;&gt;"",VLOOKUP(B401,Currentdollar!$A$8:$B$500,2),"")</f>
        <v/>
      </c>
      <c r="G401" t="str">
        <f>IF(A401&lt;&gt;"",IF(VLOOKUP(B401,Currentdollar!$C$8:$D$500,2)&lt;&gt;"",VLOOKUP(B401,Currentdollar!$C$8:$D$500,2),"NA"),"")</f>
        <v/>
      </c>
      <c r="H401" t="str">
        <f>IF(A401&lt;&gt;"",VLOOKUP(B401,Currentdollar!$K$8:$L$500,2),"")</f>
        <v/>
      </c>
      <c r="I401" t="str">
        <f t="shared" si="25"/>
        <v/>
      </c>
      <c r="J401" t="str">
        <f>IF(A401&lt;&gt;"",VLOOKUP(B401,Currentdollar!$Q$8:$R$500,2),"")</f>
        <v/>
      </c>
      <c r="K401" t="str">
        <f>IF(A401&lt;&gt;"",F401/BaseYeardollar!B407,"")</f>
        <v/>
      </c>
    </row>
    <row r="402" spans="1:11" x14ac:dyDescent="0.25">
      <c r="A402" t="str">
        <f>IF(Currentdollar!A408&lt;&gt;"",Sheet2!A401+1,"")</f>
        <v/>
      </c>
      <c r="B402" t="str">
        <f>IF(A402&lt;&gt;"",Currentdollar!A408,"")</f>
        <v/>
      </c>
      <c r="C402" t="str">
        <f t="shared" si="26"/>
        <v/>
      </c>
      <c r="D402" t="str">
        <f t="shared" si="24"/>
        <v/>
      </c>
      <c r="E402" t="str">
        <f t="shared" si="27"/>
        <v/>
      </c>
      <c r="F402" t="str">
        <f>IF(A402&lt;&gt;"",VLOOKUP(B402,Currentdollar!$A$8:$B$500,2),"")</f>
        <v/>
      </c>
      <c r="G402" t="str">
        <f>IF(A402&lt;&gt;"",IF(VLOOKUP(B402,Currentdollar!$C$8:$D$500,2)&lt;&gt;"",VLOOKUP(B402,Currentdollar!$C$8:$D$500,2),"NA"),"")</f>
        <v/>
      </c>
      <c r="H402" t="str">
        <f>IF(A402&lt;&gt;"",VLOOKUP(B402,Currentdollar!$K$8:$L$500,2),"")</f>
        <v/>
      </c>
      <c r="I402" t="str">
        <f t="shared" si="25"/>
        <v/>
      </c>
      <c r="J402" t="str">
        <f>IF(A402&lt;&gt;"",VLOOKUP(B402,Currentdollar!$Q$8:$R$500,2),"")</f>
        <v/>
      </c>
      <c r="K402" t="str">
        <f>IF(A402&lt;&gt;"",F402/BaseYeardollar!B408,"")</f>
        <v/>
      </c>
    </row>
    <row r="403" spans="1:11" x14ac:dyDescent="0.25">
      <c r="A403" t="str">
        <f>IF(Currentdollar!A409&lt;&gt;"",Sheet2!A402+1,"")</f>
        <v/>
      </c>
      <c r="B403" t="str">
        <f>IF(A403&lt;&gt;"",Currentdollar!A409,"")</f>
        <v/>
      </c>
      <c r="C403" t="str">
        <f t="shared" si="26"/>
        <v/>
      </c>
      <c r="D403" t="str">
        <f t="shared" si="24"/>
        <v/>
      </c>
      <c r="E403" t="str">
        <f t="shared" si="27"/>
        <v/>
      </c>
      <c r="F403" t="str">
        <f>IF(A403&lt;&gt;"",VLOOKUP(B403,Currentdollar!$A$8:$B$500,2),"")</f>
        <v/>
      </c>
      <c r="G403" t="str">
        <f>IF(A403&lt;&gt;"",IF(VLOOKUP(B403,Currentdollar!$C$8:$D$500,2)&lt;&gt;"",VLOOKUP(B403,Currentdollar!$C$8:$D$500,2),"NA"),"")</f>
        <v/>
      </c>
      <c r="H403" t="str">
        <f>IF(A403&lt;&gt;"",VLOOKUP(B403,Currentdollar!$K$8:$L$500,2),"")</f>
        <v/>
      </c>
      <c r="I403" t="str">
        <f t="shared" si="25"/>
        <v/>
      </c>
      <c r="J403" t="str">
        <f>IF(A403&lt;&gt;"",VLOOKUP(B403,Currentdollar!$Q$8:$R$500,2),"")</f>
        <v/>
      </c>
      <c r="K403" t="str">
        <f>IF(A403&lt;&gt;"",F403/BaseYeardollar!B409,"")</f>
        <v/>
      </c>
    </row>
    <row r="404" spans="1:11" x14ac:dyDescent="0.25">
      <c r="A404" t="str">
        <f>IF(Currentdollar!A410&lt;&gt;"",Sheet2!A403+1,"")</f>
        <v/>
      </c>
      <c r="B404" t="str">
        <f>IF(A404&lt;&gt;"",Currentdollar!A410,"")</f>
        <v/>
      </c>
      <c r="C404" t="str">
        <f t="shared" si="26"/>
        <v/>
      </c>
      <c r="D404" t="str">
        <f t="shared" si="24"/>
        <v/>
      </c>
      <c r="E404" t="str">
        <f t="shared" si="27"/>
        <v/>
      </c>
      <c r="F404" t="str">
        <f>IF(A404&lt;&gt;"",VLOOKUP(B404,Currentdollar!$A$8:$B$500,2),"")</f>
        <v/>
      </c>
      <c r="G404" t="str">
        <f>IF(A404&lt;&gt;"",IF(VLOOKUP(B404,Currentdollar!$C$8:$D$500,2)&lt;&gt;"",VLOOKUP(B404,Currentdollar!$C$8:$D$500,2),"NA"),"")</f>
        <v/>
      </c>
      <c r="H404" t="str">
        <f>IF(A404&lt;&gt;"",VLOOKUP(B404,Currentdollar!$K$8:$L$500,2),"")</f>
        <v/>
      </c>
      <c r="I404" t="str">
        <f t="shared" si="25"/>
        <v/>
      </c>
      <c r="J404" t="str">
        <f>IF(A404&lt;&gt;"",VLOOKUP(B404,Currentdollar!$Q$8:$R$500,2),"")</f>
        <v/>
      </c>
      <c r="K404" t="str">
        <f>IF(A404&lt;&gt;"",F404/BaseYeardollar!B410,"")</f>
        <v/>
      </c>
    </row>
    <row r="405" spans="1:11" x14ac:dyDescent="0.25">
      <c r="A405" t="str">
        <f>IF(Currentdollar!A411&lt;&gt;"",Sheet2!A404+1,"")</f>
        <v/>
      </c>
      <c r="B405" t="str">
        <f>IF(A405&lt;&gt;"",Currentdollar!A411,"")</f>
        <v/>
      </c>
      <c r="C405" t="str">
        <f t="shared" si="26"/>
        <v/>
      </c>
      <c r="D405" t="str">
        <f t="shared" si="24"/>
        <v/>
      </c>
      <c r="E405" t="str">
        <f t="shared" si="27"/>
        <v/>
      </c>
      <c r="F405" t="str">
        <f>IF(A405&lt;&gt;"",VLOOKUP(B405,Currentdollar!$A$8:$B$500,2),"")</f>
        <v/>
      </c>
      <c r="G405" t="str">
        <f>IF(A405&lt;&gt;"",IF(VLOOKUP(B405,Currentdollar!$C$8:$D$500,2)&lt;&gt;"",VLOOKUP(B405,Currentdollar!$C$8:$D$500,2),"NA"),"")</f>
        <v/>
      </c>
      <c r="H405" t="str">
        <f>IF(A405&lt;&gt;"",VLOOKUP(B405,Currentdollar!$K$8:$L$500,2),"")</f>
        <v/>
      </c>
      <c r="I405" t="str">
        <f t="shared" si="25"/>
        <v/>
      </c>
      <c r="J405" t="str">
        <f>IF(A405&lt;&gt;"",VLOOKUP(B405,Currentdollar!$Q$8:$R$500,2),"")</f>
        <v/>
      </c>
      <c r="K405" t="str">
        <f>IF(A405&lt;&gt;"",F405/BaseYeardollar!B411,"")</f>
        <v/>
      </c>
    </row>
    <row r="406" spans="1:11" x14ac:dyDescent="0.25">
      <c r="A406" t="str">
        <f>IF(Currentdollar!A412&lt;&gt;"",Sheet2!A405+1,"")</f>
        <v/>
      </c>
      <c r="B406" t="str">
        <f>IF(A406&lt;&gt;"",Currentdollar!A412,"")</f>
        <v/>
      </c>
      <c r="C406" t="str">
        <f t="shared" si="26"/>
        <v/>
      </c>
      <c r="D406" t="str">
        <f t="shared" si="24"/>
        <v/>
      </c>
      <c r="E406" t="str">
        <f t="shared" si="27"/>
        <v/>
      </c>
      <c r="F406" t="str">
        <f>IF(A406&lt;&gt;"",VLOOKUP(B406,Currentdollar!$A$8:$B$500,2),"")</f>
        <v/>
      </c>
      <c r="G406" t="str">
        <f>IF(A406&lt;&gt;"",IF(VLOOKUP(B406,Currentdollar!$C$8:$D$500,2)&lt;&gt;"",VLOOKUP(B406,Currentdollar!$C$8:$D$500,2),"NA"),"")</f>
        <v/>
      </c>
      <c r="H406" t="str">
        <f>IF(A406&lt;&gt;"",VLOOKUP(B406,Currentdollar!$K$8:$L$500,2),"")</f>
        <v/>
      </c>
      <c r="I406" t="str">
        <f t="shared" si="25"/>
        <v/>
      </c>
      <c r="J406" t="str">
        <f>IF(A406&lt;&gt;"",VLOOKUP(B406,Currentdollar!$Q$8:$R$500,2),"")</f>
        <v/>
      </c>
      <c r="K406" t="str">
        <f>IF(A406&lt;&gt;"",F406/BaseYeardollar!B412,"")</f>
        <v/>
      </c>
    </row>
    <row r="407" spans="1:11" x14ac:dyDescent="0.25">
      <c r="A407" t="str">
        <f>IF(Currentdollar!A413&lt;&gt;"",Sheet2!A406+1,"")</f>
        <v/>
      </c>
      <c r="B407" t="str">
        <f>IF(A407&lt;&gt;"",Currentdollar!A413,"")</f>
        <v/>
      </c>
      <c r="C407" t="str">
        <f t="shared" si="26"/>
        <v/>
      </c>
      <c r="D407" t="str">
        <f t="shared" si="24"/>
        <v/>
      </c>
      <c r="E407" t="str">
        <f t="shared" si="27"/>
        <v/>
      </c>
      <c r="F407" t="str">
        <f>IF(A407&lt;&gt;"",VLOOKUP(B407,Currentdollar!$A$8:$B$500,2),"")</f>
        <v/>
      </c>
      <c r="G407" t="str">
        <f>IF(A407&lt;&gt;"",IF(VLOOKUP(B407,Currentdollar!$C$8:$D$500,2)&lt;&gt;"",VLOOKUP(B407,Currentdollar!$C$8:$D$500,2),"NA"),"")</f>
        <v/>
      </c>
      <c r="H407" t="str">
        <f>IF(A407&lt;&gt;"",VLOOKUP(B407,Currentdollar!$K$8:$L$500,2),"")</f>
        <v/>
      </c>
      <c r="I407" t="str">
        <f t="shared" si="25"/>
        <v/>
      </c>
      <c r="J407" t="str">
        <f>IF(A407&lt;&gt;"",VLOOKUP(B407,Currentdollar!$Q$8:$R$500,2),"")</f>
        <v/>
      </c>
      <c r="K407" t="str">
        <f>IF(A407&lt;&gt;"",F407/BaseYeardollar!B413,"")</f>
        <v/>
      </c>
    </row>
    <row r="408" spans="1:11" x14ac:dyDescent="0.25">
      <c r="A408" t="str">
        <f>IF(Currentdollar!A414&lt;&gt;"",Sheet2!A407+1,"")</f>
        <v/>
      </c>
      <c r="B408" t="str">
        <f>IF(A408&lt;&gt;"",Currentdollar!A414,"")</f>
        <v/>
      </c>
      <c r="C408" t="str">
        <f t="shared" si="26"/>
        <v/>
      </c>
      <c r="D408" t="str">
        <f t="shared" si="24"/>
        <v/>
      </c>
      <c r="E408" t="str">
        <f t="shared" si="27"/>
        <v/>
      </c>
      <c r="F408" t="str">
        <f>IF(A408&lt;&gt;"",VLOOKUP(B408,Currentdollar!$A$8:$B$500,2),"")</f>
        <v/>
      </c>
      <c r="G408" t="str">
        <f>IF(A408&lt;&gt;"",IF(VLOOKUP(B408,Currentdollar!$C$8:$D$500,2)&lt;&gt;"",VLOOKUP(B408,Currentdollar!$C$8:$D$500,2),"NA"),"")</f>
        <v/>
      </c>
      <c r="H408" t="str">
        <f>IF(A408&lt;&gt;"",VLOOKUP(B408,Currentdollar!$K$8:$L$500,2),"")</f>
        <v/>
      </c>
      <c r="I408" t="str">
        <f t="shared" si="25"/>
        <v/>
      </c>
      <c r="J408" t="str">
        <f>IF(A408&lt;&gt;"",VLOOKUP(B408,Currentdollar!$Q$8:$R$500,2),"")</f>
        <v/>
      </c>
      <c r="K408" t="str">
        <f>IF(A408&lt;&gt;"",F408/BaseYeardollar!B414,"")</f>
        <v/>
      </c>
    </row>
    <row r="409" spans="1:11" x14ac:dyDescent="0.25">
      <c r="A409" t="str">
        <f>IF(Currentdollar!A415&lt;&gt;"",Sheet2!A408+1,"")</f>
        <v/>
      </c>
      <c r="B409" t="str">
        <f>IF(A409&lt;&gt;"",Currentdollar!A415,"")</f>
        <v/>
      </c>
      <c r="C409" t="str">
        <f t="shared" si="26"/>
        <v/>
      </c>
      <c r="D409" t="str">
        <f t="shared" si="24"/>
        <v/>
      </c>
      <c r="E409" t="str">
        <f t="shared" si="27"/>
        <v/>
      </c>
      <c r="F409" t="str">
        <f>IF(A409&lt;&gt;"",VLOOKUP(B409,Currentdollar!$A$8:$B$500,2),"")</f>
        <v/>
      </c>
      <c r="G409" t="str">
        <f>IF(A409&lt;&gt;"",IF(VLOOKUP(B409,Currentdollar!$C$8:$D$500,2)&lt;&gt;"",VLOOKUP(B409,Currentdollar!$C$8:$D$500,2),"NA"),"")</f>
        <v/>
      </c>
      <c r="H409" t="str">
        <f>IF(A409&lt;&gt;"",VLOOKUP(B409,Currentdollar!$K$8:$L$500,2),"")</f>
        <v/>
      </c>
      <c r="I409" t="str">
        <f t="shared" si="25"/>
        <v/>
      </c>
      <c r="J409" t="str">
        <f>IF(A409&lt;&gt;"",VLOOKUP(B409,Currentdollar!$Q$8:$R$500,2),"")</f>
        <v/>
      </c>
      <c r="K409" t="str">
        <f>IF(A409&lt;&gt;"",F409/BaseYeardollar!B415,"")</f>
        <v/>
      </c>
    </row>
    <row r="410" spans="1:11" x14ac:dyDescent="0.25">
      <c r="A410" t="str">
        <f>IF(Currentdollar!A416&lt;&gt;"",Sheet2!A409+1,"")</f>
        <v/>
      </c>
      <c r="B410" t="str">
        <f>IF(A410&lt;&gt;"",Currentdollar!A416,"")</f>
        <v/>
      </c>
      <c r="C410" t="str">
        <f t="shared" si="26"/>
        <v/>
      </c>
      <c r="D410" t="str">
        <f t="shared" si="24"/>
        <v/>
      </c>
      <c r="E410" t="str">
        <f t="shared" si="27"/>
        <v/>
      </c>
      <c r="F410" t="str">
        <f>IF(A410&lt;&gt;"",VLOOKUP(B410,Currentdollar!$A$8:$B$500,2),"")</f>
        <v/>
      </c>
      <c r="G410" t="str">
        <f>IF(A410&lt;&gt;"",IF(VLOOKUP(B410,Currentdollar!$C$8:$D$500,2)&lt;&gt;"",VLOOKUP(B410,Currentdollar!$C$8:$D$500,2),"NA"),"")</f>
        <v/>
      </c>
      <c r="H410" t="str">
        <f>IF(A410&lt;&gt;"",VLOOKUP(B410,Currentdollar!$K$8:$L$500,2),"")</f>
        <v/>
      </c>
      <c r="I410" t="str">
        <f t="shared" si="25"/>
        <v/>
      </c>
      <c r="J410" t="str">
        <f>IF(A410&lt;&gt;"",VLOOKUP(B410,Currentdollar!$Q$8:$R$500,2),"")</f>
        <v/>
      </c>
      <c r="K410" t="str">
        <f>IF(A410&lt;&gt;"",F410/BaseYeardollar!B416,"")</f>
        <v/>
      </c>
    </row>
    <row r="411" spans="1:11" x14ac:dyDescent="0.25">
      <c r="A411" t="str">
        <f>IF(Currentdollar!A417&lt;&gt;"",Sheet2!A410+1,"")</f>
        <v/>
      </c>
      <c r="B411" t="str">
        <f>IF(A411&lt;&gt;"",Currentdollar!A417,"")</f>
        <v/>
      </c>
      <c r="C411" t="str">
        <f t="shared" si="26"/>
        <v/>
      </c>
      <c r="D411" t="str">
        <f t="shared" si="24"/>
        <v/>
      </c>
      <c r="E411" t="str">
        <f t="shared" si="27"/>
        <v/>
      </c>
      <c r="F411" t="str">
        <f>IF(A411&lt;&gt;"",VLOOKUP(B411,Currentdollar!$A$8:$B$500,2),"")</f>
        <v/>
      </c>
      <c r="G411" t="str">
        <f>IF(A411&lt;&gt;"",IF(VLOOKUP(B411,Currentdollar!$C$8:$D$500,2)&lt;&gt;"",VLOOKUP(B411,Currentdollar!$C$8:$D$500,2),"NA"),"")</f>
        <v/>
      </c>
      <c r="H411" t="str">
        <f>IF(A411&lt;&gt;"",VLOOKUP(B411,Currentdollar!$K$8:$L$500,2),"")</f>
        <v/>
      </c>
      <c r="I411" t="str">
        <f t="shared" si="25"/>
        <v/>
      </c>
      <c r="J411" t="str">
        <f>IF(A411&lt;&gt;"",VLOOKUP(B411,Currentdollar!$Q$8:$R$500,2),"")</f>
        <v/>
      </c>
      <c r="K411" t="str">
        <f>IF(A411&lt;&gt;"",F411/BaseYeardollar!B417,"")</f>
        <v/>
      </c>
    </row>
    <row r="412" spans="1:11" x14ac:dyDescent="0.25">
      <c r="A412" t="str">
        <f>IF(Currentdollar!A418&lt;&gt;"",Sheet2!A411+1,"")</f>
        <v/>
      </c>
      <c r="B412" t="str">
        <f>IF(A412&lt;&gt;"",Currentdollar!A418,"")</f>
        <v/>
      </c>
      <c r="C412" t="str">
        <f t="shared" si="26"/>
        <v/>
      </c>
      <c r="D412" t="str">
        <f t="shared" si="24"/>
        <v/>
      </c>
      <c r="E412" t="str">
        <f t="shared" si="27"/>
        <v/>
      </c>
      <c r="F412" t="str">
        <f>IF(A412&lt;&gt;"",VLOOKUP(B412,Currentdollar!$A$8:$B$500,2),"")</f>
        <v/>
      </c>
      <c r="G412" t="str">
        <f>IF(A412&lt;&gt;"",IF(VLOOKUP(B412,Currentdollar!$C$8:$D$500,2)&lt;&gt;"",VLOOKUP(B412,Currentdollar!$C$8:$D$500,2),"NA"),"")</f>
        <v/>
      </c>
      <c r="H412" t="str">
        <f>IF(A412&lt;&gt;"",VLOOKUP(B412,Currentdollar!$K$8:$L$500,2),"")</f>
        <v/>
      </c>
      <c r="I412" t="str">
        <f t="shared" si="25"/>
        <v/>
      </c>
      <c r="J412" t="str">
        <f>IF(A412&lt;&gt;"",VLOOKUP(B412,Currentdollar!$Q$8:$R$500,2),"")</f>
        <v/>
      </c>
      <c r="K412" t="str">
        <f>IF(A412&lt;&gt;"",F412/BaseYeardollar!B418,"")</f>
        <v/>
      </c>
    </row>
    <row r="413" spans="1:11" x14ac:dyDescent="0.25">
      <c r="A413" t="str">
        <f>IF(Currentdollar!A419&lt;&gt;"",Sheet2!A412+1,"")</f>
        <v/>
      </c>
      <c r="B413" t="str">
        <f>IF(A413&lt;&gt;"",Currentdollar!A419,"")</f>
        <v/>
      </c>
      <c r="C413" t="str">
        <f t="shared" si="26"/>
        <v/>
      </c>
      <c r="D413" t="str">
        <f t="shared" si="24"/>
        <v/>
      </c>
      <c r="E413" t="str">
        <f t="shared" si="27"/>
        <v/>
      </c>
      <c r="F413" t="str">
        <f>IF(A413&lt;&gt;"",VLOOKUP(B413,Currentdollar!$A$8:$B$500,2),"")</f>
        <v/>
      </c>
      <c r="G413" t="str">
        <f>IF(A413&lt;&gt;"",IF(VLOOKUP(B413,Currentdollar!$C$8:$D$500,2)&lt;&gt;"",VLOOKUP(B413,Currentdollar!$C$8:$D$500,2),"NA"),"")</f>
        <v/>
      </c>
      <c r="H413" t="str">
        <f>IF(A413&lt;&gt;"",VLOOKUP(B413,Currentdollar!$K$8:$L$500,2),"")</f>
        <v/>
      </c>
      <c r="I413" t="str">
        <f t="shared" si="25"/>
        <v/>
      </c>
      <c r="J413" t="str">
        <f>IF(A413&lt;&gt;"",VLOOKUP(B413,Currentdollar!$Q$8:$R$500,2),"")</f>
        <v/>
      </c>
      <c r="K413" t="str">
        <f>IF(A413&lt;&gt;"",F413/BaseYeardollar!B419,"")</f>
        <v/>
      </c>
    </row>
    <row r="414" spans="1:11" x14ac:dyDescent="0.25">
      <c r="A414" t="str">
        <f>IF(Currentdollar!A420&lt;&gt;"",Sheet2!A413+1,"")</f>
        <v/>
      </c>
      <c r="B414" t="str">
        <f>IF(A414&lt;&gt;"",Currentdollar!A420,"")</f>
        <v/>
      </c>
      <c r="C414" t="str">
        <f t="shared" si="26"/>
        <v/>
      </c>
      <c r="D414" t="str">
        <f t="shared" si="24"/>
        <v/>
      </c>
      <c r="E414" t="str">
        <f t="shared" si="27"/>
        <v/>
      </c>
      <c r="F414" t="str">
        <f>IF(A414&lt;&gt;"",VLOOKUP(B414,Currentdollar!$A$8:$B$500,2),"")</f>
        <v/>
      </c>
      <c r="G414" t="str">
        <f>IF(A414&lt;&gt;"",IF(VLOOKUP(B414,Currentdollar!$C$8:$D$500,2)&lt;&gt;"",VLOOKUP(B414,Currentdollar!$C$8:$D$500,2),"NA"),"")</f>
        <v/>
      </c>
      <c r="H414" t="str">
        <f>IF(A414&lt;&gt;"",VLOOKUP(B414,Currentdollar!$K$8:$L$500,2),"")</f>
        <v/>
      </c>
      <c r="I414" t="str">
        <f t="shared" si="25"/>
        <v/>
      </c>
      <c r="J414" t="str">
        <f>IF(A414&lt;&gt;"",VLOOKUP(B414,Currentdollar!$Q$8:$R$500,2),"")</f>
        <v/>
      </c>
      <c r="K414" t="str">
        <f>IF(A414&lt;&gt;"",F414/BaseYeardollar!B420,"")</f>
        <v/>
      </c>
    </row>
    <row r="415" spans="1:11" x14ac:dyDescent="0.25">
      <c r="A415" t="str">
        <f>IF(Currentdollar!A421&lt;&gt;"",Sheet2!A414+1,"")</f>
        <v/>
      </c>
      <c r="B415" t="str">
        <f>IF(A415&lt;&gt;"",Currentdollar!A421,"")</f>
        <v/>
      </c>
      <c r="C415" t="str">
        <f t="shared" si="26"/>
        <v/>
      </c>
      <c r="D415" t="str">
        <f t="shared" si="24"/>
        <v/>
      </c>
      <c r="E415" t="str">
        <f t="shared" si="27"/>
        <v/>
      </c>
      <c r="F415" t="str">
        <f>IF(A415&lt;&gt;"",VLOOKUP(B415,Currentdollar!$A$8:$B$500,2),"")</f>
        <v/>
      </c>
      <c r="G415" t="str">
        <f>IF(A415&lt;&gt;"",IF(VLOOKUP(B415,Currentdollar!$C$8:$D$500,2)&lt;&gt;"",VLOOKUP(B415,Currentdollar!$C$8:$D$500,2),"NA"),"")</f>
        <v/>
      </c>
      <c r="H415" t="str">
        <f>IF(A415&lt;&gt;"",VLOOKUP(B415,Currentdollar!$K$8:$L$500,2),"")</f>
        <v/>
      </c>
      <c r="I415" t="str">
        <f t="shared" si="25"/>
        <v/>
      </c>
      <c r="J415" t="str">
        <f>IF(A415&lt;&gt;"",VLOOKUP(B415,Currentdollar!$Q$8:$R$500,2),"")</f>
        <v/>
      </c>
      <c r="K415" t="str">
        <f>IF(A415&lt;&gt;"",F415/BaseYeardollar!B421,"")</f>
        <v/>
      </c>
    </row>
    <row r="416" spans="1:11" x14ac:dyDescent="0.25">
      <c r="A416" t="str">
        <f>IF(Currentdollar!A422&lt;&gt;"",Sheet2!A415+1,"")</f>
        <v/>
      </c>
      <c r="B416" t="str">
        <f>IF(A416&lt;&gt;"",Currentdollar!A422,"")</f>
        <v/>
      </c>
      <c r="C416" t="str">
        <f t="shared" si="26"/>
        <v/>
      </c>
      <c r="D416" t="str">
        <f t="shared" si="24"/>
        <v/>
      </c>
      <c r="E416" t="str">
        <f t="shared" si="27"/>
        <v/>
      </c>
      <c r="F416" t="str">
        <f>IF(A416&lt;&gt;"",VLOOKUP(B416,Currentdollar!$A$8:$B$500,2),"")</f>
        <v/>
      </c>
      <c r="G416" t="str">
        <f>IF(A416&lt;&gt;"",IF(VLOOKUP(B416,Currentdollar!$C$8:$D$500,2)&lt;&gt;"",VLOOKUP(B416,Currentdollar!$C$8:$D$500,2),"NA"),"")</f>
        <v/>
      </c>
      <c r="H416" t="str">
        <f>IF(A416&lt;&gt;"",VLOOKUP(B416,Currentdollar!$K$8:$L$500,2),"")</f>
        <v/>
      </c>
      <c r="I416" t="str">
        <f t="shared" si="25"/>
        <v/>
      </c>
      <c r="J416" t="str">
        <f>IF(A416&lt;&gt;"",VLOOKUP(B416,Currentdollar!$Q$8:$R$500,2),"")</f>
        <v/>
      </c>
      <c r="K416" t="str">
        <f>IF(A416&lt;&gt;"",F416/BaseYeardollar!B422,"")</f>
        <v/>
      </c>
    </row>
    <row r="417" spans="1:11" x14ac:dyDescent="0.25">
      <c r="A417" t="str">
        <f>IF(Currentdollar!A423&lt;&gt;"",Sheet2!A416+1,"")</f>
        <v/>
      </c>
      <c r="B417" t="str">
        <f>IF(A417&lt;&gt;"",Currentdollar!A423,"")</f>
        <v/>
      </c>
      <c r="C417" t="str">
        <f t="shared" si="26"/>
        <v/>
      </c>
      <c r="D417" t="str">
        <f t="shared" si="24"/>
        <v/>
      </c>
      <c r="E417" t="str">
        <f t="shared" si="27"/>
        <v/>
      </c>
      <c r="F417" t="str">
        <f>IF(A417&lt;&gt;"",VLOOKUP(B417,Currentdollar!$A$8:$B$500,2),"")</f>
        <v/>
      </c>
      <c r="G417" t="str">
        <f>IF(A417&lt;&gt;"",IF(VLOOKUP(B417,Currentdollar!$C$8:$D$500,2)&lt;&gt;"",VLOOKUP(B417,Currentdollar!$C$8:$D$500,2),"NA"),"")</f>
        <v/>
      </c>
      <c r="H417" t="str">
        <f>IF(A417&lt;&gt;"",VLOOKUP(B417,Currentdollar!$K$8:$L$500,2),"")</f>
        <v/>
      </c>
      <c r="I417" t="str">
        <f t="shared" si="25"/>
        <v/>
      </c>
      <c r="J417" t="str">
        <f>IF(A417&lt;&gt;"",VLOOKUP(B417,Currentdollar!$Q$8:$R$500,2),"")</f>
        <v/>
      </c>
      <c r="K417" t="str">
        <f>IF(A417&lt;&gt;"",F417/BaseYeardollar!B423,"")</f>
        <v/>
      </c>
    </row>
    <row r="418" spans="1:11" x14ac:dyDescent="0.25">
      <c r="A418" t="str">
        <f>IF(Currentdollar!A424&lt;&gt;"",Sheet2!A417+1,"")</f>
        <v/>
      </c>
      <c r="B418" t="str">
        <f>IF(A418&lt;&gt;"",Currentdollar!A424,"")</f>
        <v/>
      </c>
      <c r="C418" t="str">
        <f t="shared" si="26"/>
        <v/>
      </c>
      <c r="D418" t="str">
        <f t="shared" si="24"/>
        <v/>
      </c>
      <c r="E418" t="str">
        <f t="shared" si="27"/>
        <v/>
      </c>
      <c r="F418" t="str">
        <f>IF(A418&lt;&gt;"",VLOOKUP(B418,Currentdollar!$A$8:$B$500,2),"")</f>
        <v/>
      </c>
      <c r="G418" t="str">
        <f>IF(A418&lt;&gt;"",IF(VLOOKUP(B418,Currentdollar!$C$8:$D$500,2)&lt;&gt;"",VLOOKUP(B418,Currentdollar!$C$8:$D$500,2),"NA"),"")</f>
        <v/>
      </c>
      <c r="H418" t="str">
        <f>IF(A418&lt;&gt;"",VLOOKUP(B418,Currentdollar!$K$8:$L$500,2),"")</f>
        <v/>
      </c>
      <c r="I418" t="str">
        <f t="shared" si="25"/>
        <v/>
      </c>
      <c r="J418" t="str">
        <f>IF(A418&lt;&gt;"",VLOOKUP(B418,Currentdollar!$Q$8:$R$500,2),"")</f>
        <v/>
      </c>
      <c r="K418" t="str">
        <f>IF(A418&lt;&gt;"",F418/BaseYeardollar!B424,"")</f>
        <v/>
      </c>
    </row>
    <row r="419" spans="1:11" x14ac:dyDescent="0.25">
      <c r="A419" t="str">
        <f>IF(Currentdollar!A425&lt;&gt;"",Sheet2!A418+1,"")</f>
        <v/>
      </c>
      <c r="B419" t="str">
        <f>IF(A419&lt;&gt;"",Currentdollar!A425,"")</f>
        <v/>
      </c>
      <c r="C419" t="str">
        <f t="shared" si="26"/>
        <v/>
      </c>
      <c r="D419" t="str">
        <f t="shared" si="24"/>
        <v/>
      </c>
      <c r="E419" t="str">
        <f t="shared" si="27"/>
        <v/>
      </c>
      <c r="F419" t="str">
        <f>IF(A419&lt;&gt;"",VLOOKUP(B419,Currentdollar!$A$8:$B$500,2),"")</f>
        <v/>
      </c>
      <c r="G419" t="str">
        <f>IF(A419&lt;&gt;"",IF(VLOOKUP(B419,Currentdollar!$C$8:$D$500,2)&lt;&gt;"",VLOOKUP(B419,Currentdollar!$C$8:$D$500,2),"NA"),"")</f>
        <v/>
      </c>
      <c r="H419" t="str">
        <f>IF(A419&lt;&gt;"",VLOOKUP(B419,Currentdollar!$K$8:$L$500,2),"")</f>
        <v/>
      </c>
      <c r="I419" t="str">
        <f t="shared" si="25"/>
        <v/>
      </c>
      <c r="J419" t="str">
        <f>IF(A419&lt;&gt;"",VLOOKUP(B419,Currentdollar!$Q$8:$R$500,2),"")</f>
        <v/>
      </c>
      <c r="K419" t="str">
        <f>IF(A419&lt;&gt;"",F419/BaseYeardollar!B425,"")</f>
        <v/>
      </c>
    </row>
    <row r="420" spans="1:11" x14ac:dyDescent="0.25">
      <c r="A420" t="str">
        <f>IF(Currentdollar!A426&lt;&gt;"",Sheet2!A419+1,"")</f>
        <v/>
      </c>
      <c r="B420" t="str">
        <f>IF(A420&lt;&gt;"",Currentdollar!A426,"")</f>
        <v/>
      </c>
      <c r="C420" t="str">
        <f t="shared" si="26"/>
        <v/>
      </c>
      <c r="D420" t="str">
        <f t="shared" si="24"/>
        <v/>
      </c>
      <c r="E420" t="str">
        <f t="shared" si="27"/>
        <v/>
      </c>
      <c r="F420" t="str">
        <f>IF(A420&lt;&gt;"",VLOOKUP(B420,Currentdollar!$A$8:$B$500,2),"")</f>
        <v/>
      </c>
      <c r="G420" t="str">
        <f>IF(A420&lt;&gt;"",IF(VLOOKUP(B420,Currentdollar!$C$8:$D$500,2)&lt;&gt;"",VLOOKUP(B420,Currentdollar!$C$8:$D$500,2),"NA"),"")</f>
        <v/>
      </c>
      <c r="H420" t="str">
        <f>IF(A420&lt;&gt;"",VLOOKUP(B420,Currentdollar!$K$8:$L$500,2),"")</f>
        <v/>
      </c>
      <c r="I420" t="str">
        <f t="shared" si="25"/>
        <v/>
      </c>
      <c r="J420" t="str">
        <f>IF(A420&lt;&gt;"",VLOOKUP(B420,Currentdollar!$Q$8:$R$500,2),"")</f>
        <v/>
      </c>
      <c r="K420" t="str">
        <f>IF(A420&lt;&gt;"",F420/BaseYeardollar!B426,"")</f>
        <v/>
      </c>
    </row>
    <row r="421" spans="1:11" x14ac:dyDescent="0.25">
      <c r="A421" t="str">
        <f>IF(Currentdollar!A427&lt;&gt;"",Sheet2!A420+1,"")</f>
        <v/>
      </c>
      <c r="B421" t="str">
        <f>IF(A421&lt;&gt;"",Currentdollar!A427,"")</f>
        <v/>
      </c>
      <c r="C421" t="str">
        <f t="shared" si="26"/>
        <v/>
      </c>
      <c r="D421" t="str">
        <f t="shared" si="24"/>
        <v/>
      </c>
      <c r="E421" t="str">
        <f t="shared" si="27"/>
        <v/>
      </c>
      <c r="F421" t="str">
        <f>IF(A421&lt;&gt;"",VLOOKUP(B421,Currentdollar!$A$8:$B$500,2),"")</f>
        <v/>
      </c>
      <c r="G421" t="str">
        <f>IF(A421&lt;&gt;"",IF(VLOOKUP(B421,Currentdollar!$C$8:$D$500,2)&lt;&gt;"",VLOOKUP(B421,Currentdollar!$C$8:$D$500,2),"NA"),"")</f>
        <v/>
      </c>
      <c r="H421" t="str">
        <f>IF(A421&lt;&gt;"",VLOOKUP(B421,Currentdollar!$K$8:$L$500,2),"")</f>
        <v/>
      </c>
      <c r="I421" t="str">
        <f t="shared" si="25"/>
        <v/>
      </c>
      <c r="J421" t="str">
        <f>IF(A421&lt;&gt;"",VLOOKUP(B421,Currentdollar!$Q$8:$R$500,2),"")</f>
        <v/>
      </c>
      <c r="K421" t="str">
        <f>IF(A421&lt;&gt;"",F421/BaseYeardollar!B427,"")</f>
        <v/>
      </c>
    </row>
    <row r="422" spans="1:11" x14ac:dyDescent="0.25">
      <c r="A422" t="str">
        <f>IF(Currentdollar!A428&lt;&gt;"",Sheet2!A421+1,"")</f>
        <v/>
      </c>
      <c r="B422" t="str">
        <f>IF(A422&lt;&gt;"",Currentdollar!A428,"")</f>
        <v/>
      </c>
      <c r="C422" t="str">
        <f t="shared" si="26"/>
        <v/>
      </c>
      <c r="D422" t="str">
        <f t="shared" si="24"/>
        <v/>
      </c>
      <c r="E422" t="str">
        <f t="shared" si="27"/>
        <v/>
      </c>
      <c r="F422" t="str">
        <f>IF(A422&lt;&gt;"",VLOOKUP(B422,Currentdollar!$A$8:$B$500,2),"")</f>
        <v/>
      </c>
      <c r="G422" t="str">
        <f>IF(A422&lt;&gt;"",IF(VLOOKUP(B422,Currentdollar!$C$8:$D$500,2)&lt;&gt;"",VLOOKUP(B422,Currentdollar!$C$8:$D$500,2),"NA"),"")</f>
        <v/>
      </c>
      <c r="H422" t="str">
        <f>IF(A422&lt;&gt;"",VLOOKUP(B422,Currentdollar!$K$8:$L$500,2),"")</f>
        <v/>
      </c>
      <c r="I422" t="str">
        <f t="shared" si="25"/>
        <v/>
      </c>
      <c r="J422" t="str">
        <f>IF(A422&lt;&gt;"",VLOOKUP(B422,Currentdollar!$Q$8:$R$500,2),"")</f>
        <v/>
      </c>
      <c r="K422" t="str">
        <f>IF(A422&lt;&gt;"",F422/BaseYeardollar!B428,"")</f>
        <v/>
      </c>
    </row>
    <row r="423" spans="1:11" x14ac:dyDescent="0.25">
      <c r="A423" t="str">
        <f>IF(Currentdollar!A429&lt;&gt;"",Sheet2!A422+1,"")</f>
        <v/>
      </c>
      <c r="B423" t="str">
        <f>IF(A423&lt;&gt;"",Currentdollar!A429,"")</f>
        <v/>
      </c>
      <c r="C423" t="str">
        <f t="shared" si="26"/>
        <v/>
      </c>
      <c r="D423" t="str">
        <f t="shared" si="24"/>
        <v/>
      </c>
      <c r="E423" t="str">
        <f t="shared" si="27"/>
        <v/>
      </c>
      <c r="F423" t="str">
        <f>IF(A423&lt;&gt;"",VLOOKUP(B423,Currentdollar!$A$8:$B$500,2),"")</f>
        <v/>
      </c>
      <c r="G423" t="str">
        <f>IF(A423&lt;&gt;"",IF(VLOOKUP(B423,Currentdollar!$C$8:$D$500,2)&lt;&gt;"",VLOOKUP(B423,Currentdollar!$C$8:$D$500,2),"NA"),"")</f>
        <v/>
      </c>
      <c r="H423" t="str">
        <f>IF(A423&lt;&gt;"",VLOOKUP(B423,Currentdollar!$K$8:$L$500,2),"")</f>
        <v/>
      </c>
      <c r="I423" t="str">
        <f t="shared" si="25"/>
        <v/>
      </c>
      <c r="J423" t="str">
        <f>IF(A423&lt;&gt;"",VLOOKUP(B423,Currentdollar!$Q$8:$R$500,2),"")</f>
        <v/>
      </c>
      <c r="K423" t="str">
        <f>IF(A423&lt;&gt;"",F423/BaseYeardollar!B429,"")</f>
        <v/>
      </c>
    </row>
    <row r="424" spans="1:11" x14ac:dyDescent="0.25">
      <c r="A424" t="str">
        <f>IF(Currentdollar!A430&lt;&gt;"",Sheet2!A423+1,"")</f>
        <v/>
      </c>
      <c r="B424" t="str">
        <f>IF(A424&lt;&gt;"",Currentdollar!A430,"")</f>
        <v/>
      </c>
      <c r="C424" t="str">
        <f t="shared" si="26"/>
        <v/>
      </c>
      <c r="D424" t="str">
        <f t="shared" si="24"/>
        <v/>
      </c>
      <c r="E424" t="str">
        <f t="shared" si="27"/>
        <v/>
      </c>
      <c r="F424" t="str">
        <f>IF(A424&lt;&gt;"",VLOOKUP(B424,Currentdollar!$A$8:$B$500,2),"")</f>
        <v/>
      </c>
      <c r="G424" t="str">
        <f>IF(A424&lt;&gt;"",IF(VLOOKUP(B424,Currentdollar!$C$8:$D$500,2)&lt;&gt;"",VLOOKUP(B424,Currentdollar!$C$8:$D$500,2),"NA"),"")</f>
        <v/>
      </c>
      <c r="H424" t="str">
        <f>IF(A424&lt;&gt;"",VLOOKUP(B424,Currentdollar!$K$8:$L$500,2),"")</f>
        <v/>
      </c>
      <c r="I424" t="str">
        <f t="shared" si="25"/>
        <v/>
      </c>
      <c r="J424" t="str">
        <f>IF(A424&lt;&gt;"",VLOOKUP(B424,Currentdollar!$Q$8:$R$500,2),"")</f>
        <v/>
      </c>
      <c r="K424" t="str">
        <f>IF(A424&lt;&gt;"",F424/BaseYeardollar!B430,"")</f>
        <v/>
      </c>
    </row>
    <row r="425" spans="1:11" x14ac:dyDescent="0.25">
      <c r="A425" t="str">
        <f>IF(Currentdollar!A431&lt;&gt;"",Sheet2!A424+1,"")</f>
        <v/>
      </c>
      <c r="B425" t="str">
        <f>IF(A425&lt;&gt;"",Currentdollar!A431,"")</f>
        <v/>
      </c>
      <c r="C425" t="str">
        <f t="shared" si="26"/>
        <v/>
      </c>
      <c r="D425" t="str">
        <f t="shared" si="24"/>
        <v/>
      </c>
      <c r="E425" t="str">
        <f t="shared" si="27"/>
        <v/>
      </c>
      <c r="F425" t="str">
        <f>IF(A425&lt;&gt;"",VLOOKUP(B425,Currentdollar!$A$8:$B$500,2),"")</f>
        <v/>
      </c>
      <c r="G425" t="str">
        <f>IF(A425&lt;&gt;"",IF(VLOOKUP(B425,Currentdollar!$C$8:$D$500,2)&lt;&gt;"",VLOOKUP(B425,Currentdollar!$C$8:$D$500,2),"NA"),"")</f>
        <v/>
      </c>
      <c r="H425" t="str">
        <f>IF(A425&lt;&gt;"",VLOOKUP(B425,Currentdollar!$K$8:$L$500,2),"")</f>
        <v/>
      </c>
      <c r="I425" t="str">
        <f t="shared" si="25"/>
        <v/>
      </c>
      <c r="J425" t="str">
        <f>IF(A425&lt;&gt;"",VLOOKUP(B425,Currentdollar!$Q$8:$R$500,2),"")</f>
        <v/>
      </c>
      <c r="K425" t="str">
        <f>IF(A425&lt;&gt;"",F425/BaseYeardollar!B431,"")</f>
        <v/>
      </c>
    </row>
    <row r="426" spans="1:11" x14ac:dyDescent="0.25">
      <c r="A426" t="str">
        <f>IF(Currentdollar!A432&lt;&gt;"",Sheet2!A425+1,"")</f>
        <v/>
      </c>
      <c r="B426" t="str">
        <f>IF(A426&lt;&gt;"",Currentdollar!A432,"")</f>
        <v/>
      </c>
      <c r="C426" t="str">
        <f t="shared" si="26"/>
        <v/>
      </c>
      <c r="D426" t="str">
        <f t="shared" si="24"/>
        <v/>
      </c>
      <c r="E426" t="str">
        <f t="shared" si="27"/>
        <v/>
      </c>
      <c r="F426" t="str">
        <f>IF(A426&lt;&gt;"",VLOOKUP(B426,Currentdollar!$A$8:$B$500,2),"")</f>
        <v/>
      </c>
      <c r="G426" t="str">
        <f>IF(A426&lt;&gt;"",IF(VLOOKUP(B426,Currentdollar!$C$8:$D$500,2)&lt;&gt;"",VLOOKUP(B426,Currentdollar!$C$8:$D$500,2),"NA"),"")</f>
        <v/>
      </c>
      <c r="H426" t="str">
        <f>IF(A426&lt;&gt;"",VLOOKUP(B426,Currentdollar!$K$8:$L$500,2),"")</f>
        <v/>
      </c>
      <c r="I426" t="str">
        <f t="shared" si="25"/>
        <v/>
      </c>
      <c r="J426" t="str">
        <f>IF(A426&lt;&gt;"",VLOOKUP(B426,Currentdollar!$Q$8:$R$500,2),"")</f>
        <v/>
      </c>
      <c r="K426" t="str">
        <f>IF(A426&lt;&gt;"",F426/BaseYeardollar!B432,"")</f>
        <v/>
      </c>
    </row>
    <row r="427" spans="1:11" x14ac:dyDescent="0.25">
      <c r="A427" t="str">
        <f>IF(Currentdollar!A433&lt;&gt;"",Sheet2!A426+1,"")</f>
        <v/>
      </c>
      <c r="B427" t="str">
        <f>IF(A427&lt;&gt;"",Currentdollar!A433,"")</f>
        <v/>
      </c>
      <c r="C427" t="str">
        <f t="shared" si="26"/>
        <v/>
      </c>
      <c r="D427" t="str">
        <f t="shared" si="24"/>
        <v/>
      </c>
      <c r="E427" t="str">
        <f t="shared" si="27"/>
        <v/>
      </c>
      <c r="F427" t="str">
        <f>IF(A427&lt;&gt;"",VLOOKUP(B427,Currentdollar!$A$8:$B$500,2),"")</f>
        <v/>
      </c>
      <c r="G427" t="str">
        <f>IF(A427&lt;&gt;"",IF(VLOOKUP(B427,Currentdollar!$C$8:$D$500,2)&lt;&gt;"",VLOOKUP(B427,Currentdollar!$C$8:$D$500,2),"NA"),"")</f>
        <v/>
      </c>
      <c r="H427" t="str">
        <f>IF(A427&lt;&gt;"",VLOOKUP(B427,Currentdollar!$K$8:$L$500,2),"")</f>
        <v/>
      </c>
      <c r="I427" t="str">
        <f t="shared" si="25"/>
        <v/>
      </c>
      <c r="J427" t="str">
        <f>IF(A427&lt;&gt;"",VLOOKUP(B427,Currentdollar!$Q$8:$R$500,2),"")</f>
        <v/>
      </c>
      <c r="K427" t="str">
        <f>IF(A427&lt;&gt;"",F427/BaseYeardollar!B433,"")</f>
        <v/>
      </c>
    </row>
    <row r="428" spans="1:11" x14ac:dyDescent="0.25">
      <c r="A428" t="str">
        <f>IF(Currentdollar!A434&lt;&gt;"",Sheet2!A427+1,"")</f>
        <v/>
      </c>
      <c r="B428" t="str">
        <f>IF(A428&lt;&gt;"",Currentdollar!A434,"")</f>
        <v/>
      </c>
      <c r="C428" t="str">
        <f t="shared" si="26"/>
        <v/>
      </c>
      <c r="D428" t="str">
        <f t="shared" si="24"/>
        <v/>
      </c>
      <c r="E428" t="str">
        <f t="shared" si="27"/>
        <v/>
      </c>
      <c r="F428" t="str">
        <f>IF(A428&lt;&gt;"",VLOOKUP(B428,Currentdollar!$A$8:$B$500,2),"")</f>
        <v/>
      </c>
      <c r="G428" t="str">
        <f>IF(A428&lt;&gt;"",IF(VLOOKUP(B428,Currentdollar!$C$8:$D$500,2)&lt;&gt;"",VLOOKUP(B428,Currentdollar!$C$8:$D$500,2),"NA"),"")</f>
        <v/>
      </c>
      <c r="H428" t="str">
        <f>IF(A428&lt;&gt;"",VLOOKUP(B428,Currentdollar!$K$8:$L$500,2),"")</f>
        <v/>
      </c>
      <c r="I428" t="str">
        <f t="shared" si="25"/>
        <v/>
      </c>
      <c r="J428" t="str">
        <f>IF(A428&lt;&gt;"",VLOOKUP(B428,Currentdollar!$Q$8:$R$500,2),"")</f>
        <v/>
      </c>
      <c r="K428" t="str">
        <f>IF(A428&lt;&gt;"",F428/BaseYeardollar!B434,"")</f>
        <v/>
      </c>
    </row>
    <row r="429" spans="1:11" x14ac:dyDescent="0.25">
      <c r="A429" t="str">
        <f>IF(Currentdollar!A435&lt;&gt;"",Sheet2!A428+1,"")</f>
        <v/>
      </c>
      <c r="B429" t="str">
        <f>IF(A429&lt;&gt;"",Currentdollar!A435,"")</f>
        <v/>
      </c>
      <c r="C429" t="str">
        <f t="shared" si="26"/>
        <v/>
      </c>
      <c r="D429" t="str">
        <f t="shared" si="24"/>
        <v/>
      </c>
      <c r="E429" t="str">
        <f t="shared" si="27"/>
        <v/>
      </c>
      <c r="F429" t="str">
        <f>IF(A429&lt;&gt;"",VLOOKUP(B429,Currentdollar!$A$8:$B$500,2),"")</f>
        <v/>
      </c>
      <c r="G429" t="str">
        <f>IF(A429&lt;&gt;"",IF(VLOOKUP(B429,Currentdollar!$C$8:$D$500,2)&lt;&gt;"",VLOOKUP(B429,Currentdollar!$C$8:$D$500,2),"NA"),"")</f>
        <v/>
      </c>
      <c r="H429" t="str">
        <f>IF(A429&lt;&gt;"",VLOOKUP(B429,Currentdollar!$K$8:$L$500,2),"")</f>
        <v/>
      </c>
      <c r="I429" t="str">
        <f t="shared" si="25"/>
        <v/>
      </c>
      <c r="J429" t="str">
        <f>IF(A429&lt;&gt;"",VLOOKUP(B429,Currentdollar!$Q$8:$R$500,2),"")</f>
        <v/>
      </c>
      <c r="K429" t="str">
        <f>IF(A429&lt;&gt;"",F429/BaseYeardollar!B435,"")</f>
        <v/>
      </c>
    </row>
    <row r="430" spans="1:11" x14ac:dyDescent="0.25">
      <c r="A430" t="str">
        <f>IF(Currentdollar!A436&lt;&gt;"",Sheet2!A429+1,"")</f>
        <v/>
      </c>
      <c r="B430" t="str">
        <f>IF(A430&lt;&gt;"",Currentdollar!A436,"")</f>
        <v/>
      </c>
      <c r="C430" t="str">
        <f t="shared" si="26"/>
        <v/>
      </c>
      <c r="D430" t="str">
        <f t="shared" si="24"/>
        <v/>
      </c>
      <c r="E430" t="str">
        <f t="shared" si="27"/>
        <v/>
      </c>
      <c r="F430" t="str">
        <f>IF(A430&lt;&gt;"",VLOOKUP(B430,Currentdollar!$A$8:$B$500,2),"")</f>
        <v/>
      </c>
      <c r="G430" t="str">
        <f>IF(A430&lt;&gt;"",IF(VLOOKUP(B430,Currentdollar!$C$8:$D$500,2)&lt;&gt;"",VLOOKUP(B430,Currentdollar!$C$8:$D$500,2),"NA"),"")</f>
        <v/>
      </c>
      <c r="H430" t="str">
        <f>IF(A430&lt;&gt;"",VLOOKUP(B430,Currentdollar!$K$8:$L$500,2),"")</f>
        <v/>
      </c>
      <c r="I430" t="str">
        <f t="shared" si="25"/>
        <v/>
      </c>
      <c r="J430" t="str">
        <f>IF(A430&lt;&gt;"",VLOOKUP(B430,Currentdollar!$Q$8:$R$500,2),"")</f>
        <v/>
      </c>
      <c r="K430" t="str">
        <f>IF(A430&lt;&gt;"",F430/BaseYeardollar!B436,"")</f>
        <v/>
      </c>
    </row>
    <row r="431" spans="1:11" x14ac:dyDescent="0.25">
      <c r="A431" t="str">
        <f>IF(Currentdollar!A437&lt;&gt;"",Sheet2!A430+1,"")</f>
        <v/>
      </c>
      <c r="B431" t="str">
        <f>IF(A431&lt;&gt;"",Currentdollar!A437,"")</f>
        <v/>
      </c>
      <c r="C431" t="str">
        <f t="shared" si="26"/>
        <v/>
      </c>
      <c r="D431" t="str">
        <f t="shared" si="24"/>
        <v/>
      </c>
      <c r="E431" t="str">
        <f t="shared" si="27"/>
        <v/>
      </c>
      <c r="F431" t="str">
        <f>IF(A431&lt;&gt;"",VLOOKUP(B431,Currentdollar!$A$8:$B$500,2),"")</f>
        <v/>
      </c>
      <c r="G431" t="str">
        <f>IF(A431&lt;&gt;"",IF(VLOOKUP(B431,Currentdollar!$C$8:$D$500,2)&lt;&gt;"",VLOOKUP(B431,Currentdollar!$C$8:$D$500,2),"NA"),"")</f>
        <v/>
      </c>
      <c r="H431" t="str">
        <f>IF(A431&lt;&gt;"",VLOOKUP(B431,Currentdollar!$K$8:$L$500,2),"")</f>
        <v/>
      </c>
      <c r="I431" t="str">
        <f t="shared" si="25"/>
        <v/>
      </c>
      <c r="J431" t="str">
        <f>IF(A431&lt;&gt;"",VLOOKUP(B431,Currentdollar!$Q$8:$R$500,2),"")</f>
        <v/>
      </c>
      <c r="K431" t="str">
        <f>IF(A431&lt;&gt;"",F431/BaseYeardollar!B437,"")</f>
        <v/>
      </c>
    </row>
    <row r="432" spans="1:11" x14ac:dyDescent="0.25">
      <c r="A432" t="str">
        <f>IF(Currentdollar!A438&lt;&gt;"",Sheet2!A431+1,"")</f>
        <v/>
      </c>
      <c r="B432" t="str">
        <f>IF(A432&lt;&gt;"",Currentdollar!A438,"")</f>
        <v/>
      </c>
      <c r="C432" t="str">
        <f t="shared" si="26"/>
        <v/>
      </c>
      <c r="D432" t="str">
        <f t="shared" si="24"/>
        <v/>
      </c>
      <c r="E432" t="str">
        <f t="shared" si="27"/>
        <v/>
      </c>
      <c r="F432" t="str">
        <f>IF(A432&lt;&gt;"",VLOOKUP(B432,Currentdollar!$A$8:$B$500,2),"")</f>
        <v/>
      </c>
      <c r="G432" t="str">
        <f>IF(A432&lt;&gt;"",IF(VLOOKUP(B432,Currentdollar!$C$8:$D$500,2)&lt;&gt;"",VLOOKUP(B432,Currentdollar!$C$8:$D$500,2),"NA"),"")</f>
        <v/>
      </c>
      <c r="H432" t="str">
        <f>IF(A432&lt;&gt;"",VLOOKUP(B432,Currentdollar!$K$8:$L$500,2),"")</f>
        <v/>
      </c>
      <c r="I432" t="str">
        <f t="shared" si="25"/>
        <v/>
      </c>
      <c r="J432" t="str">
        <f>IF(A432&lt;&gt;"",VLOOKUP(B432,Currentdollar!$Q$8:$R$500,2),"")</f>
        <v/>
      </c>
      <c r="K432" t="str">
        <f>IF(A432&lt;&gt;"",F432/BaseYeardollar!B438,"")</f>
        <v/>
      </c>
    </row>
    <row r="433" spans="1:11" x14ac:dyDescent="0.25">
      <c r="A433" t="str">
        <f>IF(Currentdollar!A439&lt;&gt;"",Sheet2!A432+1,"")</f>
        <v/>
      </c>
      <c r="B433" t="str">
        <f>IF(A433&lt;&gt;"",Currentdollar!A439,"")</f>
        <v/>
      </c>
      <c r="C433" t="str">
        <f t="shared" si="26"/>
        <v/>
      </c>
      <c r="D433" t="str">
        <f t="shared" si="24"/>
        <v/>
      </c>
      <c r="E433" t="str">
        <f t="shared" si="27"/>
        <v/>
      </c>
      <c r="F433" t="str">
        <f>IF(A433&lt;&gt;"",VLOOKUP(B433,Currentdollar!$A$8:$B$500,2),"")</f>
        <v/>
      </c>
      <c r="G433" t="str">
        <f>IF(A433&lt;&gt;"",IF(VLOOKUP(B433,Currentdollar!$C$8:$D$500,2)&lt;&gt;"",VLOOKUP(B433,Currentdollar!$C$8:$D$500,2),"NA"),"")</f>
        <v/>
      </c>
      <c r="H433" t="str">
        <f>IF(A433&lt;&gt;"",VLOOKUP(B433,Currentdollar!$K$8:$L$500,2),"")</f>
        <v/>
      </c>
      <c r="I433" t="str">
        <f t="shared" si="25"/>
        <v/>
      </c>
      <c r="J433" t="str">
        <f>IF(A433&lt;&gt;"",VLOOKUP(B433,Currentdollar!$Q$8:$R$500,2),"")</f>
        <v/>
      </c>
      <c r="K433" t="str">
        <f>IF(A433&lt;&gt;"",F433/BaseYeardollar!B439,"")</f>
        <v/>
      </c>
    </row>
    <row r="434" spans="1:11" x14ac:dyDescent="0.25">
      <c r="A434" t="str">
        <f>IF(Currentdollar!A440&lt;&gt;"",Sheet2!A433+1,"")</f>
        <v/>
      </c>
      <c r="B434" t="str">
        <f>IF(A434&lt;&gt;"",Currentdollar!A440,"")</f>
        <v/>
      </c>
      <c r="C434" t="str">
        <f t="shared" si="26"/>
        <v/>
      </c>
      <c r="D434" t="str">
        <f t="shared" si="24"/>
        <v/>
      </c>
      <c r="E434" t="str">
        <f t="shared" si="27"/>
        <v/>
      </c>
      <c r="F434" t="str">
        <f>IF(A434&lt;&gt;"",VLOOKUP(B434,Currentdollar!$A$8:$B$500,2),"")</f>
        <v/>
      </c>
      <c r="G434" t="str">
        <f>IF(A434&lt;&gt;"",IF(VLOOKUP(B434,Currentdollar!$C$8:$D$500,2)&lt;&gt;"",VLOOKUP(B434,Currentdollar!$C$8:$D$500,2),"NA"),"")</f>
        <v/>
      </c>
      <c r="H434" t="str">
        <f>IF(A434&lt;&gt;"",VLOOKUP(B434,Currentdollar!$K$8:$L$500,2),"")</f>
        <v/>
      </c>
      <c r="I434" t="str">
        <f t="shared" si="25"/>
        <v/>
      </c>
      <c r="J434" t="str">
        <f>IF(A434&lt;&gt;"",VLOOKUP(B434,Currentdollar!$Q$8:$R$500,2),"")</f>
        <v/>
      </c>
      <c r="K434" t="str">
        <f>IF(A434&lt;&gt;"",F434/BaseYeardollar!B440,"")</f>
        <v/>
      </c>
    </row>
    <row r="435" spans="1:11" x14ac:dyDescent="0.25">
      <c r="A435" t="str">
        <f>IF(Currentdollar!A441&lt;&gt;"",Sheet2!A434+1,"")</f>
        <v/>
      </c>
      <c r="B435" t="str">
        <f>IF(A435&lt;&gt;"",Currentdollar!A441,"")</f>
        <v/>
      </c>
      <c r="C435" t="str">
        <f t="shared" si="26"/>
        <v/>
      </c>
      <c r="D435" t="str">
        <f t="shared" si="24"/>
        <v/>
      </c>
      <c r="E435" t="str">
        <f t="shared" si="27"/>
        <v/>
      </c>
      <c r="F435" t="str">
        <f>IF(A435&lt;&gt;"",VLOOKUP(B435,Currentdollar!$A$8:$B$500,2),"")</f>
        <v/>
      </c>
      <c r="G435" t="str">
        <f>IF(A435&lt;&gt;"",IF(VLOOKUP(B435,Currentdollar!$C$8:$D$500,2)&lt;&gt;"",VLOOKUP(B435,Currentdollar!$C$8:$D$500,2),"NA"),"")</f>
        <v/>
      </c>
      <c r="H435" t="str">
        <f>IF(A435&lt;&gt;"",VLOOKUP(B435,Currentdollar!$K$8:$L$500,2),"")</f>
        <v/>
      </c>
      <c r="I435" t="str">
        <f t="shared" si="25"/>
        <v/>
      </c>
      <c r="J435" t="str">
        <f>IF(A435&lt;&gt;"",VLOOKUP(B435,Currentdollar!$Q$8:$R$500,2),"")</f>
        <v/>
      </c>
      <c r="K435" t="str">
        <f>IF(A435&lt;&gt;"",F435/BaseYeardollar!B441,"")</f>
        <v/>
      </c>
    </row>
    <row r="436" spans="1:11" x14ac:dyDescent="0.25">
      <c r="A436" t="str">
        <f>IF(Currentdollar!A442&lt;&gt;"",Sheet2!A435+1,"")</f>
        <v/>
      </c>
      <c r="B436" t="str">
        <f>IF(A436&lt;&gt;"",Currentdollar!A442,"")</f>
        <v/>
      </c>
      <c r="C436" t="str">
        <f t="shared" si="26"/>
        <v/>
      </c>
      <c r="D436" t="str">
        <f t="shared" si="24"/>
        <v/>
      </c>
      <c r="E436" t="str">
        <f t="shared" si="27"/>
        <v/>
      </c>
      <c r="F436" t="str">
        <f>IF(A436&lt;&gt;"",VLOOKUP(B436,Currentdollar!$A$8:$B$500,2),"")</f>
        <v/>
      </c>
      <c r="G436" t="str">
        <f>IF(A436&lt;&gt;"",IF(VLOOKUP(B436,Currentdollar!$C$8:$D$500,2)&lt;&gt;"",VLOOKUP(B436,Currentdollar!$C$8:$D$500,2),"NA"),"")</f>
        <v/>
      </c>
      <c r="H436" t="str">
        <f>IF(A436&lt;&gt;"",VLOOKUP(B436,Currentdollar!$K$8:$L$500,2),"")</f>
        <v/>
      </c>
      <c r="I436" t="str">
        <f t="shared" si="25"/>
        <v/>
      </c>
      <c r="J436" t="str">
        <f>IF(A436&lt;&gt;"",VLOOKUP(B436,Currentdollar!$Q$8:$R$500,2),"")</f>
        <v/>
      </c>
      <c r="K436" t="str">
        <f>IF(A436&lt;&gt;"",F436/BaseYeardollar!B442,"")</f>
        <v/>
      </c>
    </row>
    <row r="437" spans="1:11" x14ac:dyDescent="0.25">
      <c r="A437" t="str">
        <f>IF(Currentdollar!A443&lt;&gt;"",Sheet2!A436+1,"")</f>
        <v/>
      </c>
      <c r="B437" t="str">
        <f>IF(A437&lt;&gt;"",Currentdollar!A443,"")</f>
        <v/>
      </c>
      <c r="C437" t="str">
        <f t="shared" si="26"/>
        <v/>
      </c>
      <c r="D437" t="str">
        <f t="shared" si="24"/>
        <v/>
      </c>
      <c r="E437" t="str">
        <f t="shared" si="27"/>
        <v/>
      </c>
      <c r="F437" t="str">
        <f>IF(A437&lt;&gt;"",VLOOKUP(B437,Currentdollar!$A$8:$B$500,2),"")</f>
        <v/>
      </c>
      <c r="G437" t="str">
        <f>IF(A437&lt;&gt;"",IF(VLOOKUP(B437,Currentdollar!$C$8:$D$500,2)&lt;&gt;"",VLOOKUP(B437,Currentdollar!$C$8:$D$500,2),"NA"),"")</f>
        <v/>
      </c>
      <c r="H437" t="str">
        <f>IF(A437&lt;&gt;"",VLOOKUP(B437,Currentdollar!$K$8:$L$500,2),"")</f>
        <v/>
      </c>
      <c r="I437" t="str">
        <f t="shared" si="25"/>
        <v/>
      </c>
      <c r="J437" t="str">
        <f>IF(A437&lt;&gt;"",VLOOKUP(B437,Currentdollar!$Q$8:$R$500,2),"")</f>
        <v/>
      </c>
      <c r="K437" t="str">
        <f>IF(A437&lt;&gt;"",F437/BaseYeardollar!B443,"")</f>
        <v/>
      </c>
    </row>
    <row r="438" spans="1:11" x14ac:dyDescent="0.25">
      <c r="A438" t="str">
        <f>IF(Currentdollar!A444&lt;&gt;"",Sheet2!A437+1,"")</f>
        <v/>
      </c>
      <c r="B438" t="str">
        <f>IF(A438&lt;&gt;"",Currentdollar!A444,"")</f>
        <v/>
      </c>
      <c r="C438" t="str">
        <f t="shared" si="26"/>
        <v/>
      </c>
      <c r="D438" t="str">
        <f t="shared" si="24"/>
        <v/>
      </c>
      <c r="E438" t="str">
        <f t="shared" si="27"/>
        <v/>
      </c>
      <c r="F438" t="str">
        <f>IF(A438&lt;&gt;"",VLOOKUP(B438,Currentdollar!$A$8:$B$500,2),"")</f>
        <v/>
      </c>
      <c r="G438" t="str">
        <f>IF(A438&lt;&gt;"",IF(VLOOKUP(B438,Currentdollar!$C$8:$D$500,2)&lt;&gt;"",VLOOKUP(B438,Currentdollar!$C$8:$D$500,2),"NA"),"")</f>
        <v/>
      </c>
      <c r="H438" t="str">
        <f>IF(A438&lt;&gt;"",VLOOKUP(B438,Currentdollar!$K$8:$L$500,2),"")</f>
        <v/>
      </c>
      <c r="I438" t="str">
        <f t="shared" si="25"/>
        <v/>
      </c>
      <c r="J438" t="str">
        <f>IF(A438&lt;&gt;"",VLOOKUP(B438,Currentdollar!$Q$8:$R$500,2),"")</f>
        <v/>
      </c>
      <c r="K438" t="str">
        <f>IF(A438&lt;&gt;"",F438/BaseYeardollar!B444,"")</f>
        <v/>
      </c>
    </row>
    <row r="439" spans="1:11" x14ac:dyDescent="0.25">
      <c r="A439" t="str">
        <f>IF(Currentdollar!A445&lt;&gt;"",Sheet2!A438+1,"")</f>
        <v/>
      </c>
      <c r="B439" t="str">
        <f>IF(A439&lt;&gt;"",Currentdollar!A445,"")</f>
        <v/>
      </c>
      <c r="C439" t="str">
        <f t="shared" si="26"/>
        <v/>
      </c>
      <c r="D439" t="str">
        <f t="shared" si="24"/>
        <v/>
      </c>
      <c r="E439" t="str">
        <f t="shared" si="27"/>
        <v/>
      </c>
      <c r="F439" t="str">
        <f>IF(A439&lt;&gt;"",VLOOKUP(B439,Currentdollar!$A$8:$B$500,2),"")</f>
        <v/>
      </c>
      <c r="G439" t="str">
        <f>IF(A439&lt;&gt;"",IF(VLOOKUP(B439,Currentdollar!$C$8:$D$500,2)&lt;&gt;"",VLOOKUP(B439,Currentdollar!$C$8:$D$500,2),"NA"),"")</f>
        <v/>
      </c>
      <c r="H439" t="str">
        <f>IF(A439&lt;&gt;"",VLOOKUP(B439,Currentdollar!$K$8:$L$500,2),"")</f>
        <v/>
      </c>
      <c r="I439" t="str">
        <f t="shared" si="25"/>
        <v/>
      </c>
      <c r="J439" t="str">
        <f>IF(A439&lt;&gt;"",VLOOKUP(B439,Currentdollar!$Q$8:$R$500,2),"")</f>
        <v/>
      </c>
      <c r="K439" t="str">
        <f>IF(A439&lt;&gt;"",F439/BaseYeardollar!B445,"")</f>
        <v/>
      </c>
    </row>
    <row r="440" spans="1:11" x14ac:dyDescent="0.25">
      <c r="A440" t="str">
        <f>IF(Currentdollar!A446&lt;&gt;"",Sheet2!A439+1,"")</f>
        <v/>
      </c>
      <c r="B440" t="str">
        <f>IF(A440&lt;&gt;"",Currentdollar!A446,"")</f>
        <v/>
      </c>
      <c r="C440" t="str">
        <f t="shared" si="26"/>
        <v/>
      </c>
      <c r="D440" t="str">
        <f t="shared" si="24"/>
        <v/>
      </c>
      <c r="E440" t="str">
        <f t="shared" si="27"/>
        <v/>
      </c>
      <c r="F440" t="str">
        <f>IF(A440&lt;&gt;"",VLOOKUP(B440,Currentdollar!$A$8:$B$500,2),"")</f>
        <v/>
      </c>
      <c r="G440" t="str">
        <f>IF(A440&lt;&gt;"",IF(VLOOKUP(B440,Currentdollar!$C$8:$D$500,2)&lt;&gt;"",VLOOKUP(B440,Currentdollar!$C$8:$D$500,2),"NA"),"")</f>
        <v/>
      </c>
      <c r="H440" t="str">
        <f>IF(A440&lt;&gt;"",VLOOKUP(B440,Currentdollar!$K$8:$L$500,2),"")</f>
        <v/>
      </c>
      <c r="I440" t="str">
        <f t="shared" si="25"/>
        <v/>
      </c>
      <c r="J440" t="str">
        <f>IF(A440&lt;&gt;"",VLOOKUP(B440,Currentdollar!$Q$8:$R$500,2),"")</f>
        <v/>
      </c>
      <c r="K440" t="str">
        <f>IF(A440&lt;&gt;"",F440/BaseYeardollar!B446,"")</f>
        <v/>
      </c>
    </row>
    <row r="441" spans="1:11" x14ac:dyDescent="0.25">
      <c r="A441" t="str">
        <f>IF(Currentdollar!A447&lt;&gt;"",Sheet2!A440+1,"")</f>
        <v/>
      </c>
      <c r="B441" t="str">
        <f>IF(A441&lt;&gt;"",Currentdollar!A447,"")</f>
        <v/>
      </c>
      <c r="C441" t="str">
        <f t="shared" si="26"/>
        <v/>
      </c>
      <c r="D441" t="str">
        <f t="shared" si="24"/>
        <v/>
      </c>
      <c r="E441" t="str">
        <f t="shared" si="27"/>
        <v/>
      </c>
      <c r="F441" t="str">
        <f>IF(A441&lt;&gt;"",VLOOKUP(B441,Currentdollar!$A$8:$B$500,2),"")</f>
        <v/>
      </c>
      <c r="G441" t="str">
        <f>IF(A441&lt;&gt;"",IF(VLOOKUP(B441,Currentdollar!$C$8:$D$500,2)&lt;&gt;"",VLOOKUP(B441,Currentdollar!$C$8:$D$500,2),"NA"),"")</f>
        <v/>
      </c>
      <c r="H441" t="str">
        <f>IF(A441&lt;&gt;"",VLOOKUP(B441,Currentdollar!$K$8:$L$500,2),"")</f>
        <v/>
      </c>
      <c r="I441" t="str">
        <f t="shared" si="25"/>
        <v/>
      </c>
      <c r="J441" t="str">
        <f>IF(A441&lt;&gt;"",VLOOKUP(B441,Currentdollar!$Q$8:$R$500,2),"")</f>
        <v/>
      </c>
      <c r="K441" t="str">
        <f>IF(A441&lt;&gt;"",F441/BaseYeardollar!B447,"")</f>
        <v/>
      </c>
    </row>
    <row r="442" spans="1:11" x14ac:dyDescent="0.25">
      <c r="A442" t="str">
        <f>IF(Currentdollar!A448&lt;&gt;"",Sheet2!A441+1,"")</f>
        <v/>
      </c>
      <c r="B442" t="str">
        <f>IF(A442&lt;&gt;"",Currentdollar!A448,"")</f>
        <v/>
      </c>
      <c r="C442" t="str">
        <f t="shared" si="26"/>
        <v/>
      </c>
      <c r="D442" t="str">
        <f t="shared" si="24"/>
        <v/>
      </c>
      <c r="E442" t="str">
        <f t="shared" si="27"/>
        <v/>
      </c>
      <c r="F442" t="str">
        <f>IF(A442&lt;&gt;"",VLOOKUP(B442,Currentdollar!$A$8:$B$500,2),"")</f>
        <v/>
      </c>
      <c r="G442" t="str">
        <f>IF(A442&lt;&gt;"",IF(VLOOKUP(B442,Currentdollar!$C$8:$D$500,2)&lt;&gt;"",VLOOKUP(B442,Currentdollar!$C$8:$D$500,2),"NA"),"")</f>
        <v/>
      </c>
      <c r="H442" t="str">
        <f>IF(A442&lt;&gt;"",VLOOKUP(B442,Currentdollar!$K$8:$L$500,2),"")</f>
        <v/>
      </c>
      <c r="I442" t="str">
        <f t="shared" si="25"/>
        <v/>
      </c>
      <c r="J442" t="str">
        <f>IF(A442&lt;&gt;"",VLOOKUP(B442,Currentdollar!$Q$8:$R$500,2),"")</f>
        <v/>
      </c>
      <c r="K442" t="str">
        <f>IF(A442&lt;&gt;"",F442/BaseYeardollar!B448,"")</f>
        <v/>
      </c>
    </row>
    <row r="443" spans="1:11" x14ac:dyDescent="0.25">
      <c r="A443" t="str">
        <f>IF(Currentdollar!A449&lt;&gt;"",Sheet2!A442+1,"")</f>
        <v/>
      </c>
      <c r="B443" t="str">
        <f>IF(A443&lt;&gt;"",Currentdollar!A449,"")</f>
        <v/>
      </c>
      <c r="C443" t="str">
        <f t="shared" si="26"/>
        <v/>
      </c>
      <c r="D443" t="str">
        <f t="shared" si="24"/>
        <v/>
      </c>
      <c r="E443" t="str">
        <f t="shared" si="27"/>
        <v/>
      </c>
      <c r="F443" t="str">
        <f>IF(A443&lt;&gt;"",VLOOKUP(B443,Currentdollar!$A$8:$B$500,2),"")</f>
        <v/>
      </c>
      <c r="G443" t="str">
        <f>IF(A443&lt;&gt;"",IF(VLOOKUP(B443,Currentdollar!$C$8:$D$500,2)&lt;&gt;"",VLOOKUP(B443,Currentdollar!$C$8:$D$500,2),"NA"),"")</f>
        <v/>
      </c>
      <c r="H443" t="str">
        <f>IF(A443&lt;&gt;"",VLOOKUP(B443,Currentdollar!$K$8:$L$500,2),"")</f>
        <v/>
      </c>
      <c r="I443" t="str">
        <f t="shared" si="25"/>
        <v/>
      </c>
      <c r="J443" t="str">
        <f>IF(A443&lt;&gt;"",VLOOKUP(B443,Currentdollar!$Q$8:$R$500,2),"")</f>
        <v/>
      </c>
      <c r="K443" t="str">
        <f>IF(A443&lt;&gt;"",F443/BaseYeardollar!B449,"")</f>
        <v/>
      </c>
    </row>
    <row r="444" spans="1:11" x14ac:dyDescent="0.25">
      <c r="A444" t="str">
        <f>IF(Currentdollar!A450&lt;&gt;"",Sheet2!A443+1,"")</f>
        <v/>
      </c>
      <c r="B444" t="str">
        <f>IF(A444&lt;&gt;"",Currentdollar!A450,"")</f>
        <v/>
      </c>
      <c r="C444" t="str">
        <f t="shared" si="26"/>
        <v/>
      </c>
      <c r="D444" t="str">
        <f t="shared" si="24"/>
        <v/>
      </c>
      <c r="E444" t="str">
        <f t="shared" si="27"/>
        <v/>
      </c>
      <c r="F444" t="str">
        <f>IF(A444&lt;&gt;"",VLOOKUP(B444,Currentdollar!$A$8:$B$500,2),"")</f>
        <v/>
      </c>
      <c r="G444" t="str">
        <f>IF(A444&lt;&gt;"",IF(VLOOKUP(B444,Currentdollar!$C$8:$D$500,2)&lt;&gt;"",VLOOKUP(B444,Currentdollar!$C$8:$D$500,2),"NA"),"")</f>
        <v/>
      </c>
      <c r="H444" t="str">
        <f>IF(A444&lt;&gt;"",VLOOKUP(B444,Currentdollar!$K$8:$L$500,2),"")</f>
        <v/>
      </c>
      <c r="I444" t="str">
        <f t="shared" si="25"/>
        <v/>
      </c>
      <c r="J444" t="str">
        <f>IF(A444&lt;&gt;"",VLOOKUP(B444,Currentdollar!$Q$8:$R$500,2),"")</f>
        <v/>
      </c>
      <c r="K444" t="str">
        <f>IF(A444&lt;&gt;"",F444/BaseYeardollar!B450,"")</f>
        <v/>
      </c>
    </row>
    <row r="445" spans="1:11" x14ac:dyDescent="0.25">
      <c r="A445" t="str">
        <f>IF(Currentdollar!A451&lt;&gt;"",Sheet2!A444+1,"")</f>
        <v/>
      </c>
      <c r="B445" t="str">
        <f>IF(A445&lt;&gt;"",Currentdollar!A451,"")</f>
        <v/>
      </c>
      <c r="C445" t="str">
        <f t="shared" si="26"/>
        <v/>
      </c>
      <c r="D445" t="str">
        <f t="shared" si="24"/>
        <v/>
      </c>
      <c r="E445" t="str">
        <f t="shared" si="27"/>
        <v/>
      </c>
      <c r="F445" t="str">
        <f>IF(A445&lt;&gt;"",VLOOKUP(B445,Currentdollar!$A$8:$B$500,2),"")</f>
        <v/>
      </c>
      <c r="G445" t="str">
        <f>IF(A445&lt;&gt;"",IF(VLOOKUP(B445,Currentdollar!$C$8:$D$500,2)&lt;&gt;"",VLOOKUP(B445,Currentdollar!$C$8:$D$500,2),"NA"),"")</f>
        <v/>
      </c>
      <c r="H445" t="str">
        <f>IF(A445&lt;&gt;"",VLOOKUP(B445,Currentdollar!$K$8:$L$500,2),"")</f>
        <v/>
      </c>
      <c r="I445" t="str">
        <f t="shared" si="25"/>
        <v/>
      </c>
      <c r="J445" t="str">
        <f>IF(A445&lt;&gt;"",VLOOKUP(B445,Currentdollar!$Q$8:$R$500,2),"")</f>
        <v/>
      </c>
      <c r="K445" t="str">
        <f>IF(A445&lt;&gt;"",F445/BaseYeardollar!B451,"")</f>
        <v/>
      </c>
    </row>
    <row r="446" spans="1:11" x14ac:dyDescent="0.25">
      <c r="A446" t="str">
        <f>IF(Currentdollar!A452&lt;&gt;"",Sheet2!A445+1,"")</f>
        <v/>
      </c>
      <c r="B446" t="str">
        <f>IF(A446&lt;&gt;"",Currentdollar!A452,"")</f>
        <v/>
      </c>
      <c r="C446" t="str">
        <f t="shared" si="26"/>
        <v/>
      </c>
      <c r="D446" t="str">
        <f t="shared" si="24"/>
        <v/>
      </c>
      <c r="E446" t="str">
        <f t="shared" si="27"/>
        <v/>
      </c>
      <c r="F446" t="str">
        <f>IF(A446&lt;&gt;"",VLOOKUP(B446,Currentdollar!$A$8:$B$500,2),"")</f>
        <v/>
      </c>
      <c r="G446" t="str">
        <f>IF(A446&lt;&gt;"",IF(VLOOKUP(B446,Currentdollar!$C$8:$D$500,2)&lt;&gt;"",VLOOKUP(B446,Currentdollar!$C$8:$D$500,2),"NA"),"")</f>
        <v/>
      </c>
      <c r="H446" t="str">
        <f>IF(A446&lt;&gt;"",VLOOKUP(B446,Currentdollar!$K$8:$L$500,2),"")</f>
        <v/>
      </c>
      <c r="I446" t="str">
        <f t="shared" si="25"/>
        <v/>
      </c>
      <c r="J446" t="str">
        <f>IF(A446&lt;&gt;"",VLOOKUP(B446,Currentdollar!$Q$8:$R$500,2),"")</f>
        <v/>
      </c>
      <c r="K446" t="str">
        <f>IF(A446&lt;&gt;"",F446/BaseYeardollar!B452,"")</f>
        <v/>
      </c>
    </row>
    <row r="447" spans="1:11" x14ac:dyDescent="0.25">
      <c r="A447" t="str">
        <f>IF(Currentdollar!A453&lt;&gt;"",Sheet2!A446+1,"")</f>
        <v/>
      </c>
      <c r="B447" t="str">
        <f>IF(A447&lt;&gt;"",Currentdollar!A453,"")</f>
        <v/>
      </c>
      <c r="C447" t="str">
        <f t="shared" si="26"/>
        <v/>
      </c>
      <c r="D447" t="str">
        <f t="shared" si="24"/>
        <v/>
      </c>
      <c r="E447" t="str">
        <f t="shared" si="27"/>
        <v/>
      </c>
      <c r="F447" t="str">
        <f>IF(A447&lt;&gt;"",VLOOKUP(B447,Currentdollar!$A$8:$B$500,2),"")</f>
        <v/>
      </c>
      <c r="G447" t="str">
        <f>IF(A447&lt;&gt;"",IF(VLOOKUP(B447,Currentdollar!$C$8:$D$500,2)&lt;&gt;"",VLOOKUP(B447,Currentdollar!$C$8:$D$500,2),"NA"),"")</f>
        <v/>
      </c>
      <c r="H447" t="str">
        <f>IF(A447&lt;&gt;"",VLOOKUP(B447,Currentdollar!$K$8:$L$500,2),"")</f>
        <v/>
      </c>
      <c r="I447" t="str">
        <f t="shared" si="25"/>
        <v/>
      </c>
      <c r="J447" t="str">
        <f>IF(A447&lt;&gt;"",VLOOKUP(B447,Currentdollar!$Q$8:$R$500,2),"")</f>
        <v/>
      </c>
      <c r="K447" t="str">
        <f>IF(A447&lt;&gt;"",F447/BaseYeardollar!B453,"")</f>
        <v/>
      </c>
    </row>
    <row r="448" spans="1:11" x14ac:dyDescent="0.25">
      <c r="A448" t="str">
        <f>IF(Currentdollar!A454&lt;&gt;"",Sheet2!A447+1,"")</f>
        <v/>
      </c>
      <c r="B448" t="str">
        <f>IF(A448&lt;&gt;"",Currentdollar!A454,"")</f>
        <v/>
      </c>
      <c r="C448" t="str">
        <f t="shared" si="26"/>
        <v/>
      </c>
      <c r="D448" t="str">
        <f t="shared" si="24"/>
        <v/>
      </c>
      <c r="E448" t="str">
        <f t="shared" si="27"/>
        <v/>
      </c>
      <c r="F448" t="str">
        <f>IF(A448&lt;&gt;"",VLOOKUP(B448,Currentdollar!$A$8:$B$500,2),"")</f>
        <v/>
      </c>
      <c r="G448" t="str">
        <f>IF(A448&lt;&gt;"",IF(VLOOKUP(B448,Currentdollar!$C$8:$D$500,2)&lt;&gt;"",VLOOKUP(B448,Currentdollar!$C$8:$D$500,2),"NA"),"")</f>
        <v/>
      </c>
      <c r="H448" t="str">
        <f>IF(A448&lt;&gt;"",VLOOKUP(B448,Currentdollar!$K$8:$L$500,2),"")</f>
        <v/>
      </c>
      <c r="I448" t="str">
        <f t="shared" si="25"/>
        <v/>
      </c>
      <c r="J448" t="str">
        <f>IF(A448&lt;&gt;"",VLOOKUP(B448,Currentdollar!$Q$8:$R$500,2),"")</f>
        <v/>
      </c>
      <c r="K448" t="str">
        <f>IF(A448&lt;&gt;"",F448/BaseYeardollar!B454,"")</f>
        <v/>
      </c>
    </row>
    <row r="449" spans="1:11" x14ac:dyDescent="0.25">
      <c r="A449" t="str">
        <f>IF(Currentdollar!A455&lt;&gt;"",Sheet2!A448+1,"")</f>
        <v/>
      </c>
      <c r="B449" t="str">
        <f>IF(A449&lt;&gt;"",Currentdollar!A455,"")</f>
        <v/>
      </c>
      <c r="C449" t="str">
        <f t="shared" si="26"/>
        <v/>
      </c>
      <c r="D449" t="str">
        <f t="shared" si="24"/>
        <v/>
      </c>
      <c r="E449" t="str">
        <f t="shared" si="27"/>
        <v/>
      </c>
      <c r="F449" t="str">
        <f>IF(A449&lt;&gt;"",VLOOKUP(B449,Currentdollar!$A$8:$B$500,2),"")</f>
        <v/>
      </c>
      <c r="G449" t="str">
        <f>IF(A449&lt;&gt;"",IF(VLOOKUP(B449,Currentdollar!$C$8:$D$500,2)&lt;&gt;"",VLOOKUP(B449,Currentdollar!$C$8:$D$500,2),"NA"),"")</f>
        <v/>
      </c>
      <c r="H449" t="str">
        <f>IF(A449&lt;&gt;"",VLOOKUP(B449,Currentdollar!$K$8:$L$500,2),"")</f>
        <v/>
      </c>
      <c r="I449" t="str">
        <f t="shared" si="25"/>
        <v/>
      </c>
      <c r="J449" t="str">
        <f>IF(A449&lt;&gt;"",VLOOKUP(B449,Currentdollar!$Q$8:$R$500,2),"")</f>
        <v/>
      </c>
      <c r="K449" t="str">
        <f>IF(A449&lt;&gt;"",F449/BaseYeardollar!B455,"")</f>
        <v/>
      </c>
    </row>
    <row r="450" spans="1:11" x14ac:dyDescent="0.25">
      <c r="A450" t="str">
        <f>IF(Currentdollar!A456&lt;&gt;"",Sheet2!A449+1,"")</f>
        <v/>
      </c>
      <c r="B450" t="str">
        <f>IF(A450&lt;&gt;"",Currentdollar!A456,"")</f>
        <v/>
      </c>
      <c r="C450" t="str">
        <f t="shared" si="26"/>
        <v/>
      </c>
      <c r="D450" t="str">
        <f t="shared" si="24"/>
        <v/>
      </c>
      <c r="E450" t="str">
        <f t="shared" si="27"/>
        <v/>
      </c>
      <c r="F450" t="str">
        <f>IF(A450&lt;&gt;"",VLOOKUP(B450,Currentdollar!$A$8:$B$500,2),"")</f>
        <v/>
      </c>
      <c r="G450" t="str">
        <f>IF(A450&lt;&gt;"",IF(VLOOKUP(B450,Currentdollar!$C$8:$D$500,2)&lt;&gt;"",VLOOKUP(B450,Currentdollar!$C$8:$D$500,2),"NA"),"")</f>
        <v/>
      </c>
      <c r="H450" t="str">
        <f>IF(A450&lt;&gt;"",VLOOKUP(B450,Currentdollar!$K$8:$L$500,2),"")</f>
        <v/>
      </c>
      <c r="I450" t="str">
        <f t="shared" si="25"/>
        <v/>
      </c>
      <c r="J450" t="str">
        <f>IF(A450&lt;&gt;"",VLOOKUP(B450,Currentdollar!$Q$8:$R$500,2),"")</f>
        <v/>
      </c>
      <c r="K450" t="str">
        <f>IF(A450&lt;&gt;"",F450/BaseYeardollar!B456,"")</f>
        <v/>
      </c>
    </row>
    <row r="451" spans="1:11" x14ac:dyDescent="0.25">
      <c r="A451" t="str">
        <f>IF(Currentdollar!A457&lt;&gt;"",Sheet2!A450+1,"")</f>
        <v/>
      </c>
      <c r="B451" t="str">
        <f>IF(A451&lt;&gt;"",Currentdollar!A457,"")</f>
        <v/>
      </c>
      <c r="C451" t="str">
        <f t="shared" si="26"/>
        <v/>
      </c>
      <c r="D451" t="str">
        <f t="shared" ref="D451:D500" si="28">IF(A451&lt;&gt;"",IF(MOD(A451,4)=1,"Q1",IF(MOD(A451,4)=2,"Q2",IF(MOD(A451,4)=3,"Q3","Q4"))),"")</f>
        <v/>
      </c>
      <c r="E451" t="str">
        <f t="shared" si="27"/>
        <v/>
      </c>
      <c r="F451" t="str">
        <f>IF(A451&lt;&gt;"",VLOOKUP(B451,Currentdollar!$A$8:$B$500,2),"")</f>
        <v/>
      </c>
      <c r="G451" t="str">
        <f>IF(A451&lt;&gt;"",IF(VLOOKUP(B451,Currentdollar!$C$8:$D$500,2)&lt;&gt;"",VLOOKUP(B451,Currentdollar!$C$8:$D$500,2),"NA"),"")</f>
        <v/>
      </c>
      <c r="H451" t="str">
        <f>IF(A451&lt;&gt;"",VLOOKUP(B451,Currentdollar!$K$8:$L$500,2),"")</f>
        <v/>
      </c>
      <c r="I451" t="str">
        <f t="shared" ref="I451:I500" si="29">IF(A451&lt;&gt;"",F451-G451-H451-J451,"")</f>
        <v/>
      </c>
      <c r="J451" t="str">
        <f>IF(A451&lt;&gt;"",VLOOKUP(B451,Currentdollar!$Q$8:$R$500,2),"")</f>
        <v/>
      </c>
      <c r="K451" t="str">
        <f>IF(A451&lt;&gt;"",F451/BaseYeardollar!B457,"")</f>
        <v/>
      </c>
    </row>
    <row r="452" spans="1:11" x14ac:dyDescent="0.25">
      <c r="A452" t="str">
        <f>IF(Currentdollar!A458&lt;&gt;"",Sheet2!A451+1,"")</f>
        <v/>
      </c>
      <c r="B452" t="str">
        <f>IF(A452&lt;&gt;"",Currentdollar!A458,"")</f>
        <v/>
      </c>
      <c r="C452" t="str">
        <f t="shared" ref="C452:C500" si="30">IF(A452&lt;&gt;"",IF(MOD(A452,4)=1,C451+1,C451),"")</f>
        <v/>
      </c>
      <c r="D452" t="str">
        <f t="shared" si="28"/>
        <v/>
      </c>
      <c r="E452" t="str">
        <f t="shared" ref="E452:E500" si="31">IF(A452&lt;&gt;"",E451+0.25,"")</f>
        <v/>
      </c>
      <c r="F452" t="str">
        <f>IF(A452&lt;&gt;"",VLOOKUP(B452,Currentdollar!$A$8:$B$500,2),"")</f>
        <v/>
      </c>
      <c r="G452" t="str">
        <f>IF(A452&lt;&gt;"",IF(VLOOKUP(B452,Currentdollar!$C$8:$D$500,2)&lt;&gt;"",VLOOKUP(B452,Currentdollar!$C$8:$D$500,2),"NA"),"")</f>
        <v/>
      </c>
      <c r="H452" t="str">
        <f>IF(A452&lt;&gt;"",VLOOKUP(B452,Currentdollar!$K$8:$L$500,2),"")</f>
        <v/>
      </c>
      <c r="I452" t="str">
        <f t="shared" si="29"/>
        <v/>
      </c>
      <c r="J452" t="str">
        <f>IF(A452&lt;&gt;"",VLOOKUP(B452,Currentdollar!$Q$8:$R$500,2),"")</f>
        <v/>
      </c>
      <c r="K452" t="str">
        <f>IF(A452&lt;&gt;"",F452/BaseYeardollar!B458,"")</f>
        <v/>
      </c>
    </row>
    <row r="453" spans="1:11" x14ac:dyDescent="0.25">
      <c r="A453" t="str">
        <f>IF(Currentdollar!A459&lt;&gt;"",Sheet2!A452+1,"")</f>
        <v/>
      </c>
      <c r="B453" t="str">
        <f>IF(A453&lt;&gt;"",Currentdollar!A459,"")</f>
        <v/>
      </c>
      <c r="C453" t="str">
        <f t="shared" si="30"/>
        <v/>
      </c>
      <c r="D453" t="str">
        <f t="shared" si="28"/>
        <v/>
      </c>
      <c r="E453" t="str">
        <f t="shared" si="31"/>
        <v/>
      </c>
      <c r="F453" t="str">
        <f>IF(A453&lt;&gt;"",VLOOKUP(B453,Currentdollar!$A$8:$B$500,2),"")</f>
        <v/>
      </c>
      <c r="G453" t="str">
        <f>IF(A453&lt;&gt;"",IF(VLOOKUP(B453,Currentdollar!$C$8:$D$500,2)&lt;&gt;"",VLOOKUP(B453,Currentdollar!$C$8:$D$500,2),"NA"),"")</f>
        <v/>
      </c>
      <c r="H453" t="str">
        <f>IF(A453&lt;&gt;"",VLOOKUP(B453,Currentdollar!$K$8:$L$500,2),"")</f>
        <v/>
      </c>
      <c r="I453" t="str">
        <f t="shared" si="29"/>
        <v/>
      </c>
      <c r="J453" t="str">
        <f>IF(A453&lt;&gt;"",VLOOKUP(B453,Currentdollar!$Q$8:$R$500,2),"")</f>
        <v/>
      </c>
      <c r="K453" t="str">
        <f>IF(A453&lt;&gt;"",F453/BaseYeardollar!B459,"")</f>
        <v/>
      </c>
    </row>
    <row r="454" spans="1:11" x14ac:dyDescent="0.25">
      <c r="A454" t="str">
        <f>IF(Currentdollar!A460&lt;&gt;"",Sheet2!A453+1,"")</f>
        <v/>
      </c>
      <c r="B454" t="str">
        <f>IF(A454&lt;&gt;"",Currentdollar!A460,"")</f>
        <v/>
      </c>
      <c r="C454" t="str">
        <f t="shared" si="30"/>
        <v/>
      </c>
      <c r="D454" t="str">
        <f t="shared" si="28"/>
        <v/>
      </c>
      <c r="E454" t="str">
        <f t="shared" si="31"/>
        <v/>
      </c>
      <c r="F454" t="str">
        <f>IF(A454&lt;&gt;"",VLOOKUP(B454,Currentdollar!$A$8:$B$500,2),"")</f>
        <v/>
      </c>
      <c r="G454" t="str">
        <f>IF(A454&lt;&gt;"",IF(VLOOKUP(B454,Currentdollar!$C$8:$D$500,2)&lt;&gt;"",VLOOKUP(B454,Currentdollar!$C$8:$D$500,2),"NA"),"")</f>
        <v/>
      </c>
      <c r="H454" t="str">
        <f>IF(A454&lt;&gt;"",VLOOKUP(B454,Currentdollar!$K$8:$L$500,2),"")</f>
        <v/>
      </c>
      <c r="I454" t="str">
        <f t="shared" si="29"/>
        <v/>
      </c>
      <c r="J454" t="str">
        <f>IF(A454&lt;&gt;"",VLOOKUP(B454,Currentdollar!$Q$8:$R$500,2),"")</f>
        <v/>
      </c>
      <c r="K454" t="str">
        <f>IF(A454&lt;&gt;"",F454/BaseYeardollar!B460,"")</f>
        <v/>
      </c>
    </row>
    <row r="455" spans="1:11" x14ac:dyDescent="0.25">
      <c r="A455" t="str">
        <f>IF(Currentdollar!A461&lt;&gt;"",Sheet2!A454+1,"")</f>
        <v/>
      </c>
      <c r="B455" t="str">
        <f>IF(A455&lt;&gt;"",Currentdollar!A461,"")</f>
        <v/>
      </c>
      <c r="C455" t="str">
        <f t="shared" si="30"/>
        <v/>
      </c>
      <c r="D455" t="str">
        <f t="shared" si="28"/>
        <v/>
      </c>
      <c r="E455" t="str">
        <f t="shared" si="31"/>
        <v/>
      </c>
      <c r="F455" t="str">
        <f>IF(A455&lt;&gt;"",VLOOKUP(B455,Currentdollar!$A$8:$B$500,2),"")</f>
        <v/>
      </c>
      <c r="G455" t="str">
        <f>IF(A455&lt;&gt;"",IF(VLOOKUP(B455,Currentdollar!$C$8:$D$500,2)&lt;&gt;"",VLOOKUP(B455,Currentdollar!$C$8:$D$500,2),"NA"),"")</f>
        <v/>
      </c>
      <c r="H455" t="str">
        <f>IF(A455&lt;&gt;"",VLOOKUP(B455,Currentdollar!$K$8:$L$500,2),"")</f>
        <v/>
      </c>
      <c r="I455" t="str">
        <f t="shared" si="29"/>
        <v/>
      </c>
      <c r="J455" t="str">
        <f>IF(A455&lt;&gt;"",VLOOKUP(B455,Currentdollar!$Q$8:$R$500,2),"")</f>
        <v/>
      </c>
      <c r="K455" t="str">
        <f>IF(A455&lt;&gt;"",F455/BaseYeardollar!B461,"")</f>
        <v/>
      </c>
    </row>
    <row r="456" spans="1:11" x14ac:dyDescent="0.25">
      <c r="A456" t="str">
        <f>IF(Currentdollar!A462&lt;&gt;"",Sheet2!A455+1,"")</f>
        <v/>
      </c>
      <c r="B456" t="str">
        <f>IF(A456&lt;&gt;"",Currentdollar!A462,"")</f>
        <v/>
      </c>
      <c r="C456" t="str">
        <f t="shared" si="30"/>
        <v/>
      </c>
      <c r="D456" t="str">
        <f t="shared" si="28"/>
        <v/>
      </c>
      <c r="E456" t="str">
        <f t="shared" si="31"/>
        <v/>
      </c>
      <c r="F456" t="str">
        <f>IF(A456&lt;&gt;"",VLOOKUP(B456,Currentdollar!$A$8:$B$500,2),"")</f>
        <v/>
      </c>
      <c r="G456" t="str">
        <f>IF(A456&lt;&gt;"",IF(VLOOKUP(B456,Currentdollar!$C$8:$D$500,2)&lt;&gt;"",VLOOKUP(B456,Currentdollar!$C$8:$D$500,2),"NA"),"")</f>
        <v/>
      </c>
      <c r="H456" t="str">
        <f>IF(A456&lt;&gt;"",VLOOKUP(B456,Currentdollar!$K$8:$L$500,2),"")</f>
        <v/>
      </c>
      <c r="I456" t="str">
        <f t="shared" si="29"/>
        <v/>
      </c>
      <c r="J456" t="str">
        <f>IF(A456&lt;&gt;"",VLOOKUP(B456,Currentdollar!$Q$8:$R$500,2),"")</f>
        <v/>
      </c>
      <c r="K456" t="str">
        <f>IF(A456&lt;&gt;"",F456/BaseYeardollar!B462,"")</f>
        <v/>
      </c>
    </row>
    <row r="457" spans="1:11" x14ac:dyDescent="0.25">
      <c r="A457" t="str">
        <f>IF(Currentdollar!A463&lt;&gt;"",Sheet2!A456+1,"")</f>
        <v/>
      </c>
      <c r="B457" t="str">
        <f>IF(A457&lt;&gt;"",Currentdollar!A463,"")</f>
        <v/>
      </c>
      <c r="C457" t="str">
        <f t="shared" si="30"/>
        <v/>
      </c>
      <c r="D457" t="str">
        <f t="shared" si="28"/>
        <v/>
      </c>
      <c r="E457" t="str">
        <f t="shared" si="31"/>
        <v/>
      </c>
      <c r="F457" t="str">
        <f>IF(A457&lt;&gt;"",VLOOKUP(B457,Currentdollar!$A$8:$B$500,2),"")</f>
        <v/>
      </c>
      <c r="G457" t="str">
        <f>IF(A457&lt;&gt;"",IF(VLOOKUP(B457,Currentdollar!$C$8:$D$500,2)&lt;&gt;"",VLOOKUP(B457,Currentdollar!$C$8:$D$500,2),"NA"),"")</f>
        <v/>
      </c>
      <c r="H457" t="str">
        <f>IF(A457&lt;&gt;"",VLOOKUP(B457,Currentdollar!$K$8:$L$500,2),"")</f>
        <v/>
      </c>
      <c r="I457" t="str">
        <f t="shared" si="29"/>
        <v/>
      </c>
      <c r="J457" t="str">
        <f>IF(A457&lt;&gt;"",VLOOKUP(B457,Currentdollar!$Q$8:$R$500,2),"")</f>
        <v/>
      </c>
      <c r="K457" t="str">
        <f>IF(A457&lt;&gt;"",F457/BaseYeardollar!B463,"")</f>
        <v/>
      </c>
    </row>
    <row r="458" spans="1:11" x14ac:dyDescent="0.25">
      <c r="A458" t="str">
        <f>IF(Currentdollar!A464&lt;&gt;"",Sheet2!A457+1,"")</f>
        <v/>
      </c>
      <c r="B458" t="str">
        <f>IF(A458&lt;&gt;"",Currentdollar!A464,"")</f>
        <v/>
      </c>
      <c r="C458" t="str">
        <f t="shared" si="30"/>
        <v/>
      </c>
      <c r="D458" t="str">
        <f t="shared" si="28"/>
        <v/>
      </c>
      <c r="E458" t="str">
        <f t="shared" si="31"/>
        <v/>
      </c>
      <c r="F458" t="str">
        <f>IF(A458&lt;&gt;"",VLOOKUP(B458,Currentdollar!$A$8:$B$500,2),"")</f>
        <v/>
      </c>
      <c r="G458" t="str">
        <f>IF(A458&lt;&gt;"",IF(VLOOKUP(B458,Currentdollar!$C$8:$D$500,2)&lt;&gt;"",VLOOKUP(B458,Currentdollar!$C$8:$D$500,2),"NA"),"")</f>
        <v/>
      </c>
      <c r="H458" t="str">
        <f>IF(A458&lt;&gt;"",VLOOKUP(B458,Currentdollar!$K$8:$L$500,2),"")</f>
        <v/>
      </c>
      <c r="I458" t="str">
        <f t="shared" si="29"/>
        <v/>
      </c>
      <c r="J458" t="str">
        <f>IF(A458&lt;&gt;"",VLOOKUP(B458,Currentdollar!$Q$8:$R$500,2),"")</f>
        <v/>
      </c>
      <c r="K458" t="str">
        <f>IF(A458&lt;&gt;"",F458/BaseYeardollar!B464,"")</f>
        <v/>
      </c>
    </row>
    <row r="459" spans="1:11" x14ac:dyDescent="0.25">
      <c r="A459" t="str">
        <f>IF(Currentdollar!A465&lt;&gt;"",Sheet2!A458+1,"")</f>
        <v/>
      </c>
      <c r="B459" t="str">
        <f>IF(A459&lt;&gt;"",Currentdollar!A465,"")</f>
        <v/>
      </c>
      <c r="C459" t="str">
        <f t="shared" si="30"/>
        <v/>
      </c>
      <c r="D459" t="str">
        <f t="shared" si="28"/>
        <v/>
      </c>
      <c r="E459" t="str">
        <f t="shared" si="31"/>
        <v/>
      </c>
      <c r="F459" t="str">
        <f>IF(A459&lt;&gt;"",VLOOKUP(B459,Currentdollar!$A$8:$B$500,2),"")</f>
        <v/>
      </c>
      <c r="G459" t="str">
        <f>IF(A459&lt;&gt;"",IF(VLOOKUP(B459,Currentdollar!$C$8:$D$500,2)&lt;&gt;"",VLOOKUP(B459,Currentdollar!$C$8:$D$500,2),"NA"),"")</f>
        <v/>
      </c>
      <c r="H459" t="str">
        <f>IF(A459&lt;&gt;"",VLOOKUP(B459,Currentdollar!$K$8:$L$500,2),"")</f>
        <v/>
      </c>
      <c r="I459" t="str">
        <f t="shared" si="29"/>
        <v/>
      </c>
      <c r="J459" t="str">
        <f>IF(A459&lt;&gt;"",VLOOKUP(B459,Currentdollar!$Q$8:$R$500,2),"")</f>
        <v/>
      </c>
      <c r="K459" t="str">
        <f>IF(A459&lt;&gt;"",F459/BaseYeardollar!B465,"")</f>
        <v/>
      </c>
    </row>
    <row r="460" spans="1:11" x14ac:dyDescent="0.25">
      <c r="A460" t="str">
        <f>IF(Currentdollar!A466&lt;&gt;"",Sheet2!A459+1,"")</f>
        <v/>
      </c>
      <c r="B460" t="str">
        <f>IF(A460&lt;&gt;"",Currentdollar!A466,"")</f>
        <v/>
      </c>
      <c r="C460" t="str">
        <f t="shared" si="30"/>
        <v/>
      </c>
      <c r="D460" t="str">
        <f t="shared" si="28"/>
        <v/>
      </c>
      <c r="E460" t="str">
        <f t="shared" si="31"/>
        <v/>
      </c>
      <c r="F460" t="str">
        <f>IF(A460&lt;&gt;"",VLOOKUP(B460,Currentdollar!$A$8:$B$500,2),"")</f>
        <v/>
      </c>
      <c r="G460" t="str">
        <f>IF(A460&lt;&gt;"",IF(VLOOKUP(B460,Currentdollar!$C$8:$D$500,2)&lt;&gt;"",VLOOKUP(B460,Currentdollar!$C$8:$D$500,2),"NA"),"")</f>
        <v/>
      </c>
      <c r="H460" t="str">
        <f>IF(A460&lt;&gt;"",VLOOKUP(B460,Currentdollar!$K$8:$L$500,2),"")</f>
        <v/>
      </c>
      <c r="I460" t="str">
        <f t="shared" si="29"/>
        <v/>
      </c>
      <c r="J460" t="str">
        <f>IF(A460&lt;&gt;"",VLOOKUP(B460,Currentdollar!$Q$8:$R$500,2),"")</f>
        <v/>
      </c>
      <c r="K460" t="str">
        <f>IF(A460&lt;&gt;"",F460/BaseYeardollar!B466,"")</f>
        <v/>
      </c>
    </row>
    <row r="461" spans="1:11" x14ac:dyDescent="0.25">
      <c r="A461" t="str">
        <f>IF(Currentdollar!A467&lt;&gt;"",Sheet2!A460+1,"")</f>
        <v/>
      </c>
      <c r="B461" t="str">
        <f>IF(A461&lt;&gt;"",Currentdollar!A467,"")</f>
        <v/>
      </c>
      <c r="C461" t="str">
        <f t="shared" si="30"/>
        <v/>
      </c>
      <c r="D461" t="str">
        <f t="shared" si="28"/>
        <v/>
      </c>
      <c r="E461" t="str">
        <f t="shared" si="31"/>
        <v/>
      </c>
      <c r="F461" t="str">
        <f>IF(A461&lt;&gt;"",VLOOKUP(B461,Currentdollar!$A$8:$B$500,2),"")</f>
        <v/>
      </c>
      <c r="G461" t="str">
        <f>IF(A461&lt;&gt;"",IF(VLOOKUP(B461,Currentdollar!$C$8:$D$500,2)&lt;&gt;"",VLOOKUP(B461,Currentdollar!$C$8:$D$500,2),"NA"),"")</f>
        <v/>
      </c>
      <c r="H461" t="str">
        <f>IF(A461&lt;&gt;"",VLOOKUP(B461,Currentdollar!$K$8:$L$500,2),"")</f>
        <v/>
      </c>
      <c r="I461" t="str">
        <f t="shared" si="29"/>
        <v/>
      </c>
      <c r="J461" t="str">
        <f>IF(A461&lt;&gt;"",VLOOKUP(B461,Currentdollar!$Q$8:$R$500,2),"")</f>
        <v/>
      </c>
      <c r="K461" t="str">
        <f>IF(A461&lt;&gt;"",F461/BaseYeardollar!B467,"")</f>
        <v/>
      </c>
    </row>
    <row r="462" spans="1:11" x14ac:dyDescent="0.25">
      <c r="A462" t="str">
        <f>IF(Currentdollar!A468&lt;&gt;"",Sheet2!A461+1,"")</f>
        <v/>
      </c>
      <c r="B462" t="str">
        <f>IF(A462&lt;&gt;"",Currentdollar!A468,"")</f>
        <v/>
      </c>
      <c r="C462" t="str">
        <f t="shared" si="30"/>
        <v/>
      </c>
      <c r="D462" t="str">
        <f t="shared" si="28"/>
        <v/>
      </c>
      <c r="E462" t="str">
        <f t="shared" si="31"/>
        <v/>
      </c>
      <c r="F462" t="str">
        <f>IF(A462&lt;&gt;"",VLOOKUP(B462,Currentdollar!$A$8:$B$500,2),"")</f>
        <v/>
      </c>
      <c r="G462" t="str">
        <f>IF(A462&lt;&gt;"",IF(VLOOKUP(B462,Currentdollar!$C$8:$D$500,2)&lt;&gt;"",VLOOKUP(B462,Currentdollar!$C$8:$D$500,2),"NA"),"")</f>
        <v/>
      </c>
      <c r="H462" t="str">
        <f>IF(A462&lt;&gt;"",VLOOKUP(B462,Currentdollar!$K$8:$L$500,2),"")</f>
        <v/>
      </c>
      <c r="I462" t="str">
        <f t="shared" si="29"/>
        <v/>
      </c>
      <c r="J462" t="str">
        <f>IF(A462&lt;&gt;"",VLOOKUP(B462,Currentdollar!$Q$8:$R$500,2),"")</f>
        <v/>
      </c>
      <c r="K462" t="str">
        <f>IF(A462&lt;&gt;"",F462/BaseYeardollar!B468,"")</f>
        <v/>
      </c>
    </row>
    <row r="463" spans="1:11" x14ac:dyDescent="0.25">
      <c r="A463" t="str">
        <f>IF(Currentdollar!A469&lt;&gt;"",Sheet2!A462+1,"")</f>
        <v/>
      </c>
      <c r="B463" t="str">
        <f>IF(A463&lt;&gt;"",Currentdollar!A469,"")</f>
        <v/>
      </c>
      <c r="C463" t="str">
        <f t="shared" si="30"/>
        <v/>
      </c>
      <c r="D463" t="str">
        <f t="shared" si="28"/>
        <v/>
      </c>
      <c r="E463" t="str">
        <f t="shared" si="31"/>
        <v/>
      </c>
      <c r="F463" t="str">
        <f>IF(A463&lt;&gt;"",VLOOKUP(B463,Currentdollar!$A$8:$B$500,2),"")</f>
        <v/>
      </c>
      <c r="G463" t="str">
        <f>IF(A463&lt;&gt;"",IF(VLOOKUP(B463,Currentdollar!$C$8:$D$500,2)&lt;&gt;"",VLOOKUP(B463,Currentdollar!$C$8:$D$500,2),"NA"),"")</f>
        <v/>
      </c>
      <c r="H463" t="str">
        <f>IF(A463&lt;&gt;"",VLOOKUP(B463,Currentdollar!$K$8:$L$500,2),"")</f>
        <v/>
      </c>
      <c r="I463" t="str">
        <f t="shared" si="29"/>
        <v/>
      </c>
      <c r="J463" t="str">
        <f>IF(A463&lt;&gt;"",VLOOKUP(B463,Currentdollar!$Q$8:$R$500,2),"")</f>
        <v/>
      </c>
      <c r="K463" t="str">
        <f>IF(A463&lt;&gt;"",F463/BaseYeardollar!B469,"")</f>
        <v/>
      </c>
    </row>
    <row r="464" spans="1:11" x14ac:dyDescent="0.25">
      <c r="A464" t="str">
        <f>IF(Currentdollar!A470&lt;&gt;"",Sheet2!A463+1,"")</f>
        <v/>
      </c>
      <c r="B464" t="str">
        <f>IF(A464&lt;&gt;"",Currentdollar!A470,"")</f>
        <v/>
      </c>
      <c r="C464" t="str">
        <f t="shared" si="30"/>
        <v/>
      </c>
      <c r="D464" t="str">
        <f t="shared" si="28"/>
        <v/>
      </c>
      <c r="E464" t="str">
        <f t="shared" si="31"/>
        <v/>
      </c>
      <c r="F464" t="str">
        <f>IF(A464&lt;&gt;"",VLOOKUP(B464,Currentdollar!$A$8:$B$500,2),"")</f>
        <v/>
      </c>
      <c r="G464" t="str">
        <f>IF(A464&lt;&gt;"",IF(VLOOKUP(B464,Currentdollar!$C$8:$D$500,2)&lt;&gt;"",VLOOKUP(B464,Currentdollar!$C$8:$D$500,2),"NA"),"")</f>
        <v/>
      </c>
      <c r="H464" t="str">
        <f>IF(A464&lt;&gt;"",VLOOKUP(B464,Currentdollar!$K$8:$L$500,2),"")</f>
        <v/>
      </c>
      <c r="I464" t="str">
        <f t="shared" si="29"/>
        <v/>
      </c>
      <c r="J464" t="str">
        <f>IF(A464&lt;&gt;"",VLOOKUP(B464,Currentdollar!$Q$8:$R$500,2),"")</f>
        <v/>
      </c>
      <c r="K464" t="str">
        <f>IF(A464&lt;&gt;"",F464/BaseYeardollar!B470,"")</f>
        <v/>
      </c>
    </row>
    <row r="465" spans="1:11" x14ac:dyDescent="0.25">
      <c r="A465" t="str">
        <f>IF(Currentdollar!A471&lt;&gt;"",Sheet2!A464+1,"")</f>
        <v/>
      </c>
      <c r="B465" t="str">
        <f>IF(A465&lt;&gt;"",Currentdollar!A471,"")</f>
        <v/>
      </c>
      <c r="C465" t="str">
        <f t="shared" si="30"/>
        <v/>
      </c>
      <c r="D465" t="str">
        <f t="shared" si="28"/>
        <v/>
      </c>
      <c r="E465" t="str">
        <f t="shared" si="31"/>
        <v/>
      </c>
      <c r="F465" t="str">
        <f>IF(A465&lt;&gt;"",VLOOKUP(B465,Currentdollar!$A$8:$B$500,2),"")</f>
        <v/>
      </c>
      <c r="G465" t="str">
        <f>IF(A465&lt;&gt;"",IF(VLOOKUP(B465,Currentdollar!$C$8:$D$500,2)&lt;&gt;"",VLOOKUP(B465,Currentdollar!$C$8:$D$500,2),"NA"),"")</f>
        <v/>
      </c>
      <c r="H465" t="str">
        <f>IF(A465&lt;&gt;"",VLOOKUP(B465,Currentdollar!$K$8:$L$500,2),"")</f>
        <v/>
      </c>
      <c r="I465" t="str">
        <f t="shared" si="29"/>
        <v/>
      </c>
      <c r="J465" t="str">
        <f>IF(A465&lt;&gt;"",VLOOKUP(B465,Currentdollar!$Q$8:$R$500,2),"")</f>
        <v/>
      </c>
      <c r="K465" t="str">
        <f>IF(A465&lt;&gt;"",F465/BaseYeardollar!B471,"")</f>
        <v/>
      </c>
    </row>
    <row r="466" spans="1:11" x14ac:dyDescent="0.25">
      <c r="A466" t="str">
        <f>IF(Currentdollar!A472&lt;&gt;"",Sheet2!A465+1,"")</f>
        <v/>
      </c>
      <c r="B466" t="str">
        <f>IF(A466&lt;&gt;"",Currentdollar!A472,"")</f>
        <v/>
      </c>
      <c r="C466" t="str">
        <f t="shared" si="30"/>
        <v/>
      </c>
      <c r="D466" t="str">
        <f t="shared" si="28"/>
        <v/>
      </c>
      <c r="E466" t="str">
        <f t="shared" si="31"/>
        <v/>
      </c>
      <c r="F466" t="str">
        <f>IF(A466&lt;&gt;"",VLOOKUP(B466,Currentdollar!$A$8:$B$500,2),"")</f>
        <v/>
      </c>
      <c r="G466" t="str">
        <f>IF(A466&lt;&gt;"",IF(VLOOKUP(B466,Currentdollar!$C$8:$D$500,2)&lt;&gt;"",VLOOKUP(B466,Currentdollar!$C$8:$D$500,2),"NA"),"")</f>
        <v/>
      </c>
      <c r="H466" t="str">
        <f>IF(A466&lt;&gt;"",VLOOKUP(B466,Currentdollar!$K$8:$L$500,2),"")</f>
        <v/>
      </c>
      <c r="I466" t="str">
        <f t="shared" si="29"/>
        <v/>
      </c>
      <c r="J466" t="str">
        <f>IF(A466&lt;&gt;"",VLOOKUP(B466,Currentdollar!$Q$8:$R$500,2),"")</f>
        <v/>
      </c>
      <c r="K466" t="str">
        <f>IF(A466&lt;&gt;"",F466/BaseYeardollar!B472,"")</f>
        <v/>
      </c>
    </row>
    <row r="467" spans="1:11" x14ac:dyDescent="0.25">
      <c r="A467" t="str">
        <f>IF(Currentdollar!A473&lt;&gt;"",Sheet2!A466+1,"")</f>
        <v/>
      </c>
      <c r="B467" t="str">
        <f>IF(A467&lt;&gt;"",Currentdollar!A473,"")</f>
        <v/>
      </c>
      <c r="C467" t="str">
        <f t="shared" si="30"/>
        <v/>
      </c>
      <c r="D467" t="str">
        <f t="shared" si="28"/>
        <v/>
      </c>
      <c r="E467" t="str">
        <f t="shared" si="31"/>
        <v/>
      </c>
      <c r="F467" t="str">
        <f>IF(A467&lt;&gt;"",VLOOKUP(B467,Currentdollar!$A$8:$B$500,2),"")</f>
        <v/>
      </c>
      <c r="G467" t="str">
        <f>IF(A467&lt;&gt;"",IF(VLOOKUP(B467,Currentdollar!$C$8:$D$500,2)&lt;&gt;"",VLOOKUP(B467,Currentdollar!$C$8:$D$500,2),"NA"),"")</f>
        <v/>
      </c>
      <c r="H467" t="str">
        <f>IF(A467&lt;&gt;"",VLOOKUP(B467,Currentdollar!$K$8:$L$500,2),"")</f>
        <v/>
      </c>
      <c r="I467" t="str">
        <f t="shared" si="29"/>
        <v/>
      </c>
      <c r="J467" t="str">
        <f>IF(A467&lt;&gt;"",VLOOKUP(B467,Currentdollar!$Q$8:$R$500,2),"")</f>
        <v/>
      </c>
      <c r="K467" t="str">
        <f>IF(A467&lt;&gt;"",F467/BaseYeardollar!B473,"")</f>
        <v/>
      </c>
    </row>
    <row r="468" spans="1:11" x14ac:dyDescent="0.25">
      <c r="A468" t="str">
        <f>IF(Currentdollar!A474&lt;&gt;"",Sheet2!A467+1,"")</f>
        <v/>
      </c>
      <c r="B468" t="str">
        <f>IF(A468&lt;&gt;"",Currentdollar!A474,"")</f>
        <v/>
      </c>
      <c r="C468" t="str">
        <f t="shared" si="30"/>
        <v/>
      </c>
      <c r="D468" t="str">
        <f t="shared" si="28"/>
        <v/>
      </c>
      <c r="E468" t="str">
        <f t="shared" si="31"/>
        <v/>
      </c>
      <c r="F468" t="str">
        <f>IF(A468&lt;&gt;"",VLOOKUP(B468,Currentdollar!$A$8:$B$500,2),"")</f>
        <v/>
      </c>
      <c r="G468" t="str">
        <f>IF(A468&lt;&gt;"",IF(VLOOKUP(B468,Currentdollar!$C$8:$D$500,2)&lt;&gt;"",VLOOKUP(B468,Currentdollar!$C$8:$D$500,2),"NA"),"")</f>
        <v/>
      </c>
      <c r="H468" t="str">
        <f>IF(A468&lt;&gt;"",VLOOKUP(B468,Currentdollar!$K$8:$L$500,2),"")</f>
        <v/>
      </c>
      <c r="I468" t="str">
        <f t="shared" si="29"/>
        <v/>
      </c>
      <c r="J468" t="str">
        <f>IF(A468&lt;&gt;"",VLOOKUP(B468,Currentdollar!$Q$8:$R$500,2),"")</f>
        <v/>
      </c>
      <c r="K468" t="str">
        <f>IF(A468&lt;&gt;"",F468/BaseYeardollar!B474,"")</f>
        <v/>
      </c>
    </row>
    <row r="469" spans="1:11" x14ac:dyDescent="0.25">
      <c r="A469" t="str">
        <f>IF(Currentdollar!A475&lt;&gt;"",Sheet2!A468+1,"")</f>
        <v/>
      </c>
      <c r="B469" t="str">
        <f>IF(A469&lt;&gt;"",Currentdollar!A475,"")</f>
        <v/>
      </c>
      <c r="C469" t="str">
        <f t="shared" si="30"/>
        <v/>
      </c>
      <c r="D469" t="str">
        <f t="shared" si="28"/>
        <v/>
      </c>
      <c r="E469" t="str">
        <f t="shared" si="31"/>
        <v/>
      </c>
      <c r="F469" t="str">
        <f>IF(A469&lt;&gt;"",VLOOKUP(B469,Currentdollar!$A$8:$B$500,2),"")</f>
        <v/>
      </c>
      <c r="G469" t="str">
        <f>IF(A469&lt;&gt;"",IF(VLOOKUP(B469,Currentdollar!$C$8:$D$500,2)&lt;&gt;"",VLOOKUP(B469,Currentdollar!$C$8:$D$500,2),"NA"),"")</f>
        <v/>
      </c>
      <c r="H469" t="str">
        <f>IF(A469&lt;&gt;"",VLOOKUP(B469,Currentdollar!$K$8:$L$500,2),"")</f>
        <v/>
      </c>
      <c r="I469" t="str">
        <f t="shared" si="29"/>
        <v/>
      </c>
      <c r="J469" t="str">
        <f>IF(A469&lt;&gt;"",VLOOKUP(B469,Currentdollar!$Q$8:$R$500,2),"")</f>
        <v/>
      </c>
      <c r="K469" t="str">
        <f>IF(A469&lt;&gt;"",F469/BaseYeardollar!B475,"")</f>
        <v/>
      </c>
    </row>
    <row r="470" spans="1:11" x14ac:dyDescent="0.25">
      <c r="A470" t="str">
        <f>IF(Currentdollar!A476&lt;&gt;"",Sheet2!A469+1,"")</f>
        <v/>
      </c>
      <c r="B470" t="str">
        <f>IF(A470&lt;&gt;"",Currentdollar!A476,"")</f>
        <v/>
      </c>
      <c r="C470" t="str">
        <f t="shared" si="30"/>
        <v/>
      </c>
      <c r="D470" t="str">
        <f t="shared" si="28"/>
        <v/>
      </c>
      <c r="E470" t="str">
        <f t="shared" si="31"/>
        <v/>
      </c>
      <c r="F470" t="str">
        <f>IF(A470&lt;&gt;"",VLOOKUP(B470,Currentdollar!$A$8:$B$500,2),"")</f>
        <v/>
      </c>
      <c r="G470" t="str">
        <f>IF(A470&lt;&gt;"",IF(VLOOKUP(B470,Currentdollar!$C$8:$D$500,2)&lt;&gt;"",VLOOKUP(B470,Currentdollar!$C$8:$D$500,2),"NA"),"")</f>
        <v/>
      </c>
      <c r="H470" t="str">
        <f>IF(A470&lt;&gt;"",VLOOKUP(B470,Currentdollar!$K$8:$L$500,2),"")</f>
        <v/>
      </c>
      <c r="I470" t="str">
        <f t="shared" si="29"/>
        <v/>
      </c>
      <c r="J470" t="str">
        <f>IF(A470&lt;&gt;"",VLOOKUP(B470,Currentdollar!$Q$8:$R$500,2),"")</f>
        <v/>
      </c>
      <c r="K470" t="str">
        <f>IF(A470&lt;&gt;"",F470/BaseYeardollar!B476,"")</f>
        <v/>
      </c>
    </row>
    <row r="471" spans="1:11" x14ac:dyDescent="0.25">
      <c r="A471" t="str">
        <f>IF(Currentdollar!A477&lt;&gt;"",Sheet2!A470+1,"")</f>
        <v/>
      </c>
      <c r="B471" t="str">
        <f>IF(A471&lt;&gt;"",Currentdollar!A477,"")</f>
        <v/>
      </c>
      <c r="C471" t="str">
        <f t="shared" si="30"/>
        <v/>
      </c>
      <c r="D471" t="str">
        <f t="shared" si="28"/>
        <v/>
      </c>
      <c r="E471" t="str">
        <f t="shared" si="31"/>
        <v/>
      </c>
      <c r="F471" t="str">
        <f>IF(A471&lt;&gt;"",VLOOKUP(B471,Currentdollar!$A$8:$B$500,2),"")</f>
        <v/>
      </c>
      <c r="G471" t="str">
        <f>IF(A471&lt;&gt;"",IF(VLOOKUP(B471,Currentdollar!$C$8:$D$500,2)&lt;&gt;"",VLOOKUP(B471,Currentdollar!$C$8:$D$500,2),"NA"),"")</f>
        <v/>
      </c>
      <c r="H471" t="str">
        <f>IF(A471&lt;&gt;"",VLOOKUP(B471,Currentdollar!$K$8:$L$500,2),"")</f>
        <v/>
      </c>
      <c r="I471" t="str">
        <f t="shared" si="29"/>
        <v/>
      </c>
      <c r="J471" t="str">
        <f>IF(A471&lt;&gt;"",VLOOKUP(B471,Currentdollar!$Q$8:$R$500,2),"")</f>
        <v/>
      </c>
      <c r="K471" t="str">
        <f>IF(A471&lt;&gt;"",F471/BaseYeardollar!B477,"")</f>
        <v/>
      </c>
    </row>
    <row r="472" spans="1:11" x14ac:dyDescent="0.25">
      <c r="A472" t="str">
        <f>IF(Currentdollar!A478&lt;&gt;"",Sheet2!A471+1,"")</f>
        <v/>
      </c>
      <c r="B472" t="str">
        <f>IF(A472&lt;&gt;"",Currentdollar!A478,"")</f>
        <v/>
      </c>
      <c r="C472" t="str">
        <f t="shared" si="30"/>
        <v/>
      </c>
      <c r="D472" t="str">
        <f t="shared" si="28"/>
        <v/>
      </c>
      <c r="E472" t="str">
        <f t="shared" si="31"/>
        <v/>
      </c>
      <c r="F472" t="str">
        <f>IF(A472&lt;&gt;"",VLOOKUP(B472,Currentdollar!$A$8:$B$500,2),"")</f>
        <v/>
      </c>
      <c r="G472" t="str">
        <f>IF(A472&lt;&gt;"",IF(VLOOKUP(B472,Currentdollar!$C$8:$D$500,2)&lt;&gt;"",VLOOKUP(B472,Currentdollar!$C$8:$D$500,2),"NA"),"")</f>
        <v/>
      </c>
      <c r="H472" t="str">
        <f>IF(A472&lt;&gt;"",VLOOKUP(B472,Currentdollar!$K$8:$L$500,2),"")</f>
        <v/>
      </c>
      <c r="I472" t="str">
        <f t="shared" si="29"/>
        <v/>
      </c>
      <c r="J472" t="str">
        <f>IF(A472&lt;&gt;"",VLOOKUP(B472,Currentdollar!$Q$8:$R$500,2),"")</f>
        <v/>
      </c>
      <c r="K472" t="str">
        <f>IF(A472&lt;&gt;"",F472/BaseYeardollar!B478,"")</f>
        <v/>
      </c>
    </row>
    <row r="473" spans="1:11" x14ac:dyDescent="0.25">
      <c r="A473" t="str">
        <f>IF(Currentdollar!A479&lt;&gt;"",Sheet2!A472+1,"")</f>
        <v/>
      </c>
      <c r="B473" t="str">
        <f>IF(A473&lt;&gt;"",Currentdollar!A479,"")</f>
        <v/>
      </c>
      <c r="C473" t="str">
        <f t="shared" si="30"/>
        <v/>
      </c>
      <c r="D473" t="str">
        <f t="shared" si="28"/>
        <v/>
      </c>
      <c r="E473" t="str">
        <f t="shared" si="31"/>
        <v/>
      </c>
      <c r="F473" t="str">
        <f>IF(A473&lt;&gt;"",VLOOKUP(B473,Currentdollar!$A$8:$B$500,2),"")</f>
        <v/>
      </c>
      <c r="G473" t="str">
        <f>IF(A473&lt;&gt;"",IF(VLOOKUP(B473,Currentdollar!$C$8:$D$500,2)&lt;&gt;"",VLOOKUP(B473,Currentdollar!$C$8:$D$500,2),"NA"),"")</f>
        <v/>
      </c>
      <c r="H473" t="str">
        <f>IF(A473&lt;&gt;"",VLOOKUP(B473,Currentdollar!$K$8:$L$500,2),"")</f>
        <v/>
      </c>
      <c r="I473" t="str">
        <f t="shared" si="29"/>
        <v/>
      </c>
      <c r="J473" t="str">
        <f>IF(A473&lt;&gt;"",VLOOKUP(B473,Currentdollar!$Q$8:$R$500,2),"")</f>
        <v/>
      </c>
      <c r="K473" t="str">
        <f>IF(A473&lt;&gt;"",F473/BaseYeardollar!B479,"")</f>
        <v/>
      </c>
    </row>
    <row r="474" spans="1:11" x14ac:dyDescent="0.25">
      <c r="A474" t="str">
        <f>IF(Currentdollar!A480&lt;&gt;"",Sheet2!A473+1,"")</f>
        <v/>
      </c>
      <c r="B474" t="str">
        <f>IF(A474&lt;&gt;"",Currentdollar!A480,"")</f>
        <v/>
      </c>
      <c r="C474" t="str">
        <f t="shared" si="30"/>
        <v/>
      </c>
      <c r="D474" t="str">
        <f t="shared" si="28"/>
        <v/>
      </c>
      <c r="E474" t="str">
        <f t="shared" si="31"/>
        <v/>
      </c>
      <c r="F474" t="str">
        <f>IF(A474&lt;&gt;"",VLOOKUP(B474,Currentdollar!$A$8:$B$500,2),"")</f>
        <v/>
      </c>
      <c r="G474" t="str">
        <f>IF(A474&lt;&gt;"",IF(VLOOKUP(B474,Currentdollar!$C$8:$D$500,2)&lt;&gt;"",VLOOKUP(B474,Currentdollar!$C$8:$D$500,2),"NA"),"")</f>
        <v/>
      </c>
      <c r="H474" t="str">
        <f>IF(A474&lt;&gt;"",VLOOKUP(B474,Currentdollar!$K$8:$L$500,2),"")</f>
        <v/>
      </c>
      <c r="I474" t="str">
        <f t="shared" si="29"/>
        <v/>
      </c>
      <c r="J474" t="str">
        <f>IF(A474&lt;&gt;"",VLOOKUP(B474,Currentdollar!$Q$8:$R$500,2),"")</f>
        <v/>
      </c>
      <c r="K474" t="str">
        <f>IF(A474&lt;&gt;"",F474/BaseYeardollar!B480,"")</f>
        <v/>
      </c>
    </row>
    <row r="475" spans="1:11" x14ac:dyDescent="0.25">
      <c r="A475" t="str">
        <f>IF(Currentdollar!A481&lt;&gt;"",Sheet2!A474+1,"")</f>
        <v/>
      </c>
      <c r="B475" t="str">
        <f>IF(A475&lt;&gt;"",Currentdollar!A481,"")</f>
        <v/>
      </c>
      <c r="C475" t="str">
        <f t="shared" si="30"/>
        <v/>
      </c>
      <c r="D475" t="str">
        <f t="shared" si="28"/>
        <v/>
      </c>
      <c r="E475" t="str">
        <f t="shared" si="31"/>
        <v/>
      </c>
      <c r="F475" t="str">
        <f>IF(A475&lt;&gt;"",VLOOKUP(B475,Currentdollar!$A$8:$B$500,2),"")</f>
        <v/>
      </c>
      <c r="G475" t="str">
        <f>IF(A475&lt;&gt;"",IF(VLOOKUP(B475,Currentdollar!$C$8:$D$500,2)&lt;&gt;"",VLOOKUP(B475,Currentdollar!$C$8:$D$500,2),"NA"),"")</f>
        <v/>
      </c>
      <c r="H475" t="str">
        <f>IF(A475&lt;&gt;"",VLOOKUP(B475,Currentdollar!$K$8:$L$500,2),"")</f>
        <v/>
      </c>
      <c r="I475" t="str">
        <f t="shared" si="29"/>
        <v/>
      </c>
      <c r="J475" t="str">
        <f>IF(A475&lt;&gt;"",VLOOKUP(B475,Currentdollar!$Q$8:$R$500,2),"")</f>
        <v/>
      </c>
      <c r="K475" t="str">
        <f>IF(A475&lt;&gt;"",F475/BaseYeardollar!B481,"")</f>
        <v/>
      </c>
    </row>
    <row r="476" spans="1:11" x14ac:dyDescent="0.25">
      <c r="A476" t="str">
        <f>IF(Currentdollar!A482&lt;&gt;"",Sheet2!A475+1,"")</f>
        <v/>
      </c>
      <c r="B476" t="str">
        <f>IF(A476&lt;&gt;"",Currentdollar!A482,"")</f>
        <v/>
      </c>
      <c r="C476" t="str">
        <f t="shared" si="30"/>
        <v/>
      </c>
      <c r="D476" t="str">
        <f t="shared" si="28"/>
        <v/>
      </c>
      <c r="E476" t="str">
        <f t="shared" si="31"/>
        <v/>
      </c>
      <c r="F476" t="str">
        <f>IF(A476&lt;&gt;"",VLOOKUP(B476,Currentdollar!$A$8:$B$500,2),"")</f>
        <v/>
      </c>
      <c r="G476" t="str">
        <f>IF(A476&lt;&gt;"",IF(VLOOKUP(B476,Currentdollar!$C$8:$D$500,2)&lt;&gt;"",VLOOKUP(B476,Currentdollar!$C$8:$D$500,2),"NA"),"")</f>
        <v/>
      </c>
      <c r="H476" t="str">
        <f>IF(A476&lt;&gt;"",VLOOKUP(B476,Currentdollar!$K$8:$L$500,2),"")</f>
        <v/>
      </c>
      <c r="I476" t="str">
        <f t="shared" si="29"/>
        <v/>
      </c>
      <c r="J476" t="str">
        <f>IF(A476&lt;&gt;"",VLOOKUP(B476,Currentdollar!$Q$8:$R$500,2),"")</f>
        <v/>
      </c>
      <c r="K476" t="str">
        <f>IF(A476&lt;&gt;"",F476/BaseYeardollar!B482,"")</f>
        <v/>
      </c>
    </row>
    <row r="477" spans="1:11" x14ac:dyDescent="0.25">
      <c r="A477" t="str">
        <f>IF(Currentdollar!A483&lt;&gt;"",Sheet2!A476+1,"")</f>
        <v/>
      </c>
      <c r="B477" t="str">
        <f>IF(A477&lt;&gt;"",Currentdollar!A483,"")</f>
        <v/>
      </c>
      <c r="C477" t="str">
        <f t="shared" si="30"/>
        <v/>
      </c>
      <c r="D477" t="str">
        <f t="shared" si="28"/>
        <v/>
      </c>
      <c r="E477" t="str">
        <f t="shared" si="31"/>
        <v/>
      </c>
      <c r="F477" t="str">
        <f>IF(A477&lt;&gt;"",VLOOKUP(B477,Currentdollar!$A$8:$B$500,2),"")</f>
        <v/>
      </c>
      <c r="G477" t="str">
        <f>IF(A477&lt;&gt;"",IF(VLOOKUP(B477,Currentdollar!$C$8:$D$500,2)&lt;&gt;"",VLOOKUP(B477,Currentdollar!$C$8:$D$500,2),"NA"),"")</f>
        <v/>
      </c>
      <c r="H477" t="str">
        <f>IF(A477&lt;&gt;"",VLOOKUP(B477,Currentdollar!$K$8:$L$500,2),"")</f>
        <v/>
      </c>
      <c r="I477" t="str">
        <f t="shared" si="29"/>
        <v/>
      </c>
      <c r="J477" t="str">
        <f>IF(A477&lt;&gt;"",VLOOKUP(B477,Currentdollar!$Q$8:$R$500,2),"")</f>
        <v/>
      </c>
      <c r="K477" t="str">
        <f>IF(A477&lt;&gt;"",F477/BaseYeardollar!B483,"")</f>
        <v/>
      </c>
    </row>
    <row r="478" spans="1:11" x14ac:dyDescent="0.25">
      <c r="A478" t="str">
        <f>IF(Currentdollar!A484&lt;&gt;"",Sheet2!A477+1,"")</f>
        <v/>
      </c>
      <c r="B478" t="str">
        <f>IF(A478&lt;&gt;"",Currentdollar!A484,"")</f>
        <v/>
      </c>
      <c r="C478" t="str">
        <f t="shared" si="30"/>
        <v/>
      </c>
      <c r="D478" t="str">
        <f t="shared" si="28"/>
        <v/>
      </c>
      <c r="E478" t="str">
        <f t="shared" si="31"/>
        <v/>
      </c>
      <c r="F478" t="str">
        <f>IF(A478&lt;&gt;"",VLOOKUP(B478,Currentdollar!$A$8:$B$500,2),"")</f>
        <v/>
      </c>
      <c r="G478" t="str">
        <f>IF(A478&lt;&gt;"",IF(VLOOKUP(B478,Currentdollar!$C$8:$D$500,2)&lt;&gt;"",VLOOKUP(B478,Currentdollar!$C$8:$D$500,2),"NA"),"")</f>
        <v/>
      </c>
      <c r="H478" t="str">
        <f>IF(A478&lt;&gt;"",VLOOKUP(B478,Currentdollar!$K$8:$L$500,2),"")</f>
        <v/>
      </c>
      <c r="I478" t="str">
        <f t="shared" si="29"/>
        <v/>
      </c>
      <c r="J478" t="str">
        <f>IF(A478&lt;&gt;"",VLOOKUP(B478,Currentdollar!$Q$8:$R$500,2),"")</f>
        <v/>
      </c>
      <c r="K478" t="str">
        <f>IF(A478&lt;&gt;"",F478/BaseYeardollar!B484,"")</f>
        <v/>
      </c>
    </row>
    <row r="479" spans="1:11" x14ac:dyDescent="0.25">
      <c r="A479" t="str">
        <f>IF(Currentdollar!A485&lt;&gt;"",Sheet2!A478+1,"")</f>
        <v/>
      </c>
      <c r="B479" t="str">
        <f>IF(A479&lt;&gt;"",Currentdollar!A485,"")</f>
        <v/>
      </c>
      <c r="C479" t="str">
        <f t="shared" si="30"/>
        <v/>
      </c>
      <c r="D479" t="str">
        <f t="shared" si="28"/>
        <v/>
      </c>
      <c r="E479" t="str">
        <f t="shared" si="31"/>
        <v/>
      </c>
      <c r="F479" t="str">
        <f>IF(A479&lt;&gt;"",VLOOKUP(B479,Currentdollar!$A$8:$B$500,2),"")</f>
        <v/>
      </c>
      <c r="G479" t="str">
        <f>IF(A479&lt;&gt;"",IF(VLOOKUP(B479,Currentdollar!$C$8:$D$500,2)&lt;&gt;"",VLOOKUP(B479,Currentdollar!$C$8:$D$500,2),"NA"),"")</f>
        <v/>
      </c>
      <c r="H479" t="str">
        <f>IF(A479&lt;&gt;"",VLOOKUP(B479,Currentdollar!$K$8:$L$500,2),"")</f>
        <v/>
      </c>
      <c r="I479" t="str">
        <f t="shared" si="29"/>
        <v/>
      </c>
      <c r="J479" t="str">
        <f>IF(A479&lt;&gt;"",VLOOKUP(B479,Currentdollar!$Q$8:$R$500,2),"")</f>
        <v/>
      </c>
      <c r="K479" t="str">
        <f>IF(A479&lt;&gt;"",F479/BaseYeardollar!B485,"")</f>
        <v/>
      </c>
    </row>
    <row r="480" spans="1:11" x14ac:dyDescent="0.25">
      <c r="A480" t="str">
        <f>IF(Currentdollar!A486&lt;&gt;"",Sheet2!A479+1,"")</f>
        <v/>
      </c>
      <c r="B480" t="str">
        <f>IF(A480&lt;&gt;"",Currentdollar!A486,"")</f>
        <v/>
      </c>
      <c r="C480" t="str">
        <f t="shared" si="30"/>
        <v/>
      </c>
      <c r="D480" t="str">
        <f t="shared" si="28"/>
        <v/>
      </c>
      <c r="E480" t="str">
        <f t="shared" si="31"/>
        <v/>
      </c>
      <c r="F480" t="str">
        <f>IF(A480&lt;&gt;"",VLOOKUP(B480,Currentdollar!$A$8:$B$500,2),"")</f>
        <v/>
      </c>
      <c r="G480" t="str">
        <f>IF(A480&lt;&gt;"",IF(VLOOKUP(B480,Currentdollar!$C$8:$D$500,2)&lt;&gt;"",VLOOKUP(B480,Currentdollar!$C$8:$D$500,2),"NA"),"")</f>
        <v/>
      </c>
      <c r="H480" t="str">
        <f>IF(A480&lt;&gt;"",VLOOKUP(B480,Currentdollar!$K$8:$L$500,2),"")</f>
        <v/>
      </c>
      <c r="I480" t="str">
        <f t="shared" si="29"/>
        <v/>
      </c>
      <c r="J480" t="str">
        <f>IF(A480&lt;&gt;"",VLOOKUP(B480,Currentdollar!$Q$8:$R$500,2),"")</f>
        <v/>
      </c>
      <c r="K480" t="str">
        <f>IF(A480&lt;&gt;"",F480/BaseYeardollar!B486,"")</f>
        <v/>
      </c>
    </row>
    <row r="481" spans="1:11" x14ac:dyDescent="0.25">
      <c r="A481" t="str">
        <f>IF(Currentdollar!A487&lt;&gt;"",Sheet2!A480+1,"")</f>
        <v/>
      </c>
      <c r="B481" t="str">
        <f>IF(A481&lt;&gt;"",Currentdollar!A487,"")</f>
        <v/>
      </c>
      <c r="C481" t="str">
        <f t="shared" si="30"/>
        <v/>
      </c>
      <c r="D481" t="str">
        <f t="shared" si="28"/>
        <v/>
      </c>
      <c r="E481" t="str">
        <f t="shared" si="31"/>
        <v/>
      </c>
      <c r="F481" t="str">
        <f>IF(A481&lt;&gt;"",VLOOKUP(B481,Currentdollar!$A$8:$B$500,2),"")</f>
        <v/>
      </c>
      <c r="G481" t="str">
        <f>IF(A481&lt;&gt;"",IF(VLOOKUP(B481,Currentdollar!$C$8:$D$500,2)&lt;&gt;"",VLOOKUP(B481,Currentdollar!$C$8:$D$500,2),"NA"),"")</f>
        <v/>
      </c>
      <c r="H481" t="str">
        <f>IF(A481&lt;&gt;"",VLOOKUP(B481,Currentdollar!$K$8:$L$500,2),"")</f>
        <v/>
      </c>
      <c r="I481" t="str">
        <f t="shared" si="29"/>
        <v/>
      </c>
      <c r="J481" t="str">
        <f>IF(A481&lt;&gt;"",VLOOKUP(B481,Currentdollar!$Q$8:$R$500,2),"")</f>
        <v/>
      </c>
      <c r="K481" t="str">
        <f>IF(A481&lt;&gt;"",F481/BaseYeardollar!B487,"")</f>
        <v/>
      </c>
    </row>
    <row r="482" spans="1:11" x14ac:dyDescent="0.25">
      <c r="A482" t="str">
        <f>IF(Currentdollar!A488&lt;&gt;"",Sheet2!A481+1,"")</f>
        <v/>
      </c>
      <c r="B482" t="str">
        <f>IF(A482&lt;&gt;"",Currentdollar!A488,"")</f>
        <v/>
      </c>
      <c r="C482" t="str">
        <f t="shared" si="30"/>
        <v/>
      </c>
      <c r="D482" t="str">
        <f t="shared" si="28"/>
        <v/>
      </c>
      <c r="E482" t="str">
        <f t="shared" si="31"/>
        <v/>
      </c>
      <c r="F482" t="str">
        <f>IF(A482&lt;&gt;"",VLOOKUP(B482,Currentdollar!$A$8:$B$500,2),"")</f>
        <v/>
      </c>
      <c r="G482" t="str">
        <f>IF(A482&lt;&gt;"",IF(VLOOKUP(B482,Currentdollar!$C$8:$D$500,2)&lt;&gt;"",VLOOKUP(B482,Currentdollar!$C$8:$D$500,2),"NA"),"")</f>
        <v/>
      </c>
      <c r="H482" t="str">
        <f>IF(A482&lt;&gt;"",VLOOKUP(B482,Currentdollar!$K$8:$L$500,2),"")</f>
        <v/>
      </c>
      <c r="I482" t="str">
        <f t="shared" si="29"/>
        <v/>
      </c>
      <c r="J482" t="str">
        <f>IF(A482&lt;&gt;"",VLOOKUP(B482,Currentdollar!$Q$8:$R$500,2),"")</f>
        <v/>
      </c>
      <c r="K482" t="str">
        <f>IF(A482&lt;&gt;"",F482/BaseYeardollar!B488,"")</f>
        <v/>
      </c>
    </row>
    <row r="483" spans="1:11" x14ac:dyDescent="0.25">
      <c r="A483" t="str">
        <f>IF(Currentdollar!A489&lt;&gt;"",Sheet2!A482+1,"")</f>
        <v/>
      </c>
      <c r="B483" t="str">
        <f>IF(A483&lt;&gt;"",Currentdollar!A489,"")</f>
        <v/>
      </c>
      <c r="C483" t="str">
        <f t="shared" si="30"/>
        <v/>
      </c>
      <c r="D483" t="str">
        <f t="shared" si="28"/>
        <v/>
      </c>
      <c r="E483" t="str">
        <f t="shared" si="31"/>
        <v/>
      </c>
      <c r="F483" t="str">
        <f>IF(A483&lt;&gt;"",VLOOKUP(B483,Currentdollar!$A$8:$B$500,2),"")</f>
        <v/>
      </c>
      <c r="G483" t="str">
        <f>IF(A483&lt;&gt;"",IF(VLOOKUP(B483,Currentdollar!$C$8:$D$500,2)&lt;&gt;"",VLOOKUP(B483,Currentdollar!$C$8:$D$500,2),"NA"),"")</f>
        <v/>
      </c>
      <c r="H483" t="str">
        <f>IF(A483&lt;&gt;"",VLOOKUP(B483,Currentdollar!$K$8:$L$500,2),"")</f>
        <v/>
      </c>
      <c r="I483" t="str">
        <f t="shared" si="29"/>
        <v/>
      </c>
      <c r="J483" t="str">
        <f>IF(A483&lt;&gt;"",VLOOKUP(B483,Currentdollar!$Q$8:$R$500,2),"")</f>
        <v/>
      </c>
      <c r="K483" t="str">
        <f>IF(A483&lt;&gt;"",F483/BaseYeardollar!B489,"")</f>
        <v/>
      </c>
    </row>
    <row r="484" spans="1:11" x14ac:dyDescent="0.25">
      <c r="A484" t="str">
        <f>IF(Currentdollar!A490&lt;&gt;"",Sheet2!A483+1,"")</f>
        <v/>
      </c>
      <c r="B484" t="str">
        <f>IF(A484&lt;&gt;"",Currentdollar!A490,"")</f>
        <v/>
      </c>
      <c r="C484" t="str">
        <f t="shared" si="30"/>
        <v/>
      </c>
      <c r="D484" t="str">
        <f t="shared" si="28"/>
        <v/>
      </c>
      <c r="E484" t="str">
        <f t="shared" si="31"/>
        <v/>
      </c>
      <c r="F484" t="str">
        <f>IF(A484&lt;&gt;"",VLOOKUP(B484,Currentdollar!$A$8:$B$500,2),"")</f>
        <v/>
      </c>
      <c r="G484" t="str">
        <f>IF(A484&lt;&gt;"",IF(VLOOKUP(B484,Currentdollar!$C$8:$D$500,2)&lt;&gt;"",VLOOKUP(B484,Currentdollar!$C$8:$D$500,2),"NA"),"")</f>
        <v/>
      </c>
      <c r="H484" t="str">
        <f>IF(A484&lt;&gt;"",VLOOKUP(B484,Currentdollar!$K$8:$L$500,2),"")</f>
        <v/>
      </c>
      <c r="I484" t="str">
        <f t="shared" si="29"/>
        <v/>
      </c>
      <c r="J484" t="str">
        <f>IF(A484&lt;&gt;"",VLOOKUP(B484,Currentdollar!$Q$8:$R$500,2),"")</f>
        <v/>
      </c>
      <c r="K484" t="str">
        <f>IF(A484&lt;&gt;"",F484/BaseYeardollar!B490,"")</f>
        <v/>
      </c>
    </row>
    <row r="485" spans="1:11" x14ac:dyDescent="0.25">
      <c r="A485" t="str">
        <f>IF(Currentdollar!A491&lt;&gt;"",Sheet2!A484+1,"")</f>
        <v/>
      </c>
      <c r="B485" t="str">
        <f>IF(A485&lt;&gt;"",Currentdollar!A491,"")</f>
        <v/>
      </c>
      <c r="C485" t="str">
        <f t="shared" si="30"/>
        <v/>
      </c>
      <c r="D485" t="str">
        <f t="shared" si="28"/>
        <v/>
      </c>
      <c r="E485" t="str">
        <f t="shared" si="31"/>
        <v/>
      </c>
      <c r="F485" t="str">
        <f>IF(A485&lt;&gt;"",VLOOKUP(B485,Currentdollar!$A$8:$B$500,2),"")</f>
        <v/>
      </c>
      <c r="G485" t="str">
        <f>IF(A485&lt;&gt;"",IF(VLOOKUP(B485,Currentdollar!$C$8:$D$500,2)&lt;&gt;"",VLOOKUP(B485,Currentdollar!$C$8:$D$500,2),"NA"),"")</f>
        <v/>
      </c>
      <c r="H485" t="str">
        <f>IF(A485&lt;&gt;"",VLOOKUP(B485,Currentdollar!$K$8:$L$500,2),"")</f>
        <v/>
      </c>
      <c r="I485" t="str">
        <f t="shared" si="29"/>
        <v/>
      </c>
      <c r="J485" t="str">
        <f>IF(A485&lt;&gt;"",VLOOKUP(B485,Currentdollar!$Q$8:$R$500,2),"")</f>
        <v/>
      </c>
      <c r="K485" t="str">
        <f>IF(A485&lt;&gt;"",F485/BaseYeardollar!B491,"")</f>
        <v/>
      </c>
    </row>
    <row r="486" spans="1:11" x14ac:dyDescent="0.25">
      <c r="A486" t="str">
        <f>IF(Currentdollar!A492&lt;&gt;"",Sheet2!A485+1,"")</f>
        <v/>
      </c>
      <c r="B486" t="str">
        <f>IF(A486&lt;&gt;"",Currentdollar!A492,"")</f>
        <v/>
      </c>
      <c r="C486" t="str">
        <f t="shared" si="30"/>
        <v/>
      </c>
      <c r="D486" t="str">
        <f t="shared" si="28"/>
        <v/>
      </c>
      <c r="E486" t="str">
        <f t="shared" si="31"/>
        <v/>
      </c>
      <c r="F486" t="str">
        <f>IF(A486&lt;&gt;"",VLOOKUP(B486,Currentdollar!$A$8:$B$500,2),"")</f>
        <v/>
      </c>
      <c r="G486" t="str">
        <f>IF(A486&lt;&gt;"",IF(VLOOKUP(B486,Currentdollar!$C$8:$D$500,2)&lt;&gt;"",VLOOKUP(B486,Currentdollar!$C$8:$D$500,2),"NA"),"")</f>
        <v/>
      </c>
      <c r="H486" t="str">
        <f>IF(A486&lt;&gt;"",VLOOKUP(B486,Currentdollar!$K$8:$L$500,2),"")</f>
        <v/>
      </c>
      <c r="I486" t="str">
        <f t="shared" si="29"/>
        <v/>
      </c>
      <c r="J486" t="str">
        <f>IF(A486&lt;&gt;"",VLOOKUP(B486,Currentdollar!$Q$8:$R$500,2),"")</f>
        <v/>
      </c>
      <c r="K486" t="str">
        <f>IF(A486&lt;&gt;"",F486/BaseYeardollar!B492,"")</f>
        <v/>
      </c>
    </row>
    <row r="487" spans="1:11" x14ac:dyDescent="0.25">
      <c r="A487" t="str">
        <f>IF(Currentdollar!A493&lt;&gt;"",Sheet2!A486+1,"")</f>
        <v/>
      </c>
      <c r="B487" t="str">
        <f>IF(A487&lt;&gt;"",Currentdollar!A493,"")</f>
        <v/>
      </c>
      <c r="C487" t="str">
        <f t="shared" si="30"/>
        <v/>
      </c>
      <c r="D487" t="str">
        <f t="shared" si="28"/>
        <v/>
      </c>
      <c r="E487" t="str">
        <f t="shared" si="31"/>
        <v/>
      </c>
      <c r="F487" t="str">
        <f>IF(A487&lt;&gt;"",VLOOKUP(B487,Currentdollar!$A$8:$B$500,2),"")</f>
        <v/>
      </c>
      <c r="G487" t="str">
        <f>IF(A487&lt;&gt;"",IF(VLOOKUP(B487,Currentdollar!$C$8:$D$500,2)&lt;&gt;"",VLOOKUP(B487,Currentdollar!$C$8:$D$500,2),"NA"),"")</f>
        <v/>
      </c>
      <c r="H487" t="str">
        <f>IF(A487&lt;&gt;"",VLOOKUP(B487,Currentdollar!$K$8:$L$500,2),"")</f>
        <v/>
      </c>
      <c r="I487" t="str">
        <f t="shared" si="29"/>
        <v/>
      </c>
      <c r="J487" t="str">
        <f>IF(A487&lt;&gt;"",VLOOKUP(B487,Currentdollar!$Q$8:$R$500,2),"")</f>
        <v/>
      </c>
      <c r="K487" t="str">
        <f>IF(A487&lt;&gt;"",F487/BaseYeardollar!B493,"")</f>
        <v/>
      </c>
    </row>
    <row r="488" spans="1:11" x14ac:dyDescent="0.25">
      <c r="A488" t="str">
        <f>IF(Currentdollar!A494&lt;&gt;"",Sheet2!A487+1,"")</f>
        <v/>
      </c>
      <c r="B488" t="str">
        <f>IF(A488&lt;&gt;"",Currentdollar!A494,"")</f>
        <v/>
      </c>
      <c r="C488" t="str">
        <f t="shared" si="30"/>
        <v/>
      </c>
      <c r="D488" t="str">
        <f t="shared" si="28"/>
        <v/>
      </c>
      <c r="E488" t="str">
        <f t="shared" si="31"/>
        <v/>
      </c>
      <c r="F488" t="str">
        <f>IF(A488&lt;&gt;"",VLOOKUP(B488,Currentdollar!$A$8:$B$500,2),"")</f>
        <v/>
      </c>
      <c r="G488" t="str">
        <f>IF(A488&lt;&gt;"",IF(VLOOKUP(B488,Currentdollar!$C$8:$D$500,2)&lt;&gt;"",VLOOKUP(B488,Currentdollar!$C$8:$D$500,2),"NA"),"")</f>
        <v/>
      </c>
      <c r="H488" t="str">
        <f>IF(A488&lt;&gt;"",VLOOKUP(B488,Currentdollar!$K$8:$L$500,2),"")</f>
        <v/>
      </c>
      <c r="I488" t="str">
        <f t="shared" si="29"/>
        <v/>
      </c>
      <c r="J488" t="str">
        <f>IF(A488&lt;&gt;"",VLOOKUP(B488,Currentdollar!$Q$8:$R$500,2),"")</f>
        <v/>
      </c>
      <c r="K488" t="str">
        <f>IF(A488&lt;&gt;"",F488/BaseYeardollar!B494,"")</f>
        <v/>
      </c>
    </row>
    <row r="489" spans="1:11" x14ac:dyDescent="0.25">
      <c r="A489" t="str">
        <f>IF(Currentdollar!A495&lt;&gt;"",Sheet2!A488+1,"")</f>
        <v/>
      </c>
      <c r="B489" t="str">
        <f>IF(A489&lt;&gt;"",Currentdollar!A495,"")</f>
        <v/>
      </c>
      <c r="C489" t="str">
        <f t="shared" si="30"/>
        <v/>
      </c>
      <c r="D489" t="str">
        <f t="shared" si="28"/>
        <v/>
      </c>
      <c r="E489" t="str">
        <f t="shared" si="31"/>
        <v/>
      </c>
      <c r="F489" t="str">
        <f>IF(A489&lt;&gt;"",VLOOKUP(B489,Currentdollar!$A$8:$B$500,2),"")</f>
        <v/>
      </c>
      <c r="G489" t="str">
        <f>IF(A489&lt;&gt;"",IF(VLOOKUP(B489,Currentdollar!$C$8:$D$500,2)&lt;&gt;"",VLOOKUP(B489,Currentdollar!$C$8:$D$500,2),"NA"),"")</f>
        <v/>
      </c>
      <c r="H489" t="str">
        <f>IF(A489&lt;&gt;"",VLOOKUP(B489,Currentdollar!$K$8:$L$500,2),"")</f>
        <v/>
      </c>
      <c r="I489" t="str">
        <f t="shared" si="29"/>
        <v/>
      </c>
      <c r="J489" t="str">
        <f>IF(A489&lt;&gt;"",VLOOKUP(B489,Currentdollar!$Q$8:$R$500,2),"")</f>
        <v/>
      </c>
      <c r="K489" t="str">
        <f>IF(A489&lt;&gt;"",F489/BaseYeardollar!B495,"")</f>
        <v/>
      </c>
    </row>
    <row r="490" spans="1:11" x14ac:dyDescent="0.25">
      <c r="A490" t="str">
        <f>IF(Currentdollar!A496&lt;&gt;"",Sheet2!A489+1,"")</f>
        <v/>
      </c>
      <c r="B490" t="str">
        <f>IF(A490&lt;&gt;"",Currentdollar!A496,"")</f>
        <v/>
      </c>
      <c r="C490" t="str">
        <f t="shared" si="30"/>
        <v/>
      </c>
      <c r="D490" t="str">
        <f t="shared" si="28"/>
        <v/>
      </c>
      <c r="E490" t="str">
        <f t="shared" si="31"/>
        <v/>
      </c>
      <c r="F490" t="str">
        <f>IF(A490&lt;&gt;"",VLOOKUP(B490,Currentdollar!$A$8:$B$500,2),"")</f>
        <v/>
      </c>
      <c r="G490" t="str">
        <f>IF(A490&lt;&gt;"",IF(VLOOKUP(B490,Currentdollar!$C$8:$D$500,2)&lt;&gt;"",VLOOKUP(B490,Currentdollar!$C$8:$D$500,2),"NA"),"")</f>
        <v/>
      </c>
      <c r="H490" t="str">
        <f>IF(A490&lt;&gt;"",VLOOKUP(B490,Currentdollar!$K$8:$L$500,2),"")</f>
        <v/>
      </c>
      <c r="I490" t="str">
        <f t="shared" si="29"/>
        <v/>
      </c>
      <c r="J490" t="str">
        <f>IF(A490&lt;&gt;"",VLOOKUP(B490,Currentdollar!$Q$8:$R$500,2),"")</f>
        <v/>
      </c>
      <c r="K490" t="str">
        <f>IF(A490&lt;&gt;"",F490/BaseYeardollar!B496,"")</f>
        <v/>
      </c>
    </row>
    <row r="491" spans="1:11" x14ac:dyDescent="0.25">
      <c r="A491" t="str">
        <f>IF(Currentdollar!A497&lt;&gt;"",Sheet2!A490+1,"")</f>
        <v/>
      </c>
      <c r="B491" t="str">
        <f>IF(A491&lt;&gt;"",Currentdollar!A497,"")</f>
        <v/>
      </c>
      <c r="C491" t="str">
        <f t="shared" si="30"/>
        <v/>
      </c>
      <c r="D491" t="str">
        <f t="shared" si="28"/>
        <v/>
      </c>
      <c r="E491" t="str">
        <f t="shared" si="31"/>
        <v/>
      </c>
      <c r="F491" t="str">
        <f>IF(A491&lt;&gt;"",VLOOKUP(B491,Currentdollar!$A$8:$B$500,2),"")</f>
        <v/>
      </c>
      <c r="G491" t="str">
        <f>IF(A491&lt;&gt;"",IF(VLOOKUP(B491,Currentdollar!$C$8:$D$500,2)&lt;&gt;"",VLOOKUP(B491,Currentdollar!$C$8:$D$500,2),"NA"),"")</f>
        <v/>
      </c>
      <c r="H491" t="str">
        <f>IF(A491&lt;&gt;"",VLOOKUP(B491,Currentdollar!$K$8:$L$500,2),"")</f>
        <v/>
      </c>
      <c r="I491" t="str">
        <f t="shared" si="29"/>
        <v/>
      </c>
      <c r="J491" t="str">
        <f>IF(A491&lt;&gt;"",VLOOKUP(B491,Currentdollar!$Q$8:$R$500,2),"")</f>
        <v/>
      </c>
      <c r="K491" t="str">
        <f>IF(A491&lt;&gt;"",F491/BaseYeardollar!B497,"")</f>
        <v/>
      </c>
    </row>
    <row r="492" spans="1:11" x14ac:dyDescent="0.25">
      <c r="A492" t="str">
        <f>IF(Currentdollar!A498&lt;&gt;"",Sheet2!A491+1,"")</f>
        <v/>
      </c>
      <c r="B492" t="str">
        <f>IF(A492&lt;&gt;"",Currentdollar!A498,"")</f>
        <v/>
      </c>
      <c r="C492" t="str">
        <f t="shared" si="30"/>
        <v/>
      </c>
      <c r="D492" t="str">
        <f t="shared" si="28"/>
        <v/>
      </c>
      <c r="E492" t="str">
        <f t="shared" si="31"/>
        <v/>
      </c>
      <c r="F492" t="str">
        <f>IF(A492&lt;&gt;"",VLOOKUP(B492,Currentdollar!$A$8:$B$500,2),"")</f>
        <v/>
      </c>
      <c r="G492" t="str">
        <f>IF(A492&lt;&gt;"",IF(VLOOKUP(B492,Currentdollar!$C$8:$D$500,2)&lt;&gt;"",VLOOKUP(B492,Currentdollar!$C$8:$D$500,2),"NA"),"")</f>
        <v/>
      </c>
      <c r="H492" t="str">
        <f>IF(A492&lt;&gt;"",VLOOKUP(B492,Currentdollar!$K$8:$L$500,2),"")</f>
        <v/>
      </c>
      <c r="I492" t="str">
        <f t="shared" si="29"/>
        <v/>
      </c>
      <c r="J492" t="str">
        <f>IF(A492&lt;&gt;"",VLOOKUP(B492,Currentdollar!$Q$8:$R$500,2),"")</f>
        <v/>
      </c>
      <c r="K492" t="str">
        <f>IF(A492&lt;&gt;"",F492/BaseYeardollar!B498,"")</f>
        <v/>
      </c>
    </row>
    <row r="493" spans="1:11" x14ac:dyDescent="0.25">
      <c r="A493" t="str">
        <f>IF(Currentdollar!A499&lt;&gt;"",Sheet2!A492+1,"")</f>
        <v/>
      </c>
      <c r="B493" t="str">
        <f>IF(A493&lt;&gt;"",Currentdollar!A499,"")</f>
        <v/>
      </c>
      <c r="C493" t="str">
        <f t="shared" si="30"/>
        <v/>
      </c>
      <c r="D493" t="str">
        <f t="shared" si="28"/>
        <v/>
      </c>
      <c r="E493" t="str">
        <f t="shared" si="31"/>
        <v/>
      </c>
      <c r="F493" t="str">
        <f>IF(A493&lt;&gt;"",VLOOKUP(B493,Currentdollar!$A$8:$B$500,2),"")</f>
        <v/>
      </c>
      <c r="G493" t="str">
        <f>IF(A493&lt;&gt;"",IF(VLOOKUP(B493,Currentdollar!$C$8:$D$500,2)&lt;&gt;"",VLOOKUP(B493,Currentdollar!$C$8:$D$500,2),"NA"),"")</f>
        <v/>
      </c>
      <c r="H493" t="str">
        <f>IF(A493&lt;&gt;"",VLOOKUP(B493,Currentdollar!$K$8:$L$500,2),"")</f>
        <v/>
      </c>
      <c r="I493" t="str">
        <f t="shared" si="29"/>
        <v/>
      </c>
      <c r="J493" t="str">
        <f>IF(A493&lt;&gt;"",VLOOKUP(B493,Currentdollar!$Q$8:$R$500,2),"")</f>
        <v/>
      </c>
      <c r="K493" t="str">
        <f>IF(A493&lt;&gt;"",F493/BaseYeardollar!B499,"")</f>
        <v/>
      </c>
    </row>
    <row r="494" spans="1:11" x14ac:dyDescent="0.25">
      <c r="A494" t="str">
        <f>IF(Currentdollar!A500&lt;&gt;"",Sheet2!A493+1,"")</f>
        <v/>
      </c>
      <c r="B494" t="str">
        <f>IF(A494&lt;&gt;"",Currentdollar!A500,"")</f>
        <v/>
      </c>
      <c r="C494" t="str">
        <f t="shared" si="30"/>
        <v/>
      </c>
      <c r="D494" t="str">
        <f t="shared" si="28"/>
        <v/>
      </c>
      <c r="E494" t="str">
        <f t="shared" si="31"/>
        <v/>
      </c>
      <c r="F494" t="str">
        <f>IF(A494&lt;&gt;"",VLOOKUP(B494,Currentdollar!$A$8:$B$500,2),"")</f>
        <v/>
      </c>
      <c r="G494" t="str">
        <f>IF(A494&lt;&gt;"",IF(VLOOKUP(B494,Currentdollar!$C$8:$D$500,2)&lt;&gt;"",VLOOKUP(B494,Currentdollar!$C$8:$D$500,2),"NA"),"")</f>
        <v/>
      </c>
      <c r="H494" t="str">
        <f>IF(A494&lt;&gt;"",VLOOKUP(B494,Currentdollar!$K$8:$L$500,2),"")</f>
        <v/>
      </c>
      <c r="I494" t="str">
        <f t="shared" si="29"/>
        <v/>
      </c>
      <c r="J494" t="str">
        <f>IF(A494&lt;&gt;"",VLOOKUP(B494,Currentdollar!$Q$8:$R$500,2),"")</f>
        <v/>
      </c>
      <c r="K494" t="str">
        <f>IF(A494&lt;&gt;"",F494/BaseYeardollar!B500,"")</f>
        <v/>
      </c>
    </row>
    <row r="495" spans="1:11" x14ac:dyDescent="0.25">
      <c r="A495" t="str">
        <f>IF(Currentdollar!A501&lt;&gt;"",Sheet2!A494+1,"")</f>
        <v/>
      </c>
      <c r="B495" t="str">
        <f>IF(A495&lt;&gt;"",Currentdollar!A501,"")</f>
        <v/>
      </c>
      <c r="C495" t="str">
        <f t="shared" si="30"/>
        <v/>
      </c>
      <c r="D495" t="str">
        <f t="shared" si="28"/>
        <v/>
      </c>
      <c r="E495" t="str">
        <f t="shared" si="31"/>
        <v/>
      </c>
      <c r="F495" t="str">
        <f>IF(A495&lt;&gt;"",VLOOKUP(B495,Currentdollar!$A$8:$B$500,2),"")</f>
        <v/>
      </c>
      <c r="G495" t="str">
        <f>IF(A495&lt;&gt;"",IF(VLOOKUP(B495,Currentdollar!$C$8:$D$500,2)&lt;&gt;"",VLOOKUP(B495,Currentdollar!$C$8:$D$500,2),"NA"),"")</f>
        <v/>
      </c>
      <c r="H495" t="str">
        <f>IF(A495&lt;&gt;"",VLOOKUP(B495,Currentdollar!$K$8:$L$500,2),"")</f>
        <v/>
      </c>
      <c r="I495" t="str">
        <f t="shared" si="29"/>
        <v/>
      </c>
      <c r="J495" t="str">
        <f>IF(A495&lt;&gt;"",VLOOKUP(B495,Currentdollar!$Q$8:$R$500,2),"")</f>
        <v/>
      </c>
      <c r="K495" t="str">
        <f>IF(A495&lt;&gt;"",F495/BaseYeardollar!B501,"")</f>
        <v/>
      </c>
    </row>
    <row r="496" spans="1:11" x14ac:dyDescent="0.25">
      <c r="A496" t="str">
        <f>IF(Currentdollar!A502&lt;&gt;"",Sheet2!A495+1,"")</f>
        <v/>
      </c>
      <c r="B496" t="str">
        <f>IF(A496&lt;&gt;"",Currentdollar!A502,"")</f>
        <v/>
      </c>
      <c r="C496" t="str">
        <f t="shared" si="30"/>
        <v/>
      </c>
      <c r="D496" t="str">
        <f t="shared" si="28"/>
        <v/>
      </c>
      <c r="E496" t="str">
        <f t="shared" si="31"/>
        <v/>
      </c>
      <c r="F496" t="str">
        <f>IF(A496&lt;&gt;"",VLOOKUP(B496,Currentdollar!$A$8:$B$500,2),"")</f>
        <v/>
      </c>
      <c r="G496" t="str">
        <f>IF(A496&lt;&gt;"",IF(VLOOKUP(B496,Currentdollar!$C$8:$D$500,2)&lt;&gt;"",VLOOKUP(B496,Currentdollar!$C$8:$D$500,2),"NA"),"")</f>
        <v/>
      </c>
      <c r="H496" t="str">
        <f>IF(A496&lt;&gt;"",VLOOKUP(B496,Currentdollar!$K$8:$L$500,2),"")</f>
        <v/>
      </c>
      <c r="I496" t="str">
        <f t="shared" si="29"/>
        <v/>
      </c>
      <c r="J496" t="str">
        <f>IF(A496&lt;&gt;"",VLOOKUP(B496,Currentdollar!$Q$8:$R$500,2),"")</f>
        <v/>
      </c>
      <c r="K496" t="str">
        <f>IF(A496&lt;&gt;"",F496/BaseYeardollar!B502,"")</f>
        <v/>
      </c>
    </row>
    <row r="497" spans="1:11" x14ac:dyDescent="0.25">
      <c r="A497" t="str">
        <f>IF(Currentdollar!A503&lt;&gt;"",Sheet2!A496+1,"")</f>
        <v/>
      </c>
      <c r="B497" t="str">
        <f>IF(A497&lt;&gt;"",Currentdollar!A503,"")</f>
        <v/>
      </c>
      <c r="C497" t="str">
        <f t="shared" si="30"/>
        <v/>
      </c>
      <c r="D497" t="str">
        <f t="shared" si="28"/>
        <v/>
      </c>
      <c r="E497" t="str">
        <f t="shared" si="31"/>
        <v/>
      </c>
      <c r="F497" t="str">
        <f>IF(A497&lt;&gt;"",VLOOKUP(B497,Currentdollar!$A$8:$B$500,2),"")</f>
        <v/>
      </c>
      <c r="G497" t="str">
        <f>IF(A497&lt;&gt;"",IF(VLOOKUP(B497,Currentdollar!$C$8:$D$500,2)&lt;&gt;"",VLOOKUP(B497,Currentdollar!$C$8:$D$500,2),"NA"),"")</f>
        <v/>
      </c>
      <c r="H497" t="str">
        <f>IF(A497&lt;&gt;"",VLOOKUP(B497,Currentdollar!$K$8:$L$500,2),"")</f>
        <v/>
      </c>
      <c r="I497" t="str">
        <f t="shared" si="29"/>
        <v/>
      </c>
      <c r="J497" t="str">
        <f>IF(A497&lt;&gt;"",VLOOKUP(B497,Currentdollar!$Q$8:$R$500,2),"")</f>
        <v/>
      </c>
      <c r="K497" t="str">
        <f>IF(A497&lt;&gt;"",F497/BaseYeardollar!B503,"")</f>
        <v/>
      </c>
    </row>
    <row r="498" spans="1:11" x14ac:dyDescent="0.25">
      <c r="A498" t="str">
        <f>IF(Currentdollar!A504&lt;&gt;"",Sheet2!A497+1,"")</f>
        <v/>
      </c>
      <c r="B498" t="str">
        <f>IF(A498&lt;&gt;"",Currentdollar!A504,"")</f>
        <v/>
      </c>
      <c r="C498" t="str">
        <f t="shared" si="30"/>
        <v/>
      </c>
      <c r="D498" t="str">
        <f t="shared" si="28"/>
        <v/>
      </c>
      <c r="E498" t="str">
        <f t="shared" si="31"/>
        <v/>
      </c>
      <c r="F498" t="str">
        <f>IF(A498&lt;&gt;"",VLOOKUP(B498,Currentdollar!$A$8:$B$500,2),"")</f>
        <v/>
      </c>
      <c r="G498" t="str">
        <f>IF(A498&lt;&gt;"",IF(VLOOKUP(B498,Currentdollar!$C$8:$D$500,2)&lt;&gt;"",VLOOKUP(B498,Currentdollar!$C$8:$D$500,2),"NA"),"")</f>
        <v/>
      </c>
      <c r="H498" t="str">
        <f>IF(A498&lt;&gt;"",VLOOKUP(B498,Currentdollar!$K$8:$L$500,2),"")</f>
        <v/>
      </c>
      <c r="I498" t="str">
        <f t="shared" si="29"/>
        <v/>
      </c>
      <c r="J498" t="str">
        <f>IF(A498&lt;&gt;"",VLOOKUP(B498,Currentdollar!$Q$8:$R$500,2),"")</f>
        <v/>
      </c>
      <c r="K498" t="str">
        <f>IF(A498&lt;&gt;"",F498/BaseYeardollar!B504,"")</f>
        <v/>
      </c>
    </row>
    <row r="499" spans="1:11" x14ac:dyDescent="0.25">
      <c r="A499" t="str">
        <f>IF(Currentdollar!A505&lt;&gt;"",Sheet2!A498+1,"")</f>
        <v/>
      </c>
      <c r="B499" t="str">
        <f>IF(A499&lt;&gt;"",Currentdollar!A505,"")</f>
        <v/>
      </c>
      <c r="C499" t="str">
        <f t="shared" si="30"/>
        <v/>
      </c>
      <c r="D499" t="str">
        <f t="shared" si="28"/>
        <v/>
      </c>
      <c r="E499" t="str">
        <f t="shared" si="31"/>
        <v/>
      </c>
      <c r="F499" t="str">
        <f>IF(A499&lt;&gt;"",VLOOKUP(B499,Currentdollar!$A$8:$B$500,2),"")</f>
        <v/>
      </c>
      <c r="G499" t="str">
        <f>IF(A499&lt;&gt;"",IF(VLOOKUP(B499,Currentdollar!$C$8:$D$500,2)&lt;&gt;"",VLOOKUP(B499,Currentdollar!$C$8:$D$500,2),"NA"),"")</f>
        <v/>
      </c>
      <c r="H499" t="str">
        <f>IF(A499&lt;&gt;"",VLOOKUP(B499,Currentdollar!$K$8:$L$500,2),"")</f>
        <v/>
      </c>
      <c r="I499" t="str">
        <f t="shared" si="29"/>
        <v/>
      </c>
      <c r="J499" t="str">
        <f>IF(A499&lt;&gt;"",VLOOKUP(B499,Currentdollar!$Q$8:$R$500,2),"")</f>
        <v/>
      </c>
      <c r="K499" t="str">
        <f>IF(A499&lt;&gt;"",F499/BaseYeardollar!B505,"")</f>
        <v/>
      </c>
    </row>
    <row r="500" spans="1:11" x14ac:dyDescent="0.25">
      <c r="A500" t="str">
        <f>IF(Currentdollar!A506&lt;&gt;"",Sheet2!A499+1,"")</f>
        <v/>
      </c>
      <c r="B500" t="str">
        <f>IF(A500&lt;&gt;"",Currentdollar!A506,"")</f>
        <v/>
      </c>
      <c r="C500" t="str">
        <f t="shared" si="30"/>
        <v/>
      </c>
      <c r="D500" t="str">
        <f t="shared" si="28"/>
        <v/>
      </c>
      <c r="E500" t="str">
        <f t="shared" si="31"/>
        <v/>
      </c>
      <c r="F500" t="str">
        <f>IF(A500&lt;&gt;"",VLOOKUP(B500,Currentdollar!$A$8:$B$500,2),"")</f>
        <v/>
      </c>
      <c r="G500" t="str">
        <f>IF(A500&lt;&gt;"",IF(VLOOKUP(B500,Currentdollar!$C$8:$D$500,2)&lt;&gt;"",VLOOKUP(B500,Currentdollar!$C$8:$D$500,2),"NA"),"")</f>
        <v/>
      </c>
      <c r="H500" t="str">
        <f>IF(A500&lt;&gt;"",VLOOKUP(B500,Currentdollar!$K$8:$L$500,2),"")</f>
        <v/>
      </c>
      <c r="I500" t="str">
        <f t="shared" si="29"/>
        <v/>
      </c>
      <c r="J500" t="str">
        <f>IF(A500&lt;&gt;"",VLOOKUP(B500,Currentdollar!$Q$8:$R$500,2),"")</f>
        <v/>
      </c>
      <c r="K500" t="str">
        <f>IF(A500&lt;&gt;"",F500/BaseYeardollar!B506,"")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BaseYeardollar</vt:lpstr>
      <vt:lpstr>Currentdollar</vt:lpstr>
      <vt:lpstr>Sheet2</vt:lpstr>
    </vt:vector>
  </TitlesOfParts>
  <Company>UPIKE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2014-07-31T13:10:35Z</dcterms:created>
  <dcterms:modified xsi:type="dcterms:W3CDTF">2014-07-31T15:42:04Z</dcterms:modified>
</cp:coreProperties>
</file>