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9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0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castellanos.ext\Styles-To-Search\"/>
    </mc:Choice>
  </mc:AlternateContent>
  <xr:revisionPtr revIDLastSave="0" documentId="13_ncr:1_{FFC2DD49-FEEB-4940-BBE4-54D6B054FC52}" xr6:coauthVersionLast="47" xr6:coauthVersionMax="47" xr10:uidLastSave="{00000000-0000-0000-0000-000000000000}"/>
  <bookViews>
    <workbookView xWindow="-108" yWindow="-108" windowWidth="23256" windowHeight="13896" firstSheet="18" activeTab="21" xr2:uid="{00000000-000D-0000-FFFF-FFFF00000000}"/>
  </bookViews>
  <sheets>
    <sheet name="Lista - IMG" sheetId="37" r:id="rId1"/>
    <sheet name="Lista" sheetId="6" r:id="rId2"/>
    <sheet name="MeLi - IMG" sheetId="28" r:id="rId3"/>
    <sheet name="MeLi" sheetId="2" r:id="rId4"/>
    <sheet name="Liverpool - IMG" sheetId="29" r:id="rId5"/>
    <sheet name="Liverpool" sheetId="19" r:id="rId6"/>
    <sheet name="Sanborns - IMG" sheetId="36" r:id="rId7"/>
    <sheet name="Sanborns" sheetId="7" r:id="rId8"/>
    <sheet name="Amazon - IMG" sheetId="24" r:id="rId9"/>
    <sheet name="Amazon" sheetId="10" r:id="rId10"/>
    <sheet name="PalacioHierro - IMG" sheetId="26" r:id="rId11"/>
    <sheet name="Palacio" sheetId="25" r:id="rId12"/>
    <sheet name="Sears - IMG" sheetId="30" r:id="rId13"/>
    <sheet name="Sears" sheetId="16" r:id="rId14"/>
    <sheet name="Bodesa - IMG" sheetId="32" r:id="rId15"/>
    <sheet name="BODESA" sheetId="31" r:id="rId16"/>
    <sheet name="Cimaco - IMG" sheetId="34" r:id="rId17"/>
    <sheet name="CIMACO" sheetId="33" r:id="rId18"/>
    <sheet name="Coppel - IMG" sheetId="39" r:id="rId19"/>
    <sheet name="Coppel" sheetId="38" r:id="rId20"/>
    <sheet name="Renombre.Siluetas" sheetId="23" r:id="rId21"/>
    <sheet name="Especificaciones" sheetId="40" r:id="rId22"/>
  </sheets>
  <definedNames>
    <definedName name="_xlnm._FilterDatabase" localSheetId="9" hidden="1">Amazon!$A$1:$B$4</definedName>
    <definedName name="_xlnm._FilterDatabase" localSheetId="7" hidden="1">Sanborns!$F$1:$H$97</definedName>
    <definedName name="_xlnm._FilterDatabase" localSheetId="13" hidden="1">Sears!$A$1:$B$1</definedName>
    <definedName name="DatosExternos_1" localSheetId="8" hidden="1">'Amazon - IMG'!$A$1:$K$12</definedName>
    <definedName name="DatosExternos_1" localSheetId="14" hidden="1">'Bodesa - IMG'!$A$1:$J$401</definedName>
    <definedName name="DatosExternos_1" localSheetId="16" hidden="1">'Cimaco - IMG'!$A$1:$F$596</definedName>
    <definedName name="DatosExternos_1" localSheetId="18" hidden="1">'Coppel - IMG'!$A$1:$F$278</definedName>
    <definedName name="DatosExternos_1" localSheetId="0" hidden="1">'Lista - IMG'!$A$1:$H$123</definedName>
    <definedName name="DatosExternos_1" localSheetId="4" hidden="1">'Liverpool - IMG'!$A$1:$J$41</definedName>
    <definedName name="DatosExternos_1" localSheetId="3" hidden="1">MeLi!#REF!</definedName>
    <definedName name="DatosExternos_1" localSheetId="2" hidden="1">'MeLi - IMG'!$A$1:$F$2</definedName>
    <definedName name="DatosExternos_1" localSheetId="10" hidden="1">'PalacioHierro - IMG'!$A$1:$J$552</definedName>
    <definedName name="DatosExternos_1" localSheetId="6" hidden="1">'Sanborns - IMG'!$A$1:$F$29</definedName>
    <definedName name="DatosExternos_1" localSheetId="12" hidden="1">'Sears - IMG'!$A$1:$K$193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6" l="1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523" i="26"/>
  <c r="K524" i="26"/>
  <c r="K525" i="26"/>
  <c r="K526" i="26"/>
  <c r="K527" i="26"/>
  <c r="K528" i="26"/>
  <c r="K529" i="26"/>
  <c r="K530" i="26"/>
  <c r="K531" i="26"/>
  <c r="K532" i="26"/>
  <c r="K533" i="26"/>
  <c r="K534" i="26"/>
  <c r="K535" i="26"/>
  <c r="K536" i="26"/>
  <c r="K537" i="26"/>
  <c r="K538" i="26"/>
  <c r="K539" i="26"/>
  <c r="K540" i="26"/>
  <c r="K541" i="26"/>
  <c r="K542" i="26"/>
  <c r="K543" i="26"/>
  <c r="K544" i="26"/>
  <c r="K545" i="26"/>
  <c r="K546" i="26"/>
  <c r="K547" i="26"/>
  <c r="K548" i="26"/>
  <c r="K549" i="26"/>
  <c r="K550" i="26"/>
  <c r="K551" i="26"/>
  <c r="K552" i="26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B5" i="19"/>
  <c r="B6" i="19"/>
  <c r="B7" i="19"/>
  <c r="B8" i="19"/>
  <c r="B9" i="19"/>
  <c r="B10" i="19"/>
  <c r="B11" i="19"/>
  <c r="B12" i="19"/>
  <c r="B13" i="19"/>
  <c r="B14" i="19"/>
  <c r="B3" i="19"/>
  <c r="B4" i="19"/>
  <c r="B2" i="19" l="1"/>
  <c r="L2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L153" i="30"/>
  <c r="L154" i="30"/>
  <c r="L155" i="30"/>
  <c r="L156" i="30"/>
  <c r="L157" i="30"/>
  <c r="L158" i="30"/>
  <c r="L159" i="30"/>
  <c r="L160" i="30"/>
  <c r="L161" i="30"/>
  <c r="L162" i="30"/>
  <c r="L163" i="30"/>
  <c r="L164" i="30"/>
  <c r="L165" i="30"/>
  <c r="L166" i="30"/>
  <c r="L167" i="30"/>
  <c r="L168" i="30"/>
  <c r="L169" i="30"/>
  <c r="L170" i="30"/>
  <c r="L171" i="30"/>
  <c r="L172" i="30"/>
  <c r="L173" i="30"/>
  <c r="L174" i="30"/>
  <c r="L175" i="30"/>
  <c r="L176" i="30"/>
  <c r="L177" i="30"/>
  <c r="L178" i="30"/>
  <c r="L179" i="30"/>
  <c r="L180" i="30"/>
  <c r="L181" i="30"/>
  <c r="L182" i="30"/>
  <c r="L183" i="30"/>
  <c r="L184" i="30"/>
  <c r="L185" i="30"/>
  <c r="L186" i="30"/>
  <c r="L187" i="30"/>
  <c r="L188" i="30"/>
  <c r="L189" i="30"/>
  <c r="L190" i="30"/>
  <c r="L191" i="30"/>
  <c r="L192" i="30"/>
  <c r="L193" i="30"/>
  <c r="O1" i="30" l="1"/>
  <c r="N1" i="30"/>
  <c r="M1" i="30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L2" i="24"/>
  <c r="L3" i="24"/>
  <c r="L4" i="24"/>
  <c r="L5" i="24"/>
  <c r="L6" i="24"/>
  <c r="L7" i="24"/>
  <c r="L8" i="24"/>
  <c r="L9" i="24"/>
  <c r="L10" i="24"/>
  <c r="L11" i="24"/>
  <c r="L12" i="24"/>
  <c r="P2" i="10"/>
  <c r="P3" i="10"/>
  <c r="P4" i="10"/>
  <c r="P5" i="10"/>
  <c r="P6" i="10"/>
  <c r="P7" i="10"/>
  <c r="C3" i="10"/>
  <c r="M7" i="10"/>
  <c r="M6" i="10"/>
  <c r="M5" i="10"/>
  <c r="M4" i="10"/>
  <c r="M3" i="10"/>
  <c r="M2" i="10"/>
  <c r="D1" i="16" l="1"/>
  <c r="Q1" i="10"/>
  <c r="O1" i="24"/>
  <c r="N1" i="24"/>
  <c r="M1" i="24"/>
  <c r="C4" i="10"/>
  <c r="C2" i="10"/>
  <c r="D1" i="10" l="1"/>
  <c r="K1" i="37"/>
  <c r="J1" i="37"/>
  <c r="I1" i="3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D2" i="40" l="1"/>
  <c r="D3" i="40"/>
  <c r="D4" i="40"/>
  <c r="D5" i="40"/>
  <c r="D6" i="40"/>
  <c r="D7" i="40"/>
  <c r="D8" i="40"/>
  <c r="D9" i="40"/>
  <c r="D10" i="40"/>
  <c r="D11" i="40"/>
  <c r="N1" i="26"/>
  <c r="M1" i="26"/>
  <c r="L1" i="26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2" i="25"/>
  <c r="C3" i="25"/>
  <c r="C4" i="25"/>
  <c r="C5" i="25"/>
  <c r="C6" i="25"/>
  <c r="C7" i="25"/>
  <c r="C8" i="25"/>
  <c r="C9" i="25"/>
  <c r="C10" i="25"/>
  <c r="C11" i="25"/>
  <c r="C1" i="6" l="1"/>
  <c r="D1" i="25"/>
  <c r="L1" i="29"/>
  <c r="M1" i="29"/>
  <c r="C1" i="19" l="1"/>
  <c r="G1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7B89A-33C4-4114-BA35-25F7C9A9FA2F}" keepAlive="1" name="Consulta - Amazon - IMG" description="Conexión a la consulta 'Amazon - IMG' en el libro." type="5" refreshedVersion="8" background="1" saveData="1">
    <dbPr connection="Provider=Microsoft.Mashup.OleDb.1;Data Source=$Workbook$;Location=&quot;Amazon - IMG&quot;;Extended Properties=&quot;&quot;" command="SELECT * FROM [Amazon - IMG]"/>
  </connection>
  <connection id="2" xr16:uid="{DCFB2142-CB61-4684-ADEB-D7B561B37240}" keepAlive="1" name="Consulta - Bodesa - IMG" description="Conexión a la consulta 'Bodesa - IMG' en el libro." type="5" refreshedVersion="8" background="1" saveData="1">
    <dbPr connection="Provider=Microsoft.Mashup.OleDb.1;Data Source=$Workbook$;Location=&quot;Bodesa - IMG&quot;;Extended Properties=&quot;&quot;" command="SELECT * FROM [Bodesa - IMG]"/>
  </connection>
  <connection id="3" xr16:uid="{27D2169A-EC35-4B8A-9EBD-14FA8F665C7C}" keepAlive="1" name="Consulta - Cimaco - IMG" description="Conexión a la consulta 'Cimaco - IMG' en el libro." type="5" refreshedVersion="8" background="1" saveData="1">
    <dbPr connection="Provider=Microsoft.Mashup.OleDb.1;Data Source=$Workbook$;Location=&quot;Cimaco - IMG&quot;;Extended Properties=&quot;&quot;" command="SELECT * FROM [Cimaco - IMG]"/>
  </connection>
  <connection id="4" xr16:uid="{6F679593-4CBD-4063-97EA-AF895740E9B5}" keepAlive="1" name="Consulta - Coppel - IMG" description="Conexión a la consulta 'Coppel - IMG' en el libro." type="5" refreshedVersion="8" background="1" saveData="1">
    <dbPr connection="Provider=Microsoft.Mashup.OleDb.1;Data Source=$Workbook$;Location=&quot;Coppel - IMG&quot;;Extended Properties=&quot;&quot;" command="SELECT * FROM [Coppel - IMG]"/>
  </connection>
  <connection id="5" xr16:uid="{61C93753-2883-4454-9D0C-67D18A6DC5DD}" keepAlive="1" name="Consulta - Lista - IMG" description="Conexión a la consulta 'Lista - IMG' en el libro." type="5" refreshedVersion="8" background="1" saveData="1">
    <dbPr connection="Provider=Microsoft.Mashup.OleDb.1;Data Source=$Workbook$;Location=&quot;Lista - IMG&quot;;Extended Properties=&quot;&quot;" command="SELECT * FROM [Lista - IMG]"/>
  </connection>
  <connection id="6" xr16:uid="{81789B6E-2773-475D-886D-34B2BE0C8F6E}" keepAlive="1" name="Consulta - Liverpool - IMG" description="Conexión a la consulta 'Liverpool - IMG' en el libro." type="5" refreshedVersion="8" saveData="1">
    <dbPr connection="Provider=Microsoft.Mashup.OleDb.1;Data Source=$Workbook$;Location=&quot;Liverpool - IMG&quot;;Extended Properties=&quot;&quot;" command="SELECT * FROM [Liverpool - IMG]"/>
    <extLst>
      <ext xmlns:x15="http://schemas.microsoft.com/office/spreadsheetml/2010/11/main" uri="{DE250136-89BD-433C-8126-D09CA5730AF9}">
        <x15:connection id="" excludeFromRefreshAll="1"/>
      </ext>
    </extLst>
  </connection>
  <connection id="7" xr16:uid="{871172D4-96FF-4111-89BC-780721D21442}" keepAlive="1" name="Consulta - MeLi" description="Conexión a la consulta 'MeLi' en el libro." type="5" refreshedVersion="8" background="1" saveData="1">
    <dbPr connection="Provider=Microsoft.Mashup.OleDb.1;Data Source=$Workbook$;Location=MeLi;Extended Properties=&quot;&quot;" command="SELECT * FROM [MeLi]"/>
  </connection>
  <connection id="8" xr16:uid="{1B5C46B1-DEAB-404D-8F65-BC7153C3A5B2}" keepAlive="1" name="Consulta - PalacioHierro - IMG" description="Conexión a la consulta 'PalacioHierro - IMG' en el libro." type="5" refreshedVersion="8" background="1" saveData="1">
    <dbPr connection="Provider=Microsoft.Mashup.OleDb.1;Data Source=$Workbook$;Location=&quot;PalacioHierro - IMG&quot;;Extended Properties=&quot;&quot;" command="SELECT * FROM [PalacioHierro - IMG]"/>
  </connection>
  <connection id="9" xr16:uid="{70A0CB6E-EF4D-46C3-8C21-0450BE4AC12D}" keepAlive="1" name="Consulta - Rename_Silueta" description="Conexión a la consulta 'Rename_Silueta' en el libro." type="5" refreshedVersion="0" background="1" saveData="1">
    <dbPr connection="Provider=Microsoft.Mashup.OleDb.1;Data Source=$Workbook$;Location=Rename_Silueta;Extended Properties=&quot;&quot;" command="SELECT * FROM [Rename_Silueta]"/>
  </connection>
  <connection id="10" xr16:uid="{9B40F759-1C48-493F-8991-4DF1B6D92220}" keepAlive="1" name="Consulta - Sanborns - IMG" description="Conexión a la consulta 'Sanborns - IMG' en el libro." type="5" refreshedVersion="8" background="1" saveData="1">
    <dbPr connection="Provider=Microsoft.Mashup.OleDb.1;Data Source=$Workbook$;Location=&quot;Sanborns - IMG&quot;;Extended Properties=&quot;&quot;" command="SELECT * FROM [Sanborns - IMG]"/>
  </connection>
  <connection id="11" xr16:uid="{3DFFD0E7-E327-406F-AE7C-43DDBC4D7E9C}" keepAlive="1" name="Consulta - Sears - IMG" description="Conexión a la consulta 'Sears - IMG' en el libro." type="5" refreshedVersion="8" background="1" saveData="1">
    <dbPr connection="Provider=Microsoft.Mashup.OleDb.1;Data Source=$Workbook$;Location=&quot;Sears - IMG&quot;;Extended Properties=&quot;&quot;" command="SELECT * FROM [Sears - IMG]"/>
  </connection>
  <connection id="12" xr16:uid="{FD3BB3C3-117A-412C-9460-13E73B631EEF}" keepAlive="1" name="Consulta - Signal(1)" description="Conexión a la consulta 'Signal' en el libro." type="5" refreshedVersion="8" background="1" saveData="1">
    <dbPr connection="Provider=Microsoft.Mashup.OleDb.1;Data Source=$Workbook$;Location=Signal;Extended Properties=&quot;&quot;" command="SELECT * FROM [Signal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<sst xmlns="http://schemas.openxmlformats.org/spreadsheetml/2006/main" count="17958" uniqueCount="4864">
  <si>
    <t>Material</t>
  </si>
  <si>
    <t/>
  </si>
  <si>
    <t>SG949306-CRG</t>
  </si>
  <si>
    <t>SG949321-CRG</t>
  </si>
  <si>
    <t>VG949306-BLA</t>
  </si>
  <si>
    <t>VG949312-BLA</t>
  </si>
  <si>
    <t>VG949318-BLA</t>
  </si>
  <si>
    <t>UPC</t>
  </si>
  <si>
    <t>Full Name</t>
  </si>
  <si>
    <t>ASIN</t>
  </si>
  <si>
    <t>Cara</t>
  </si>
  <si>
    <t>BZ</t>
  </si>
  <si>
    <t>PZ</t>
  </si>
  <si>
    <t>RZ</t>
  </si>
  <si>
    <t>TZ</t>
  </si>
  <si>
    <t>EAN</t>
  </si>
  <si>
    <t>Liverpool</t>
  </si>
  <si>
    <t>Q</t>
  </si>
  <si>
    <t>[Material] (1)</t>
  </si>
  <si>
    <t>F</t>
  </si>
  <si>
    <t>[Material] (2)</t>
  </si>
  <si>
    <t>B</t>
  </si>
  <si>
    <t>[Material] (3)</t>
  </si>
  <si>
    <t>I</t>
  </si>
  <si>
    <t>[Material] (4)</t>
  </si>
  <si>
    <t>S</t>
  </si>
  <si>
    <t>[Material] (5)</t>
  </si>
  <si>
    <t>BB949406-ALM</t>
  </si>
  <si>
    <t>BB949406-BLA</t>
  </si>
  <si>
    <t>SG949323-BNL</t>
  </si>
  <si>
    <t>Sears</t>
  </si>
  <si>
    <t>Linea</t>
  </si>
  <si>
    <t>Descripcion</t>
  </si>
  <si>
    <t>Sufijo_Archivo</t>
  </si>
  <si>
    <t>Coppel</t>
  </si>
  <si>
    <t>MercadoLibre</t>
  </si>
  <si>
    <t>Palacio de Hierro</t>
  </si>
  <si>
    <t>Cimaco</t>
  </si>
  <si>
    <t>Chapur</t>
  </si>
  <si>
    <t>Sanborns</t>
  </si>
  <si>
    <t>Amazon</t>
  </si>
  <si>
    <t>La Marina</t>
  </si>
  <si>
    <t>Main</t>
  </si>
  <si>
    <t>Angulo 3/4</t>
  </si>
  <si>
    <t>[SKU]_x1</t>
  </si>
  <si>
    <t>[SKU].1</t>
  </si>
  <si>
    <t>[EAN]_0</t>
  </si>
  <si>
    <t>[UPC]</t>
  </si>
  <si>
    <t>[SKU]_x2</t>
  </si>
  <si>
    <t>[SKU].2</t>
  </si>
  <si>
    <t>[EAN]_1</t>
  </si>
  <si>
    <t>[UPC]_2</t>
  </si>
  <si>
    <t>[SKU]_x3</t>
  </si>
  <si>
    <t>[SKU].3</t>
  </si>
  <si>
    <t>[EAN]_2</t>
  </si>
  <si>
    <t>[UPC]_3</t>
  </si>
  <si>
    <t>Superior/Interior</t>
  </si>
  <si>
    <t>[SKU]_x4</t>
  </si>
  <si>
    <t>[SKU].4</t>
  </si>
  <si>
    <t>[EAN]_3</t>
  </si>
  <si>
    <t>[UPC]_4</t>
  </si>
  <si>
    <t>Factory</t>
  </si>
  <si>
    <t>Maniqui</t>
  </si>
  <si>
    <t>[SKU]_x5</t>
  </si>
  <si>
    <t>[SKU].5</t>
  </si>
  <si>
    <t>[EAN]_4</t>
  </si>
  <si>
    <t>[UPC]_5</t>
  </si>
  <si>
    <t>Cartera box</t>
  </si>
  <si>
    <t>GB</t>
  </si>
  <si>
    <t>[Material] (6)</t>
  </si>
  <si>
    <t>[SKU].6</t>
  </si>
  <si>
    <t>[EAN]_5</t>
  </si>
  <si>
    <t>01</t>
  </si>
  <si>
    <t>02</t>
  </si>
  <si>
    <t>03</t>
  </si>
  <si>
    <t>04</t>
  </si>
  <si>
    <t>05</t>
  </si>
  <si>
    <t>Rename</t>
  </si>
  <si>
    <t>MATERIAL</t>
  </si>
  <si>
    <t>RB935070-BLA</t>
  </si>
  <si>
    <t>RP935070-GOL</t>
  </si>
  <si>
    <t>RY935070-SIL</t>
  </si>
  <si>
    <t>SG949312-BNL</t>
  </si>
  <si>
    <t>SG949321-BNL</t>
  </si>
  <si>
    <t>SG949321-RWL</t>
  </si>
  <si>
    <t>VG949312-TEA</t>
  </si>
  <si>
    <t>VG949318-TEA</t>
  </si>
  <si>
    <t>VG949321-DRT</t>
  </si>
  <si>
    <t>BB949407-BLA</t>
  </si>
  <si>
    <t>BB949412-ALM</t>
  </si>
  <si>
    <t>BB949412-AMB</t>
  </si>
  <si>
    <t>SKU</t>
  </si>
  <si>
    <t>Codigo UPC</t>
  </si>
  <si>
    <t>Control</t>
  </si>
  <si>
    <t>4</t>
  </si>
  <si>
    <t>F9455142-BLA</t>
  </si>
  <si>
    <t>F9455142-MER</t>
  </si>
  <si>
    <t>F9455146-BLA</t>
  </si>
  <si>
    <t>F9455146-MER</t>
  </si>
  <si>
    <t>F9455147-BLA</t>
  </si>
  <si>
    <t>F9455147-MER</t>
  </si>
  <si>
    <t>F9455151-BLA</t>
  </si>
  <si>
    <t>F9455151-MER</t>
  </si>
  <si>
    <t>J9455142-COA</t>
  </si>
  <si>
    <t>J9455142-DRB</t>
  </si>
  <si>
    <t>J9455147-COA</t>
  </si>
  <si>
    <t>J9455147-DRB</t>
  </si>
  <si>
    <t>J9455151-COA</t>
  </si>
  <si>
    <t>J9455151-DRB</t>
  </si>
  <si>
    <t>JG948625-COA</t>
  </si>
  <si>
    <t>JG948625-COC</t>
  </si>
  <si>
    <t>JG948625-DRB</t>
  </si>
  <si>
    <t>JG948681-COA</t>
  </si>
  <si>
    <t>JG948681-COC</t>
  </si>
  <si>
    <t>JG948681-DRB</t>
  </si>
  <si>
    <t>VY943608-BLA</t>
  </si>
  <si>
    <t>FF948125-BLA</t>
  </si>
  <si>
    <t>FF948125-MER</t>
  </si>
  <si>
    <t>FF948125-SAN</t>
  </si>
  <si>
    <t>SV948125-CCM</t>
  </si>
  <si>
    <t>SV948125-CMT</t>
  </si>
  <si>
    <t>AG940905-BLA</t>
  </si>
  <si>
    <t>AG940905-MAU</t>
  </si>
  <si>
    <t>AG940905-STO</t>
  </si>
  <si>
    <t>SF941022-SIL</t>
  </si>
  <si>
    <t>SF941071-BLA</t>
  </si>
  <si>
    <t>SF941071-SIL</t>
  </si>
  <si>
    <t>PG948505-BLA</t>
  </si>
  <si>
    <t>PG948505-COG</t>
  </si>
  <si>
    <t>SF948971-BLA</t>
  </si>
  <si>
    <t>SF948971-MAU</t>
  </si>
  <si>
    <t>SF948971-MID</t>
  </si>
  <si>
    <t>SF948971-STO</t>
  </si>
  <si>
    <t>FF942969-BLA</t>
  </si>
  <si>
    <t>FF942969-BLS</t>
  </si>
  <si>
    <t>FF942971-BLA</t>
  </si>
  <si>
    <t>FF942971-BLS</t>
  </si>
  <si>
    <t>RR942969-COA</t>
  </si>
  <si>
    <t>RR942969-MOC</t>
  </si>
  <si>
    <t>RR942969-STO</t>
  </si>
  <si>
    <t>RR942971-COA</t>
  </si>
  <si>
    <t>RR942971-MOC</t>
  </si>
  <si>
    <t>RR942971-STO</t>
  </si>
  <si>
    <t>RR942976-MOC</t>
  </si>
  <si>
    <t>XG935070-SAP</t>
  </si>
  <si>
    <t>ZG787972-BLA</t>
  </si>
  <si>
    <t>F-2</t>
  </si>
  <si>
    <t>F-3</t>
  </si>
  <si>
    <t>[Material] (1-2)</t>
  </si>
  <si>
    <t>[Material] (1-3)</t>
  </si>
  <si>
    <t>PG934906-BLA</t>
  </si>
  <si>
    <t>PG934906-BON</t>
  </si>
  <si>
    <t>PG934906-DRT</t>
  </si>
  <si>
    <t>PG934907-BLA</t>
  </si>
  <si>
    <t>PG934907-DRT</t>
  </si>
  <si>
    <t>PG934918-BON</t>
  </si>
  <si>
    <t>PG934918-DRT</t>
  </si>
  <si>
    <t>PG934931-BLA</t>
  </si>
  <si>
    <t>PG9349146-BLA</t>
  </si>
  <si>
    <t>PG9349146-BON</t>
  </si>
  <si>
    <t>PG9349146-DRT</t>
  </si>
  <si>
    <t>SG949318-BNL</t>
  </si>
  <si>
    <t>SG949318-CRG</t>
  </si>
  <si>
    <t>VG949323-BON</t>
  </si>
  <si>
    <t>PC935306-MOM</t>
  </si>
  <si>
    <t>PC935321-MOM</t>
  </si>
  <si>
    <t>PG935307-CHG</t>
  </si>
  <si>
    <t>PG935307-CRG</t>
  </si>
  <si>
    <t>PG935321-CRG</t>
  </si>
  <si>
    <t>JT934414-BLO</t>
  </si>
  <si>
    <t>JT934414-BNL</t>
  </si>
  <si>
    <t>JT934414-CTG</t>
  </si>
  <si>
    <t>JT9344140-BLO</t>
  </si>
  <si>
    <t>JT9344140-BNL</t>
  </si>
  <si>
    <t>SG8500146-CLO</t>
  </si>
  <si>
    <t>SG8500146-LTL</t>
  </si>
  <si>
    <t>VC8500140-BLA</t>
  </si>
  <si>
    <t>VC8500146-BLA</t>
  </si>
  <si>
    <t>ZG8500156-BLA</t>
  </si>
  <si>
    <t>BB949406-AMB</t>
  </si>
  <si>
    <t>BB949407-ALM</t>
  </si>
  <si>
    <t>BB949412-MGD</t>
  </si>
  <si>
    <t>BB9494137-ALM</t>
  </si>
  <si>
    <t>BB9494137-AMB</t>
  </si>
  <si>
    <t>BB9494137-BLA</t>
  </si>
  <si>
    <t>BB9494146-ALM</t>
  </si>
  <si>
    <t>BB9494146-BLA</t>
  </si>
  <si>
    <t>BG900623-BLA</t>
  </si>
  <si>
    <t>BG900633-BLA</t>
  </si>
  <si>
    <t>QG900623-BNL</t>
  </si>
  <si>
    <t>QG900632-BNL</t>
  </si>
  <si>
    <t>SL900623-CLO</t>
  </si>
  <si>
    <t>SL900623-LTL</t>
  </si>
  <si>
    <t>SL900632-LTL</t>
  </si>
  <si>
    <t>GG950206-BLA</t>
  </si>
  <si>
    <t>GG950206-STO</t>
  </si>
  <si>
    <t>GG950225-BLA</t>
  </si>
  <si>
    <t>GG950225-STO</t>
  </si>
  <si>
    <t>GM950221-GOL</t>
  </si>
  <si>
    <t>GG9502137-BLA</t>
  </si>
  <si>
    <t>GG9502137-BUR</t>
  </si>
  <si>
    <t>GG9502137-STO</t>
  </si>
  <si>
    <t>EBG839023-CLO</t>
  </si>
  <si>
    <t>EBG839023-LTL</t>
  </si>
  <si>
    <t>EVG839023-BLA</t>
  </si>
  <si>
    <t>EYG839517-BLA</t>
  </si>
  <si>
    <t>EYG839532-BLA</t>
  </si>
  <si>
    <t>YG8395140-BLA</t>
  </si>
  <si>
    <t>EYG839572-BLA</t>
  </si>
  <si>
    <t>EZG951206-BLA</t>
  </si>
  <si>
    <t>EZG951206-STO</t>
  </si>
  <si>
    <t>EZG951218-BLA</t>
  </si>
  <si>
    <t>EZG951218-BUR</t>
  </si>
  <si>
    <t>EZG951220-BUR</t>
  </si>
  <si>
    <t>EZG951220-MAU</t>
  </si>
  <si>
    <t>ZG9512152-BLA</t>
  </si>
  <si>
    <t>ZG9512152-MAU</t>
  </si>
  <si>
    <t>ZG9512157-BLA</t>
  </si>
  <si>
    <t>ZG9512157-BUR</t>
  </si>
  <si>
    <t>ZG9512157-MAU</t>
  </si>
  <si>
    <t>ZG9512157-STO</t>
  </si>
  <si>
    <t>WG950305-BLA</t>
  </si>
  <si>
    <t>WG950305-BON</t>
  </si>
  <si>
    <t>WG950305-DRT</t>
  </si>
  <si>
    <t>WG950320-BLA</t>
  </si>
  <si>
    <t>WG950320-DRT</t>
  </si>
  <si>
    <t>SS787918-LTL</t>
  </si>
  <si>
    <t>ZG787912-BLA</t>
  </si>
  <si>
    <t>ZG787912-DRT</t>
  </si>
  <si>
    <t>ZG787913-BLA</t>
  </si>
  <si>
    <t>ZG787913-TEA</t>
  </si>
  <si>
    <t>ZG787921-BLA</t>
  </si>
  <si>
    <t>ZG787921-DRT</t>
  </si>
  <si>
    <t>ZG787924-BLA</t>
  </si>
  <si>
    <t>Maniqui Alt</t>
  </si>
  <si>
    <t>S-2</t>
  </si>
  <si>
    <t>F-OPEN</t>
  </si>
  <si>
    <t>SKU CIMACO</t>
  </si>
  <si>
    <t>PG934918-TEA</t>
  </si>
  <si>
    <t>PG934921-DRT</t>
  </si>
  <si>
    <t>PG934921-TEA</t>
  </si>
  <si>
    <t>SG949312-RWL</t>
  </si>
  <si>
    <t>JT934414-BUG</t>
  </si>
  <si>
    <t>JT934475-BLO</t>
  </si>
  <si>
    <t>JT934475-BNL</t>
  </si>
  <si>
    <t>JT934475-BUG</t>
  </si>
  <si>
    <t>JT934475-CTG</t>
  </si>
  <si>
    <t>BG900632-BLA</t>
  </si>
  <si>
    <t>SL900632-CLO</t>
  </si>
  <si>
    <t>GG950221-BLA</t>
  </si>
  <si>
    <t>GG950221-BUR</t>
  </si>
  <si>
    <t>EZG951218-MAU</t>
  </si>
  <si>
    <t>EZG951218-STO</t>
  </si>
  <si>
    <t>EZG951220-STO</t>
  </si>
  <si>
    <t>EZM951218-PEW</t>
  </si>
  <si>
    <t>ZG9512152-BUR</t>
  </si>
  <si>
    <t>ZG9512152-STO</t>
  </si>
  <si>
    <t>ESG951305-LGW</t>
  </si>
  <si>
    <t>EVG951305-BLA</t>
  </si>
  <si>
    <t>EVG951305-STO</t>
  </si>
  <si>
    <t>EVG951320-BLA</t>
  </si>
  <si>
    <t>EVG951320-STO</t>
  </si>
  <si>
    <t>WG950320-BON</t>
  </si>
  <si>
    <t>QS787918-BNL</t>
  </si>
  <si>
    <t>QS787972-BNL</t>
  </si>
  <si>
    <t>SS787913-CLO</t>
  </si>
  <si>
    <t>SS787918-CLO</t>
  </si>
  <si>
    <t>SS787921-LTL</t>
  </si>
  <si>
    <t>SS787972-CLO</t>
  </si>
  <si>
    <t>SS787972-LTL</t>
  </si>
  <si>
    <t>ZG787913-DRT</t>
  </si>
  <si>
    <t>ZG787918-BLA</t>
  </si>
  <si>
    <t>ZG787918-DRT</t>
  </si>
  <si>
    <t>ZG787918-TEA</t>
  </si>
  <si>
    <t>ZG787921-TEA</t>
  </si>
  <si>
    <t>ZG787972-DRT</t>
  </si>
  <si>
    <t>ZG787972-TEA</t>
  </si>
  <si>
    <t>ZG787975-BLA</t>
  </si>
  <si>
    <t>ZG787975-DRT</t>
  </si>
  <si>
    <t>ZS787918-BLA</t>
  </si>
  <si>
    <t>ZS787921-BLA</t>
  </si>
  <si>
    <t>ZS787924-BLA</t>
  </si>
  <si>
    <t>ZS787972-BLA</t>
  </si>
  <si>
    <t>6624142</t>
  </si>
  <si>
    <t>6624142.2</t>
  </si>
  <si>
    <t>7818526</t>
  </si>
  <si>
    <t>7818526.2</t>
  </si>
  <si>
    <t>7818603</t>
  </si>
  <si>
    <t>7818603.2</t>
  </si>
  <si>
    <t>8696115</t>
  </si>
  <si>
    <t>8696115.2</t>
  </si>
  <si>
    <t>8696134</t>
  </si>
  <si>
    <t>8696134.2</t>
  </si>
  <si>
    <t>7818526.1</t>
  </si>
  <si>
    <t>7818526.3</t>
  </si>
  <si>
    <t>7818603.3</t>
  </si>
  <si>
    <t>7818526.4</t>
  </si>
  <si>
    <t>7818603.4</t>
  </si>
  <si>
    <t>7818603.1</t>
  </si>
  <si>
    <t>8566352</t>
  </si>
  <si>
    <t>8566352.3</t>
  </si>
  <si>
    <t>8566352.2</t>
  </si>
  <si>
    <t>8566352.4</t>
  </si>
  <si>
    <t>8566352.1</t>
  </si>
  <si>
    <t>8566352.5</t>
  </si>
  <si>
    <t>7823129</t>
  </si>
  <si>
    <t>7823129.3</t>
  </si>
  <si>
    <t>7823129.2</t>
  </si>
  <si>
    <t>7823129.4</t>
  </si>
  <si>
    <t>7823129.1</t>
  </si>
  <si>
    <t>7823129.5</t>
  </si>
  <si>
    <t>8696115.3</t>
  </si>
  <si>
    <t>8696115.4</t>
  </si>
  <si>
    <t>8696115.1</t>
  </si>
  <si>
    <t>8696115.5</t>
  </si>
  <si>
    <t>8696134.3</t>
  </si>
  <si>
    <t>8696134.4</t>
  </si>
  <si>
    <t>8696134.1</t>
  </si>
  <si>
    <t>6624142.3</t>
  </si>
  <si>
    <t>6624142.4</t>
  </si>
  <si>
    <t>6624142.1</t>
  </si>
  <si>
    <t>9508721</t>
  </si>
  <si>
    <t>9508721.2</t>
  </si>
  <si>
    <t>9508721.3</t>
  </si>
  <si>
    <t>9508721.4</t>
  </si>
  <si>
    <t>9508721.1</t>
  </si>
  <si>
    <t>9508721.5</t>
  </si>
  <si>
    <t>8935723</t>
  </si>
  <si>
    <t>8935723.3</t>
  </si>
  <si>
    <t>8935723.2</t>
  </si>
  <si>
    <t>8935723.4</t>
  </si>
  <si>
    <t>8935723.1</t>
  </si>
  <si>
    <t>8935723.5</t>
  </si>
  <si>
    <t>9066832</t>
  </si>
  <si>
    <t>9066832.3</t>
  </si>
  <si>
    <t>9066832.2</t>
  </si>
  <si>
    <t>9066832.4</t>
  </si>
  <si>
    <t>9066832.1</t>
  </si>
  <si>
    <t>9066832.5</t>
  </si>
  <si>
    <t>9511241</t>
  </si>
  <si>
    <t>9511241.3</t>
  </si>
  <si>
    <t>9511241.2</t>
  </si>
  <si>
    <t>9511241.4</t>
  </si>
  <si>
    <t>9511241.1</t>
  </si>
  <si>
    <t>9511241.5</t>
  </si>
  <si>
    <t>9066981</t>
  </si>
  <si>
    <t>9066981.3</t>
  </si>
  <si>
    <t>9066981.2</t>
  </si>
  <si>
    <t>9066981.4</t>
  </si>
  <si>
    <t>9066981.1</t>
  </si>
  <si>
    <t>9066981.5</t>
  </si>
  <si>
    <t>9066989</t>
  </si>
  <si>
    <t>9066989.3</t>
  </si>
  <si>
    <t>9066989.2</t>
  </si>
  <si>
    <t>9066989.4</t>
  </si>
  <si>
    <t>9066989.1</t>
  </si>
  <si>
    <t>9066989.5</t>
  </si>
  <si>
    <t>9281231</t>
  </si>
  <si>
    <t>9281231.3</t>
  </si>
  <si>
    <t>9281231.2</t>
  </si>
  <si>
    <t>9281231.4</t>
  </si>
  <si>
    <t>9281231.1</t>
  </si>
  <si>
    <t>9511251</t>
  </si>
  <si>
    <t>9511251.3</t>
  </si>
  <si>
    <t>9511251.2</t>
  </si>
  <si>
    <t>9511251.4</t>
  </si>
  <si>
    <t>9511251.1</t>
  </si>
  <si>
    <t>9508351</t>
  </si>
  <si>
    <t>9508351.3</t>
  </si>
  <si>
    <t>9508351.2</t>
  </si>
  <si>
    <t>9508351.4</t>
  </si>
  <si>
    <t>9508351.1</t>
  </si>
  <si>
    <t>9508351.5</t>
  </si>
  <si>
    <t>102091</t>
  </si>
  <si>
    <t>102091.3</t>
  </si>
  <si>
    <t>102091.2</t>
  </si>
  <si>
    <t>102091.4</t>
  </si>
  <si>
    <t>102091.1</t>
  </si>
  <si>
    <t>102091.5</t>
  </si>
  <si>
    <t>94771</t>
  </si>
  <si>
    <t>94771.3</t>
  </si>
  <si>
    <t>94771.2</t>
  </si>
  <si>
    <t>94771.4</t>
  </si>
  <si>
    <t>94771.1</t>
  </si>
  <si>
    <t>94771.5</t>
  </si>
  <si>
    <t>94781</t>
  </si>
  <si>
    <t>94781.3</t>
  </si>
  <si>
    <t>94781.2</t>
  </si>
  <si>
    <t>94781.4</t>
  </si>
  <si>
    <t>94781.1</t>
  </si>
  <si>
    <t>94941</t>
  </si>
  <si>
    <t>94941.3</t>
  </si>
  <si>
    <t>94941.2</t>
  </si>
  <si>
    <t>94941.4</t>
  </si>
  <si>
    <t>94991</t>
  </si>
  <si>
    <t>94991.3</t>
  </si>
  <si>
    <t>94991.2</t>
  </si>
  <si>
    <t>94991.4</t>
  </si>
  <si>
    <t>95061</t>
  </si>
  <si>
    <t>95061.3</t>
  </si>
  <si>
    <t>95061.2</t>
  </si>
  <si>
    <t>95061.4</t>
  </si>
  <si>
    <t>94791</t>
  </si>
  <si>
    <t>94791.3</t>
  </si>
  <si>
    <t>94791.2</t>
  </si>
  <si>
    <t>94791.4</t>
  </si>
  <si>
    <t>94791.1</t>
  </si>
  <si>
    <t>94791.5</t>
  </si>
  <si>
    <t>94841</t>
  </si>
  <si>
    <t>94841.3</t>
  </si>
  <si>
    <t>94841.2</t>
  </si>
  <si>
    <t>94841.4</t>
  </si>
  <si>
    <t>94841.1</t>
  </si>
  <si>
    <t>94851</t>
  </si>
  <si>
    <t>94851.3</t>
  </si>
  <si>
    <t>94851.2</t>
  </si>
  <si>
    <t>94851.4</t>
  </si>
  <si>
    <t>94851.1</t>
  </si>
  <si>
    <t>94851.5</t>
  </si>
  <si>
    <t>94861</t>
  </si>
  <si>
    <t>94861.3</t>
  </si>
  <si>
    <t>94861.2</t>
  </si>
  <si>
    <t>94861.4</t>
  </si>
  <si>
    <t>94861.1</t>
  </si>
  <si>
    <t>94931</t>
  </si>
  <si>
    <t>94931.3</t>
  </si>
  <si>
    <t>94931.2</t>
  </si>
  <si>
    <t>94931.4</t>
  </si>
  <si>
    <t>94931.1</t>
  </si>
  <si>
    <t>305781</t>
  </si>
  <si>
    <t>305781.3</t>
  </si>
  <si>
    <t>305781.2</t>
  </si>
  <si>
    <t>305781.4</t>
  </si>
  <si>
    <t>305781.1</t>
  </si>
  <si>
    <t>305781.5</t>
  </si>
  <si>
    <t>305891</t>
  </si>
  <si>
    <t>305891.3</t>
  </si>
  <si>
    <t>305891.2</t>
  </si>
  <si>
    <t>305891.4</t>
  </si>
  <si>
    <t>305891.1</t>
  </si>
  <si>
    <t>305991</t>
  </si>
  <si>
    <t>305991.3</t>
  </si>
  <si>
    <t>305991.2</t>
  </si>
  <si>
    <t>305991.4</t>
  </si>
  <si>
    <t>305991.1</t>
  </si>
  <si>
    <t>306041</t>
  </si>
  <si>
    <t>306041.3</t>
  </si>
  <si>
    <t>306041.2</t>
  </si>
  <si>
    <t>306041.4</t>
  </si>
  <si>
    <t>306041.1</t>
  </si>
  <si>
    <t>306041.5</t>
  </si>
  <si>
    <t>306091</t>
  </si>
  <si>
    <t>306091.3</t>
  </si>
  <si>
    <t>306091.2</t>
  </si>
  <si>
    <t>306091.4</t>
  </si>
  <si>
    <t>306091.1</t>
  </si>
  <si>
    <t>306091.5</t>
  </si>
  <si>
    <t>306841</t>
  </si>
  <si>
    <t>306841.3</t>
  </si>
  <si>
    <t>306841.2</t>
  </si>
  <si>
    <t>306841.4</t>
  </si>
  <si>
    <t>306901</t>
  </si>
  <si>
    <t>306901.3</t>
  </si>
  <si>
    <t>306901.2</t>
  </si>
  <si>
    <t>306901.4</t>
  </si>
  <si>
    <t>306961</t>
  </si>
  <si>
    <t>306961.3</t>
  </si>
  <si>
    <t>306961.2</t>
  </si>
  <si>
    <t>306961.4</t>
  </si>
  <si>
    <t>306521</t>
  </si>
  <si>
    <t>306521.3</t>
  </si>
  <si>
    <t>306521.2</t>
  </si>
  <si>
    <t>306521.4</t>
  </si>
  <si>
    <t>306521.1</t>
  </si>
  <si>
    <t>306531</t>
  </si>
  <si>
    <t>306531.3</t>
  </si>
  <si>
    <t>306531.2</t>
  </si>
  <si>
    <t>306531.4</t>
  </si>
  <si>
    <t>306531.1</t>
  </si>
  <si>
    <t>306531.5</t>
  </si>
  <si>
    <t>306561</t>
  </si>
  <si>
    <t>306561.3</t>
  </si>
  <si>
    <t>306561.2</t>
  </si>
  <si>
    <t>306561.4</t>
  </si>
  <si>
    <t>306561.1</t>
  </si>
  <si>
    <t>306561.5</t>
  </si>
  <si>
    <t>306601</t>
  </si>
  <si>
    <t>306601.3</t>
  </si>
  <si>
    <t>306601.2</t>
  </si>
  <si>
    <t>306601.4</t>
  </si>
  <si>
    <t>306601.1</t>
  </si>
  <si>
    <t>306601.5</t>
  </si>
  <si>
    <t>306681</t>
  </si>
  <si>
    <t>306681.3</t>
  </si>
  <si>
    <t>306681.2</t>
  </si>
  <si>
    <t>306681.4</t>
  </si>
  <si>
    <t>306681.1</t>
  </si>
  <si>
    <t>306681.5</t>
  </si>
  <si>
    <t>306832</t>
  </si>
  <si>
    <t>306832.3</t>
  </si>
  <si>
    <t>306832.2</t>
  </si>
  <si>
    <t>306832.4</t>
  </si>
  <si>
    <t>306832.1</t>
  </si>
  <si>
    <t>306832.5</t>
  </si>
  <si>
    <t>306971</t>
  </si>
  <si>
    <t>306971.3</t>
  </si>
  <si>
    <t>306971.2</t>
  </si>
  <si>
    <t>306971.4</t>
  </si>
  <si>
    <t>306971.1</t>
  </si>
  <si>
    <t>306981</t>
  </si>
  <si>
    <t>306981.3</t>
  </si>
  <si>
    <t>306981.2</t>
  </si>
  <si>
    <t>306981.4</t>
  </si>
  <si>
    <t>306981.1</t>
  </si>
  <si>
    <t>307041</t>
  </si>
  <si>
    <t>307041.3</t>
  </si>
  <si>
    <t>307041.2</t>
  </si>
  <si>
    <t>307041.4</t>
  </si>
  <si>
    <t>307041.1</t>
  </si>
  <si>
    <t>307051</t>
  </si>
  <si>
    <t>307051.3</t>
  </si>
  <si>
    <t>307051.2</t>
  </si>
  <si>
    <t>307051.4</t>
  </si>
  <si>
    <t>307051.1</t>
  </si>
  <si>
    <t>307061</t>
  </si>
  <si>
    <t>307061.3</t>
  </si>
  <si>
    <t>307061.2</t>
  </si>
  <si>
    <t>307061.4</t>
  </si>
  <si>
    <t>307061.1</t>
  </si>
  <si>
    <t>307121</t>
  </si>
  <si>
    <t>307121.3</t>
  </si>
  <si>
    <t>307121.4</t>
  </si>
  <si>
    <t>307121.1</t>
  </si>
  <si>
    <t>307131</t>
  </si>
  <si>
    <t>307131.3</t>
  </si>
  <si>
    <t>307131.2</t>
  </si>
  <si>
    <t>307131.4</t>
  </si>
  <si>
    <t>307131.1</t>
  </si>
  <si>
    <t>307141</t>
  </si>
  <si>
    <t>307141.3</t>
  </si>
  <si>
    <t>307141.2</t>
  </si>
  <si>
    <t>307141.4</t>
  </si>
  <si>
    <t>307141.1</t>
  </si>
  <si>
    <t>307501</t>
  </si>
  <si>
    <t>307501.3</t>
  </si>
  <si>
    <t>307501.2</t>
  </si>
  <si>
    <t>307501.4</t>
  </si>
  <si>
    <t>307501.1</t>
  </si>
  <si>
    <t>307501.5</t>
  </si>
  <si>
    <t>307511</t>
  </si>
  <si>
    <t>307511.3</t>
  </si>
  <si>
    <t>307511.2</t>
  </si>
  <si>
    <t>307511.4</t>
  </si>
  <si>
    <t>307511.1</t>
  </si>
  <si>
    <t>307521</t>
  </si>
  <si>
    <t>307521.3</t>
  </si>
  <si>
    <t>307521.2</t>
  </si>
  <si>
    <t>307521.4</t>
  </si>
  <si>
    <t>307521.1</t>
  </si>
  <si>
    <t>9894991</t>
  </si>
  <si>
    <t>9894991.3</t>
  </si>
  <si>
    <t>9894991.2</t>
  </si>
  <si>
    <t>9894991.4</t>
  </si>
  <si>
    <t>9894991.1</t>
  </si>
  <si>
    <t>307531</t>
  </si>
  <si>
    <t>307531.3</t>
  </si>
  <si>
    <t>307531.2</t>
  </si>
  <si>
    <t>307531.4</t>
  </si>
  <si>
    <t>307531.1</t>
  </si>
  <si>
    <t>95311</t>
  </si>
  <si>
    <t>95311.3</t>
  </si>
  <si>
    <t>95311.2</t>
  </si>
  <si>
    <t>95311.4</t>
  </si>
  <si>
    <t>9896041</t>
  </si>
  <si>
    <t>9896041.3</t>
  </si>
  <si>
    <t>9896041.2</t>
  </si>
  <si>
    <t>9896041.4</t>
  </si>
  <si>
    <t>9896041.1</t>
  </si>
  <si>
    <t>9896041.5</t>
  </si>
  <si>
    <t>9896051</t>
  </si>
  <si>
    <t>9896051.3</t>
  </si>
  <si>
    <t>9896051.2</t>
  </si>
  <si>
    <t>9896051.4</t>
  </si>
  <si>
    <t>9896051.1</t>
  </si>
  <si>
    <t>9896721</t>
  </si>
  <si>
    <t>9896721.3</t>
  </si>
  <si>
    <t>9896721.2</t>
  </si>
  <si>
    <t>9896721.4</t>
  </si>
  <si>
    <t>9896721.1</t>
  </si>
  <si>
    <t>9896721.5</t>
  </si>
  <si>
    <t>9896731</t>
  </si>
  <si>
    <t>9896731.3</t>
  </si>
  <si>
    <t>9896731.2</t>
  </si>
  <si>
    <t>9896731.4</t>
  </si>
  <si>
    <t>9896731.1</t>
  </si>
  <si>
    <t>9896731.5</t>
  </si>
  <si>
    <t>9899211</t>
  </si>
  <si>
    <t>9899211.3</t>
  </si>
  <si>
    <t>9899211.2</t>
  </si>
  <si>
    <t>9899211.4</t>
  </si>
  <si>
    <t>9899211.1</t>
  </si>
  <si>
    <t>9896771</t>
  </si>
  <si>
    <t>9896771.3</t>
  </si>
  <si>
    <t>9896771.2</t>
  </si>
  <si>
    <t>9896771.4</t>
  </si>
  <si>
    <t>9896771.1</t>
  </si>
  <si>
    <t>9896821</t>
  </si>
  <si>
    <t>9896821.3</t>
  </si>
  <si>
    <t>9896821.2</t>
  </si>
  <si>
    <t>9896821.4</t>
  </si>
  <si>
    <t>9896821.1</t>
  </si>
  <si>
    <t>9896821.5</t>
  </si>
  <si>
    <t>9896941</t>
  </si>
  <si>
    <t>9896941.3</t>
  </si>
  <si>
    <t>9896941.2</t>
  </si>
  <si>
    <t>9896941.4</t>
  </si>
  <si>
    <t>9896941.1</t>
  </si>
  <si>
    <t>9899301</t>
  </si>
  <si>
    <t>9899301.3</t>
  </si>
  <si>
    <t>9899301.2</t>
  </si>
  <si>
    <t>9899301.4</t>
  </si>
  <si>
    <t>9899301.1</t>
  </si>
  <si>
    <t>9897051</t>
  </si>
  <si>
    <t>9897051.3</t>
  </si>
  <si>
    <t>9897051.2</t>
  </si>
  <si>
    <t>9897051.4</t>
  </si>
  <si>
    <t>9897051.1</t>
  </si>
  <si>
    <t>309341</t>
  </si>
  <si>
    <t>309341.3</t>
  </si>
  <si>
    <t>309341.2</t>
  </si>
  <si>
    <t>309341.4</t>
  </si>
  <si>
    <t>309421</t>
  </si>
  <si>
    <t>309421.3</t>
  </si>
  <si>
    <t>309421.2</t>
  </si>
  <si>
    <t>309421.4</t>
  </si>
  <si>
    <t>309431</t>
  </si>
  <si>
    <t>309431.3</t>
  </si>
  <si>
    <t>309431.2</t>
  </si>
  <si>
    <t>309431.4</t>
  </si>
  <si>
    <t>309481</t>
  </si>
  <si>
    <t>309481.3</t>
  </si>
  <si>
    <t>309481.2</t>
  </si>
  <si>
    <t>309481.4</t>
  </si>
  <si>
    <t>309551</t>
  </si>
  <si>
    <t>309551.3</t>
  </si>
  <si>
    <t>309551.2</t>
  </si>
  <si>
    <t>309551.4</t>
  </si>
  <si>
    <t>309621</t>
  </si>
  <si>
    <t>309621.3</t>
  </si>
  <si>
    <t>309621.2</t>
  </si>
  <si>
    <t>309621.4</t>
  </si>
  <si>
    <t>309631</t>
  </si>
  <si>
    <t>309631.3</t>
  </si>
  <si>
    <t>309631.2</t>
  </si>
  <si>
    <t>309631.4</t>
  </si>
  <si>
    <t>309641</t>
  </si>
  <si>
    <t>309641.3</t>
  </si>
  <si>
    <t>309641.2</t>
  </si>
  <si>
    <t>309641.4</t>
  </si>
  <si>
    <t>95601</t>
  </si>
  <si>
    <t>95601.3</t>
  </si>
  <si>
    <t>95601.2</t>
  </si>
  <si>
    <t>95601.4</t>
  </si>
  <si>
    <t>95601.1</t>
  </si>
  <si>
    <t>95601.5</t>
  </si>
  <si>
    <t>95651</t>
  </si>
  <si>
    <t>95651.3</t>
  </si>
  <si>
    <t>95651.2</t>
  </si>
  <si>
    <t>95651.4</t>
  </si>
  <si>
    <t>95651.1</t>
  </si>
  <si>
    <t>95651.5</t>
  </si>
  <si>
    <t>95701</t>
  </si>
  <si>
    <t>95701.3</t>
  </si>
  <si>
    <t>95701.2</t>
  </si>
  <si>
    <t>95701.4</t>
  </si>
  <si>
    <t>95701.1</t>
  </si>
  <si>
    <t>95751</t>
  </si>
  <si>
    <t>95751.3</t>
  </si>
  <si>
    <t>95751.2</t>
  </si>
  <si>
    <t>95751.4</t>
  </si>
  <si>
    <t>95751.1</t>
  </si>
  <si>
    <t>95751.5</t>
  </si>
  <si>
    <t>95851</t>
  </si>
  <si>
    <t>95851.3</t>
  </si>
  <si>
    <t>95851.2</t>
  </si>
  <si>
    <t>95851.4</t>
  </si>
  <si>
    <t>95851.1</t>
  </si>
  <si>
    <t>307541</t>
  </si>
  <si>
    <t>307541.3</t>
  </si>
  <si>
    <t>307541.2</t>
  </si>
  <si>
    <t>307541.4</t>
  </si>
  <si>
    <t>307541.1</t>
  </si>
  <si>
    <t>307541.5</t>
  </si>
  <si>
    <t>307551</t>
  </si>
  <si>
    <t>307551.3</t>
  </si>
  <si>
    <t>307551.2</t>
  </si>
  <si>
    <t>307551.4</t>
  </si>
  <si>
    <t>307551.1</t>
  </si>
  <si>
    <t>307561</t>
  </si>
  <si>
    <t>307561.3</t>
  </si>
  <si>
    <t>307561.2</t>
  </si>
  <si>
    <t>307561.4</t>
  </si>
  <si>
    <t>307561.1</t>
  </si>
  <si>
    <t>307561.5</t>
  </si>
  <si>
    <t>307571</t>
  </si>
  <si>
    <t>307571.3</t>
  </si>
  <si>
    <t>307571.2</t>
  </si>
  <si>
    <t>307571.4</t>
  </si>
  <si>
    <t>307571.1</t>
  </si>
  <si>
    <t>307581</t>
  </si>
  <si>
    <t>307581.3</t>
  </si>
  <si>
    <t>307581.2</t>
  </si>
  <si>
    <t>307581.4</t>
  </si>
  <si>
    <t>307581.1</t>
  </si>
  <si>
    <t>307591</t>
  </si>
  <si>
    <t>307591.3</t>
  </si>
  <si>
    <t>307591.2</t>
  </si>
  <si>
    <t>307591.4</t>
  </si>
  <si>
    <t>307591.1</t>
  </si>
  <si>
    <t>307591.5</t>
  </si>
  <si>
    <t>307731</t>
  </si>
  <si>
    <t>307731.3</t>
  </si>
  <si>
    <t>307731.2</t>
  </si>
  <si>
    <t>307731.4</t>
  </si>
  <si>
    <t>307731.1</t>
  </si>
  <si>
    <t>307681</t>
  </si>
  <si>
    <t>307681.3</t>
  </si>
  <si>
    <t>307681.2</t>
  </si>
  <si>
    <t>307681.4</t>
  </si>
  <si>
    <t>307681.1</t>
  </si>
  <si>
    <t>307851</t>
  </si>
  <si>
    <t>307851.3</t>
  </si>
  <si>
    <t>307851.2</t>
  </si>
  <si>
    <t>307851.4</t>
  </si>
  <si>
    <t>307851.1</t>
  </si>
  <si>
    <t>307901</t>
  </si>
  <si>
    <t>307901.3</t>
  </si>
  <si>
    <t>307901.2</t>
  </si>
  <si>
    <t>307901.4</t>
  </si>
  <si>
    <t>307911</t>
  </si>
  <si>
    <t>307911.3</t>
  </si>
  <si>
    <t>307911.2</t>
  </si>
  <si>
    <t>307911.4</t>
  </si>
  <si>
    <t>307961</t>
  </si>
  <si>
    <t>307961.3</t>
  </si>
  <si>
    <t>307961.2</t>
  </si>
  <si>
    <t>307961.4</t>
  </si>
  <si>
    <t>307961.1</t>
  </si>
  <si>
    <t>307961.5</t>
  </si>
  <si>
    <t>308021</t>
  </si>
  <si>
    <t>308021.3</t>
  </si>
  <si>
    <t>308021.2</t>
  </si>
  <si>
    <t>308021.4</t>
  </si>
  <si>
    <t>308021.1</t>
  </si>
  <si>
    <t>308011</t>
  </si>
  <si>
    <t>308011.3</t>
  </si>
  <si>
    <t>308011.2</t>
  </si>
  <si>
    <t>308011.4</t>
  </si>
  <si>
    <t>308011.1</t>
  </si>
  <si>
    <t>308071</t>
  </si>
  <si>
    <t>308071.3</t>
  </si>
  <si>
    <t>308071.2</t>
  </si>
  <si>
    <t>308071.4</t>
  </si>
  <si>
    <t>308071.1</t>
  </si>
  <si>
    <t>308121</t>
  </si>
  <si>
    <t>308121.3</t>
  </si>
  <si>
    <t>308121.2</t>
  </si>
  <si>
    <t>308121.4</t>
  </si>
  <si>
    <t>308121.1</t>
  </si>
  <si>
    <t>308131</t>
  </si>
  <si>
    <t>308131.3</t>
  </si>
  <si>
    <t>308131.2</t>
  </si>
  <si>
    <t>308131.4</t>
  </si>
  <si>
    <t>308131.1</t>
  </si>
  <si>
    <t>308141</t>
  </si>
  <si>
    <t>308141.3</t>
  </si>
  <si>
    <t>308141.2</t>
  </si>
  <si>
    <t>308141.4</t>
  </si>
  <si>
    <t>308141.1</t>
  </si>
  <si>
    <t>308141.5</t>
  </si>
  <si>
    <t>308151</t>
  </si>
  <si>
    <t>308151.3</t>
  </si>
  <si>
    <t>308151.2</t>
  </si>
  <si>
    <t>308151.4</t>
  </si>
  <si>
    <t>308151.1</t>
  </si>
  <si>
    <t>308161</t>
  </si>
  <si>
    <t>308161.3</t>
  </si>
  <si>
    <t>308161.2</t>
  </si>
  <si>
    <t>308161.4</t>
  </si>
  <si>
    <t>308161.1</t>
  </si>
  <si>
    <t>308161.5</t>
  </si>
  <si>
    <t>308171</t>
  </si>
  <si>
    <t>308171.3</t>
  </si>
  <si>
    <t>308171.2</t>
  </si>
  <si>
    <t>308171.4</t>
  </si>
  <si>
    <t>308171.1</t>
  </si>
  <si>
    <t>308181</t>
  </si>
  <si>
    <t>308181.3</t>
  </si>
  <si>
    <t>308181.2</t>
  </si>
  <si>
    <t>308181.4</t>
  </si>
  <si>
    <t>308181.1</t>
  </si>
  <si>
    <t>308191</t>
  </si>
  <si>
    <t>308191.3</t>
  </si>
  <si>
    <t>308191.2</t>
  </si>
  <si>
    <t>308191.4</t>
  </si>
  <si>
    <t>308191.1</t>
  </si>
  <si>
    <t>94301</t>
  </si>
  <si>
    <t>94301.3</t>
  </si>
  <si>
    <t>94301.2</t>
  </si>
  <si>
    <t>94301.4</t>
  </si>
  <si>
    <t>94371</t>
  </si>
  <si>
    <t>94371.3</t>
  </si>
  <si>
    <t>94371.2</t>
  </si>
  <si>
    <t>94371.4</t>
  </si>
  <si>
    <t>94461</t>
  </si>
  <si>
    <t>94461.3</t>
  </si>
  <si>
    <t>94461.2</t>
  </si>
  <si>
    <t>94461.4</t>
  </si>
  <si>
    <t>94491</t>
  </si>
  <si>
    <t>94491.3</t>
  </si>
  <si>
    <t>94491.2</t>
  </si>
  <si>
    <t>94491.4</t>
  </si>
  <si>
    <t>94501</t>
  </si>
  <si>
    <t>94501.3</t>
  </si>
  <si>
    <t>94501.2</t>
  </si>
  <si>
    <t>94501.4</t>
  </si>
  <si>
    <t>9897211</t>
  </si>
  <si>
    <t>9897211.3</t>
  </si>
  <si>
    <t>9897211.2</t>
  </si>
  <si>
    <t>9897211.4</t>
  </si>
  <si>
    <t>9897211.1</t>
  </si>
  <si>
    <t>9897211.5</t>
  </si>
  <si>
    <t>9897291</t>
  </si>
  <si>
    <t>9897291.3</t>
  </si>
  <si>
    <t>9897291.2</t>
  </si>
  <si>
    <t>9897291.4</t>
  </si>
  <si>
    <t>9897291.1</t>
  </si>
  <si>
    <t>9897371</t>
  </si>
  <si>
    <t>9897371.3</t>
  </si>
  <si>
    <t>9897371.2</t>
  </si>
  <si>
    <t>9897371.4</t>
  </si>
  <si>
    <t>9897371.1</t>
  </si>
  <si>
    <t>9897451</t>
  </si>
  <si>
    <t>9897451.3</t>
  </si>
  <si>
    <t>9897451.2</t>
  </si>
  <si>
    <t>9897451.4</t>
  </si>
  <si>
    <t>9897451.1</t>
  </si>
  <si>
    <t>9897451.5</t>
  </si>
  <si>
    <t>9897461</t>
  </si>
  <si>
    <t>9897461.3</t>
  </si>
  <si>
    <t>9897461.2</t>
  </si>
  <si>
    <t>9897461.4</t>
  </si>
  <si>
    <t>9897461.1</t>
  </si>
  <si>
    <t>9897541</t>
  </si>
  <si>
    <t>9897541.3</t>
  </si>
  <si>
    <t>9897541.2</t>
  </si>
  <si>
    <t>9897541.4</t>
  </si>
  <si>
    <t>9897541.1</t>
  </si>
  <si>
    <t>95961</t>
  </si>
  <si>
    <t>95961.3</t>
  </si>
  <si>
    <t>95961.2</t>
  </si>
  <si>
    <t>95961.4</t>
  </si>
  <si>
    <t>95961.1</t>
  </si>
  <si>
    <t>96021</t>
  </si>
  <si>
    <t>96021.3</t>
  </si>
  <si>
    <t>96021.2</t>
  </si>
  <si>
    <t>96021.4</t>
  </si>
  <si>
    <t>96021.1</t>
  </si>
  <si>
    <t>96081</t>
  </si>
  <si>
    <t>96081.3</t>
  </si>
  <si>
    <t>96081.2</t>
  </si>
  <si>
    <t>96081.4</t>
  </si>
  <si>
    <t>96081.1</t>
  </si>
  <si>
    <t>96081.5</t>
  </si>
  <si>
    <t>96141</t>
  </si>
  <si>
    <t>96141.3</t>
  </si>
  <si>
    <t>96141.2</t>
  </si>
  <si>
    <t>96141.4</t>
  </si>
  <si>
    <t>96141.1</t>
  </si>
  <si>
    <t>96141.5</t>
  </si>
  <si>
    <t>99641</t>
  </si>
  <si>
    <t>99641.3</t>
  </si>
  <si>
    <t>99641.2</t>
  </si>
  <si>
    <t>99641.4</t>
  </si>
  <si>
    <t>99641.1</t>
  </si>
  <si>
    <t>99651</t>
  </si>
  <si>
    <t>99651.3</t>
  </si>
  <si>
    <t>99651.2</t>
  </si>
  <si>
    <t>99651.4</t>
  </si>
  <si>
    <t>99651.1</t>
  </si>
  <si>
    <t>99661</t>
  </si>
  <si>
    <t>99661.3</t>
  </si>
  <si>
    <t>99661.2</t>
  </si>
  <si>
    <t>99661.4</t>
  </si>
  <si>
    <t>99661.1</t>
  </si>
  <si>
    <t>99671</t>
  </si>
  <si>
    <t>99671.3</t>
  </si>
  <si>
    <t>99671.2</t>
  </si>
  <si>
    <t>99671.4</t>
  </si>
  <si>
    <t>99671.1</t>
  </si>
  <si>
    <t>100591</t>
  </si>
  <si>
    <t>100591.3</t>
  </si>
  <si>
    <t>100591.2</t>
  </si>
  <si>
    <t>100591.4</t>
  </si>
  <si>
    <t>100591.1</t>
  </si>
  <si>
    <t>100591.5</t>
  </si>
  <si>
    <t>100671</t>
  </si>
  <si>
    <t>100671.3</t>
  </si>
  <si>
    <t>100671.2</t>
  </si>
  <si>
    <t>100671.4</t>
  </si>
  <si>
    <t>100671.1</t>
  </si>
  <si>
    <t>100731</t>
  </si>
  <si>
    <t>100731.3</t>
  </si>
  <si>
    <t>100731.2</t>
  </si>
  <si>
    <t>100731.4</t>
  </si>
  <si>
    <t>100731.1</t>
  </si>
  <si>
    <t>100901</t>
  </si>
  <si>
    <t>100901.3</t>
  </si>
  <si>
    <t>100901.2</t>
  </si>
  <si>
    <t>100901.4</t>
  </si>
  <si>
    <t>100901.1</t>
  </si>
  <si>
    <t>100901.5</t>
  </si>
  <si>
    <t>100951</t>
  </si>
  <si>
    <t>100951.3</t>
  </si>
  <si>
    <t>100951.2</t>
  </si>
  <si>
    <t>100951.4</t>
  </si>
  <si>
    <t>100951.1</t>
  </si>
  <si>
    <t>100951.5</t>
  </si>
  <si>
    <t>101081</t>
  </si>
  <si>
    <t>101081.3</t>
  </si>
  <si>
    <t>101081.2</t>
  </si>
  <si>
    <t>101081.4</t>
  </si>
  <si>
    <t>101081.1</t>
  </si>
  <si>
    <t>101141</t>
  </si>
  <si>
    <t>101141.3</t>
  </si>
  <si>
    <t>101141.2</t>
  </si>
  <si>
    <t>101141.4</t>
  </si>
  <si>
    <t>101141.1</t>
  </si>
  <si>
    <t>101191</t>
  </si>
  <si>
    <t>101191.3</t>
  </si>
  <si>
    <t>101191.2</t>
  </si>
  <si>
    <t>101191.4</t>
  </si>
  <si>
    <t>101191.1</t>
  </si>
  <si>
    <t>101191.5</t>
  </si>
  <si>
    <t>101201</t>
  </si>
  <si>
    <t>101201.3</t>
  </si>
  <si>
    <t>101201.2</t>
  </si>
  <si>
    <t>101201.4</t>
  </si>
  <si>
    <t>101201.1</t>
  </si>
  <si>
    <t>101931</t>
  </si>
  <si>
    <t>101931.3</t>
  </si>
  <si>
    <t>101931.2</t>
  </si>
  <si>
    <t>101931.4</t>
  </si>
  <si>
    <t>101931.1</t>
  </si>
  <si>
    <t>102101</t>
  </si>
  <si>
    <t>102101.3</t>
  </si>
  <si>
    <t>102101.2</t>
  </si>
  <si>
    <t>102101.4</t>
  </si>
  <si>
    <t>102101.1</t>
  </si>
  <si>
    <t>102111</t>
  </si>
  <si>
    <t>102111.3</t>
  </si>
  <si>
    <t>102111.2</t>
  </si>
  <si>
    <t>102111.4</t>
  </si>
  <si>
    <t>102111.1</t>
  </si>
  <si>
    <t>102111.5</t>
  </si>
  <si>
    <t>102121</t>
  </si>
  <si>
    <t>102121.3</t>
  </si>
  <si>
    <t>102121.2</t>
  </si>
  <si>
    <t>102121.4</t>
  </si>
  <si>
    <t>102121.1</t>
  </si>
  <si>
    <t>102121.5</t>
  </si>
  <si>
    <t>102131</t>
  </si>
  <si>
    <t>102131.3</t>
  </si>
  <si>
    <t>102131.2</t>
  </si>
  <si>
    <t>102131.4</t>
  </si>
  <si>
    <t>102131.1</t>
  </si>
  <si>
    <t>102131.5</t>
  </si>
  <si>
    <t>102191</t>
  </si>
  <si>
    <t>102191.3</t>
  </si>
  <si>
    <t>102191.2</t>
  </si>
  <si>
    <t>102191.4</t>
  </si>
  <si>
    <t>102191.1</t>
  </si>
  <si>
    <t>94511</t>
  </si>
  <si>
    <t>94511.3</t>
  </si>
  <si>
    <t>94511.2</t>
  </si>
  <si>
    <t>94511.4</t>
  </si>
  <si>
    <t>94511.1</t>
  </si>
  <si>
    <t>94511.5</t>
  </si>
  <si>
    <t>94561</t>
  </si>
  <si>
    <t>94561.3</t>
  </si>
  <si>
    <t>94561.2</t>
  </si>
  <si>
    <t>94561.4</t>
  </si>
  <si>
    <t>94561.1</t>
  </si>
  <si>
    <t>94561.5</t>
  </si>
  <si>
    <t>306971.5</t>
  </si>
  <si>
    <t>307051.5</t>
  </si>
  <si>
    <t>307121.2</t>
  </si>
  <si>
    <t>307121.5</t>
  </si>
  <si>
    <t>308021.5</t>
  </si>
  <si>
    <t>[SKU].7</t>
  </si>
  <si>
    <t>8696115.7</t>
  </si>
  <si>
    <t>8696134.7</t>
  </si>
  <si>
    <t>6624142.7</t>
  </si>
  <si>
    <t>308021.7</t>
  </si>
  <si>
    <t>308011.7</t>
  </si>
  <si>
    <t>308071.7</t>
  </si>
  <si>
    <t>[SKU].8</t>
  </si>
  <si>
    <t>306601.8</t>
  </si>
  <si>
    <t>9896731.8</t>
  </si>
  <si>
    <t>95751.8</t>
  </si>
  <si>
    <t>190231874027</t>
  </si>
  <si>
    <t>190231874034</t>
  </si>
  <si>
    <t>190231874249</t>
  </si>
  <si>
    <t>190231874270</t>
  </si>
  <si>
    <t>190231874331</t>
  </si>
  <si>
    <t>190231881728</t>
  </si>
  <si>
    <t>190231881742</t>
  </si>
  <si>
    <t>190231882602</t>
  </si>
  <si>
    <t>190231882633</t>
  </si>
  <si>
    <t>190231882879</t>
  </si>
  <si>
    <t>190231813293</t>
  </si>
  <si>
    <t>190231688235</t>
  </si>
  <si>
    <t>190231688242</t>
  </si>
  <si>
    <t>190231534099</t>
  </si>
  <si>
    <t>190231818571</t>
  </si>
  <si>
    <t>190231554684</t>
  </si>
  <si>
    <t>190231686828</t>
  </si>
  <si>
    <t>190231881438</t>
  </si>
  <si>
    <t>190231723608</t>
  </si>
  <si>
    <t>190231710899</t>
  </si>
  <si>
    <t>UPC_BODESA</t>
  </si>
  <si>
    <t>SG8500152-LTL</t>
  </si>
  <si>
    <t>QK874820-BUR</t>
  </si>
  <si>
    <t>VB934521-STO</t>
  </si>
  <si>
    <t>PG931814-STL</t>
  </si>
  <si>
    <t>KB949906-BLA</t>
  </si>
  <si>
    <t>KK949906-BOR</t>
  </si>
  <si>
    <t>KK949906-EME</t>
  </si>
  <si>
    <t>KK949906-SAP</t>
  </si>
  <si>
    <t>NG949617-BLA</t>
  </si>
  <si>
    <t>NG949617-BON</t>
  </si>
  <si>
    <t>NG949617-RED</t>
  </si>
  <si>
    <t>EBG839019-CLO</t>
  </si>
  <si>
    <t>EBG839019-LTL</t>
  </si>
  <si>
    <t>EVG839019-BLA</t>
  </si>
  <si>
    <t>EYG839501-BLA</t>
  </si>
  <si>
    <t>EQG954122-BLA</t>
  </si>
  <si>
    <t>QG9541156-BLA</t>
  </si>
  <si>
    <t>QG9541156-CLA</t>
  </si>
  <si>
    <t>XM952872-BLA</t>
  </si>
  <si>
    <t>[Material]_1</t>
  </si>
  <si>
    <t>[Material]_2</t>
  </si>
  <si>
    <t>[Material]_3</t>
  </si>
  <si>
    <t>[Material]_4</t>
  </si>
  <si>
    <t>[Material]_5</t>
  </si>
  <si>
    <t>[Material]_6</t>
  </si>
  <si>
    <t>[Material]_7</t>
  </si>
  <si>
    <t>190231534099_2</t>
  </si>
  <si>
    <t>190231554684_2</t>
  </si>
  <si>
    <t>190231686828_2</t>
  </si>
  <si>
    <t>190231688235_2</t>
  </si>
  <si>
    <t>190231688242_2</t>
  </si>
  <si>
    <t>190231554684_1</t>
  </si>
  <si>
    <t>190231554684_3</t>
  </si>
  <si>
    <t>190231686828_3</t>
  </si>
  <si>
    <t>190231554684_4</t>
  </si>
  <si>
    <t>190231686828_4</t>
  </si>
  <si>
    <t>190231686828_1</t>
  </si>
  <si>
    <t>190231723608_3</t>
  </si>
  <si>
    <t>190231723608_2</t>
  </si>
  <si>
    <t>190231723608_4</t>
  </si>
  <si>
    <t>190231723608_1</t>
  </si>
  <si>
    <t>190231710899_3</t>
  </si>
  <si>
    <t>190231710899_2</t>
  </si>
  <si>
    <t>190231710899_4</t>
  </si>
  <si>
    <t>190231710899_1</t>
  </si>
  <si>
    <t>190231688235_3</t>
  </si>
  <si>
    <t>190231688235_6</t>
  </si>
  <si>
    <t>190231688235_4</t>
  </si>
  <si>
    <t>190231688235_1</t>
  </si>
  <si>
    <t>190231688242_3</t>
  </si>
  <si>
    <t>190231688242_6</t>
  </si>
  <si>
    <t>190231688242_4</t>
  </si>
  <si>
    <t>190231688242_1</t>
  </si>
  <si>
    <t>190231534099_3</t>
  </si>
  <si>
    <t>190231534099_6</t>
  </si>
  <si>
    <t>190231534099_4</t>
  </si>
  <si>
    <t>190231534099_1</t>
  </si>
  <si>
    <t>190231818571_3</t>
  </si>
  <si>
    <t>190231818571_2</t>
  </si>
  <si>
    <t>190231818571_4</t>
  </si>
  <si>
    <t>190231818571_1</t>
  </si>
  <si>
    <t>190231813293_3</t>
  </si>
  <si>
    <t>190231813293_2</t>
  </si>
  <si>
    <t>190231813293_4</t>
  </si>
  <si>
    <t>190231813293_1</t>
  </si>
  <si>
    <t>190231874027_3</t>
  </si>
  <si>
    <t>190231874027_2</t>
  </si>
  <si>
    <t>190231874027_4</t>
  </si>
  <si>
    <t>190231874027_1</t>
  </si>
  <si>
    <t>190231874034_3</t>
  </si>
  <si>
    <t>190231874034_2</t>
  </si>
  <si>
    <t>190231874034_4</t>
  </si>
  <si>
    <t>190231874034_1</t>
  </si>
  <si>
    <t>190231874249_3</t>
  </si>
  <si>
    <t>190231874249_2</t>
  </si>
  <si>
    <t>190231874249_4</t>
  </si>
  <si>
    <t>190231874249_1</t>
  </si>
  <si>
    <t>190231874270_3</t>
  </si>
  <si>
    <t>190231874270_2</t>
  </si>
  <si>
    <t>190231874270_4</t>
  </si>
  <si>
    <t>190231874270_1</t>
  </si>
  <si>
    <t>190231874331_3</t>
  </si>
  <si>
    <t>190231874331_2</t>
  </si>
  <si>
    <t>190231874331_4</t>
  </si>
  <si>
    <t>190231874331_1</t>
  </si>
  <si>
    <t>190231881728_3</t>
  </si>
  <si>
    <t>190231881728_2</t>
  </si>
  <si>
    <t>190231881728_4</t>
  </si>
  <si>
    <t>190231881742_3</t>
  </si>
  <si>
    <t>190231881742_2</t>
  </si>
  <si>
    <t>190231881742_4</t>
  </si>
  <si>
    <t>190231882602_3</t>
  </si>
  <si>
    <t>190231882602_2</t>
  </si>
  <si>
    <t>190231882602_4</t>
  </si>
  <si>
    <t>190231882633_3</t>
  </si>
  <si>
    <t>190231882633_2</t>
  </si>
  <si>
    <t>190231882633_4</t>
  </si>
  <si>
    <t>190231882879_3</t>
  </si>
  <si>
    <t>190231882879_2</t>
  </si>
  <si>
    <t>190231882879_4</t>
  </si>
  <si>
    <t>190231881438_3</t>
  </si>
  <si>
    <t>190231881438_2</t>
  </si>
  <si>
    <t>190231881438_4</t>
  </si>
  <si>
    <t>190231881438_1</t>
  </si>
  <si>
    <t>QK874809-ALM</t>
  </si>
  <si>
    <t>190231875499</t>
  </si>
  <si>
    <t>QK874809-BLA</t>
  </si>
  <si>
    <t>190231875505</t>
  </si>
  <si>
    <t>QK874814-ALM</t>
  </si>
  <si>
    <t>190231873846</t>
  </si>
  <si>
    <t>QK874814-BLA</t>
  </si>
  <si>
    <t>190231873853</t>
  </si>
  <si>
    <t>QK874814-BUR</t>
  </si>
  <si>
    <t>190231873860</t>
  </si>
  <si>
    <t>QK874820-BLA</t>
  </si>
  <si>
    <t>190231873891</t>
  </si>
  <si>
    <t>190231873907</t>
  </si>
  <si>
    <t>QK874820-OLV</t>
  </si>
  <si>
    <t>190231873914</t>
  </si>
  <si>
    <t>QK8748137-ALM</t>
  </si>
  <si>
    <t>190231881315</t>
  </si>
  <si>
    <t>QK8748137-BUR</t>
  </si>
  <si>
    <t>190231881339</t>
  </si>
  <si>
    <t>QK8748157-BLA</t>
  </si>
  <si>
    <t>190231884392</t>
  </si>
  <si>
    <t>PG931814-BLO</t>
  </si>
  <si>
    <t>190231886082</t>
  </si>
  <si>
    <t>190231886099</t>
  </si>
  <si>
    <t>PG931828-BLO</t>
  </si>
  <si>
    <t>190231875338</t>
  </si>
  <si>
    <t>PG931828-STL</t>
  </si>
  <si>
    <t>190231875345</t>
  </si>
  <si>
    <t>SG931814-COA</t>
  </si>
  <si>
    <t>190231886204</t>
  </si>
  <si>
    <t>SG931814-LGW</t>
  </si>
  <si>
    <t>190231886211</t>
  </si>
  <si>
    <t>SG931828-COA</t>
  </si>
  <si>
    <t>190231818038</t>
  </si>
  <si>
    <t>SG931828-LGW</t>
  </si>
  <si>
    <t>190231846451</t>
  </si>
  <si>
    <t>190231879664</t>
  </si>
  <si>
    <t>190231921905</t>
  </si>
  <si>
    <t>190231921899</t>
  </si>
  <si>
    <t>190231921882</t>
  </si>
  <si>
    <t>XB949920-BOM</t>
  </si>
  <si>
    <t>190231921875</t>
  </si>
  <si>
    <t>XB949920-EMU</t>
  </si>
  <si>
    <t>190231921868</t>
  </si>
  <si>
    <t>190231912200</t>
  </si>
  <si>
    <t>190231912217</t>
  </si>
  <si>
    <t>190231912224</t>
  </si>
  <si>
    <t>190231873990</t>
  </si>
  <si>
    <t>VG949312-ROS</t>
  </si>
  <si>
    <t>190231904182</t>
  </si>
  <si>
    <t>190231688211</t>
  </si>
  <si>
    <t>190231688228</t>
  </si>
  <si>
    <t>190231605515</t>
  </si>
  <si>
    <t>190231911050</t>
  </si>
  <si>
    <t>190231910961</t>
  </si>
  <si>
    <t>190231919001</t>
  </si>
  <si>
    <t>190231919018</t>
  </si>
  <si>
    <t>PD952912-DRT</t>
  </si>
  <si>
    <t>190231904632</t>
  </si>
  <si>
    <t>PD9529140-BLA</t>
  </si>
  <si>
    <t>190231904694</t>
  </si>
  <si>
    <t>PD9529146-BLA</t>
  </si>
  <si>
    <t>190231904731</t>
  </si>
  <si>
    <t>PD9529146-CLA</t>
  </si>
  <si>
    <t>190231904748</t>
  </si>
  <si>
    <t>PD9529146-DRT</t>
  </si>
  <si>
    <t>190231904755</t>
  </si>
  <si>
    <t>OQ865422-SDL</t>
  </si>
  <si>
    <t>190231910176</t>
  </si>
  <si>
    <t>OS865422-LTL</t>
  </si>
  <si>
    <t>190231910213</t>
  </si>
  <si>
    <t>SG865422-CLO</t>
  </si>
  <si>
    <t>190231910268</t>
  </si>
  <si>
    <t>SG865422-LGW</t>
  </si>
  <si>
    <t>190231910275</t>
  </si>
  <si>
    <t>BG8500146-BLA</t>
  </si>
  <si>
    <t>190231905134</t>
  </si>
  <si>
    <t>BG8500146-COG</t>
  </si>
  <si>
    <t>190231905158</t>
  </si>
  <si>
    <t>BG8500146-IVO</t>
  </si>
  <si>
    <t>190231913276</t>
  </si>
  <si>
    <t>BG8500146-SAG</t>
  </si>
  <si>
    <t>190231905165</t>
  </si>
  <si>
    <t>BG8500152-BLA</t>
  </si>
  <si>
    <t>190231905172</t>
  </si>
  <si>
    <t>BG8500152-IVO</t>
  </si>
  <si>
    <t>190231913283</t>
  </si>
  <si>
    <t>GG8500140-BLA</t>
  </si>
  <si>
    <t>190231905295</t>
  </si>
  <si>
    <t>GG8500146-BLA</t>
  </si>
  <si>
    <t>190231905318</t>
  </si>
  <si>
    <t>GG8500157-BLA</t>
  </si>
  <si>
    <t>190231919209</t>
  </si>
  <si>
    <t>GG8500163-BLA</t>
  </si>
  <si>
    <t>190231905332</t>
  </si>
  <si>
    <t>GP8500146-SAN</t>
  </si>
  <si>
    <t>190231905936</t>
  </si>
  <si>
    <t>GP8500163-SAN</t>
  </si>
  <si>
    <t>190231905950</t>
  </si>
  <si>
    <t>PG8500146-SDL</t>
  </si>
  <si>
    <t>190231919063</t>
  </si>
  <si>
    <t>PG8500146-WLO</t>
  </si>
  <si>
    <t>190231919070</t>
  </si>
  <si>
    <t>QG8500146-BNL</t>
  </si>
  <si>
    <t>190231899013</t>
  </si>
  <si>
    <t>SD8500146-DVL</t>
  </si>
  <si>
    <t>190231882534</t>
  </si>
  <si>
    <t>190231881773</t>
  </si>
  <si>
    <t>SG8500156-LTL</t>
  </si>
  <si>
    <t>190231881803</t>
  </si>
  <si>
    <t>SG8500157-LTL</t>
  </si>
  <si>
    <t>190231894773</t>
  </si>
  <si>
    <t>SG8500163-CLO</t>
  </si>
  <si>
    <t>190231881810</t>
  </si>
  <si>
    <t>ZG8500140-BLA</t>
  </si>
  <si>
    <t>190231882787</t>
  </si>
  <si>
    <t>ZG8500146-BLA</t>
  </si>
  <si>
    <t>190231882817</t>
  </si>
  <si>
    <t>ZG8500146-LVG</t>
  </si>
  <si>
    <t>190231905783</t>
  </si>
  <si>
    <t>BG699432-BLA</t>
  </si>
  <si>
    <t>190231459637</t>
  </si>
  <si>
    <t>SG699432-CLO</t>
  </si>
  <si>
    <t>190231720584</t>
  </si>
  <si>
    <t>ST699432-BRO</t>
  </si>
  <si>
    <t>190231460275</t>
  </si>
  <si>
    <t>WE952821-CGM</t>
  </si>
  <si>
    <t>190231913054</t>
  </si>
  <si>
    <t>WE952821-SPM</t>
  </si>
  <si>
    <t>190231913061</t>
  </si>
  <si>
    <t>XG952872-GOL</t>
  </si>
  <si>
    <t>190231913092</t>
  </si>
  <si>
    <t>190231913115</t>
  </si>
  <si>
    <t>XY952872-SIL</t>
  </si>
  <si>
    <t>190231913139</t>
  </si>
  <si>
    <t>RB935075-BLA</t>
  </si>
  <si>
    <t>190231881452</t>
  </si>
  <si>
    <t>190231881520</t>
  </si>
  <si>
    <t>190231881612</t>
  </si>
  <si>
    <t>RY935075-SIL</t>
  </si>
  <si>
    <t>190231881650</t>
  </si>
  <si>
    <t>190231913443</t>
  </si>
  <si>
    <t>PG787924-SDL</t>
  </si>
  <si>
    <t>190231907107</t>
  </si>
  <si>
    <t>PG787924-WLO</t>
  </si>
  <si>
    <t>190231907114</t>
  </si>
  <si>
    <t>PZ787924-MLO</t>
  </si>
  <si>
    <t>190231916017</t>
  </si>
  <si>
    <t>ZG787924-BON</t>
  </si>
  <si>
    <t>190231906216</t>
  </si>
  <si>
    <t>ZG787971-BLA</t>
  </si>
  <si>
    <t>190231698937</t>
  </si>
  <si>
    <t>190231459637_2</t>
  </si>
  <si>
    <t>190231460275_2</t>
  </si>
  <si>
    <t>190231605515_2</t>
  </si>
  <si>
    <t>190231688211_2</t>
  </si>
  <si>
    <t>190231688228_2</t>
  </si>
  <si>
    <t>190231459637_3</t>
  </si>
  <si>
    <t>190231459637_4</t>
  </si>
  <si>
    <t>190231459637_1</t>
  </si>
  <si>
    <t>190231720584_3</t>
  </si>
  <si>
    <t>190231720584_2</t>
  </si>
  <si>
    <t>190231720584_4</t>
  </si>
  <si>
    <t>190231720584_1</t>
  </si>
  <si>
    <t>190231460275_3</t>
  </si>
  <si>
    <t>190231460275_4</t>
  </si>
  <si>
    <t>190231460275_1</t>
  </si>
  <si>
    <t>190231698937_3</t>
  </si>
  <si>
    <t>190231698937_2</t>
  </si>
  <si>
    <t>190231698937_4</t>
  </si>
  <si>
    <t>190231698937_1</t>
  </si>
  <si>
    <t>190231818038_3</t>
  </si>
  <si>
    <t>190231818038_2</t>
  </si>
  <si>
    <t>190231818038_6</t>
  </si>
  <si>
    <t>190231818038_7</t>
  </si>
  <si>
    <t>190231818038_4</t>
  </si>
  <si>
    <t>190231818038_1</t>
  </si>
  <si>
    <t>190231846451_3</t>
  </si>
  <si>
    <t>190231846451_2</t>
  </si>
  <si>
    <t>190231846451_6</t>
  </si>
  <si>
    <t>190231846451_7</t>
  </si>
  <si>
    <t>190231846451_4</t>
  </si>
  <si>
    <t>190231846451_1</t>
  </si>
  <si>
    <t>190231879664_3</t>
  </si>
  <si>
    <t>190231879664_2</t>
  </si>
  <si>
    <t>190231879664_4</t>
  </si>
  <si>
    <t>190231879664_1</t>
  </si>
  <si>
    <t>190231873990_3</t>
  </si>
  <si>
    <t>190231873990_2</t>
  </si>
  <si>
    <t>190231873990_4</t>
  </si>
  <si>
    <t>190231873990_1</t>
  </si>
  <si>
    <t>190231875499_3</t>
  </si>
  <si>
    <t>190231875499_2</t>
  </si>
  <si>
    <t>190231875499_4</t>
  </si>
  <si>
    <t>190231875499_1</t>
  </si>
  <si>
    <t>190231875505_3</t>
  </si>
  <si>
    <t>190231875505_2</t>
  </si>
  <si>
    <t>190231875505_4</t>
  </si>
  <si>
    <t>190231875505_1</t>
  </si>
  <si>
    <t>190231881315_3</t>
  </si>
  <si>
    <t>190231881315_2</t>
  </si>
  <si>
    <t>190231881315_4</t>
  </si>
  <si>
    <t>190231881339_3</t>
  </si>
  <si>
    <t>190231881339_2</t>
  </si>
  <si>
    <t>190231881339_4</t>
  </si>
  <si>
    <t>190231873846_3</t>
  </si>
  <si>
    <t>190231873846_2</t>
  </si>
  <si>
    <t>190231873846_4</t>
  </si>
  <si>
    <t>190231873846_1</t>
  </si>
  <si>
    <t>190231873853_3</t>
  </si>
  <si>
    <t>190231873853_2</t>
  </si>
  <si>
    <t>190231873853_4</t>
  </si>
  <si>
    <t>190231873853_1</t>
  </si>
  <si>
    <t>190231873860_3</t>
  </si>
  <si>
    <t>190231873860_2</t>
  </si>
  <si>
    <t>190231873860_4</t>
  </si>
  <si>
    <t>190231873860_1</t>
  </si>
  <si>
    <t>190231884392_3</t>
  </si>
  <si>
    <t>190231884392_2</t>
  </si>
  <si>
    <t>190231884392_4</t>
  </si>
  <si>
    <t>190231873891_3</t>
  </si>
  <si>
    <t>190231873891_2</t>
  </si>
  <si>
    <t>190231873891_4</t>
  </si>
  <si>
    <t>190231873891_1</t>
  </si>
  <si>
    <t>190231873907_3</t>
  </si>
  <si>
    <t>190231873907_2</t>
  </si>
  <si>
    <t>190231873907_4</t>
  </si>
  <si>
    <t>190231873907_1</t>
  </si>
  <si>
    <t>190231873914_3</t>
  </si>
  <si>
    <t>190231873914_2</t>
  </si>
  <si>
    <t>190231873914_4</t>
  </si>
  <si>
    <t>190231873914_1</t>
  </si>
  <si>
    <t>190231882534_3</t>
  </si>
  <si>
    <t>190231882534_2</t>
  </si>
  <si>
    <t>190231882534_4</t>
  </si>
  <si>
    <t>190231881773_3</t>
  </si>
  <si>
    <t>190231881773_2</t>
  </si>
  <si>
    <t>190231881773_4</t>
  </si>
  <si>
    <t>190231881803_3</t>
  </si>
  <si>
    <t>190231881803_2</t>
  </si>
  <si>
    <t>190231881803_4</t>
  </si>
  <si>
    <t>190231894773_3</t>
  </si>
  <si>
    <t>190231894773_2</t>
  </si>
  <si>
    <t>190231894773_4</t>
  </si>
  <si>
    <t>190231881810_3</t>
  </si>
  <si>
    <t>190231881810_2</t>
  </si>
  <si>
    <t>190231881810_4</t>
  </si>
  <si>
    <t>190231882817_3</t>
  </si>
  <si>
    <t>190231882817_2</t>
  </si>
  <si>
    <t>190231882817_4</t>
  </si>
  <si>
    <t>190231886082_3</t>
  </si>
  <si>
    <t>190231886082_2</t>
  </si>
  <si>
    <t>190231886082_4</t>
  </si>
  <si>
    <t>190231886082_1</t>
  </si>
  <si>
    <t>190231886099_3</t>
  </si>
  <si>
    <t>190231886099_2</t>
  </si>
  <si>
    <t>190231886099_4</t>
  </si>
  <si>
    <t>190231886099_1</t>
  </si>
  <si>
    <t>190231875338_3</t>
  </si>
  <si>
    <t>190231875338_2</t>
  </si>
  <si>
    <t>190231875338_6</t>
  </si>
  <si>
    <t>190231875338_7</t>
  </si>
  <si>
    <t>190231875338_4</t>
  </si>
  <si>
    <t>190231875338_1</t>
  </si>
  <si>
    <t>190231875345_3</t>
  </si>
  <si>
    <t>190231875345_2</t>
  </si>
  <si>
    <t>190231875345_6</t>
  </si>
  <si>
    <t>190231875345_7</t>
  </si>
  <si>
    <t>190231875345_4</t>
  </si>
  <si>
    <t>190231875345_1</t>
  </si>
  <si>
    <t>190231886204_3</t>
  </si>
  <si>
    <t>190231886204_2</t>
  </si>
  <si>
    <t>190231886204_4</t>
  </si>
  <si>
    <t>190231886204_1</t>
  </si>
  <si>
    <t>190231886211_3</t>
  </si>
  <si>
    <t>190231886211_2</t>
  </si>
  <si>
    <t>190231886211_4</t>
  </si>
  <si>
    <t>190231886211_1</t>
  </si>
  <si>
    <t>190231881452_3</t>
  </si>
  <si>
    <t>190231881452_2</t>
  </si>
  <si>
    <t>190231881452_4</t>
  </si>
  <si>
    <t>190231881452_1</t>
  </si>
  <si>
    <t>190231881520_3</t>
  </si>
  <si>
    <t>190231881520_2</t>
  </si>
  <si>
    <t>190231881520_4</t>
  </si>
  <si>
    <t>190231881520_1</t>
  </si>
  <si>
    <t>190231881612_3</t>
  </si>
  <si>
    <t>190231881612_2</t>
  </si>
  <si>
    <t>190231881612_4</t>
  </si>
  <si>
    <t>190231881612_1</t>
  </si>
  <si>
    <t>190231881650_3</t>
  </si>
  <si>
    <t>190231881650_2</t>
  </si>
  <si>
    <t>190231881650_4</t>
  </si>
  <si>
    <t>190231881650_1</t>
  </si>
  <si>
    <t>190231921905_3</t>
  </si>
  <si>
    <t>190231921905_2</t>
  </si>
  <si>
    <t>190231921905_4</t>
  </si>
  <si>
    <t>190231921905_1</t>
  </si>
  <si>
    <t>190231921899_3</t>
  </si>
  <si>
    <t>190231921899_2</t>
  </si>
  <si>
    <t>190231921899_4</t>
  </si>
  <si>
    <t>190231921899_1</t>
  </si>
  <si>
    <t>190231921882_3</t>
  </si>
  <si>
    <t>190231921882_2</t>
  </si>
  <si>
    <t>190231921882_4</t>
  </si>
  <si>
    <t>190231921882_1</t>
  </si>
  <si>
    <t>190231921875_3</t>
  </si>
  <si>
    <t>190231921875_2</t>
  </si>
  <si>
    <t>190231921875_4</t>
  </si>
  <si>
    <t>190231921875_1</t>
  </si>
  <si>
    <t>190231912200_3</t>
  </si>
  <si>
    <t>190231912200_2</t>
  </si>
  <si>
    <t>190231912200_4</t>
  </si>
  <si>
    <t>190231912200_1</t>
  </si>
  <si>
    <t>190231912217_3</t>
  </si>
  <si>
    <t>190231912217_2</t>
  </si>
  <si>
    <t>190231912217_4</t>
  </si>
  <si>
    <t>190231912217_1</t>
  </si>
  <si>
    <t>190231912224_3</t>
  </si>
  <si>
    <t>190231912224_2</t>
  </si>
  <si>
    <t>190231912224_4</t>
  </si>
  <si>
    <t>190231912224_1</t>
  </si>
  <si>
    <t>190231913092_3</t>
  </si>
  <si>
    <t>190231913092_2</t>
  </si>
  <si>
    <t>190231913092_4</t>
  </si>
  <si>
    <t>190231913092_1</t>
  </si>
  <si>
    <t>190231913115_3</t>
  </si>
  <si>
    <t>190231913115_2</t>
  </si>
  <si>
    <t>190231913115_4</t>
  </si>
  <si>
    <t>190231913115_1</t>
  </si>
  <si>
    <t>190231913139_3</t>
  </si>
  <si>
    <t>190231913139_2</t>
  </si>
  <si>
    <t>190231913139_4</t>
  </si>
  <si>
    <t>190231913139_1</t>
  </si>
  <si>
    <t>190231913054_3</t>
  </si>
  <si>
    <t>190231913054_2</t>
  </si>
  <si>
    <t>190231913054_4</t>
  </si>
  <si>
    <t>190231913054_1</t>
  </si>
  <si>
    <t>190231913061_3</t>
  </si>
  <si>
    <t>190231913061_2</t>
  </si>
  <si>
    <t>190231913061_4</t>
  </si>
  <si>
    <t>190231913061_1</t>
  </si>
  <si>
    <t>190231904182_3</t>
  </si>
  <si>
    <t>190231904182_2</t>
  </si>
  <si>
    <t>190231904182_4</t>
  </si>
  <si>
    <t>190231904182_1</t>
  </si>
  <si>
    <t>190231688211_3</t>
  </si>
  <si>
    <t>190231688211_4</t>
  </si>
  <si>
    <t>190231688211_1</t>
  </si>
  <si>
    <t>190231688228_3</t>
  </si>
  <si>
    <t>190231688228_4</t>
  </si>
  <si>
    <t>190231688228_1</t>
  </si>
  <si>
    <t>190231605515_3</t>
  </si>
  <si>
    <t>190231605515_4</t>
  </si>
  <si>
    <t>190231605515_1</t>
  </si>
  <si>
    <t>190231911050_3</t>
  </si>
  <si>
    <t>190231911050_2</t>
  </si>
  <si>
    <t>190231911050_4</t>
  </si>
  <si>
    <t>190231911050_1</t>
  </si>
  <si>
    <t>190231910961_3</t>
  </si>
  <si>
    <t>190231910961_2</t>
  </si>
  <si>
    <t>190231910961_4</t>
  </si>
  <si>
    <t>190231910961_1</t>
  </si>
  <si>
    <t>190231919001_3</t>
  </si>
  <si>
    <t>190231919001_2</t>
  </si>
  <si>
    <t>190231919001_4</t>
  </si>
  <si>
    <t>190231919018_3</t>
  </si>
  <si>
    <t>190231919018_2</t>
  </si>
  <si>
    <t>190231919018_4</t>
  </si>
  <si>
    <t>190231904632_3</t>
  </si>
  <si>
    <t>190231904632_2</t>
  </si>
  <si>
    <t>190231904632_4</t>
  </si>
  <si>
    <t>190231904632_1</t>
  </si>
  <si>
    <t>190231904694_3</t>
  </si>
  <si>
    <t>190231904694_2</t>
  </si>
  <si>
    <t>190231904694_4</t>
  </si>
  <si>
    <t>190231904731_3</t>
  </si>
  <si>
    <t>190231904731_2</t>
  </si>
  <si>
    <t>190231904731_4</t>
  </si>
  <si>
    <t>190231904748_3</t>
  </si>
  <si>
    <t>190231904748_2</t>
  </si>
  <si>
    <t>190231904748_4</t>
  </si>
  <si>
    <t>190231904755_3</t>
  </si>
  <si>
    <t>190231904755_2</t>
  </si>
  <si>
    <t>190231904755_4</t>
  </si>
  <si>
    <t>190231910176_3</t>
  </si>
  <si>
    <t>190231910176_2</t>
  </si>
  <si>
    <t>190231910176_4</t>
  </si>
  <si>
    <t>190231910176_1</t>
  </si>
  <si>
    <t>190231910213_3</t>
  </si>
  <si>
    <t>190231910213_2</t>
  </si>
  <si>
    <t>190231910213_4</t>
  </si>
  <si>
    <t>190231910213_1</t>
  </si>
  <si>
    <t>190231910268_3</t>
  </si>
  <si>
    <t>190231910268_2</t>
  </si>
  <si>
    <t>190231910268_4</t>
  </si>
  <si>
    <t>190231910268_1</t>
  </si>
  <si>
    <t>190231910275_3</t>
  </si>
  <si>
    <t>190231910275_2</t>
  </si>
  <si>
    <t>190231910275_4</t>
  </si>
  <si>
    <t>190231910275_1</t>
  </si>
  <si>
    <t>190231905134_3</t>
  </si>
  <si>
    <t>190231905134_2</t>
  </si>
  <si>
    <t>190231905134_4</t>
  </si>
  <si>
    <t>190231905158_3</t>
  </si>
  <si>
    <t>190231905158_2</t>
  </si>
  <si>
    <t>190231905158_4</t>
  </si>
  <si>
    <t>190231905165_3</t>
  </si>
  <si>
    <t>190231905165_2</t>
  </si>
  <si>
    <t>190231905165_4</t>
  </si>
  <si>
    <t>190231905172_3</t>
  </si>
  <si>
    <t>190231905172_2</t>
  </si>
  <si>
    <t>190231905172_4</t>
  </si>
  <si>
    <t>190231913283_3</t>
  </si>
  <si>
    <t>190231913283_2</t>
  </si>
  <si>
    <t>190231913283_4</t>
  </si>
  <si>
    <t>190231905295_3</t>
  </si>
  <si>
    <t>190231905295_2</t>
  </si>
  <si>
    <t>190231905295_4</t>
  </si>
  <si>
    <t>190231905318_3</t>
  </si>
  <si>
    <t>190231905318_2</t>
  </si>
  <si>
    <t>190231905318_4</t>
  </si>
  <si>
    <t>190231919209_3</t>
  </si>
  <si>
    <t>190231919209_2</t>
  </si>
  <si>
    <t>190231919209_4</t>
  </si>
  <si>
    <t>190231905332_3</t>
  </si>
  <si>
    <t>190231905332_2</t>
  </si>
  <si>
    <t>190231905332_4</t>
  </si>
  <si>
    <t>190231905936_3</t>
  </si>
  <si>
    <t>190231905936_2</t>
  </si>
  <si>
    <t>190231905936_4</t>
  </si>
  <si>
    <t>190231905950_3</t>
  </si>
  <si>
    <t>190231905950_2</t>
  </si>
  <si>
    <t>190231905950_4</t>
  </si>
  <si>
    <t>190231919063_3</t>
  </si>
  <si>
    <t>190231919063_2</t>
  </si>
  <si>
    <t>190231919063_4</t>
  </si>
  <si>
    <t>190231919070_3</t>
  </si>
  <si>
    <t>190231919070_2</t>
  </si>
  <si>
    <t>190231919070_4</t>
  </si>
  <si>
    <t>190231899013_3</t>
  </si>
  <si>
    <t>190231899013_2</t>
  </si>
  <si>
    <t>190231899013_4</t>
  </si>
  <si>
    <t>190231882787_3</t>
  </si>
  <si>
    <t>190231882787_2</t>
  </si>
  <si>
    <t>190231882787_4</t>
  </si>
  <si>
    <t>190231907107_3</t>
  </si>
  <si>
    <t>190231907107_2</t>
  </si>
  <si>
    <t>190231907107_4</t>
  </si>
  <si>
    <t>190231907107_1</t>
  </si>
  <si>
    <t>190231907114_3</t>
  </si>
  <si>
    <t>190231907114_2</t>
  </si>
  <si>
    <t>190231907114_4</t>
  </si>
  <si>
    <t>190231907114_1</t>
  </si>
  <si>
    <t>190231916017_3</t>
  </si>
  <si>
    <t>190231916017_2</t>
  </si>
  <si>
    <t>190231916017_4</t>
  </si>
  <si>
    <t>190231916017_1</t>
  </si>
  <si>
    <t>190231906216_3</t>
  </si>
  <si>
    <t>190231906216_2</t>
  </si>
  <si>
    <t>190231906216_4</t>
  </si>
  <si>
    <t>190231906216_1</t>
  </si>
  <si>
    <t>190231913443_3</t>
  </si>
  <si>
    <t>190231913443_2</t>
  </si>
  <si>
    <t>190231913443_4</t>
  </si>
  <si>
    <t>190231913443_1</t>
  </si>
  <si>
    <t>SG948281-NAT</t>
  </si>
  <si>
    <t>190231901426</t>
  </si>
  <si>
    <t>SG948281-NAT [4]</t>
  </si>
  <si>
    <t>PR-[SKU]2-1</t>
  </si>
  <si>
    <t>PR-[SKU]2-2</t>
  </si>
  <si>
    <t>PR-[SKU]2-3</t>
  </si>
  <si>
    <t>PR-[SKU]2-4</t>
  </si>
  <si>
    <t>PR-[SKU]2-5</t>
  </si>
  <si>
    <t>SG865414-CLO</t>
  </si>
  <si>
    <t>SG865414-LGW</t>
  </si>
  <si>
    <t>SL900624-LTL</t>
  </si>
  <si>
    <t>VG950722-FOR</t>
  </si>
  <si>
    <t>BG877806-IVO</t>
  </si>
  <si>
    <t>EG904921-SML</t>
  </si>
  <si>
    <t>LG956725-SAN</t>
  </si>
  <si>
    <t>LG956771-BLA</t>
  </si>
  <si>
    <t>SF945430-BLA</t>
  </si>
  <si>
    <t>SF947669-BLA</t>
  </si>
  <si>
    <t>SG904921-NAT</t>
  </si>
  <si>
    <t>SG947806-BML</t>
  </si>
  <si>
    <t>SG947806-CML</t>
  </si>
  <si>
    <t>SG947806-RSM</t>
  </si>
  <si>
    <t>SG947812-BML</t>
  </si>
  <si>
    <t>SG947812-CML</t>
  </si>
  <si>
    <t>SG947812-RSM</t>
  </si>
  <si>
    <t>SV945430-CML</t>
  </si>
  <si>
    <t>GG957206-BLA</t>
  </si>
  <si>
    <t>GG957230-BLA</t>
  </si>
  <si>
    <t>GG957230-DYR</t>
  </si>
  <si>
    <t>GG957230-WHI</t>
  </si>
  <si>
    <t>H6026599-BLA</t>
  </si>
  <si>
    <t>HH602651-BLA</t>
  </si>
  <si>
    <t>SV904921-CMT</t>
  </si>
  <si>
    <t>[ASIN].MAIN</t>
  </si>
  <si>
    <t>[ASIN].PT01</t>
  </si>
  <si>
    <t>[ASIN].BACK</t>
  </si>
  <si>
    <t>[ASIN].PT02</t>
  </si>
  <si>
    <t>[ASIN].PT03</t>
  </si>
  <si>
    <t>[ASIN].PT04</t>
  </si>
  <si>
    <t>[ASIN].PT05</t>
  </si>
  <si>
    <t>[ASIN].PT06</t>
  </si>
  <si>
    <t>LG956725-BLA</t>
  </si>
  <si>
    <t>LG956771-MAU</t>
  </si>
  <si>
    <t>SF947669-SML</t>
  </si>
  <si>
    <t>190231901358</t>
  </si>
  <si>
    <t>190231901440</t>
  </si>
  <si>
    <t>190231901273</t>
  </si>
  <si>
    <t>190231902836</t>
  </si>
  <si>
    <t>190231935308</t>
  </si>
  <si>
    <t>190231902461</t>
  </si>
  <si>
    <t>190231902485</t>
  </si>
  <si>
    <t>190231902492</t>
  </si>
  <si>
    <t>190231902508</t>
  </si>
  <si>
    <t>190231902751</t>
  </si>
  <si>
    <t>190231902782</t>
  </si>
  <si>
    <t>190231902843</t>
  </si>
  <si>
    <t>190231902850</t>
  </si>
  <si>
    <t>190231902867</t>
  </si>
  <si>
    <t>190231902874</t>
  </si>
  <si>
    <t>190231902881</t>
  </si>
  <si>
    <t>190231902898</t>
  </si>
  <si>
    <t>190231331865</t>
  </si>
  <si>
    <t>190231331889</t>
  </si>
  <si>
    <t>190231928836</t>
  </si>
  <si>
    <t>190231928867</t>
  </si>
  <si>
    <t>190231928874</t>
  </si>
  <si>
    <t>190231928881</t>
  </si>
  <si>
    <t>190231902461_3</t>
  </si>
  <si>
    <t>190231902461_4</t>
  </si>
  <si>
    <t>190231902461_2</t>
  </si>
  <si>
    <t>190231902485_4</t>
  </si>
  <si>
    <t>190231902485_2</t>
  </si>
  <si>
    <t>190231902485_3</t>
  </si>
  <si>
    <t>190231902492_3</t>
  </si>
  <si>
    <t>190231902492_2</t>
  </si>
  <si>
    <t>190231902492_4</t>
  </si>
  <si>
    <t>190231902508_2</t>
  </si>
  <si>
    <t>190231902508_4</t>
  </si>
  <si>
    <t>190231902508_3</t>
  </si>
  <si>
    <t>190231901358_3</t>
  </si>
  <si>
    <t>190231901358_2</t>
  </si>
  <si>
    <t>190231901358_4</t>
  </si>
  <si>
    <t>190231902751_4</t>
  </si>
  <si>
    <t>190231902751_3</t>
  </si>
  <si>
    <t>190231902751_2</t>
  </si>
  <si>
    <t>190231902836_3</t>
  </si>
  <si>
    <t>190231902836_2</t>
  </si>
  <si>
    <t>190231902836_4</t>
  </si>
  <si>
    <t>A9177499-BLA</t>
  </si>
  <si>
    <t>A9177499-OLV</t>
  </si>
  <si>
    <t>LG938042-DYR</t>
  </si>
  <si>
    <t>S9255599-BLA</t>
  </si>
  <si>
    <t>SE939951-BLA</t>
  </si>
  <si>
    <t>SG940551-COC</t>
  </si>
  <si>
    <t>SG948281-COA</t>
  </si>
  <si>
    <t>SG948281-COC</t>
  </si>
  <si>
    <t>VG940551-BLA</t>
  </si>
  <si>
    <t>370507</t>
  </si>
  <si>
    <t>PR-3705072-3</t>
  </si>
  <si>
    <t>370512</t>
  </si>
  <si>
    <t>PR-3705122-3</t>
  </si>
  <si>
    <t>370542</t>
  </si>
  <si>
    <t>PR-3705422-3</t>
  </si>
  <si>
    <t>PR-3705072-2</t>
  </si>
  <si>
    <t>PR-3705122-2</t>
  </si>
  <si>
    <t>PR-3705422-2</t>
  </si>
  <si>
    <t>PR-3705072-1</t>
  </si>
  <si>
    <t>PR-3705122-1</t>
  </si>
  <si>
    <t>PR-3705422-1</t>
  </si>
  <si>
    <t>PR-3705072-4</t>
  </si>
  <si>
    <t>PR-3705122-4</t>
  </si>
  <si>
    <t>PR-3705422-4</t>
  </si>
  <si>
    <t>370557</t>
  </si>
  <si>
    <t>PR-3705572-3</t>
  </si>
  <si>
    <t>PR-3705572-1</t>
  </si>
  <si>
    <t>PR-3705572-2</t>
  </si>
  <si>
    <t>PR-3705572-4</t>
  </si>
  <si>
    <t>370562</t>
  </si>
  <si>
    <t>PR-3705622-3</t>
  </si>
  <si>
    <t>PR-3705622-1</t>
  </si>
  <si>
    <t>PR-3705622-2</t>
  </si>
  <si>
    <t>PR-3705622-4</t>
  </si>
  <si>
    <t>370567</t>
  </si>
  <si>
    <t>PR-3705672-3</t>
  </si>
  <si>
    <t>PR-3705672-1</t>
  </si>
  <si>
    <t>PR-3705672-2</t>
  </si>
  <si>
    <t>PR-3705672-4</t>
  </si>
  <si>
    <t>370317</t>
  </si>
  <si>
    <t>PR-3703172-3</t>
  </si>
  <si>
    <t>PR-3703172-1</t>
  </si>
  <si>
    <t>PR-3703172-2</t>
  </si>
  <si>
    <t>PR-3703172-4</t>
  </si>
  <si>
    <t>370383</t>
  </si>
  <si>
    <t>PR-3703832-3</t>
  </si>
  <si>
    <t>PR-3703832-1</t>
  </si>
  <si>
    <t>PR-3703832-2</t>
  </si>
  <si>
    <t>PR-3703832-4</t>
  </si>
  <si>
    <t>370332</t>
  </si>
  <si>
    <t>PR-3703322-3</t>
  </si>
  <si>
    <t>PR-3703322-1</t>
  </si>
  <si>
    <t>PR-3703322-2</t>
  </si>
  <si>
    <t>PR-3703322-4</t>
  </si>
  <si>
    <t>370392</t>
  </si>
  <si>
    <t>PR-3703922-3</t>
  </si>
  <si>
    <t>PR-3703922-1</t>
  </si>
  <si>
    <t>PR-3703922-2</t>
  </si>
  <si>
    <t>PR-3703922-4</t>
  </si>
  <si>
    <t>370337</t>
  </si>
  <si>
    <t>PR-3703372-3</t>
  </si>
  <si>
    <t>PR-3703372-1</t>
  </si>
  <si>
    <t>PR-3703372-2</t>
  </si>
  <si>
    <t>PR-3703372-4</t>
  </si>
  <si>
    <t>370342</t>
  </si>
  <si>
    <t>PR-3703422-3</t>
  </si>
  <si>
    <t>PR-3703422-1</t>
  </si>
  <si>
    <t>PR-3703422-2</t>
  </si>
  <si>
    <t>PR-3703422-4</t>
  </si>
  <si>
    <t>370347</t>
  </si>
  <si>
    <t>PR-3703472-3</t>
  </si>
  <si>
    <t>PR-3703472-1</t>
  </si>
  <si>
    <t>PR-3703472-2</t>
  </si>
  <si>
    <t>PR-3703472-4</t>
  </si>
  <si>
    <t>370366</t>
  </si>
  <si>
    <t>PR-3703662-3</t>
  </si>
  <si>
    <t>PR-3703662-1</t>
  </si>
  <si>
    <t>PR-3703662-2</t>
  </si>
  <si>
    <t>PR-3703662-4</t>
  </si>
  <si>
    <t>370302</t>
  </si>
  <si>
    <t>PR-3703022-3</t>
  </si>
  <si>
    <t>PR-3703022-1</t>
  </si>
  <si>
    <t>PR-3703022-2</t>
  </si>
  <si>
    <t>PR-3703022-4</t>
  </si>
  <si>
    <t>370407</t>
  </si>
  <si>
    <t>PR-3704072-3</t>
  </si>
  <si>
    <t>PR-3704072-1</t>
  </si>
  <si>
    <t>PR-3704072-2</t>
  </si>
  <si>
    <t>PR-3704072-4</t>
  </si>
  <si>
    <t>370442</t>
  </si>
  <si>
    <t>PR-3704422-3</t>
  </si>
  <si>
    <t>PR-3704422-1</t>
  </si>
  <si>
    <t>PR-3704422-2</t>
  </si>
  <si>
    <t>PR-3704422-4</t>
  </si>
  <si>
    <t>370482</t>
  </si>
  <si>
    <t>PR-3704822-3</t>
  </si>
  <si>
    <t>PR-3704822-1</t>
  </si>
  <si>
    <t>PR-3704822-2</t>
  </si>
  <si>
    <t>PR-3704822-4</t>
  </si>
  <si>
    <t>370692</t>
  </si>
  <si>
    <t>PR-3706922-3</t>
  </si>
  <si>
    <t>PR-3706922-1</t>
  </si>
  <si>
    <t>PR-3706922-2</t>
  </si>
  <si>
    <t>PR-3706922-4</t>
  </si>
  <si>
    <t>370702</t>
  </si>
  <si>
    <t>PR-3707022-3</t>
  </si>
  <si>
    <t>PR-3707022-1</t>
  </si>
  <si>
    <t>PR-3707022-2</t>
  </si>
  <si>
    <t>PR-3707022-4</t>
  </si>
  <si>
    <t>370732</t>
  </si>
  <si>
    <t>PR-3707322-3</t>
  </si>
  <si>
    <t>PR-3707322-1</t>
  </si>
  <si>
    <t>PR-3707322-2</t>
  </si>
  <si>
    <t>PR-3707322-4</t>
  </si>
  <si>
    <t>370742</t>
  </si>
  <si>
    <t>PR-3707422-3</t>
  </si>
  <si>
    <t>PR-3707422-1</t>
  </si>
  <si>
    <t>PR-3707422-2</t>
  </si>
  <si>
    <t>PR-3707422-4</t>
  </si>
  <si>
    <t>370737</t>
  </si>
  <si>
    <t>PR-3707372-4</t>
  </si>
  <si>
    <t>SG948222-NAT</t>
  </si>
  <si>
    <t>VG940581-BLA</t>
  </si>
  <si>
    <t>AG929270-BLA</t>
  </si>
  <si>
    <t>AG929205-BLA</t>
  </si>
  <si>
    <t>AG929205-MAU</t>
  </si>
  <si>
    <t>AG929270-MAU</t>
  </si>
  <si>
    <t>AG930105-BLA</t>
  </si>
  <si>
    <t>AG930105-MAU</t>
  </si>
  <si>
    <t>AG930105-STO</t>
  </si>
  <si>
    <t>FF938114-BLA</t>
  </si>
  <si>
    <t>SG949214-CML</t>
  </si>
  <si>
    <t>JG901970-OLV</t>
  </si>
  <si>
    <t>JG943608-CPO</t>
  </si>
  <si>
    <t>SA917705-BLA</t>
  </si>
  <si>
    <t>SA917705-SMU</t>
  </si>
  <si>
    <t>SF941071-RUS</t>
  </si>
  <si>
    <t>SF943608-BLA</t>
  </si>
  <si>
    <t>SF943608-RUS</t>
  </si>
  <si>
    <t>SG940905-COA</t>
  </si>
  <si>
    <t>SG940905-COC</t>
  </si>
  <si>
    <t>SG940905-MAU</t>
  </si>
  <si>
    <t>371597</t>
  </si>
  <si>
    <t>PR-3715972-3</t>
  </si>
  <si>
    <t>371602</t>
  </si>
  <si>
    <t>PR-3716022-3</t>
  </si>
  <si>
    <t>PR-3715972-2</t>
  </si>
  <si>
    <t>PR-3716022-2</t>
  </si>
  <si>
    <t>PR-3715972-1</t>
  </si>
  <si>
    <t>PR-3716022-1</t>
  </si>
  <si>
    <t>PR-3715972-4</t>
  </si>
  <si>
    <t>PR-3716022-4</t>
  </si>
  <si>
    <t>371642</t>
  </si>
  <si>
    <t>PR-3716422-3</t>
  </si>
  <si>
    <t>PR-3716422-1</t>
  </si>
  <si>
    <t>PR-3716422-2</t>
  </si>
  <si>
    <t>PR-3716422-4</t>
  </si>
  <si>
    <t>371667</t>
  </si>
  <si>
    <t>PR-3716672-3</t>
  </si>
  <si>
    <t>PR-3716672-1</t>
  </si>
  <si>
    <t>PR-3716672-2</t>
  </si>
  <si>
    <t>PR-3716672-4</t>
  </si>
  <si>
    <t>371672</t>
  </si>
  <si>
    <t>PR-3716722-3</t>
  </si>
  <si>
    <t>PR-3716722-1</t>
  </si>
  <si>
    <t>PR-3716722-2</t>
  </si>
  <si>
    <t>PR-3716722-4</t>
  </si>
  <si>
    <t>371687</t>
  </si>
  <si>
    <t>PR-3716872-3</t>
  </si>
  <si>
    <t>PR-3716872-1</t>
  </si>
  <si>
    <t>PR-3716872-2</t>
  </si>
  <si>
    <t>PR-3716872-4</t>
  </si>
  <si>
    <t>371757</t>
  </si>
  <si>
    <t>PR-3717572-3</t>
  </si>
  <si>
    <t>PR-3717572-1</t>
  </si>
  <si>
    <t>PR-3717572-2</t>
  </si>
  <si>
    <t>PR-3717572-4</t>
  </si>
  <si>
    <t>371767</t>
  </si>
  <si>
    <t>PR-3717672-3</t>
  </si>
  <si>
    <t>PR-3717672-1</t>
  </si>
  <si>
    <t>PR-3717672-2</t>
  </si>
  <si>
    <t>PR-3717672-4</t>
  </si>
  <si>
    <t>371807</t>
  </si>
  <si>
    <t>PR-3718072-3</t>
  </si>
  <si>
    <t>PR-3718072-1</t>
  </si>
  <si>
    <t>PR-3718072-2</t>
  </si>
  <si>
    <t>PR-3718072-4</t>
  </si>
  <si>
    <t>371812</t>
  </si>
  <si>
    <t>PR-3718122-3</t>
  </si>
  <si>
    <t>PR-3718122-1</t>
  </si>
  <si>
    <t>PR-3718122-2</t>
  </si>
  <si>
    <t>PR-3718122-4</t>
  </si>
  <si>
    <t>370747</t>
  </si>
  <si>
    <t>PR-3707472-3</t>
  </si>
  <si>
    <t>PR-3707472-1</t>
  </si>
  <si>
    <t>PR-3707472-2</t>
  </si>
  <si>
    <t>PR-3707472-4</t>
  </si>
  <si>
    <t>371157</t>
  </si>
  <si>
    <t>PR-3711572-3</t>
  </si>
  <si>
    <t>PR-3711572-1</t>
  </si>
  <si>
    <t>PR-3711572-2</t>
  </si>
  <si>
    <t>PR-3711572-4</t>
  </si>
  <si>
    <t>371162</t>
  </si>
  <si>
    <t>PR-3711622-3</t>
  </si>
  <si>
    <t>PR-3711622-1</t>
  </si>
  <si>
    <t>PR-3711622-2</t>
  </si>
  <si>
    <t>PR-3711622-4</t>
  </si>
  <si>
    <t>371112</t>
  </si>
  <si>
    <t>PR-3711122-3</t>
  </si>
  <si>
    <t>PR-3711122-1</t>
  </si>
  <si>
    <t>PR-3711122-2</t>
  </si>
  <si>
    <t>PR-3711122-4</t>
  </si>
  <si>
    <t>371187</t>
  </si>
  <si>
    <t>PR-3711872-3</t>
  </si>
  <si>
    <t>PR-3711872-1</t>
  </si>
  <si>
    <t>PR-3711872-2</t>
  </si>
  <si>
    <t>PR-3711872-4</t>
  </si>
  <si>
    <t>371207</t>
  </si>
  <si>
    <t>PR-3712072-3</t>
  </si>
  <si>
    <t>PR-3712072-1</t>
  </si>
  <si>
    <t>PR-3712072-2</t>
  </si>
  <si>
    <t>PR-3712072-4</t>
  </si>
  <si>
    <t>371212</t>
  </si>
  <si>
    <t>PR-3712122-3</t>
  </si>
  <si>
    <t>PR-3712122-1</t>
  </si>
  <si>
    <t>PR-3712122-2</t>
  </si>
  <si>
    <t>PR-3712122-4</t>
  </si>
  <si>
    <t>371222</t>
  </si>
  <si>
    <t>PR-3712222-3</t>
  </si>
  <si>
    <t>PR-3712222-1</t>
  </si>
  <si>
    <t>PR-3712222-2</t>
  </si>
  <si>
    <t>PR-3712222-4</t>
  </si>
  <si>
    <t>371247</t>
  </si>
  <si>
    <t>PR-3712472-3</t>
  </si>
  <si>
    <t>PR-3712472-1</t>
  </si>
  <si>
    <t>PR-3712472-2</t>
  </si>
  <si>
    <t>PR-3712472-4</t>
  </si>
  <si>
    <t>371252</t>
  </si>
  <si>
    <t>PR-3712522-3</t>
  </si>
  <si>
    <t>PR-3712522-1</t>
  </si>
  <si>
    <t>PR-3712522-2</t>
  </si>
  <si>
    <t>PR-3712522-4</t>
  </si>
  <si>
    <t>371257</t>
  </si>
  <si>
    <t>PR-3712572-3</t>
  </si>
  <si>
    <t>PR-3712572-1</t>
  </si>
  <si>
    <t>PR-3712572-2</t>
  </si>
  <si>
    <t>PR-3712572-4</t>
  </si>
  <si>
    <t>371262</t>
  </si>
  <si>
    <t>PR-3712622-3</t>
  </si>
  <si>
    <t>PR-3712622-1</t>
  </si>
  <si>
    <t>PR-3712622-2</t>
  </si>
  <si>
    <t>PR-3712622-4</t>
  </si>
  <si>
    <t>371302</t>
  </si>
  <si>
    <t>PR-3713022-3</t>
  </si>
  <si>
    <t>PR-3713022-1</t>
  </si>
  <si>
    <t>PR-3713022-2</t>
  </si>
  <si>
    <t>PR-3713022-4</t>
  </si>
  <si>
    <t>371307</t>
  </si>
  <si>
    <t>PR-3713072-3</t>
  </si>
  <si>
    <t>PR-3713072-1</t>
  </si>
  <si>
    <t>PR-3713072-2</t>
  </si>
  <si>
    <t>PR-3713072-4</t>
  </si>
  <si>
    <t>371087</t>
  </si>
  <si>
    <t>PR-3710872-3</t>
  </si>
  <si>
    <t>PR-3710872-1</t>
  </si>
  <si>
    <t>PR-3710872-2</t>
  </si>
  <si>
    <t>PR-3710872-4</t>
  </si>
  <si>
    <t>371312</t>
  </si>
  <si>
    <t>PR-3713122-3</t>
  </si>
  <si>
    <t>PR-3713122-1</t>
  </si>
  <si>
    <t>PR-3713122-2</t>
  </si>
  <si>
    <t>PR-3713122-4</t>
  </si>
  <si>
    <t>370857</t>
  </si>
  <si>
    <t>PR-3708572-3</t>
  </si>
  <si>
    <t>PR-3708572-1</t>
  </si>
  <si>
    <t>PR-3708572-2</t>
  </si>
  <si>
    <t>PR-3708572-4</t>
  </si>
  <si>
    <t>370987</t>
  </si>
  <si>
    <t>PR-3709872-3</t>
  </si>
  <si>
    <t>PR-3709872-1</t>
  </si>
  <si>
    <t>PR-3709872-2</t>
  </si>
  <si>
    <t>PR-3709872-4</t>
  </si>
  <si>
    <t>370787</t>
  </si>
  <si>
    <t>PR-3707872-3</t>
  </si>
  <si>
    <t>PR-3707872-1</t>
  </si>
  <si>
    <t>PR-3707872-2</t>
  </si>
  <si>
    <t>PR-3707872-4</t>
  </si>
  <si>
    <t>370817</t>
  </si>
  <si>
    <t>PR-3708172-3</t>
  </si>
  <si>
    <t>PR-3708172-1</t>
  </si>
  <si>
    <t>PR-3708172-2</t>
  </si>
  <si>
    <t>PR-3708172-4</t>
  </si>
  <si>
    <t>371317</t>
  </si>
  <si>
    <t>PR-3713172-3</t>
  </si>
  <si>
    <t>PR-3713172-1</t>
  </si>
  <si>
    <t>PR-3713172-2</t>
  </si>
  <si>
    <t>PR-3713172-4</t>
  </si>
  <si>
    <t>371337</t>
  </si>
  <si>
    <t>PR-3713372-3</t>
  </si>
  <si>
    <t>PR-3713372-1</t>
  </si>
  <si>
    <t>PR-3713372-2</t>
  </si>
  <si>
    <t>PR-3713372-4</t>
  </si>
  <si>
    <t>371342</t>
  </si>
  <si>
    <t>PR-3713422-3</t>
  </si>
  <si>
    <t>PR-3713422-1</t>
  </si>
  <si>
    <t>PR-3713422-2</t>
  </si>
  <si>
    <t>PR-3713422-4</t>
  </si>
  <si>
    <t>371347</t>
  </si>
  <si>
    <t>PR-3713472-3</t>
  </si>
  <si>
    <t>PR-3713472-1</t>
  </si>
  <si>
    <t>PR-3713472-2</t>
  </si>
  <si>
    <t>PR-3713472-4</t>
  </si>
  <si>
    <t>371357</t>
  </si>
  <si>
    <t>PR-3713572-3</t>
  </si>
  <si>
    <t>PR-3713572-1</t>
  </si>
  <si>
    <t>PR-3713572-2</t>
  </si>
  <si>
    <t>PR-3713572-4</t>
  </si>
  <si>
    <t>371362</t>
  </si>
  <si>
    <t>PR-3713622-3</t>
  </si>
  <si>
    <t>PR-3713622-1</t>
  </si>
  <si>
    <t>PR-3713622-2</t>
  </si>
  <si>
    <t>PR-3713622-4</t>
  </si>
  <si>
    <t>371372</t>
  </si>
  <si>
    <t>PR-3713722-3</t>
  </si>
  <si>
    <t>PR-3713722-1</t>
  </si>
  <si>
    <t>PR-3713722-2</t>
  </si>
  <si>
    <t>PR-3713722-4</t>
  </si>
  <si>
    <t>371392</t>
  </si>
  <si>
    <t>PR-3713922-3</t>
  </si>
  <si>
    <t>PR-3713922-1</t>
  </si>
  <si>
    <t>PR-3713922-2</t>
  </si>
  <si>
    <t>PR-3713922-4</t>
  </si>
  <si>
    <t>371412</t>
  </si>
  <si>
    <t>PR-3714122-3</t>
  </si>
  <si>
    <t>PR-3714122-1</t>
  </si>
  <si>
    <t>PR-3714122-2</t>
  </si>
  <si>
    <t>PR-3714122-4</t>
  </si>
  <si>
    <t>370992</t>
  </si>
  <si>
    <t>PR-3709922-3</t>
  </si>
  <si>
    <t>PR-3709922-1</t>
  </si>
  <si>
    <t>PR-3709922-2</t>
  </si>
  <si>
    <t>PR-3709922-4</t>
  </si>
  <si>
    <t>371488</t>
  </si>
  <si>
    <t>PR-3714882-3</t>
  </si>
  <si>
    <t>PR-3714882-1</t>
  </si>
  <si>
    <t>PR-3714882-2</t>
  </si>
  <si>
    <t>PR-3714882-4</t>
  </si>
  <si>
    <t>371092</t>
  </si>
  <si>
    <t>PR-3710922-3</t>
  </si>
  <si>
    <t>PR-3710922-1</t>
  </si>
  <si>
    <t>PR-3710922-2</t>
  </si>
  <si>
    <t>PR-3710922-4</t>
  </si>
  <si>
    <t>371107</t>
  </si>
  <si>
    <t>PR-3711072-3</t>
  </si>
  <si>
    <t>PR-3711072-1</t>
  </si>
  <si>
    <t>PR-3711072-2</t>
  </si>
  <si>
    <t>PR-3711072-4</t>
  </si>
  <si>
    <t>371497</t>
  </si>
  <si>
    <t>PR-3714972-3</t>
  </si>
  <si>
    <t>PR-3714972-1</t>
  </si>
  <si>
    <t>PR-3714972-2</t>
  </si>
  <si>
    <t>PR-3714972-4</t>
  </si>
  <si>
    <t>371512</t>
  </si>
  <si>
    <t>PR-3715122-3</t>
  </si>
  <si>
    <t>PR-3715122-1</t>
  </si>
  <si>
    <t>PR-3715122-2</t>
  </si>
  <si>
    <t>PR-3715122-4</t>
  </si>
  <si>
    <t>371002</t>
  </si>
  <si>
    <t>PR-3710022-3</t>
  </si>
  <si>
    <t>PR-3710022-1</t>
  </si>
  <si>
    <t>PR-3710022-2</t>
  </si>
  <si>
    <t>PR-3710022-4</t>
  </si>
  <si>
    <t>371917</t>
  </si>
  <si>
    <t>PR-3719172-3</t>
  </si>
  <si>
    <t>PR-3719172-1</t>
  </si>
  <si>
    <t>PR-3719172-2</t>
  </si>
  <si>
    <t>PR-3719172-4</t>
  </si>
  <si>
    <t>G9076599-BLA</t>
  </si>
  <si>
    <t>G9076599-BLS</t>
  </si>
  <si>
    <t>G9076599-LTE</t>
  </si>
  <si>
    <t>G9076599-STO</t>
  </si>
  <si>
    <t>SG907651-BLA</t>
  </si>
  <si>
    <t>GG932220-MBY</t>
  </si>
  <si>
    <t>GG932220-TAU</t>
  </si>
  <si>
    <t>WB935520-LTR</t>
  </si>
  <si>
    <t>PG9349140-DRT</t>
  </si>
  <si>
    <t>PG9349140-BLA</t>
  </si>
  <si>
    <t>PG9349140-BON</t>
  </si>
  <si>
    <t>PG934921-BON</t>
  </si>
  <si>
    <t>VG934021-COR</t>
  </si>
  <si>
    <t>GG932206-WHI</t>
  </si>
  <si>
    <t>Imágenes</t>
  </si>
  <si>
    <t>Full_Path</t>
  </si>
  <si>
    <t>Departamento_Signal</t>
  </si>
  <si>
    <t>Group_Name</t>
  </si>
  <si>
    <t>GUESS MAINLINE ECOM IMAGES</t>
  </si>
  <si>
    <t>NOELLE</t>
  </si>
  <si>
    <t>LEVANTE</t>
  </si>
  <si>
    <t>G:/Carpetas/GUESS MAINLINE ECOM IMAGES/2024/242 - SUMMER 2024/JPG/LEVANTE/VG934021-CORAL-LEVANTE-B-.jpg</t>
  </si>
  <si>
    <t>G:/Carpetas/GUESS MAINLINE ECOM IMAGES/2024/242 - SUMMER 2024/JPG/LEVANTE/VG934021-CORAL-LEVANTE-F-.jpg</t>
  </si>
  <si>
    <t>G:/Carpetas/GUESS MAINLINE ECOM IMAGES/2024/242 - SUMMER 2024/JPG/LEVANTE/VG934021-CORAL-LEVANTE-I-.jpg</t>
  </si>
  <si>
    <t>G:/Carpetas/GUESS MAINLINE ECOM IMAGES/2024/242 - SUMMER 2024/JPG/LEVANTE/VG934021-CORAL-LEVANTE-Q-.jpg</t>
  </si>
  <si>
    <t>YARMILLA</t>
  </si>
  <si>
    <t>G:/Carpetas/GUESS MAINLINE ECOM IMAGES/2024/242 - SUMMER 2024/JPG/YARMILLA/GG932206-WHITE-YARMILLA-B-.jpg</t>
  </si>
  <si>
    <t>G:/Carpetas/GUESS MAINLINE ECOM IMAGES/2024/242 - SUMMER 2024/JPG/YARMILLA/GG932206-WHITE-YARMILLA-F-.jpg</t>
  </si>
  <si>
    <t>G:/Carpetas/GUESS MAINLINE ECOM IMAGES/2024/242 - SUMMER 2024/JPG/YARMILLA/GG932206-WHITE-YARMILLA-I-.jpg</t>
  </si>
  <si>
    <t>G:/Carpetas/GUESS MAINLINE ECOM IMAGES/2024/242 - SUMMER 2024/JPG/YARMILLA/GG932206-WHITE-YARMILLA-Q-.jpg</t>
  </si>
  <si>
    <t>G:/Carpetas/GUESS MAINLINE ECOM IMAGES/2024/242 - SUMMER 2024/JPG/YARMILLA/GG932220-MULBERRY-YARMILLA-B-.jpg</t>
  </si>
  <si>
    <t>G:/Carpetas/GUESS MAINLINE ECOM IMAGES/2024/242 - SUMMER 2024/JPG/YARMILLA/GG932220-MULBERRY-YARMILLA-F-.jpg</t>
  </si>
  <si>
    <t>G:/Carpetas/GUESS MAINLINE ECOM IMAGES/2024/242 - SUMMER 2024/JPG/YARMILLA/GG932220-MULBERRY-YARMILLA-I-.jpg</t>
  </si>
  <si>
    <t>G:/Carpetas/GUESS MAINLINE ECOM IMAGES/2024/242 - SUMMER 2024/JPG/YARMILLA/GG932220-MULBERRY-YARMILLA-Q-.jpg</t>
  </si>
  <si>
    <t>G:/Carpetas/GUESS MAINLINE ECOM IMAGES/2024/242 - SUMMER 2024/JPG/YARMILLA/GG932220-TAUPE-YARMILLA-B-.jpg</t>
  </si>
  <si>
    <t>G:/Carpetas/GUESS MAINLINE ECOM IMAGES/2024/242 - SUMMER 2024/JPG/YARMILLA/GG932220-TAUPE-YARMILLA-F-.jpg</t>
  </si>
  <si>
    <t>G:/Carpetas/GUESS MAINLINE ECOM IMAGES/2024/242 - SUMMER 2024/JPG/YARMILLA/GG932220-TAUPE-YARMILLA-I-.jpg</t>
  </si>
  <si>
    <t>G:/Carpetas/GUESS MAINLINE ECOM IMAGES/2024/242 - SUMMER 2024/JPG/YARMILLA/GG932220-TAUPE-YARMILLA-Q-.jpg</t>
  </si>
  <si>
    <t>CRESIDIA</t>
  </si>
  <si>
    <t>G:/Carpetas/GUESS MAINLINE ECOM IMAGES/2024/243 - FALL 2024/JPG/CRESIDIA/PG934906-BONE-CRESIDIA-B-.jpg</t>
  </si>
  <si>
    <t>G:/Carpetas/GUESS MAINLINE ECOM IMAGES/2024/243 - FALL 2024/JPG/CRESIDIA/PG934906-BONE-CRESIDIA-F-.jpg</t>
  </si>
  <si>
    <t>G:/Carpetas/GUESS MAINLINE ECOM IMAGES/2024/243 - FALL 2024/JPG/CRESIDIA/PG934906-BONE-CRESIDIA-I-.jpg</t>
  </si>
  <si>
    <t>G:/Carpetas/GUESS MAINLINE ECOM IMAGES/2024/243 - FALL 2024/JPG/CRESIDIA/PG934906-BONE-CRESIDIA-Q-.jpg</t>
  </si>
  <si>
    <t>G:/Carpetas/GUESS MAINLINE ECOM IMAGES/2024/243 - FALL 2024/JPG/CRESIDIA/PG934907-DARKTAUPE-CRESIDIA-B-.jpg</t>
  </si>
  <si>
    <t>G:/Carpetas/GUESS MAINLINE ECOM IMAGES/2024/243 - FALL 2024/JPG/CRESIDIA/PG934907-DARKTAUPE-CRESIDIA-F-.jpg</t>
  </si>
  <si>
    <t>G:/Carpetas/GUESS MAINLINE ECOM IMAGES/2024/243 - FALL 2024/JPG/CRESIDIA/PG934907-DARKTAUPE-CRESIDIA-I-.jpg</t>
  </si>
  <si>
    <t>G:/Carpetas/GUESS MAINLINE ECOM IMAGES/2024/243 - FALL 2024/JPG/CRESIDIA/PG934907-DARKTAUPE-CRESIDIA-Q-.jpg</t>
  </si>
  <si>
    <t>G:/Carpetas/GUESS MAINLINE ECOM IMAGES/2024/243 - FALL 2024/JPG/CRESIDIA/PG9349140-BLACK-CRESIDIA-B-.jpg</t>
  </si>
  <si>
    <t>G:/Carpetas/GUESS MAINLINE ECOM IMAGES/2024/243 - FALL 2024/JPG/CRESIDIA/PG9349140-BLACK-CRESIDIA-F-.jpg</t>
  </si>
  <si>
    <t>G:/Carpetas/GUESS MAINLINE ECOM IMAGES/2024/243 - FALL 2024/JPG/CRESIDIA/PG9349140-BLACK-CRESIDIA-I-.jpg</t>
  </si>
  <si>
    <t>G:/Carpetas/GUESS MAINLINE ECOM IMAGES/2024/243 - FALL 2024/JPG/CRESIDIA/PG9349140-BONE-CRESIDIA-B-.jpg</t>
  </si>
  <si>
    <t>G:/Carpetas/GUESS MAINLINE ECOM IMAGES/2024/243 - FALL 2024/JPG/CRESIDIA/PG9349140-BONE-CRESIDIA-F-.jpg</t>
  </si>
  <si>
    <t>G:/Carpetas/GUESS MAINLINE ECOM IMAGES/2024/243 - FALL 2024/JPG/CRESIDIA/PG9349140-BONE-CRESIDIA-I-.jpg</t>
  </si>
  <si>
    <t>G:/Carpetas/GUESS MAINLINE ECOM IMAGES/2024/243 - FALL 2024/JPG/CRESIDIA/PG9349140-DARKTAUPE-CRESIDIA-B-.jpg</t>
  </si>
  <si>
    <t>G:/Carpetas/GUESS MAINLINE ECOM IMAGES/2024/243 - FALL 2024/JPG/CRESIDIA/PG9349140-DARKTAUPE-CRESIDIA-F-.jpg</t>
  </si>
  <si>
    <t>G:/Carpetas/GUESS MAINLINE ECOM IMAGES/2024/243 - FALL 2024/JPG/CRESIDIA/PG9349140-DARKTAUPE-CRESIDIA-I-.jpg</t>
  </si>
  <si>
    <t>G:/Carpetas/GUESS MAINLINE ECOM IMAGES/2024/243 - FALL 2024/JPG/CRESIDIA/PG934921-BONE-CRESIDIA-B-.jpg</t>
  </si>
  <si>
    <t>G:/Carpetas/GUESS MAINLINE ECOM IMAGES/2024/243 - FALL 2024/JPG/CRESIDIA/PG934921-BONE-CRESIDIA-F-.jpg</t>
  </si>
  <si>
    <t>G:/Carpetas/GUESS MAINLINE ECOM IMAGES/2024/243 - FALL 2024/JPG/CRESIDIA/PG934921-BONE-CRESIDIA-I-.jpg</t>
  </si>
  <si>
    <t>G:/Carpetas/GUESS MAINLINE ECOM IMAGES/2024/243 - FALL 2024/JPG/CRESIDIA/PG934921-BONE-CRESIDIA-Q-.jpg</t>
  </si>
  <si>
    <t>ECOMIETTA</t>
  </si>
  <si>
    <t>G:/Carpetas/GUESS MAINLINE ECOM IMAGES/2024/243 - FALL 2024/JPG/ECO MIETTA/EVG951305-BLACK-ECOMIETTA-B-.jpg</t>
  </si>
  <si>
    <t>G:/Carpetas/GUESS MAINLINE ECOM IMAGES/2024/243 - FALL 2024/JPG/ECO MIETTA/EVG951305-BLACK-ECOMIETTA-F-.jpg</t>
  </si>
  <si>
    <t>G:/Carpetas/GUESS MAINLINE ECOM IMAGES/2024/243 - FALL 2024/JPG/ECO MIETTA/EVG951305-BLACK-ECOMIETTA-I-.jpg</t>
  </si>
  <si>
    <t>G:/Carpetas/GUESS MAINLINE ECOM IMAGES/2024/243 - FALL 2024/JPG/ECO MIETTA/EVG951305-BLACK-ECOMIETTA-Q-.jpg</t>
  </si>
  <si>
    <t>G:/Carpetas/GUESS MAINLINE ECOM IMAGES/2024/243 - FALL 2024/JPG/NOELLE/ZS787924-BLACK-NOELLE-B-.jpg</t>
  </si>
  <si>
    <t>G:/Carpetas/GUESS MAINLINE ECOM IMAGES/2024/243 - FALL 2024/JPG/NOELLE/ZS787924-BLACK-NOELLE-F-.jpg</t>
  </si>
  <si>
    <t>G:/Carpetas/GUESS MAINLINE ECOM IMAGES/2024/243 - FALL 2024/JPG/NOELLE/ZS787924-BLACK-NOELLE-I-.jpg</t>
  </si>
  <si>
    <t>G:/Carpetas/GUESS MAINLINE ECOM IMAGES/2024/243 - FALL 2024/JPG/NOELLE/ZS787924-BLACK-NOELLE-Q-.jpg</t>
  </si>
  <si>
    <t>SAMIA</t>
  </si>
  <si>
    <t>G:/Carpetas/GUESS MAINLINE ECOM IMAGES/2024/243 - FALL 2024/JPG/SAMIA/WB935520-LIGHTROSE-SAMIA-B-.jpg</t>
  </si>
  <si>
    <t>G:/Carpetas/GUESS MAINLINE ECOM IMAGES/2024/243 - FALL 2024/JPG/SAMIA/WB935520-LIGHTROSE-SAMIA-F-.jpg</t>
  </si>
  <si>
    <t>G:/Carpetas/GUESS MAINLINE ECOM IMAGES/2024/243 - FALL 2024/JPG/SAMIA/WB935520-LIGHTROSE-SAMIA-I-.jpg</t>
  </si>
  <si>
    <t>G:/Carpetas/GUESS MAINLINE ECOM IMAGES/2024/243 - FALL 2024/JPG/SAMIA/WB935520-LIGHTROSE-SAMIA-Q-.jpg</t>
  </si>
  <si>
    <t>SORA</t>
  </si>
  <si>
    <t>TRISSA</t>
  </si>
  <si>
    <t>G:/Carpetas/GUESS MAINLINE ECOM IMAGES/2024/243 - FALL 2024/JPG/TRISSA/VB934521-STONE-TRISSA-B-.jpg</t>
  </si>
  <si>
    <t>G:/Carpetas/GUESS MAINLINE ECOM IMAGES/2024/243 - FALL 2024/JPG/TRISSA/VB934521-STONE-TRISSA-F-.jpg</t>
  </si>
  <si>
    <t>G:/Carpetas/GUESS MAINLINE ECOM IMAGES/2024/243 - FALL 2024/JPG/TRISSA/VB934521-STONE-TRISSA-I-.jpg</t>
  </si>
  <si>
    <t>G:/Carpetas/GUESS MAINLINE ECOM IMAGES/2024/243 - FALL 2024/JPG/TRISSA/VB934521-STONE-TRISSA-Q-.jpg</t>
  </si>
  <si>
    <t>G:/Carpetas/GUESS MAINLINE ECOM IMAGES/2024/244 - HOLIDAY 2024/JPG/SORA/VG950722-FOREST-SORA-B-.jpg</t>
  </si>
  <si>
    <t>G:/Carpetas/GUESS MAINLINE ECOM IMAGES/2024/244 - HOLIDAY 2024/JPG/SORA/VG950722-FOREST-SORA-F-.jpg</t>
  </si>
  <si>
    <t>G:/Carpetas/GUESS MAINLINE ECOM IMAGES/2024/244 - HOLIDAY 2024/JPG/SORA/VG950722-FOREST-SORA-I-.jpg</t>
  </si>
  <si>
    <t>G:/Carpetas/GUESS MAINLINE ECOM IMAGES/2024/244 - HOLIDAY 2024/JPG/SORA/VG950722-FOREST-SORA-Q-.jpg</t>
  </si>
  <si>
    <t>Frontal</t>
  </si>
  <si>
    <t>Posterior</t>
  </si>
  <si>
    <t>Frontal Alternativa</t>
  </si>
  <si>
    <t>PG9349140-BLA (3)</t>
  </si>
  <si>
    <t>PG9349140-BLA (1)</t>
  </si>
  <si>
    <t>PG9349140-BLA (4)</t>
  </si>
  <si>
    <t>PG9349140-BON (3)</t>
  </si>
  <si>
    <t>PG9349140-BON (1)</t>
  </si>
  <si>
    <t>PG9349140-BON (4)</t>
  </si>
  <si>
    <t>PG9349140-DRT (3)</t>
  </si>
  <si>
    <t>PG9349140-DRT (1)</t>
  </si>
  <si>
    <t>PG9349140-DRT (4)</t>
  </si>
  <si>
    <t>Cliente</t>
  </si>
  <si>
    <t>AG963306-NTC</t>
  </si>
  <si>
    <t>BG787907-BNN</t>
  </si>
  <si>
    <t>BG787913-OCL</t>
  </si>
  <si>
    <t>BG787975-OCL</t>
  </si>
  <si>
    <t>BG8500137-BLA</t>
  </si>
  <si>
    <t>BG8500137-COG</t>
  </si>
  <si>
    <t>BG8500140-BLA</t>
  </si>
  <si>
    <t>BG8500156-BLA</t>
  </si>
  <si>
    <t>BG8500156-COG</t>
  </si>
  <si>
    <t>BG877812-BLA</t>
  </si>
  <si>
    <t>BG877812-CSL</t>
  </si>
  <si>
    <t>BG877812-IVO</t>
  </si>
  <si>
    <t>BG963306-BLA</t>
  </si>
  <si>
    <t>BG963306-TAU</t>
  </si>
  <si>
    <t>BG9633146-BLA</t>
  </si>
  <si>
    <t>BG963321-BLA</t>
  </si>
  <si>
    <t>BG963321-TAU</t>
  </si>
  <si>
    <t>CG952706-BON</t>
  </si>
  <si>
    <t>CG952706-COG</t>
  </si>
  <si>
    <t>CG952720-BON</t>
  </si>
  <si>
    <t>CG952720-COG</t>
  </si>
  <si>
    <t>EBG951105-TMU</t>
  </si>
  <si>
    <t>EBG951121-TMU</t>
  </si>
  <si>
    <t>EG953875-BLA</t>
  </si>
  <si>
    <t>EY953875-SIL</t>
  </si>
  <si>
    <t>EYG839525-BLA</t>
  </si>
  <si>
    <t>EYG839575-BLA</t>
  </si>
  <si>
    <t>FG866522-FLT</t>
  </si>
  <si>
    <t>FG963618-FLT</t>
  </si>
  <si>
    <t>FG963679-FLT</t>
  </si>
  <si>
    <t>GG962606-BLA</t>
  </si>
  <si>
    <t>GG962606-WHI</t>
  </si>
  <si>
    <t>GG9626137-BLA</t>
  </si>
  <si>
    <t>GG9626137-STU</t>
  </si>
  <si>
    <t>GG962618-STU</t>
  </si>
  <si>
    <t>GG962621-BLA</t>
  </si>
  <si>
    <t>GG962625-BLA</t>
  </si>
  <si>
    <t>IG935070-GOL</t>
  </si>
  <si>
    <t>IM935070-BLA</t>
  </si>
  <si>
    <t>IY935070-SIL</t>
  </si>
  <si>
    <t>KG963306-NAT</t>
  </si>
  <si>
    <t>KG963321-NAT</t>
  </si>
  <si>
    <t>LG964819-CLO</t>
  </si>
  <si>
    <t>LG964819-LTL</t>
  </si>
  <si>
    <t>LG964823-CLO</t>
  </si>
  <si>
    <t>LG964823-LTL</t>
  </si>
  <si>
    <t>NG847611-ORC</t>
  </si>
  <si>
    <t>NG847611-PWB</t>
  </si>
  <si>
    <t>NG847611-WHI</t>
  </si>
  <si>
    <t>NG954278-BLA</t>
  </si>
  <si>
    <t>OS963906-LTL</t>
  </si>
  <si>
    <t>PD963006-BLO</t>
  </si>
  <si>
    <t>PD963006-OFL</t>
  </si>
  <si>
    <t>PD963020-BLO</t>
  </si>
  <si>
    <t>PD963020-POL</t>
  </si>
  <si>
    <t>PD963022-BLO</t>
  </si>
  <si>
    <t>PD963072-BLO</t>
  </si>
  <si>
    <t>PD963072-OFL</t>
  </si>
  <si>
    <t>PD963072-POL</t>
  </si>
  <si>
    <t>PG934912-BEI</t>
  </si>
  <si>
    <t>PG934912-BLA</t>
  </si>
  <si>
    <t>PG9349140-BEI</t>
  </si>
  <si>
    <t>PG934918-BLA</t>
  </si>
  <si>
    <t>PG934918-PWB</t>
  </si>
  <si>
    <t>PG934921-OFF</t>
  </si>
  <si>
    <t>PG934921-PWB</t>
  </si>
  <si>
    <t>PG934926-BEI</t>
  </si>
  <si>
    <t>PG934926-BLA</t>
  </si>
  <si>
    <t>PG949306-MLO</t>
  </si>
  <si>
    <t>PG949312-MLO</t>
  </si>
  <si>
    <t>PG949320-MLO</t>
  </si>
  <si>
    <t>PG949323-MLO</t>
  </si>
  <si>
    <t>PG949323-SDL</t>
  </si>
  <si>
    <t>PG964805-BLA</t>
  </si>
  <si>
    <t>PG964805-BON</t>
  </si>
  <si>
    <t>PG964805-DRT</t>
  </si>
  <si>
    <t>PG964819-BLA</t>
  </si>
  <si>
    <t>PG964823-BLA</t>
  </si>
  <si>
    <t>QG874814-OFF</t>
  </si>
  <si>
    <t>QG874814-POE</t>
  </si>
  <si>
    <t>QG8748146-POE</t>
  </si>
  <si>
    <t>QG8748156-OFF</t>
  </si>
  <si>
    <t>QG8748156-POE</t>
  </si>
  <si>
    <t>QG8748157-BLA</t>
  </si>
  <si>
    <t>QG874874-OFF</t>
  </si>
  <si>
    <t>QG874874-POE</t>
  </si>
  <si>
    <t>SG8500140-CLO</t>
  </si>
  <si>
    <t>SG8500140-LTL</t>
  </si>
  <si>
    <t>SG8500157-CLO</t>
  </si>
  <si>
    <t>SG877812-CLO</t>
  </si>
  <si>
    <t>SG877812-LTL</t>
  </si>
  <si>
    <t>SG962906-CLO</t>
  </si>
  <si>
    <t>SG962906-DKO</t>
  </si>
  <si>
    <t>SG962906-OCL</t>
  </si>
  <si>
    <t>SG9629140-DKO</t>
  </si>
  <si>
    <t>SG9629140-OCL</t>
  </si>
  <si>
    <t>SG9629146-DKO</t>
  </si>
  <si>
    <t>SG9629146-OCL</t>
  </si>
  <si>
    <t>SG9629152-OCL</t>
  </si>
  <si>
    <t>SG962918-CLO</t>
  </si>
  <si>
    <t>SG962918-DKO</t>
  </si>
  <si>
    <t>SG962921-CLO</t>
  </si>
  <si>
    <t>SG962921-LTL</t>
  </si>
  <si>
    <t>TG949677-OCL</t>
  </si>
  <si>
    <t>TG949677-PBO</t>
  </si>
  <si>
    <t>VG949312-PWB</t>
  </si>
  <si>
    <t>VG949318-PWB</t>
  </si>
  <si>
    <t>VG963906-BLA</t>
  </si>
  <si>
    <t>VG963906-CRD</t>
  </si>
  <si>
    <t>VG963921-BLA</t>
  </si>
  <si>
    <t>VG963921-CRD</t>
  </si>
  <si>
    <t>VG963976-BLA</t>
  </si>
  <si>
    <t>VG963976-CRD</t>
  </si>
  <si>
    <t>YG954208-BLA</t>
  </si>
  <si>
    <t>YQ874820-BLA</t>
  </si>
  <si>
    <t>YQ874829-BLA</t>
  </si>
  <si>
    <t>YQ874833-BLA</t>
  </si>
  <si>
    <t>ZG787907-BEI</t>
  </si>
  <si>
    <t>ZG787912-BEI</t>
  </si>
  <si>
    <t>ZG787913-STU</t>
  </si>
  <si>
    <t>ZG787921-APR</t>
  </si>
  <si>
    <t>ZG787921-STU</t>
  </si>
  <si>
    <t>ZG787924-BEI</t>
  </si>
  <si>
    <t>ZG787972-STU</t>
  </si>
  <si>
    <t>ZG787975-APR</t>
  </si>
  <si>
    <t>ZG787975-BEI</t>
  </si>
  <si>
    <t>ZG963605-WHI</t>
  </si>
  <si>
    <t>ZG963618-CSL</t>
  </si>
  <si>
    <t>ZG963618-WHI</t>
  </si>
  <si>
    <t>ZG963679-CSL</t>
  </si>
  <si>
    <t>ZG964305-LTR</t>
  </si>
  <si>
    <t>ZG964305-PWB</t>
  </si>
  <si>
    <t>ZG964305-BLA</t>
  </si>
  <si>
    <t>ZG964306-BLA</t>
  </si>
  <si>
    <t>ZG964378-LTR</t>
  </si>
  <si>
    <t>ZG964378-PWB</t>
  </si>
  <si>
    <t>44449858</t>
  </si>
  <si>
    <t>44449856</t>
  </si>
  <si>
    <t>44449857</t>
  </si>
  <si>
    <t>44457441</t>
  </si>
  <si>
    <t>44472626</t>
  </si>
  <si>
    <t>44472627</t>
  </si>
  <si>
    <t>44457421</t>
  </si>
  <si>
    <t>44457420</t>
  </si>
  <si>
    <t>44472622</t>
  </si>
  <si>
    <t>44472623</t>
  </si>
  <si>
    <t>44472624</t>
  </si>
  <si>
    <t>44472599</t>
  </si>
  <si>
    <t>44472600</t>
  </si>
  <si>
    <t>44472601</t>
  </si>
  <si>
    <t>44472586</t>
  </si>
  <si>
    <t>44472587</t>
  </si>
  <si>
    <t>44457419</t>
  </si>
  <si>
    <t>44472596</t>
  </si>
  <si>
    <t>44472597</t>
  </si>
  <si>
    <t>44472589</t>
  </si>
  <si>
    <t>44472590</t>
  </si>
  <si>
    <t>44472583</t>
  </si>
  <si>
    <t>44472584</t>
  </si>
  <si>
    <t>44449855</t>
  </si>
  <si>
    <t>44457440</t>
  </si>
  <si>
    <t>44457439</t>
  </si>
  <si>
    <t>44457438</t>
  </si>
  <si>
    <t>44449854</t>
  </si>
  <si>
    <t>44449853</t>
  </si>
  <si>
    <t>44449851</t>
  </si>
  <si>
    <t>44449852</t>
  </si>
  <si>
    <t>44457437</t>
  </si>
  <si>
    <t>44472580</t>
  </si>
  <si>
    <t>44472581</t>
  </si>
  <si>
    <t>44472619</t>
  </si>
  <si>
    <t>44472620</t>
  </si>
  <si>
    <t>44457436</t>
  </si>
  <si>
    <t>44457435</t>
  </si>
  <si>
    <t>44449850</t>
  </si>
  <si>
    <t>44449849</t>
  </si>
  <si>
    <t>44457434</t>
  </si>
  <si>
    <t>44457433</t>
  </si>
  <si>
    <t>44457432</t>
  </si>
  <si>
    <t>44457431</t>
  </si>
  <si>
    <t>44472577</t>
  </si>
  <si>
    <t>44472578</t>
  </si>
  <si>
    <t>44472574</t>
  </si>
  <si>
    <t>44472575</t>
  </si>
  <si>
    <t>44472567</t>
  </si>
  <si>
    <t>44472568</t>
  </si>
  <si>
    <t>44472569</t>
  </si>
  <si>
    <t>44457430</t>
  </si>
  <si>
    <t>44449776</t>
  </si>
  <si>
    <t>44472571</t>
  </si>
  <si>
    <t>44472572</t>
  </si>
  <si>
    <t>44472560</t>
  </si>
  <si>
    <t>44472561</t>
  </si>
  <si>
    <t>44449773</t>
  </si>
  <si>
    <t>44472563</t>
  </si>
  <si>
    <t>44472564</t>
  </si>
  <si>
    <t>44472565</t>
  </si>
  <si>
    <t>44472550</t>
  </si>
  <si>
    <t>44472551</t>
  </si>
  <si>
    <t>44472616</t>
  </si>
  <si>
    <t>44472617</t>
  </si>
  <si>
    <t>44472557</t>
  </si>
  <si>
    <t>44472558</t>
  </si>
  <si>
    <t>44472544</t>
  </si>
  <si>
    <t>44472545</t>
  </si>
  <si>
    <t>44472554</t>
  </si>
  <si>
    <t>44472555</t>
  </si>
  <si>
    <t>44449775</t>
  </si>
  <si>
    <t>44449774</t>
  </si>
  <si>
    <t>44457429</t>
  </si>
  <si>
    <t>44472547</t>
  </si>
  <si>
    <t>44472548</t>
  </si>
  <si>
    <t>44472540</t>
  </si>
  <si>
    <t>44472541</t>
  </si>
  <si>
    <t>44472542</t>
  </si>
  <si>
    <t>44449772</t>
  </si>
  <si>
    <t>44449763</t>
  </si>
  <si>
    <t>44472537</t>
  </si>
  <si>
    <t>44472538</t>
  </si>
  <si>
    <t>44457418</t>
  </si>
  <si>
    <t>44472610</t>
  </si>
  <si>
    <t>44472611</t>
  </si>
  <si>
    <t>44457417</t>
  </si>
  <si>
    <t>44472534</t>
  </si>
  <si>
    <t>44472535</t>
  </si>
  <si>
    <t>44472607</t>
  </si>
  <si>
    <t>44472608</t>
  </si>
  <si>
    <t>44457416</t>
  </si>
  <si>
    <t>44472613</t>
  </si>
  <si>
    <t>44472614</t>
  </si>
  <si>
    <t>44472531</t>
  </si>
  <si>
    <t>44472532</t>
  </si>
  <si>
    <t>44472521</t>
  </si>
  <si>
    <t>44472522</t>
  </si>
  <si>
    <t>44472528</t>
  </si>
  <si>
    <t>44472529</t>
  </si>
  <si>
    <t>44472524</t>
  </si>
  <si>
    <t>44472525</t>
  </si>
  <si>
    <t>44472526</t>
  </si>
  <si>
    <t>44472604</t>
  </si>
  <si>
    <t>44472605</t>
  </si>
  <si>
    <t>44472593</t>
  </si>
  <si>
    <t>44472594</t>
  </si>
  <si>
    <t>44457415</t>
  </si>
  <si>
    <t>44472518</t>
  </si>
  <si>
    <t>44472519</t>
  </si>
  <si>
    <t>44472512</t>
  </si>
  <si>
    <t>44472513</t>
  </si>
  <si>
    <t>44449762</t>
  </si>
  <si>
    <t>44472509</t>
  </si>
  <si>
    <t>44472510</t>
  </si>
  <si>
    <t>44457428</t>
  </si>
  <si>
    <t>44457427</t>
  </si>
  <si>
    <t>44449760</t>
  </si>
  <si>
    <t>44472515</t>
  </si>
  <si>
    <t>44472516</t>
  </si>
  <si>
    <t>44472506</t>
  </si>
  <si>
    <t>44472507</t>
  </si>
  <si>
    <t>44472503</t>
  </si>
  <si>
    <t>44472504</t>
  </si>
  <si>
    <t>44457426</t>
  </si>
  <si>
    <t>44457425</t>
  </si>
  <si>
    <t>44449759</t>
  </si>
  <si>
    <t>44457414</t>
  </si>
  <si>
    <t>44449758</t>
  </si>
  <si>
    <t>44449757</t>
  </si>
  <si>
    <t>44457424</t>
  </si>
  <si>
    <t>44472500</t>
  </si>
  <si>
    <t>44472501</t>
  </si>
  <si>
    <t>44472490</t>
  </si>
  <si>
    <t>44472491</t>
  </si>
  <si>
    <t>44472483</t>
  </si>
  <si>
    <t>44472484</t>
  </si>
  <si>
    <t>44472496</t>
  </si>
  <si>
    <t>44472497</t>
  </si>
  <si>
    <t>44472498</t>
  </si>
  <si>
    <t>44457423</t>
  </si>
  <si>
    <t>44472493</t>
  </si>
  <si>
    <t>44472494</t>
  </si>
  <si>
    <t>44457422</t>
  </si>
  <si>
    <t>44472486</t>
  </si>
  <si>
    <t>44472487</t>
  </si>
  <si>
    <t>44472488</t>
  </si>
  <si>
    <t>44449756</t>
  </si>
  <si>
    <t>44472480</t>
  </si>
  <si>
    <t>44472481</t>
  </si>
  <si>
    <t>FEDANA</t>
  </si>
  <si>
    <t>44449756_x2</t>
  </si>
  <si>
    <t>44449756_x4</t>
  </si>
  <si>
    <t>44449756_x1</t>
  </si>
  <si>
    <t>44449756_x3</t>
  </si>
  <si>
    <t>44449757_x2</t>
  </si>
  <si>
    <t>44449757_x1</t>
  </si>
  <si>
    <t>44449757_x3</t>
  </si>
  <si>
    <t>44449757_x4</t>
  </si>
  <si>
    <t>44449758_x2</t>
  </si>
  <si>
    <t>44449758_x4</t>
  </si>
  <si>
    <t>44449758_x1</t>
  </si>
  <si>
    <t>44449758_x3</t>
  </si>
  <si>
    <t>GIULLY</t>
  </si>
  <si>
    <t>44449759_x2</t>
  </si>
  <si>
    <t>44449759_x4</t>
  </si>
  <si>
    <t>44449759_x3</t>
  </si>
  <si>
    <t>44449759_x1</t>
  </si>
  <si>
    <t>DARYNA</t>
  </si>
  <si>
    <t>44449760_x2</t>
  </si>
  <si>
    <t>44449760_x4</t>
  </si>
  <si>
    <t>44449760_x1</t>
  </si>
  <si>
    <t>44449760_x3</t>
  </si>
  <si>
    <t>POWERPLAY</t>
  </si>
  <si>
    <t>44449762_x3</t>
  </si>
  <si>
    <t>44449762_x1</t>
  </si>
  <si>
    <t>44449762_x4</t>
  </si>
  <si>
    <t>44449762_x2</t>
  </si>
  <si>
    <t>BRENTON</t>
  </si>
  <si>
    <t>44449763_x4</t>
  </si>
  <si>
    <t>44449763_x1</t>
  </si>
  <si>
    <t>44449763_x3</t>
  </si>
  <si>
    <t>44449763_x2</t>
  </si>
  <si>
    <t>44449772_x1</t>
  </si>
  <si>
    <t>44449772_x3</t>
  </si>
  <si>
    <t>44449772_x4</t>
  </si>
  <si>
    <t>44449772_x2</t>
  </si>
  <si>
    <t>ZARELA</t>
  </si>
  <si>
    <t>44449773_x3</t>
  </si>
  <si>
    <t>44449773_x1</t>
  </si>
  <si>
    <t>44449773_x4</t>
  </si>
  <si>
    <t>44449773_x2</t>
  </si>
  <si>
    <t>44449774_x4</t>
  </si>
  <si>
    <t>44449774_x3</t>
  </si>
  <si>
    <t>44449774_x2</t>
  </si>
  <si>
    <t>44449774_x1</t>
  </si>
  <si>
    <t>44449775_x3</t>
  </si>
  <si>
    <t>44449775_x1</t>
  </si>
  <si>
    <t>44449775_x4</t>
  </si>
  <si>
    <t>44449775_x2</t>
  </si>
  <si>
    <t>LORELEI</t>
  </si>
  <si>
    <t>44449776_x2</t>
  </si>
  <si>
    <t>44449776_x1</t>
  </si>
  <si>
    <t>44449776_x3</t>
  </si>
  <si>
    <t>44449776_x4</t>
  </si>
  <si>
    <t>ZALINA</t>
  </si>
  <si>
    <t>44449849_x2</t>
  </si>
  <si>
    <t>44449849_x3</t>
  </si>
  <si>
    <t>44449849_x1</t>
  </si>
  <si>
    <t>44449849_x4</t>
  </si>
  <si>
    <t>BETULA</t>
  </si>
  <si>
    <t>44449850_x2</t>
  </si>
  <si>
    <t>44449850_x1</t>
  </si>
  <si>
    <t>44449850_x3</t>
  </si>
  <si>
    <t>44449850_x4</t>
  </si>
  <si>
    <t>SILVANA</t>
  </si>
  <si>
    <t>44449851_x2</t>
  </si>
  <si>
    <t>44449851_x1</t>
  </si>
  <si>
    <t>44449851_x3</t>
  </si>
  <si>
    <t>BRAMINA</t>
  </si>
  <si>
    <t>44449852_x1</t>
  </si>
  <si>
    <t>44449852_x3</t>
  </si>
  <si>
    <t>44449852_x2</t>
  </si>
  <si>
    <t>44449852_x4</t>
  </si>
  <si>
    <t>G:/Carpetas/GUESS MAINLINE ECOM IMAGES/2025/251 - SPRING 2025/JPG/ECO GEMMA/EYG839575-BLACK-ECOGEMMA-B-.jpg</t>
  </si>
  <si>
    <t>ECOGEMMA</t>
  </si>
  <si>
    <t>44449853_x3</t>
  </si>
  <si>
    <t>G:/Carpetas/GUESS MAINLINE ECOM IMAGES/2025/251 - SPRING 2025/JPG/ECO GEMMA/EYG839575-BLACK-ECOGEMMA-Q-.jpg</t>
  </si>
  <si>
    <t>44449853_x2</t>
  </si>
  <si>
    <t>G:/Carpetas/GUESS MAINLINE ECOM IMAGES/2025/251 - SPRING 2025/JPG/ECO GEMMA/EYG839575-BLACK-ECOGEMMA-I-.jpg</t>
  </si>
  <si>
    <t>44449853_x4</t>
  </si>
  <si>
    <t>G:/Carpetas/GUESS MAINLINE ECOM IMAGES/2025/251 - SPRING 2025/JPG/ECO GEMMA/EYG839575-BLACK-ECOGEMMA-F-.jpg</t>
  </si>
  <si>
    <t>44449853_x1</t>
  </si>
  <si>
    <t>G:/Carpetas/GUESS MAINLINE ECOM IMAGES/2025/251 - SPRING 2025/JPG/ECO GEMMA/EYG839525-BLACK-ECOGEMMA-F-.jpg</t>
  </si>
  <si>
    <t>44449854_x1</t>
  </si>
  <si>
    <t>G:/Carpetas/GUESS MAINLINE ECOM IMAGES/2025/251 - SPRING 2025/JPG/ECO GEMMA/EYG839525-BLACK-ECOGEMMA-I-.jpg</t>
  </si>
  <si>
    <t>44449854_x4</t>
  </si>
  <si>
    <t>G:/Carpetas/GUESS MAINLINE ECOM IMAGES/2025/251 - SPRING 2025/JPG/ECO GEMMA/EYG839525-BLACK-ECOGEMMA-B-.jpg</t>
  </si>
  <si>
    <t>44449854_x3</t>
  </si>
  <si>
    <t>G:/Carpetas/GUESS MAINLINE ECOM IMAGES/2025/251 - SPRING 2025/JPG/ECO GEMMA/EYG839525-BLACK-ECOGEMMA-Q-.jpg</t>
  </si>
  <si>
    <t>44449854_x2</t>
  </si>
  <si>
    <t>ECOALI</t>
  </si>
  <si>
    <t>44449855_x1</t>
  </si>
  <si>
    <t>44449855_x3</t>
  </si>
  <si>
    <t>44449855_x2</t>
  </si>
  <si>
    <t>44449855_x4</t>
  </si>
  <si>
    <t>ANADELA</t>
  </si>
  <si>
    <t>44449858_x3</t>
  </si>
  <si>
    <t>44449858_x1</t>
  </si>
  <si>
    <t>44449858_x4</t>
  </si>
  <si>
    <t>44449858_x2</t>
  </si>
  <si>
    <t>44457414_x2</t>
  </si>
  <si>
    <t>44457414_x4</t>
  </si>
  <si>
    <t>44457414_x3</t>
  </si>
  <si>
    <t>44457414_x1</t>
  </si>
  <si>
    <t>ZAMIRA</t>
  </si>
  <si>
    <t>44457415_x4</t>
  </si>
  <si>
    <t>44457415_x1</t>
  </si>
  <si>
    <t>44457415_x3</t>
  </si>
  <si>
    <t>LAUREL</t>
  </si>
  <si>
    <t>44457416_x1</t>
  </si>
  <si>
    <t>44457416_x3</t>
  </si>
  <si>
    <t>44457416_x4</t>
  </si>
  <si>
    <t>44457417_x4</t>
  </si>
  <si>
    <t>44457417_x1</t>
  </si>
  <si>
    <t>44457417_x3</t>
  </si>
  <si>
    <t>44457418_x4</t>
  </si>
  <si>
    <t>44457418_x1</t>
  </si>
  <si>
    <t>44457418_x3</t>
  </si>
  <si>
    <t>44457419_x4</t>
  </si>
  <si>
    <t>44457419_x1</t>
  </si>
  <si>
    <t>44457419_x3</t>
  </si>
  <si>
    <t>G:/Carpetas/GUESS MAINLINE ECOM IMAGES/2024/244 - HOLIDAY 2024/JPG/LAUREL/BG8500152-BLACK-LAUREL-I-.jpg</t>
  </si>
  <si>
    <t>44457420_x4</t>
  </si>
  <si>
    <t>G:/Carpetas/GUESS MAINLINE ECOM IMAGES/2024/244 - HOLIDAY 2024/JPG/LAUREL/BG8500152-BLACK-LAUREL-F-.jpg</t>
  </si>
  <si>
    <t>44457420_x1</t>
  </si>
  <si>
    <t>G:/Carpetas/GUESS MAINLINE ECOM IMAGES/2024/244 - HOLIDAY 2024/JPG/LAUREL/BG8500152-BLACK-LAUREL-B-.jpg</t>
  </si>
  <si>
    <t>44457420_x3</t>
  </si>
  <si>
    <t>44457422_x2</t>
  </si>
  <si>
    <t>44457422_x3</t>
  </si>
  <si>
    <t>44457422_x1</t>
  </si>
  <si>
    <t>44457422_x4</t>
  </si>
  <si>
    <t>44457423_x1</t>
  </si>
  <si>
    <t>44457423_x3</t>
  </si>
  <si>
    <t>44457423_x2</t>
  </si>
  <si>
    <t>44457423_x4</t>
  </si>
  <si>
    <t>44457424_x2</t>
  </si>
  <si>
    <t>44457424_x4</t>
  </si>
  <si>
    <t>44457424_x1</t>
  </si>
  <si>
    <t>44457424_x3</t>
  </si>
  <si>
    <t>44457425_x3</t>
  </si>
  <si>
    <t>44457425_x1</t>
  </si>
  <si>
    <t>44457425_x4</t>
  </si>
  <si>
    <t>44457425_x2</t>
  </si>
  <si>
    <t>44457427_x1</t>
  </si>
  <si>
    <t>44457427_x4</t>
  </si>
  <si>
    <t>44457427_x3</t>
  </si>
  <si>
    <t>44457427_x2</t>
  </si>
  <si>
    <t>44457428_x3</t>
  </si>
  <si>
    <t>44457428_x1</t>
  </si>
  <si>
    <t>44457428_x2</t>
  </si>
  <si>
    <t>44457428_x4</t>
  </si>
  <si>
    <t>44457429_x1</t>
  </si>
  <si>
    <t>44457429_x2</t>
  </si>
  <si>
    <t>44457429_x4</t>
  </si>
  <si>
    <t>44457429_x3</t>
  </si>
  <si>
    <t>MAUVE</t>
  </si>
  <si>
    <t>44457430_x4</t>
  </si>
  <si>
    <t>44457430_x3</t>
  </si>
  <si>
    <t>44457430_x1</t>
  </si>
  <si>
    <t>44457430_x2</t>
  </si>
  <si>
    <t>44457431_x1</t>
  </si>
  <si>
    <t>44457431_x2</t>
  </si>
  <si>
    <t>44457431_x3</t>
  </si>
  <si>
    <t>44457431_x4</t>
  </si>
  <si>
    <t>44457432_x3</t>
  </si>
  <si>
    <t>44457432_x1</t>
  </si>
  <si>
    <t>44457432_x4</t>
  </si>
  <si>
    <t>44457432_x2</t>
  </si>
  <si>
    <t>44457433_x2</t>
  </si>
  <si>
    <t>44457433_x4</t>
  </si>
  <si>
    <t>44457433_x1</t>
  </si>
  <si>
    <t>44457433_x3</t>
  </si>
  <si>
    <t>44457434_x2</t>
  </si>
  <si>
    <t>44457434_x1</t>
  </si>
  <si>
    <t>44457434_x3</t>
  </si>
  <si>
    <t>44457434_x4</t>
  </si>
  <si>
    <t>44457435_x2</t>
  </si>
  <si>
    <t>44457435_x4</t>
  </si>
  <si>
    <t>44457435_x1</t>
  </si>
  <si>
    <t>44457435_x3</t>
  </si>
  <si>
    <t>44457436_x1</t>
  </si>
  <si>
    <t>44457436_x3</t>
  </si>
  <si>
    <t>44457436_x2</t>
  </si>
  <si>
    <t>44457436_x4</t>
  </si>
  <si>
    <t>44457437_x2</t>
  </si>
  <si>
    <t>44457437_x3</t>
  </si>
  <si>
    <t>44457437_x1</t>
  </si>
  <si>
    <t>44457437_x4</t>
  </si>
  <si>
    <t>HOLIDAYSHINE</t>
  </si>
  <si>
    <t>44457438_x3</t>
  </si>
  <si>
    <t>44457438_x4</t>
  </si>
  <si>
    <t>44457438_x1</t>
  </si>
  <si>
    <t>44457438_x2</t>
  </si>
  <si>
    <t>44457439_x3</t>
  </si>
  <si>
    <t>44457439_x1</t>
  </si>
  <si>
    <t>44457439_x2</t>
  </si>
  <si>
    <t>44457439_x4</t>
  </si>
  <si>
    <t>44457440_x2</t>
  </si>
  <si>
    <t>44457440_x4</t>
  </si>
  <si>
    <t>44457440_x3</t>
  </si>
  <si>
    <t>44457440_x1</t>
  </si>
  <si>
    <t>44457441_x2</t>
  </si>
  <si>
    <t>44457441_x4</t>
  </si>
  <si>
    <t>44457441_x3</t>
  </si>
  <si>
    <t>44457441_x1</t>
  </si>
  <si>
    <t>44472480_x3</t>
  </si>
  <si>
    <t>44472480_x1</t>
  </si>
  <si>
    <t>44472480_x4</t>
  </si>
  <si>
    <t>44472480_x2</t>
  </si>
  <si>
    <t>44472481_x2</t>
  </si>
  <si>
    <t>44472481_x3</t>
  </si>
  <si>
    <t>44472481_x1</t>
  </si>
  <si>
    <t>44472481_x4</t>
  </si>
  <si>
    <t>44472483_x1</t>
  </si>
  <si>
    <t>44472483_x4</t>
  </si>
  <si>
    <t>44472483_x2</t>
  </si>
  <si>
    <t>44472483_x3</t>
  </si>
  <si>
    <t>44472484_x1</t>
  </si>
  <si>
    <t>44472484_x3</t>
  </si>
  <si>
    <t>44472484_x2</t>
  </si>
  <si>
    <t>44472484_x4</t>
  </si>
  <si>
    <t>44472486_x4</t>
  </si>
  <si>
    <t>44472486_x3</t>
  </si>
  <si>
    <t>44472486_x1</t>
  </si>
  <si>
    <t>44472486_x2</t>
  </si>
  <si>
    <t>44472487_x3</t>
  </si>
  <si>
    <t>44472487_x1</t>
  </si>
  <si>
    <t>44472487_x4</t>
  </si>
  <si>
    <t>44472487_x2</t>
  </si>
  <si>
    <t>44472488_x3</t>
  </si>
  <si>
    <t>44472488_x1</t>
  </si>
  <si>
    <t>44472488_x4</t>
  </si>
  <si>
    <t>44472488_x2</t>
  </si>
  <si>
    <t>44472490_x2</t>
  </si>
  <si>
    <t>44472490_x4</t>
  </si>
  <si>
    <t>44472490_x1</t>
  </si>
  <si>
    <t>44472490_x3</t>
  </si>
  <si>
    <t>44472491_x3</t>
  </si>
  <si>
    <t>44472491_x2</t>
  </si>
  <si>
    <t>44472491_x4</t>
  </si>
  <si>
    <t>44472491_x1</t>
  </si>
  <si>
    <t>44472493_x2</t>
  </si>
  <si>
    <t>44472493_x4</t>
  </si>
  <si>
    <t>44472493_x1</t>
  </si>
  <si>
    <t>44472493_x3</t>
  </si>
  <si>
    <t>44472494_x3</t>
  </si>
  <si>
    <t>44472494_x1</t>
  </si>
  <si>
    <t>44472494_x2</t>
  </si>
  <si>
    <t>44472494_x4</t>
  </si>
  <si>
    <t>44472496_x4</t>
  </si>
  <si>
    <t>44472496_x1</t>
  </si>
  <si>
    <t>44472496_x3</t>
  </si>
  <si>
    <t>44472496_x2</t>
  </si>
  <si>
    <t>44472497_x3</t>
  </si>
  <si>
    <t>44472497_x1</t>
  </si>
  <si>
    <t>44472497_x4</t>
  </si>
  <si>
    <t>44472497_x2</t>
  </si>
  <si>
    <t>44472498_x3</t>
  </si>
  <si>
    <t>44472498_x4</t>
  </si>
  <si>
    <t>44472498_x1</t>
  </si>
  <si>
    <t>44472498_x2</t>
  </si>
  <si>
    <t>44472500_x2</t>
  </si>
  <si>
    <t>44472500_x4</t>
  </si>
  <si>
    <t>44472500_x1</t>
  </si>
  <si>
    <t>44472500_x3</t>
  </si>
  <si>
    <t>44472501_x2</t>
  </si>
  <si>
    <t>44472501_x4</t>
  </si>
  <si>
    <t>44472501_x1</t>
  </si>
  <si>
    <t>44472501_x3</t>
  </si>
  <si>
    <t>44472503_x3</t>
  </si>
  <si>
    <t>44472503_x2</t>
  </si>
  <si>
    <t>44472503_x4</t>
  </si>
  <si>
    <t>44472503_x1</t>
  </si>
  <si>
    <t>44472504_x3</t>
  </si>
  <si>
    <t>44472504_x1</t>
  </si>
  <si>
    <t>44472504_x4</t>
  </si>
  <si>
    <t>44472504_x2</t>
  </si>
  <si>
    <t>44472506_x2</t>
  </si>
  <si>
    <t>44472506_x4</t>
  </si>
  <si>
    <t>44472506_x1</t>
  </si>
  <si>
    <t>44472506_x3</t>
  </si>
  <si>
    <t>44472507_x3</t>
  </si>
  <si>
    <t>44472507_x2</t>
  </si>
  <si>
    <t>44472507_x4</t>
  </si>
  <si>
    <t>44472507_x1</t>
  </si>
  <si>
    <t>ARNELA</t>
  </si>
  <si>
    <t>44472509_x4</t>
  </si>
  <si>
    <t>44472509_x2</t>
  </si>
  <si>
    <t>44472509_x1</t>
  </si>
  <si>
    <t>44472509_x3</t>
  </si>
  <si>
    <t>44472510_x1</t>
  </si>
  <si>
    <t>44472510_x2</t>
  </si>
  <si>
    <t>44472510_x4</t>
  </si>
  <si>
    <t>44472510_x3</t>
  </si>
  <si>
    <t>44472512_x3</t>
  </si>
  <si>
    <t>44472512_x1</t>
  </si>
  <si>
    <t>44472512_x4</t>
  </si>
  <si>
    <t>44472512_x2</t>
  </si>
  <si>
    <t>44472513_x4</t>
  </si>
  <si>
    <t>44472513_x1</t>
  </si>
  <si>
    <t>44472513_x2</t>
  </si>
  <si>
    <t>44472513_x3</t>
  </si>
  <si>
    <t>44472515_x1</t>
  </si>
  <si>
    <t>44472515_x4</t>
  </si>
  <si>
    <t>44472515_x2</t>
  </si>
  <si>
    <t>44472515_x3</t>
  </si>
  <si>
    <t>44472516_x3</t>
  </si>
  <si>
    <t>44472516_x1</t>
  </si>
  <si>
    <t>44472516_x4</t>
  </si>
  <si>
    <t>44472516_x2</t>
  </si>
  <si>
    <t>44472518_x2</t>
  </si>
  <si>
    <t>44472518_x4</t>
  </si>
  <si>
    <t>44472518_x1</t>
  </si>
  <si>
    <t>44472518_x3</t>
  </si>
  <si>
    <t>44472519_x2</t>
  </si>
  <si>
    <t>44472519_x4</t>
  </si>
  <si>
    <t>44472519_x1</t>
  </si>
  <si>
    <t>44472519_x3</t>
  </si>
  <si>
    <t>IZZY</t>
  </si>
  <si>
    <t>44472521_x3</t>
  </si>
  <si>
    <t>44472521_x1</t>
  </si>
  <si>
    <t>44472521_x4</t>
  </si>
  <si>
    <t>44472521_x2</t>
  </si>
  <si>
    <t>44472522_x2</t>
  </si>
  <si>
    <t>44472522_x4</t>
  </si>
  <si>
    <t>44472522_x3</t>
  </si>
  <si>
    <t>44472522_x1</t>
  </si>
  <si>
    <t>44472524_x1</t>
  </si>
  <si>
    <t>44472524_x3</t>
  </si>
  <si>
    <t>44472524_x4</t>
  </si>
  <si>
    <t>44472524_x2</t>
  </si>
  <si>
    <t>44472525_x1</t>
  </si>
  <si>
    <t>44472525_x4</t>
  </si>
  <si>
    <t>44472525_x2</t>
  </si>
  <si>
    <t>44472525_x3</t>
  </si>
  <si>
    <t>44472526_x2</t>
  </si>
  <si>
    <t>44472526_x3</t>
  </si>
  <si>
    <t>44472526_x1</t>
  </si>
  <si>
    <t>44472526_x4</t>
  </si>
  <si>
    <t>MERIDIAN</t>
  </si>
  <si>
    <t>44472528_x4</t>
  </si>
  <si>
    <t>44472528_x2</t>
  </si>
  <si>
    <t>44472528_x3</t>
  </si>
  <si>
    <t>44472528_x1</t>
  </si>
  <si>
    <t>44472529_x3</t>
  </si>
  <si>
    <t>44472529_x1</t>
  </si>
  <si>
    <t>44472529_x4</t>
  </si>
  <si>
    <t>44472529_x2</t>
  </si>
  <si>
    <t>44472531_x2</t>
  </si>
  <si>
    <t>44472531_x4</t>
  </si>
  <si>
    <t>44472531_x1</t>
  </si>
  <si>
    <t>44472531_x3</t>
  </si>
  <si>
    <t>44472532_x3</t>
  </si>
  <si>
    <t>44472532_x1</t>
  </si>
  <si>
    <t>44472532_x4</t>
  </si>
  <si>
    <t>44472532_x2</t>
  </si>
  <si>
    <t>44472534_x1</t>
  </si>
  <si>
    <t>44472534_x4</t>
  </si>
  <si>
    <t>44472534_x3</t>
  </si>
  <si>
    <t>44472534_x2</t>
  </si>
  <si>
    <t>44472535_x1</t>
  </si>
  <si>
    <t>44472535_x4</t>
  </si>
  <si>
    <t>44472535_x3</t>
  </si>
  <si>
    <t>44472535_x2</t>
  </si>
  <si>
    <t>44472538_x2</t>
  </si>
  <si>
    <t>44472538_x4</t>
  </si>
  <si>
    <t>44472538_x1</t>
  </si>
  <si>
    <t>44472538_x3</t>
  </si>
  <si>
    <t>44472540_x2</t>
  </si>
  <si>
    <t>44472540_x4</t>
  </si>
  <si>
    <t>44472540_x1</t>
  </si>
  <si>
    <t>44472540_x3</t>
  </si>
  <si>
    <t>44472541_x3</t>
  </si>
  <si>
    <t>44472541_x1</t>
  </si>
  <si>
    <t>44472541_x4</t>
  </si>
  <si>
    <t>44472541_x2</t>
  </si>
  <si>
    <t>44472542_x2</t>
  </si>
  <si>
    <t>44472542_x1</t>
  </si>
  <si>
    <t>44472542_x4</t>
  </si>
  <si>
    <t>44472542_x3</t>
  </si>
  <si>
    <t>44472544_x1</t>
  </si>
  <si>
    <t>44472544_x2</t>
  </si>
  <si>
    <t>44472544_x4</t>
  </si>
  <si>
    <t>44472544_x3</t>
  </si>
  <si>
    <t>44472545_x3</t>
  </si>
  <si>
    <t>44472545_x1</t>
  </si>
  <si>
    <t>44472545_x4</t>
  </si>
  <si>
    <t>44472545_x2</t>
  </si>
  <si>
    <t>44472547_x4</t>
  </si>
  <si>
    <t>44472547_x2</t>
  </si>
  <si>
    <t>44472547_x1</t>
  </si>
  <si>
    <t>44472547_x3</t>
  </si>
  <si>
    <t>44472548_x2</t>
  </si>
  <si>
    <t>44472548_x4</t>
  </si>
  <si>
    <t>44472548_x1</t>
  </si>
  <si>
    <t>44472548_x3</t>
  </si>
  <si>
    <t>44472550_x3</t>
  </si>
  <si>
    <t>44472550_x4</t>
  </si>
  <si>
    <t>44472550_x2</t>
  </si>
  <si>
    <t>44472550_x1</t>
  </si>
  <si>
    <t>44472551_x2</t>
  </si>
  <si>
    <t>44472551_x3</t>
  </si>
  <si>
    <t>44472551_x1</t>
  </si>
  <si>
    <t>44472551_x4</t>
  </si>
  <si>
    <t>44472554_x1</t>
  </si>
  <si>
    <t>44472554_x4</t>
  </si>
  <si>
    <t>44472554_x2</t>
  </si>
  <si>
    <t>44472554_x3</t>
  </si>
  <si>
    <t>44472555_x2</t>
  </si>
  <si>
    <t>44472555_x4</t>
  </si>
  <si>
    <t>44472555_x3</t>
  </si>
  <si>
    <t>44472555_x1</t>
  </si>
  <si>
    <t>44472557_x1</t>
  </si>
  <si>
    <t>44472557_x4</t>
  </si>
  <si>
    <t>44472557_x2</t>
  </si>
  <si>
    <t>44472557_x3</t>
  </si>
  <si>
    <t>44472558_x3</t>
  </si>
  <si>
    <t>44472558_x1</t>
  </si>
  <si>
    <t>44472558_x4</t>
  </si>
  <si>
    <t>44472558_x2</t>
  </si>
  <si>
    <t>44472560_x2</t>
  </si>
  <si>
    <t>44472560_x1</t>
  </si>
  <si>
    <t>44472560_x3</t>
  </si>
  <si>
    <t>44472560_x4</t>
  </si>
  <si>
    <t>44472561_x3</t>
  </si>
  <si>
    <t>44472561_x1</t>
  </si>
  <si>
    <t>44472561_x2</t>
  </si>
  <si>
    <t>44472561_x4</t>
  </si>
  <si>
    <t>44472563_x2</t>
  </si>
  <si>
    <t>44472563_x4</t>
  </si>
  <si>
    <t>44472563_x3</t>
  </si>
  <si>
    <t>44472563_x1</t>
  </si>
  <si>
    <t>44472564_x2</t>
  </si>
  <si>
    <t>44472564_x4</t>
  </si>
  <si>
    <t>44472564_x1</t>
  </si>
  <si>
    <t>44472564_x3</t>
  </si>
  <si>
    <t>44472565_x2</t>
  </si>
  <si>
    <t>44472565_x4</t>
  </si>
  <si>
    <t>44472565_x1</t>
  </si>
  <si>
    <t>44472565_x3</t>
  </si>
  <si>
    <t>SANSA</t>
  </si>
  <si>
    <t>44472568_x1</t>
  </si>
  <si>
    <t>44472568_x2</t>
  </si>
  <si>
    <t>44472568_x3</t>
  </si>
  <si>
    <t>44472568_x4</t>
  </si>
  <si>
    <t>44472569_x3</t>
  </si>
  <si>
    <t>44472569_x1</t>
  </si>
  <si>
    <t>44472569_x2</t>
  </si>
  <si>
    <t>44472569_x4</t>
  </si>
  <si>
    <t>44472571_x3</t>
  </si>
  <si>
    <t>44472571_x1</t>
  </si>
  <si>
    <t>44472571_x4</t>
  </si>
  <si>
    <t>44472571_x2</t>
  </si>
  <si>
    <t>44472572_x2</t>
  </si>
  <si>
    <t>44472572_x3</t>
  </si>
  <si>
    <t>44472572_x1</t>
  </si>
  <si>
    <t>44472572_x4</t>
  </si>
  <si>
    <t>44472574_x3</t>
  </si>
  <si>
    <t>44472574_x1</t>
  </si>
  <si>
    <t>44472574_x2</t>
  </si>
  <si>
    <t>44472574_x4</t>
  </si>
  <si>
    <t>44472575_x2</t>
  </si>
  <si>
    <t>44472575_x3</t>
  </si>
  <si>
    <t>44472575_x1</t>
  </si>
  <si>
    <t>44472575_x4</t>
  </si>
  <si>
    <t>44472577_x1</t>
  </si>
  <si>
    <t>44472577_x4</t>
  </si>
  <si>
    <t>44472577_x2</t>
  </si>
  <si>
    <t>44472577_x3</t>
  </si>
  <si>
    <t>44472578_x3</t>
  </si>
  <si>
    <t>44472578_x1</t>
  </si>
  <si>
    <t>44472578_x4</t>
  </si>
  <si>
    <t>44472578_x2</t>
  </si>
  <si>
    <t>44472580_x2</t>
  </si>
  <si>
    <t>44472580_x4</t>
  </si>
  <si>
    <t>44472580_x1</t>
  </si>
  <si>
    <t>44472580_x3</t>
  </si>
  <si>
    <t>44472581_x4</t>
  </si>
  <si>
    <t>44472581_x1</t>
  </si>
  <si>
    <t>44472581_x3</t>
  </si>
  <si>
    <t>44472581_x2</t>
  </si>
  <si>
    <t>SILVYE</t>
  </si>
  <si>
    <t>44472583_x4</t>
  </si>
  <si>
    <t>44472583_x2</t>
  </si>
  <si>
    <t>44472583_x1</t>
  </si>
  <si>
    <t>44472583_x3</t>
  </si>
  <si>
    <t>44472584_x3</t>
  </si>
  <si>
    <t>44472584_x1</t>
  </si>
  <si>
    <t>44472584_x4</t>
  </si>
  <si>
    <t>44472584_x2</t>
  </si>
  <si>
    <t>44472586_x4</t>
  </si>
  <si>
    <t>44472586_x3</t>
  </si>
  <si>
    <t>44472586_x1</t>
  </si>
  <si>
    <t>44472586_x2</t>
  </si>
  <si>
    <t>44472587_x2</t>
  </si>
  <si>
    <t>44472587_x4</t>
  </si>
  <si>
    <t>44472587_x1</t>
  </si>
  <si>
    <t>44472587_x3</t>
  </si>
  <si>
    <t>44472589_x3</t>
  </si>
  <si>
    <t>44472589_x1</t>
  </si>
  <si>
    <t>44472589_x4</t>
  </si>
  <si>
    <t>44472589_x2</t>
  </si>
  <si>
    <t>44472590_x2</t>
  </si>
  <si>
    <t>44472590_x4</t>
  </si>
  <si>
    <t>44472590_x1</t>
  </si>
  <si>
    <t>44472590_x3</t>
  </si>
  <si>
    <t>44472593_x4</t>
  </si>
  <si>
    <t>44472593_x3</t>
  </si>
  <si>
    <t>44472593_x1</t>
  </si>
  <si>
    <t>44472594_x1</t>
  </si>
  <si>
    <t>44472594_x3</t>
  </si>
  <si>
    <t>44472594_x4</t>
  </si>
  <si>
    <t>44472596_x1</t>
  </si>
  <si>
    <t>44472596_x2</t>
  </si>
  <si>
    <t>44472596_x4</t>
  </si>
  <si>
    <t>44472596_x3</t>
  </si>
  <si>
    <t>44472597_x2</t>
  </si>
  <si>
    <t>44472597_x4</t>
  </si>
  <si>
    <t>44472597_x1</t>
  </si>
  <si>
    <t>44472597_x3</t>
  </si>
  <si>
    <t>G:/Carpetas/GUESS MAINLINE ECOM IMAGES/2025/251 - SPRING 2025/JPG/MERIDIAN/BG877812-BLACK-MERIDIAN-I-.jpg</t>
  </si>
  <si>
    <t>44472599_x4</t>
  </si>
  <si>
    <t>G:/Carpetas/GUESS MAINLINE ECOM IMAGES/2025/251 - SPRING 2025/JPG/MERIDIAN/BG877812-BLACK-MERIDIAN-B-.jpg</t>
  </si>
  <si>
    <t>44472599_x3</t>
  </si>
  <si>
    <t>G:/Carpetas/GUESS MAINLINE ECOM IMAGES/2025/251 - SPRING 2025/JPG/MERIDIAN/BG877812-BLACK-MERIDIAN-F-.jpg</t>
  </si>
  <si>
    <t>44472599_x1</t>
  </si>
  <si>
    <t>G:/Carpetas/GUESS MAINLINE ECOM IMAGES/2025/251 - SPRING 2025/JPG/MERIDIAN/BG877812-BLACK-MERIDIAN-Q-.jpg</t>
  </si>
  <si>
    <t>44472599_x2</t>
  </si>
  <si>
    <t>G:/Carpetas/GUESS MAINLINE ECOM IMAGES/2025/251 - SPRING 2025/JPG/MERIDIAN/BG877812-CORNSILK-MERIDIAN-F-.jpg</t>
  </si>
  <si>
    <t>44472600_x1</t>
  </si>
  <si>
    <t>G:/Carpetas/GUESS MAINLINE ECOM IMAGES/2025/251 - SPRING 2025/JPG/MERIDIAN/BG877812-CORNSILK-MERIDIAN-I-.jpg</t>
  </si>
  <si>
    <t>44472600_x4</t>
  </si>
  <si>
    <t>G:/Carpetas/GUESS MAINLINE ECOM IMAGES/2025/251 - SPRING 2025/JPG/MERIDIAN/BG877812-CORNSILK-MERIDIAN-B-.jpg</t>
  </si>
  <si>
    <t>44472600_x3</t>
  </si>
  <si>
    <t>G:/Carpetas/GUESS MAINLINE ECOM IMAGES/2025/251 - SPRING 2025/JPG/MERIDIAN/BG877812-CORNSILK-MERIDIAN-Q-.jpg</t>
  </si>
  <si>
    <t>44472600_x2</t>
  </si>
  <si>
    <t>G:/Carpetas/GUESS MAINLINE ECOM IMAGES/2025/251 - SPRING 2025/JPG/MERIDIAN/BG877812-IVORY-MERIDIAN-B-.jpg</t>
  </si>
  <si>
    <t>44472601_x3</t>
  </si>
  <si>
    <t>G:/Carpetas/GUESS MAINLINE ECOM IMAGES/2025/251 - SPRING 2025/JPG/MERIDIAN/BG877812-IVORY-MERIDIAN-F-.jpg</t>
  </si>
  <si>
    <t>44472601_x1</t>
  </si>
  <si>
    <t>G:/Carpetas/GUESS MAINLINE ECOM IMAGES/2025/251 - SPRING 2025/JPG/MERIDIAN/BG877812-IVORY-MERIDIAN-I-.jpg</t>
  </si>
  <si>
    <t>44472601_x4</t>
  </si>
  <si>
    <t>G:/Carpetas/GUESS MAINLINE ECOM IMAGES/2025/251 - SPRING 2025/JPG/MERIDIAN/BG877812-IVORY-MERIDIAN-Q-.jpg</t>
  </si>
  <si>
    <t>44472601_x2</t>
  </si>
  <si>
    <t>44472604_x3</t>
  </si>
  <si>
    <t>44472604_x1</t>
  </si>
  <si>
    <t>44472604_x4</t>
  </si>
  <si>
    <t>44472605_x4</t>
  </si>
  <si>
    <t>44472605_x3</t>
  </si>
  <si>
    <t>44472605_x1</t>
  </si>
  <si>
    <t>44472607_x4</t>
  </si>
  <si>
    <t>44472607_x1</t>
  </si>
  <si>
    <t>44472607_x3</t>
  </si>
  <si>
    <t>44472608_x1</t>
  </si>
  <si>
    <t>44472608_x4</t>
  </si>
  <si>
    <t>44472608_x3</t>
  </si>
  <si>
    <t>44472610_x3</t>
  </si>
  <si>
    <t>44472610_x1</t>
  </si>
  <si>
    <t>44472610_x4</t>
  </si>
  <si>
    <t>44472611_x4</t>
  </si>
  <si>
    <t>44472611_x1</t>
  </si>
  <si>
    <t>44472611_x3</t>
  </si>
  <si>
    <t>44472613_x3</t>
  </si>
  <si>
    <t>44472613_x1</t>
  </si>
  <si>
    <t>44472613_x4</t>
  </si>
  <si>
    <t>44472614_x1</t>
  </si>
  <si>
    <t>44472614_x4</t>
  </si>
  <si>
    <t>44472614_x3</t>
  </si>
  <si>
    <t>44472616_x3</t>
  </si>
  <si>
    <t>44472616_x1</t>
  </si>
  <si>
    <t>44472616_x4</t>
  </si>
  <si>
    <t>44472617_x4</t>
  </si>
  <si>
    <t>44472617_x1</t>
  </si>
  <si>
    <t>44472617_x3</t>
  </si>
  <si>
    <t>44472619_x4</t>
  </si>
  <si>
    <t>44472619_x1</t>
  </si>
  <si>
    <t>44472619_x3</t>
  </si>
  <si>
    <t>44472620_x3</t>
  </si>
  <si>
    <t>44472620_x4</t>
  </si>
  <si>
    <t>44472620_x1</t>
  </si>
  <si>
    <t>G:/Carpetas/GUESS MAINLINE ECOM IMAGES/2025/251 - SPRING 2025/JPG/LAUREL/BG8500156-BLACK-LAUREL-F-.jpg</t>
  </si>
  <si>
    <t>44472622_x1</t>
  </si>
  <si>
    <t>G:/Carpetas/GUESS MAINLINE ECOM IMAGES/2025/251 - SPRING 2025/JPG/LAUREL/BG8500156-BLACK-LAUREL-B-.jpg</t>
  </si>
  <si>
    <t>44472622_x3</t>
  </si>
  <si>
    <t>G:/Carpetas/GUESS MAINLINE ECOM IMAGES/2025/251 - SPRING 2025/JPG/LAUREL/BG8500156-BLACK-LAUREL-I-.jpg</t>
  </si>
  <si>
    <t>44472622_x4</t>
  </si>
  <si>
    <t>G:/Carpetas/GUESS MAINLINE ECOM IMAGES/2025/251 - SPRING 2025/JPG/LAUREL/BG8500156-COGNAC-LAUREL-B-.jpg</t>
  </si>
  <si>
    <t>44472623_x3</t>
  </si>
  <si>
    <t>G:/Carpetas/GUESS MAINLINE ECOM IMAGES/2025/251 - SPRING 2025/JPG/LAUREL/BG8500156-COGNAC-LAUREL-F-.jpg</t>
  </si>
  <si>
    <t>44472623_x1</t>
  </si>
  <si>
    <t>G:/Carpetas/GUESS MAINLINE ECOM IMAGES/2025/251 - SPRING 2025/JPG/LAUREL/BG8500156-COGNAC-LAUREL-I-.jpg</t>
  </si>
  <si>
    <t>44472623_x4</t>
  </si>
  <si>
    <t>G:/Carpetas/GUESS MAINLINE ECOM IMAGES/2024/244 - HOLIDAY 2024/JPG/MERIDIAN/BG877806-IVORY-MERIDIAN-B-.jpg</t>
  </si>
  <si>
    <t>44472624_x3</t>
  </si>
  <si>
    <t>G:/Carpetas/GUESS MAINLINE ECOM IMAGES/2024/244 - HOLIDAY 2024/JPG/MERIDIAN/BG877806-IVORY-MERIDIAN-I-.jpg</t>
  </si>
  <si>
    <t>44472624_x4</t>
  </si>
  <si>
    <t>G:/Carpetas/GUESS MAINLINE ECOM IMAGES/2024/244 - HOLIDAY 2024/JPG/MERIDIAN/BG877806-IVORY-MERIDIAN-Q-.jpg</t>
  </si>
  <si>
    <t>44472624_x2</t>
  </si>
  <si>
    <t>G:/Carpetas/GUESS MAINLINE ECOM IMAGES/2024/244 - HOLIDAY 2024/JPG/MERIDIAN/BG877806-IVORY-MERIDIAN-F-.jpg</t>
  </si>
  <si>
    <t>44472624_x1</t>
  </si>
  <si>
    <t>G:/Carpetas/GUESS MAINLINE ECOM IMAGES/2024/244 - HOLIDAY 2024/JPG/LAUREL/BG8500137-BLACK-LAUREL-I-.jpg</t>
  </si>
  <si>
    <t>44472626_x4</t>
  </si>
  <si>
    <t>G:/Carpetas/GUESS MAINLINE ECOM IMAGES/2024/244 - HOLIDAY 2024/JPG/LAUREL/BG8500137-BLACK-LAUREL-F-.jpg</t>
  </si>
  <si>
    <t>44472626_x1</t>
  </si>
  <si>
    <t>G:/Carpetas/GUESS MAINLINE ECOM IMAGES/2024/244 - HOLIDAY 2024/JPG/LAUREL/BG8500137-BLACK-LAUREL-B-.jpg</t>
  </si>
  <si>
    <t>44472626_x3</t>
  </si>
  <si>
    <t>G:/Carpetas/GUESS MAINLINE ECOM IMAGES/2024/244 - HOLIDAY 2024/JPG/LAUREL/BG8500137-COGNAC-LAUREL-F-.jpg</t>
  </si>
  <si>
    <t>44472627_x1</t>
  </si>
  <si>
    <t>G:/Carpetas/GUESS MAINLINE ECOM IMAGES/2024/244 - HOLIDAY 2024/JPG/LAUREL/BG8500137-COGNAC-LAUREL-B-.jpg</t>
  </si>
  <si>
    <t>44472627_x3</t>
  </si>
  <si>
    <t>G:/Carpetas/GUESS MAINLINE ECOM IMAGES/2024/244 - HOLIDAY 2024/JPG/LAUREL/BG8500137-COGNAC-LAUREL-I-.jpg</t>
  </si>
  <si>
    <t>44472627_x4</t>
  </si>
  <si>
    <t>alto.imagen</t>
  </si>
  <si>
    <t>ancho.imagen</t>
  </si>
  <si>
    <t>alto.canvas</t>
  </si>
  <si>
    <t>ancho.canvas</t>
  </si>
  <si>
    <t>resolución</t>
  </si>
  <si>
    <t>esquema.color</t>
  </si>
  <si>
    <t>gravedad</t>
  </si>
  <si>
    <t>Center</t>
  </si>
  <si>
    <t>RGB</t>
  </si>
  <si>
    <t>extension.final</t>
  </si>
  <si>
    <t>densidad</t>
  </si>
  <si>
    <t>calidad</t>
  </si>
  <si>
    <t>formato</t>
  </si>
  <si>
    <t>.jpg</t>
  </si>
  <si>
    <t>jpeg</t>
  </si>
  <si>
    <t>G:/Carpetas/GUESS MAINLINE ECOM IMAGES/2024/243 - FALL 2024/TIFF/ECO MIETTA/EVG951305-BLACK-ECOMIETTA-B-.tif</t>
  </si>
  <si>
    <t>G:/Carpetas/GUESS MAINLINE ECOM IMAGES/2024/243 - FALL 2024/TIFF/ECO MIETTA/EVG951305-BLACK-ECOMIETTA-F-.tif</t>
  </si>
  <si>
    <t>G:/Carpetas/GUESS MAINLINE ECOM IMAGES/2024/243 - FALL 2024/TIFF/ECO MIETTA/EVG951305-BLACK-ECOMIETTA-I-.tif</t>
  </si>
  <si>
    <t>G:/Carpetas/GUESS MAINLINE ECOM IMAGES/2024/243 - FALL 2024/TIFF/ECO MIETTA/EVG951305-BLACK-ECOMIETTA-Q-.tif</t>
  </si>
  <si>
    <t>G:/Carpetas/GUESS MAINLINE ECOM IMAGES/2024/243 - FALL 2024/JPG/ECO MIETTA/EVG951305-BLACK-ECOMIETTA-S-.jpg</t>
  </si>
  <si>
    <t>G:/Carpetas/GUESS MAINLINE ECOM IMAGES/2024/243 - FALL 2024/TIFF/ECO MIETTA/EVG951305-BLACK-ECOMIETTA-S-.tif</t>
  </si>
  <si>
    <t>G:/Carpetas/GUESS MAINLINE ECOM IMAGES/2024/242 - SUMMER 2024/TIFF/YARMILLA/GG932206-WHITE-YARMILLA-I-.tif</t>
  </si>
  <si>
    <t>G:/Carpetas/GUESS MAINLINE ECOM IMAGES/2024/242 - SUMMER 2024/TIFF/YARMILLA/GG932206-WHITE-YARMILLA-B-.tif</t>
  </si>
  <si>
    <t>G:/Carpetas/GUESS MAINLINE ECOM IMAGES/2024/242 - SUMMER 2024/TIFF/YARMILLA/GG932206-WHITE-YARMILLA-F-.tif</t>
  </si>
  <si>
    <t>G:/Carpetas/GUESS MAINLINE ECOM IMAGES/2024/242 - SUMMER 2024/TIFF/YARMILLA/GG932206-WHITE-YARMILLA-Q-.tif</t>
  </si>
  <si>
    <t>G:/Carpetas/GUESS MAINLINE ECOM IMAGES/2024/242 - SUMMER 2024/TIFF/YARMILLA/GG932220-MULBERRY-YARMILLA-Q-.tif</t>
  </si>
  <si>
    <t>G:/Carpetas/GUESS MAINLINE ECOM IMAGES/2024/242 - SUMMER 2024/TIFF/YARMILLA/GG932220-MULBERRY-YARMILLA-I-.tif</t>
  </si>
  <si>
    <t>G:/Carpetas/GUESS MAINLINE ECOM IMAGES/2024/242 - SUMMER 2024/TIFF/YARMILLA/GG932220-MULBERRY-YARMILLA-F-.tif</t>
  </si>
  <si>
    <t>G:/Carpetas/GUESS MAINLINE ECOM IMAGES/2024/242 - SUMMER 2024/TIFF/YARMILLA/GG932220-MULBERRY-YARMILLA-B-.tif</t>
  </si>
  <si>
    <t>G:/Carpetas/GUESS MAINLINE ECOM IMAGES/2024/242 - SUMMER 2024/TIFF/YARMILLA/GG932220-TAUPE-YARMILLA-B-.tif</t>
  </si>
  <si>
    <t>G:/Carpetas/GUESS MAINLINE ECOM IMAGES/2024/242 - SUMMER 2024/TIFF/YARMILLA/GG932220-TAUPE-YARMILLA-F-.tif</t>
  </si>
  <si>
    <t>G:/Carpetas/GUESS MAINLINE ECOM IMAGES/2024/242 - SUMMER 2024/TIFF/YARMILLA/GG932220-TAUPE-YARMILLA-I-.tif</t>
  </si>
  <si>
    <t>G:/Carpetas/GUESS MAINLINE ECOM IMAGES/2024/242 - SUMMER 2024/TIFF/YARMILLA/GG932220-TAUPE-YARMILLA-Q-.tif</t>
  </si>
  <si>
    <t>G:/Carpetas/GUESS MAINLINE ECOM IMAGES/2024/243 - FALL 2024/TIFF/CRESIDIA/PG934906-BONE-CRESIDIA-I-.tif</t>
  </si>
  <si>
    <t>G:/Carpetas/GUESS MAINLINE ECOM IMAGES/2024/243 - FALL 2024/TIFF/CRESIDIA/PG934906-BONE-CRESIDIA-Q-.tif</t>
  </si>
  <si>
    <t>G:/Carpetas/GUESS MAINLINE ECOM IMAGES/2024/243 - FALL 2024/TIFF/CRESIDIA/PG934906-BONE-CRESIDIA-B-.tif</t>
  </si>
  <si>
    <t>G:/Carpetas/GUESS MAINLINE ECOM IMAGES/2024/243 - FALL 2024/TIFF/CRESIDIA/PG934906-BONE-CRESIDIA-F-.tif</t>
  </si>
  <si>
    <t>G:/Carpetas/GUESS MAINLINE ECOM IMAGES/2024/243 - FALL 2024/TIFF/CRESIDIA/PG934907-DARKTAUPE-CRESIDIA-I-.tif</t>
  </si>
  <si>
    <t>G:/Carpetas/GUESS MAINLINE ECOM IMAGES/2024/243 - FALL 2024/TIFF/CRESIDIA/PG934907-DARKTAUPE-CRESIDIA-Q-.tif</t>
  </si>
  <si>
    <t>G:/Carpetas/GUESS MAINLINE ECOM IMAGES/2024/243 - FALL 2024/TIFF/CRESIDIA/PG934907-DARKTAUPE-CRESIDIA-B-.tif</t>
  </si>
  <si>
    <t>G:/Carpetas/GUESS MAINLINE ECOM IMAGES/2024/243 - FALL 2024/TIFF/CRESIDIA/PG934907-DARKTAUPE-CRESIDIA-S-.tif</t>
  </si>
  <si>
    <t>G:/Carpetas/GUESS MAINLINE ECOM IMAGES/2024/243 - FALL 2024/TIFF/CRESIDIA/PG934907-DARKTAUPE-CRESIDIA-F-.tif</t>
  </si>
  <si>
    <t>G:/Carpetas/GUESS MAINLINE ECOM IMAGES/2024/243 - FALL 2024/JPG/CRESIDIA/PG934907-DARKTAUPE-CRESIDIA-S-.jpg</t>
  </si>
  <si>
    <t>G:/Carpetas/GUESS MAINLINE ECOM IMAGES/2024/243 - FALL 2024/TIFF/CRESIDIA/PG9349140-BLACK-CRESIDIA-F-.tif</t>
  </si>
  <si>
    <t>G:/Carpetas/GUESS MAINLINE ECOM IMAGES/2024/243 - FALL 2024/TIFF/CRESIDIA/PG9349140-BLACK-CRESIDIA-I-.tif</t>
  </si>
  <si>
    <t>G:/Carpetas/GUESS MAINLINE ECOM IMAGES/2024/243 - FALL 2024/TIFF/CRESIDIA/PG9349140-BLACK-CRESIDIA-B-.tif</t>
  </si>
  <si>
    <t>G:/Carpetas/GUESS MAINLINE ECOM IMAGES/2024/243 - FALL 2024/TIFF/CRESIDIA/PG9349140-BONE-CRESIDIA-B-.tif</t>
  </si>
  <si>
    <t>G:/Carpetas/GUESS MAINLINE ECOM IMAGES/2024/243 - FALL 2024/TIFF/CRESIDIA/PG9349140-BONE-CRESIDIA-F-.tif</t>
  </si>
  <si>
    <t>G:/Carpetas/GUESS MAINLINE ECOM IMAGES/2024/243 - FALL 2024/TIFF/CRESIDIA/PG9349140-BONE-CRESIDIA-I-.tif</t>
  </si>
  <si>
    <t>G:/Carpetas/GUESS MAINLINE ECOM IMAGES/2024/243 - FALL 2024/TIFF/CRESIDIA/PG9349140-DARKTAUPE-CRESIDIA-I-.tif</t>
  </si>
  <si>
    <t>G:/Carpetas/GUESS MAINLINE ECOM IMAGES/2024/243 - FALL 2024/TIFF/CRESIDIA/PG9349140-DARKTAUPE-CRESIDIA-B-.tif</t>
  </si>
  <si>
    <t>G:/Carpetas/GUESS MAINLINE ECOM IMAGES/2024/243 - FALL 2024/TIFF/CRESIDIA/PG9349140-DARKTAUPE-CRESIDIA-F-.tif</t>
  </si>
  <si>
    <t>G:/Carpetas/GUESS MAINLINE ECOM IMAGES/2024/243 - FALL 2024/TIFF/CRESIDIA/PG934921-BONE-CRESIDIA-B-.tif</t>
  </si>
  <si>
    <t>G:/Carpetas/GUESS MAINLINE ECOM IMAGES/2024/243 - FALL 2024/TIFF/CRESIDIA/PG934921-BONE-CRESIDIA-F-.tif</t>
  </si>
  <si>
    <t>G:/Carpetas/GUESS MAINLINE ECOM IMAGES/2024/243 - FALL 2024/TIFF/CRESIDIA/PG934921-BONE-CRESIDIA-I-.tif</t>
  </si>
  <si>
    <t>G:/Carpetas/GUESS MAINLINE ECOM IMAGES/2024/243 - FALL 2024/TIFF/CRESIDIA/PG934921-BONE-CRESIDIA-Q-.tif</t>
  </si>
  <si>
    <t>G:/Carpetas/GUESS MAINLINE ECOM IMAGES/2024/243 - FALL 2024/TIFF/TRISSA/VB934521-STONE-TRISSA-B-.tif</t>
  </si>
  <si>
    <t>G:/Carpetas/GUESS MAINLINE ECOM IMAGES/2024/243 - FALL 2024/TIFF/TRISSA/VB934521-STONE-TRISSA-F-.tif</t>
  </si>
  <si>
    <t>G:/Carpetas/GUESS MAINLINE ECOM IMAGES/2024/243 - FALL 2024/TIFF/TRISSA/VB934521-STONE-TRISSA-I-.tif</t>
  </si>
  <si>
    <t>G:/Carpetas/GUESS MAINLINE ECOM IMAGES/2024/243 - FALL 2024/TIFF/TRISSA/VB934521-STONE-TRISSA-Q-.tif</t>
  </si>
  <si>
    <t>G:/Carpetas/GUESS MAINLINE ECOM IMAGES/2024/242 - SUMMER 2024/TIFF/LEVANTE/VG934021-CORAL-LEVANTE-I-.tif</t>
  </si>
  <si>
    <t>G:/Carpetas/GUESS MAINLINE ECOM IMAGES/2024/242 - SUMMER 2024/TIFF/LEVANTE/VG934021-CORAL-LEVANTE-B-.tif</t>
  </si>
  <si>
    <t>G:/Carpetas/GUESS MAINLINE ECOM IMAGES/2024/242 - SUMMER 2024/TIFF/LEVANTE/VG934021-CORAL-LEVANTE-F-.tif</t>
  </si>
  <si>
    <t>G:/Carpetas/GUESS MAINLINE ECOM IMAGES/2024/242 - SUMMER 2024/TIFF/LEVANTE/VG934021-CORAL-LEVANTE-Q-.tif</t>
  </si>
  <si>
    <t>G:/Carpetas/GUESS MAINLINE ECOM IMAGES/2024/244 - HOLIDAY 2024/TIFF/SORA/VG950722-FOREST-SORA-S-.tif</t>
  </si>
  <si>
    <t>G:/Carpetas/GUESS MAINLINE ECOM IMAGES/2024/244 - HOLIDAY 2024/TIFF/SORA/VG950722-FOREST-SORA-Q-.tif</t>
  </si>
  <si>
    <t>G:/Carpetas/GUESS MAINLINE ECOM IMAGES/2024/244 - HOLIDAY 2024/TIFF/SORA/VG950722-FOREST-SORA-I-.tif</t>
  </si>
  <si>
    <t>G:/Carpetas/GUESS MAINLINE ECOM IMAGES/2024/244 - HOLIDAY 2024/TIFF/SORA/VG950722-FOREST-SORA-F-.tif</t>
  </si>
  <si>
    <t>G:/Carpetas/GUESS MAINLINE ECOM IMAGES/2024/244 - HOLIDAY 2024/JPG/SORA/VG950722-FOREST-SORA-S-.jpg</t>
  </si>
  <si>
    <t>G:/Carpetas/GUESS MAINLINE ECOM IMAGES/2024/244 - HOLIDAY 2024/TIFF/SORA/VG950722-FOREST-SORA-B-.tif</t>
  </si>
  <si>
    <t>G:/Carpetas/GUESS MAINLINE ECOM IMAGES/2024/243 - FALL 2024/TIFF/SAMIA/WB935520-LIGHTROSE-SAMIA-Q-.tif</t>
  </si>
  <si>
    <t>G:/Carpetas/GUESS MAINLINE ECOM IMAGES/2024/243 - FALL 2024/TIFF/SAMIA/WB935520-LIGHTROSE-SAMIA-I-.tif</t>
  </si>
  <si>
    <t>G:/Carpetas/GUESS MAINLINE ECOM IMAGES/2024/243 - FALL 2024/TIFF/SAMIA/WB935520-LIGHTROSE-SAMIA-F-.tif</t>
  </si>
  <si>
    <t>G:/Carpetas/GUESS MAINLINE ECOM IMAGES/2024/243 - FALL 2024/TIFF/SAMIA/WB935520-LIGHTROSE-SAMIA-B-.tif</t>
  </si>
  <si>
    <t>G:/Carpetas/GUESS MAINLINE ECOM IMAGES/2024/243 - FALL 2024/TIFF/NOELLE/ZS787924-BLACK-NOELLE-B-.tif</t>
  </si>
  <si>
    <t>G:/Carpetas/GUESS MAINLINE ECOM IMAGES/2024/243 - FALL 2024/TIFF/NOELLE/ZS787924-BLACK-NOELLE-F-.tif</t>
  </si>
  <si>
    <t>G:/Carpetas/GUESS MAINLINE ECOM IMAGES/2024/243 - FALL 2024/TIFF/NOELLE/ZS787924-BLACK-NOELLE-I-.tif</t>
  </si>
  <si>
    <t>G:/Carpetas/GUESS MAINLINE ECOM IMAGES/2024/243 - FALL 2024/TIFF/NOELLE/ZS787924-BLACK-NOELLE-Q-.tif</t>
  </si>
  <si>
    <t>G:/Carpetas/GUESS MAINLINE ECOM IMAGES/2024/243 - FALL 2024/TIFF/NOELLE/ZS787924-BLACK-NOELLE-S-.tif</t>
  </si>
  <si>
    <t>G:/Carpetas/GUESS MAINLINE ECOM IMAGES/2024/243 - FALL 2024/JPG/NOELLE/ZS787924-BLACK-NOELLE-S-.jpg</t>
  </si>
  <si>
    <t>EVG951305-BLA (Posterior)</t>
  </si>
  <si>
    <t>EVG951305-BLA (Superior/Interior)</t>
  </si>
  <si>
    <t>EVG951305-BLA (Angulo 3/4)</t>
  </si>
  <si>
    <t>EVG951305-BLA (Maniqui)</t>
  </si>
  <si>
    <t>EVG951305-BLA (Frontal)</t>
  </si>
  <si>
    <t>GG932206-WHI (Angulo 3/4)</t>
  </si>
  <si>
    <t>GG932206-WHI (Frontal)</t>
  </si>
  <si>
    <t>GG932206-WHI (Posterior)</t>
  </si>
  <si>
    <t>GG932206-WHI (Superior/Interior)</t>
  </si>
  <si>
    <t>GG932220-MBY (Angulo 3/4)</t>
  </si>
  <si>
    <t>GG932220-MBY (Posterior)</t>
  </si>
  <si>
    <t>GG932220-MBY (Superior/Interior)</t>
  </si>
  <si>
    <t>GG932220-MBY (Frontal)</t>
  </si>
  <si>
    <t>GG932220-TAU (Posterior)</t>
  </si>
  <si>
    <t>GG932220-TAU (Angulo 3/4)</t>
  </si>
  <si>
    <t>GG932220-TAU (Superior/Interior)</t>
  </si>
  <si>
    <t>GG932220-TAU (Frontal)</t>
  </si>
  <si>
    <t>PG934906-BON (Posterior)</t>
  </si>
  <si>
    <t>PG934906-BON (Frontal)</t>
  </si>
  <si>
    <t>PG934906-BON (Superior/Interior)</t>
  </si>
  <si>
    <t>PG934906-BON (Angulo 3/4)</t>
  </si>
  <si>
    <t>PG934907-DRT (Posterior)</t>
  </si>
  <si>
    <t>PG934907-DRT (Angulo 3/4)</t>
  </si>
  <si>
    <t>PG934907-DRT (Maniqui)</t>
  </si>
  <si>
    <t>PG934907-DRT (Superior/Interior)</t>
  </si>
  <si>
    <t>PG934907-DRT (Frontal)</t>
  </si>
  <si>
    <t>PG9349140-BLA (Posterior)</t>
  </si>
  <si>
    <t>PG9349140-BLA (Superior/Interior)</t>
  </si>
  <si>
    <t>PG9349140-BLA (Frontal)</t>
  </si>
  <si>
    <t>PG9349140-BON (Posterior)</t>
  </si>
  <si>
    <t>PG9349140-BON (Superior/Interior)</t>
  </si>
  <si>
    <t>PG9349140-BON (Frontal)</t>
  </si>
  <si>
    <t>PG9349140-DRT (Posterior)</t>
  </si>
  <si>
    <t>PG9349140-DRT (Frontal)</t>
  </si>
  <si>
    <t>PG9349140-DRT (Superior/Interior)</t>
  </si>
  <si>
    <t>PG934921-BON (Posterior)</t>
  </si>
  <si>
    <t>PG934921-BON (Frontal)</t>
  </si>
  <si>
    <t>PG934921-BON (Angulo 3/4)</t>
  </si>
  <si>
    <t>PG934921-BON (Superior/Interior)</t>
  </si>
  <si>
    <t>VB934521-STO (Superior/Interior)</t>
  </si>
  <si>
    <t>VB934521-STO (Posterior)</t>
  </si>
  <si>
    <t>VB934521-STO (Frontal)</t>
  </si>
  <si>
    <t>VB934521-STO (Angulo 3/4)</t>
  </si>
  <si>
    <t>VG934021-COR (Frontal)</t>
  </si>
  <si>
    <t>VG934021-COR (Superior/Interior)</t>
  </si>
  <si>
    <t>VG934021-COR (Angulo 3/4)</t>
  </si>
  <si>
    <t>VG934021-COR (Posterior)</t>
  </si>
  <si>
    <t>VG950722-FOR (Posterior)</t>
  </si>
  <si>
    <t>VG950722-FOR (Maniqui)</t>
  </si>
  <si>
    <t>VG950722-FOR (Angulo 3/4)</t>
  </si>
  <si>
    <t>VG950722-FOR (Superior/Interior)</t>
  </si>
  <si>
    <t>VG950722-FOR (Frontal)</t>
  </si>
  <si>
    <t>WB935520-LTR (Superior/Interior)</t>
  </si>
  <si>
    <t>WB935520-LTR (Posterior)</t>
  </si>
  <si>
    <t>WB935520-LTR (Frontal)</t>
  </si>
  <si>
    <t>WB935520-LTR (Angulo 3/4)</t>
  </si>
  <si>
    <t>ZS787924-BLA (Posterior)</t>
  </si>
  <si>
    <t>ZS787924-BLA (Superior/Interior)</t>
  </si>
  <si>
    <t>ZS787924-BLA (Angulo 3/4)</t>
  </si>
  <si>
    <t>ZS787924-BLA (Maniqui)</t>
  </si>
  <si>
    <t>ZS787924-BLA (Frontal)</t>
  </si>
  <si>
    <t>Style_Code</t>
  </si>
  <si>
    <t>PG9349140</t>
  </si>
  <si>
    <t>TV949622-BLO</t>
  </si>
  <si>
    <t>B0D9R1FKJJ</t>
  </si>
  <si>
    <t>TV949622-PWL</t>
  </si>
  <si>
    <t>B0D9QZPSN5</t>
  </si>
  <si>
    <t>B0DTZ59NPY</t>
  </si>
  <si>
    <t>B09R28L74R</t>
  </si>
  <si>
    <t>B0BLHPYQJC</t>
  </si>
  <si>
    <t>B0DQB2DD15</t>
  </si>
  <si>
    <t>TV949622</t>
  </si>
  <si>
    <t>G:/Carpetas/GUESS MAINLINE ECOM IMAGES/2025/251 - SPRING 2025/JPG/ARNELA/TV949622-PEWTERLOGO-ARNELA-B-.jpg</t>
  </si>
  <si>
    <t>B0D9QZPSN5.BACK</t>
  </si>
  <si>
    <t>G:/Carpetas/GUESS MAINLINE ECOM IMAGES/2025/251 - SPRING 2025/JPG/ARNELA/TV949622-PEWTERLOGO-ARNELA-F-.jpg</t>
  </si>
  <si>
    <t>B0D9QZPSN5.MAIN</t>
  </si>
  <si>
    <t>EYG839525</t>
  </si>
  <si>
    <t>B0DTZ59NPY.BACK</t>
  </si>
  <si>
    <t>B0DTZ59NPY.MAIN</t>
  </si>
  <si>
    <t>G:/Carpetas/GUESS MAINLINE ECOM IMAGES/2025/251 - SPRING 2025/JPG/ECO GEMMA/EYG839525-BLACK-ECOGEMMA-F-2-.jpg</t>
  </si>
  <si>
    <t>B0DTZ59NPY.PT04</t>
  </si>
  <si>
    <t>B0DTZ59NPY.PT02</t>
  </si>
  <si>
    <t>B0DTZ59NPY.PT01</t>
  </si>
  <si>
    <t>EYG839575</t>
  </si>
  <si>
    <t>B0DQB2DD15.BACK</t>
  </si>
  <si>
    <t>B0DQB2DD15.MAIN</t>
  </si>
  <si>
    <t>B0DQB2DD15.PT02</t>
  </si>
  <si>
    <t>B0DQB2DD15.PT01</t>
  </si>
  <si>
    <t>Set completo</t>
  </si>
  <si>
    <t>Falta posterior e interior</t>
  </si>
  <si>
    <t>Falta Set completo</t>
  </si>
  <si>
    <t>Tiene 1 imagen, falta set completo</t>
  </si>
  <si>
    <t>Imágenes Signal</t>
  </si>
  <si>
    <t>Imágenes en Amazon</t>
  </si>
  <si>
    <t>Imágenes faltantes (a subir)</t>
  </si>
  <si>
    <t>Total: Amazon + Subida</t>
  </si>
  <si>
    <t>Imagen Original</t>
  </si>
  <si>
    <t>AA946219-PKM</t>
  </si>
  <si>
    <t>AG961181-BSM</t>
  </si>
  <si>
    <t>BG941919-BLA</t>
  </si>
  <si>
    <t>BG941919-WHI</t>
  </si>
  <si>
    <t>BG947942-NAT</t>
  </si>
  <si>
    <t>EG938851-BER</t>
  </si>
  <si>
    <t>EG938851-EME</t>
  </si>
  <si>
    <t>EG938851-SML</t>
  </si>
  <si>
    <t>EG940905-DYR</t>
  </si>
  <si>
    <t>G9255599-BLS</t>
  </si>
  <si>
    <t>G9455142-BLA</t>
  </si>
  <si>
    <t>G9455142-WAT</t>
  </si>
  <si>
    <t>G9455146-BLA</t>
  </si>
  <si>
    <t>G9455147-BLA</t>
  </si>
  <si>
    <t>G9483140-BLA</t>
  </si>
  <si>
    <t>G9483140-GRT</t>
  </si>
  <si>
    <t>GA961470-BLA</t>
  </si>
  <si>
    <t>GA961470-WML</t>
  </si>
  <si>
    <t>GR914878-TAU</t>
  </si>
  <si>
    <t>HG961606-NAT</t>
  </si>
  <si>
    <t>HG961606-WHI</t>
  </si>
  <si>
    <t>HG961620-NAT</t>
  </si>
  <si>
    <t>HG961620-WHI</t>
  </si>
  <si>
    <t>HH948125-COA</t>
  </si>
  <si>
    <t>HH948125-MOS</t>
  </si>
  <si>
    <t>HH948125-NAT</t>
  </si>
  <si>
    <t>HH961525-CAR</t>
  </si>
  <si>
    <t>HH961570-CAR</t>
  </si>
  <si>
    <t>LE938069-BLA</t>
  </si>
  <si>
    <t>LG904725-CRE</t>
  </si>
  <si>
    <t>LG904725-RED</t>
  </si>
  <si>
    <t>LG938022-OLV</t>
  </si>
  <si>
    <t>LG948369-BLA</t>
  </si>
  <si>
    <t>LG978805-BLA</t>
  </si>
  <si>
    <t>LG978805-LIL</t>
  </si>
  <si>
    <t>LG978805-MIL</t>
  </si>
  <si>
    <t>LG978820-BLA</t>
  </si>
  <si>
    <t>LG978820-LIL</t>
  </si>
  <si>
    <t>LG978820-MIL</t>
  </si>
  <si>
    <t>LG978832-BLA</t>
  </si>
  <si>
    <t>LG978832-LIL</t>
  </si>
  <si>
    <t>LG978832-MIL</t>
  </si>
  <si>
    <t>MM942969-BLA</t>
  </si>
  <si>
    <t>MM942971-BLA</t>
  </si>
  <si>
    <t>MM942971-WAT</t>
  </si>
  <si>
    <t>MM942976-BLA</t>
  </si>
  <si>
    <t>NL961525-BLA</t>
  </si>
  <si>
    <t>NL961570-BLA</t>
  </si>
  <si>
    <t>NL961580-BLA</t>
  </si>
  <si>
    <t>PB942971-MCM</t>
  </si>
  <si>
    <t>PB942976-MCM</t>
  </si>
  <si>
    <t>S9410599-PDN</t>
  </si>
  <si>
    <t>S9455142-BLA</t>
  </si>
  <si>
    <t>S9455146-BLA</t>
  </si>
  <si>
    <t>S9455146-DEN</t>
  </si>
  <si>
    <t>S9455146-KHA</t>
  </si>
  <si>
    <t>S9455147-BLA</t>
  </si>
  <si>
    <t>S9455147-KHA</t>
  </si>
  <si>
    <t>SF904414-HAZ</t>
  </si>
  <si>
    <t>SF904424-HAZ</t>
  </si>
  <si>
    <t>SF941022-CAM</t>
  </si>
  <si>
    <t>SF941022-PDN</t>
  </si>
  <si>
    <t>SF941022-WHI</t>
  </si>
  <si>
    <t>SF941070-BLA</t>
  </si>
  <si>
    <t>SF941070-PDN</t>
  </si>
  <si>
    <t>SF941070-WHI</t>
  </si>
  <si>
    <t>SF941071-PDN</t>
  </si>
  <si>
    <t>SF943605-BLA</t>
  </si>
  <si>
    <t>SF943605-RED</t>
  </si>
  <si>
    <t>SG917705-ROS</t>
  </si>
  <si>
    <t>SG938069-COC</t>
  </si>
  <si>
    <t>SG948505-COA</t>
  </si>
  <si>
    <t>SG948505-COC</t>
  </si>
  <si>
    <t>SG948505-LTR</t>
  </si>
  <si>
    <t>SG948506-COA</t>
  </si>
  <si>
    <t>SG948506-COC</t>
  </si>
  <si>
    <t>SG948506-LTR</t>
  </si>
  <si>
    <t>SG954712-BLA</t>
  </si>
  <si>
    <t>VG940551-DYR</t>
  </si>
  <si>
    <t>190231885894</t>
  </si>
  <si>
    <t>SPECIAL MARKETS ECOM</t>
  </si>
  <si>
    <t>G:/Carpetas/SPECIAL MARKETS ECOM/2024/FALL 24/ECOM/A9177499-OLIVE-EASLEY-BZ.jpg</t>
  </si>
  <si>
    <t>EASLEY</t>
  </si>
  <si>
    <t>A9177499</t>
  </si>
  <si>
    <t>190231885894_2</t>
  </si>
  <si>
    <t>190231869689</t>
  </si>
  <si>
    <t>G:/Carpetas/SPECIAL MARKETS ECOM/2024/FALL 24/ECOM/G9255599-BLUSH-NIKO-BZ.jpg</t>
  </si>
  <si>
    <t>NIKO</t>
  </si>
  <si>
    <t>G9255599</t>
  </si>
  <si>
    <t>190231869689_2</t>
  </si>
  <si>
    <t>190231886730</t>
  </si>
  <si>
    <t>G:/Carpetas/SPECIAL MARKETS ECOM/2024/FALL 24/ECOM/GR914878-TAUPE-BALLANTYNE MINI (GR)-BZ.jpg</t>
  </si>
  <si>
    <t>BALLANTYNE MINI (GR)</t>
  </si>
  <si>
    <t>GR914878</t>
  </si>
  <si>
    <t>190231886730_2</t>
  </si>
  <si>
    <t>190231870494</t>
  </si>
  <si>
    <t>G:/Carpetas/SPECIAL MARKETS ECOM/2024/FALL 24/ECOM/JG901970-OLIVE-CHARLESTOWN-BZ.jpg</t>
  </si>
  <si>
    <t>CHARLESTOWN</t>
  </si>
  <si>
    <t>JG901970</t>
  </si>
  <si>
    <t>190231870494_2</t>
  </si>
  <si>
    <t>G:/Carpetas/SPECIAL MARKETS ECOM/2024/FALL 24/ECOM/A9177499-OLIVE-EASLEY-RZ.jpg</t>
  </si>
  <si>
    <t>190231885894_0</t>
  </si>
  <si>
    <t>G:/Carpetas/SPECIAL MARKETS ECOM/2024/FALL 24/ECOM/G9255599-BLUSH-NIKO-RZ.jpg</t>
  </si>
  <si>
    <t>190231869689_0</t>
  </si>
  <si>
    <t>G:/Carpetas/SPECIAL MARKETS ECOM/2024/FALL 24/ECOM/GR914878-TAUPE-BALLANTYNE MINI (GR)-RZ.jpg</t>
  </si>
  <si>
    <t>190231886730_0</t>
  </si>
  <si>
    <t>G:/Carpetas/SPECIAL MARKETS ECOM/2024/FALL 24/ECOM/JG901970-OLIVE-CHARLESTOWN-RZ.jpg</t>
  </si>
  <si>
    <t>190231870494_0</t>
  </si>
  <si>
    <t>G:/Carpetas/SPECIAL MARKETS ECOM/2024/FALL 24/ECOM/A9177499-OLIVE-EASLEY-PZ.jpg</t>
  </si>
  <si>
    <t>190231885894_1</t>
  </si>
  <si>
    <t>G:/Carpetas/SPECIAL MARKETS ECOM/2024/FALL 24/ECOM/G9255599-BLUSH-NIKO-PZ.jpg</t>
  </si>
  <si>
    <t>190231869689_1</t>
  </si>
  <si>
    <t>G:/Carpetas/SPECIAL MARKETS ECOM/2024/FALL 24/ECOM/GR914878-TAUPE-BALLANTYNE MINI (GR)-PZ.jpg</t>
  </si>
  <si>
    <t>190231886730_1</t>
  </si>
  <si>
    <t>G:/Carpetas/SPECIAL MARKETS ECOM/2024/FALL 24/ECOM/JG901970-OLIVE-CHARLESTOWN-PZ.jpg</t>
  </si>
  <si>
    <t>190231870494_1</t>
  </si>
  <si>
    <t>G:/Carpetas/SPECIAL MARKETS ECOM/2024/FALL 24/ECOM/A9177499-OLIVE-EASLEY-TZ.jpg</t>
  </si>
  <si>
    <t>190231885894_3</t>
  </si>
  <si>
    <t>G:/Carpetas/SPECIAL MARKETS ECOM/2024/FALL 24/ECOM/G9255599-BLUSH-NIKO-TZ.jpg</t>
  </si>
  <si>
    <t>190231869689_3</t>
  </si>
  <si>
    <t>G:/Carpetas/SPECIAL MARKETS ECOM/2024/FALL 24/ECOM/GR914878-TAUPE-BALLANTYNE MINI (GR)-TZ.jpg</t>
  </si>
  <si>
    <t>190231886730_3</t>
  </si>
  <si>
    <t>G:/Carpetas/SPECIAL MARKETS ECOM/2024/FALL 24/ECOM/JG901970-OLIVE-CHARLESTOWN-TZ.jpg</t>
  </si>
  <si>
    <t>190231870494_3</t>
  </si>
  <si>
    <t>190231870548</t>
  </si>
  <si>
    <t>G:/Carpetas/SPECIAL MARKETS ECOM/2024/FALL 24/ECOM/JG943608-CAPPUCCINO-BERKTON-BZ.jpg</t>
  </si>
  <si>
    <t>BERKTON</t>
  </si>
  <si>
    <t>JG943608</t>
  </si>
  <si>
    <t>190231870548_2</t>
  </si>
  <si>
    <t>G:/Carpetas/SPECIAL MARKETS ECOM/2024/FALL 24/ECOM/JG943608-CAPPUCCINO-BERKTON-PZ.jpg</t>
  </si>
  <si>
    <t>190231870548_1</t>
  </si>
  <si>
    <t>G:/Carpetas/SPECIAL MARKETS ECOM/2024/FALL 24/ECOM/JG943608-CAPPUCCINO-BERKTON-RZ.jpg</t>
  </si>
  <si>
    <t>190231870548_0</t>
  </si>
  <si>
    <t>G:/Carpetas/SPECIAL MARKETS ECOM/2024/FALL 24/ECOM/JG943608-CAPPUCCINO-BERKTON-TZ.jpg</t>
  </si>
  <si>
    <t>190231870548_3</t>
  </si>
  <si>
    <t>190231885993</t>
  </si>
  <si>
    <t>G:/Carpetas/SPECIAL MARKETS ECOM/2024/FALL 24/ECOM/LE938069-BLACK-MAISEY MINI (LE)-BZ.jpg</t>
  </si>
  <si>
    <t>MAISEY MINI (LE)</t>
  </si>
  <si>
    <t>LE938069</t>
  </si>
  <si>
    <t>190231885993_2</t>
  </si>
  <si>
    <t>G:/Carpetas/SPECIAL MARKETS ECOM/2024/FALL 24/ECOM/LE938069-BLACK-MAISEY MINI (LE)-PZ.jpg</t>
  </si>
  <si>
    <t>190231885993_1</t>
  </si>
  <si>
    <t>G:/Carpetas/SPECIAL MARKETS ECOM/2024/FALL 24/ECOM/LE938069-BLACK-MAISEY MINI (LE)-RZ.jpg</t>
  </si>
  <si>
    <t>190231885993_0</t>
  </si>
  <si>
    <t>G:/Carpetas/SPECIAL MARKETS ECOM/2024/FALL 24/ECOM/LE938069-BLACK-MAISEY MINI (LE)-TZ.jpg</t>
  </si>
  <si>
    <t>190231885993_3</t>
  </si>
  <si>
    <t>190231870623</t>
  </si>
  <si>
    <t>G:/Carpetas/SPECIAL MARKETS ECOM/2024/FALL 24/ECOM/LG938022-OLIVE-MAISEY (LG)-BZ.jpg</t>
  </si>
  <si>
    <t>MAISEY (LG)</t>
  </si>
  <si>
    <t>LG938022</t>
  </si>
  <si>
    <t>190231870623_2</t>
  </si>
  <si>
    <t>G:/Carpetas/SPECIAL MARKETS ECOM/2024/FALL 24/ECOM/LG938022-OLIVE-MAISEY (LG)-PZ.jpg</t>
  </si>
  <si>
    <t>190231870623_1</t>
  </si>
  <si>
    <t>G:/Carpetas/SPECIAL MARKETS ECOM/2024/FALL 24/ECOM/LG938022-OLIVE-MAISEY (LG)-RZ.jpg</t>
  </si>
  <si>
    <t>190231870623_0</t>
  </si>
  <si>
    <t>G:/Carpetas/SPECIAL MARKETS ECOM/2024/FALL 24/ECOM/LG938022-OLIVE-MAISEY (LG)-TZ.jpg</t>
  </si>
  <si>
    <t>190231870623_3</t>
  </si>
  <si>
    <t>190231871101</t>
  </si>
  <si>
    <t>G:/Carpetas/SPECIAL MARKETS ECOM/2024/FALL 24/ECOM/SF941071-RUST-HADDINGTON-BZ.jpg</t>
  </si>
  <si>
    <t>HADDINGTON</t>
  </si>
  <si>
    <t>SF941071</t>
  </si>
  <si>
    <t>190231871101_2</t>
  </si>
  <si>
    <t>G:/Carpetas/SPECIAL MARKETS ECOM/2024/FALL 24/ECOM/SF941071-RUST-HADDINGTON-PZ.jpg</t>
  </si>
  <si>
    <t>190231871101_1</t>
  </si>
  <si>
    <t>G:/Carpetas/SPECIAL MARKETS ECOM/2024/FALL 24/ECOM/SF941071-RUST-HADDINGTON-RZ.jpg</t>
  </si>
  <si>
    <t>190231871101_0</t>
  </si>
  <si>
    <t>G:/Carpetas/SPECIAL MARKETS ECOM/2024/FALL 24/ECOM/SF941071-RUST-HADDINGTON-TZ.jpg</t>
  </si>
  <si>
    <t>190231871101_3</t>
  </si>
  <si>
    <t>190231871248</t>
  </si>
  <si>
    <t>G:/Carpetas/SPECIAL MARKETS ECOM/2024/FALL 24/ECOM/SF943605-BLACK-BERKTON-BZ.jpg</t>
  </si>
  <si>
    <t>SF943605</t>
  </si>
  <si>
    <t>190231871248_2</t>
  </si>
  <si>
    <t>G:/Carpetas/SPECIAL MARKETS ECOM/2024/FALL 24/ECOM/SF943605-BLACK-BERKTON-PZ.jpg</t>
  </si>
  <si>
    <t>190231871248_1</t>
  </si>
  <si>
    <t>G:/Carpetas/SPECIAL MARKETS ECOM/2024/FALL 24/ECOM/SF943605-BLACK-BERKTON-RZ.jpg</t>
  </si>
  <si>
    <t>190231871248_0</t>
  </si>
  <si>
    <t>G:/Carpetas/SPECIAL MARKETS ECOM/2024/FALL 24/ECOM/SF943605-BLACK-BERKTON-TZ.jpg</t>
  </si>
  <si>
    <t>190231871248_3</t>
  </si>
  <si>
    <t>190231871262</t>
  </si>
  <si>
    <t>G:/Carpetas/SPECIAL MARKETS ECOM/2024/FALL 24/ECOM/SF943605-RED-BERKTON-BZ.jpg</t>
  </si>
  <si>
    <t>190231871262_2</t>
  </si>
  <si>
    <t>G:/Carpetas/SPECIAL MARKETS ECOM/2024/FALL 24/ECOM/SF943605-RED-BERKTON-PZ.jpg</t>
  </si>
  <si>
    <t>190231871262_1</t>
  </si>
  <si>
    <t>G:/Carpetas/SPECIAL MARKETS ECOM/2024/FALL 24/ECOM/SF943605-RED-BERKTON-RZ.jpg</t>
  </si>
  <si>
    <t>190231871262_0</t>
  </si>
  <si>
    <t>G:/Carpetas/SPECIAL MARKETS ECOM/2024/FALL 24/ECOM/SF943605-RED-BERKTON-TZ.jpg</t>
  </si>
  <si>
    <t>190231871262_3</t>
  </si>
  <si>
    <t>190231871286</t>
  </si>
  <si>
    <t>G:/Carpetas/SPECIAL MARKETS ECOM/2024/FALL 24/ECOM/SF943608-BLACK-BERKTON-BZ.jpg</t>
  </si>
  <si>
    <t>SF943608</t>
  </si>
  <si>
    <t>190231871286_2</t>
  </si>
  <si>
    <t>G:/Carpetas/SPECIAL MARKETS ECOM/2024/FALL 24/ECOM/SF943608-BLACK-BERKTON-PZ.jpg</t>
  </si>
  <si>
    <t>190231871286_1</t>
  </si>
  <si>
    <t>G:/Carpetas/SPECIAL MARKETS ECOM/2024/FALL 24/ECOM/SF943608-BLACK-BERKTON-RZ.jpg</t>
  </si>
  <si>
    <t>190231871286_0</t>
  </si>
  <si>
    <t>G:/Carpetas/SPECIAL MARKETS ECOM/2024/FALL 24/ECOM/SF943608-BLACK-BERKTON-TZ.jpg</t>
  </si>
  <si>
    <t>190231871286_3</t>
  </si>
  <si>
    <t>190231871316</t>
  </si>
  <si>
    <t>G:/Carpetas/SPECIAL MARKETS ECOM/2024/FALL 24/ECOM/SF943608-RUST-BERKTON-BZ.jpg</t>
  </si>
  <si>
    <t>190231871316_2</t>
  </si>
  <si>
    <t>G:/Carpetas/SPECIAL MARKETS ECOM/2024/FALL 24/ECOM/SF943608-RUST-BERKTON-PZ.jpg</t>
  </si>
  <si>
    <t>190231871316_1</t>
  </si>
  <si>
    <t>G:/Carpetas/SPECIAL MARKETS ECOM/2024/FALL 24/ECOM/SF943608-RUST-BERKTON-RZ.jpg</t>
  </si>
  <si>
    <t>190231871316_0</t>
  </si>
  <si>
    <t>G:/Carpetas/SPECIAL MARKETS ECOM/2024/FALL 24/ECOM/SF943608-RUST-BERKTON-TZ.jpg</t>
  </si>
  <si>
    <t>190231871316_3</t>
  </si>
  <si>
    <t>190231886174</t>
  </si>
  <si>
    <t>G:/Carpetas/SPECIAL MARKETS ECOM/2024/FALL 24/ECOM/SG917705-ROSE-EASLEY-BZ.jpg</t>
  </si>
  <si>
    <t>SG917705</t>
  </si>
  <si>
    <t>190231886174_2</t>
  </si>
  <si>
    <t>G:/Carpetas/SPECIAL MARKETS ECOM/2024/FALL 24/ECOM/SG917705-ROSE-EASLEY-PZ.jpg</t>
  </si>
  <si>
    <t>190231886174_1</t>
  </si>
  <si>
    <t>G:/Carpetas/SPECIAL MARKETS ECOM/2024/FALL 24/ECOM/SG917705-ROSE-EASLEY-RZ.jpg</t>
  </si>
  <si>
    <t>190231886174_0</t>
  </si>
  <si>
    <t>G:/Carpetas/SPECIAL MARKETS ECOM/2024/FALL 24/ECOM/SG917705-ROSE-EASLEY-TZ.jpg</t>
  </si>
  <si>
    <t>190231886174_3</t>
  </si>
  <si>
    <t>190231886228</t>
  </si>
  <si>
    <t>G:/Carpetas/SPECIAL MARKETS ECOM/2024/FALL 24/ECOM/SG938069-COCOA-MAISEY MINI (SG)-BZ.jpg</t>
  </si>
  <si>
    <t>MAISEY MINI (SG)</t>
  </si>
  <si>
    <t>SG938069</t>
  </si>
  <si>
    <t>190231886228_2</t>
  </si>
  <si>
    <t>G:/Carpetas/SPECIAL MARKETS ECOM/2024/FALL 24/ECOM/SG938069-COCOA-MAISEY MINI (SG)-PZ.jpg</t>
  </si>
  <si>
    <t>190231886228_1</t>
  </si>
  <si>
    <t>G:/Carpetas/SPECIAL MARKETS ECOM/2024/FALL 24/ECOM/SG938069-COCOA-MAISEY MINI (SG)-RZ.jpg</t>
  </si>
  <si>
    <t>190231886228_0</t>
  </si>
  <si>
    <t>G:/Carpetas/SPECIAL MARKETS ECOM/2024/FALL 24/ECOM/SG938069-COCOA-MAISEY MINI (SG)-TZ.jpg</t>
  </si>
  <si>
    <t>190231886228_3</t>
  </si>
  <si>
    <t>190231871781</t>
  </si>
  <si>
    <t>G:/Carpetas/SPECIAL MARKETS ECOM/2024/FALL 24/ECOM/VG940551-BLACK-FIDDLEWOOD SLG (VG)-BZ.jpg</t>
  </si>
  <si>
    <t>FIDDLEWOOD SLG (VG)</t>
  </si>
  <si>
    <t>VG940551</t>
  </si>
  <si>
    <t>190231871781_2</t>
  </si>
  <si>
    <t>G:/Carpetas/SPECIAL MARKETS ECOM/2024/FALL 24/ECOM/VG940551-BLACK-FIDDLEWOOD SLG (VG)-PZ.jpg</t>
  </si>
  <si>
    <t>190231871781_1</t>
  </si>
  <si>
    <t>G:/Carpetas/SPECIAL MARKETS ECOM/2024/FALL 24/ECOM/VG940551-BLACK-FIDDLEWOOD SLG (VG)-RZ.jpg</t>
  </si>
  <si>
    <t>190231871781_0</t>
  </si>
  <si>
    <t>G:/Carpetas/SPECIAL MARKETS ECOM/2024/FALL 24/ECOM/VG940551-BLACK-FIDDLEWOOD SLG (VG)-TZ.jpg</t>
  </si>
  <si>
    <t>190231871781_3</t>
  </si>
  <si>
    <t>190231939177</t>
  </si>
  <si>
    <t>G:/Carpetas/SPECIAL MARKETS ECOM/2024/Spring 25/ECOM/G9455142-BLACK-ABBAS-BZ.jpg</t>
  </si>
  <si>
    <t>ABBAS</t>
  </si>
  <si>
    <t>G9455142</t>
  </si>
  <si>
    <t>190231939177_2</t>
  </si>
  <si>
    <t>G:/Carpetas/SPECIAL MARKETS ECOM/2024/Spring 25/ECOM/G9455142-BLACK-ABBAS-PZ.jpg</t>
  </si>
  <si>
    <t>190231939177_1</t>
  </si>
  <si>
    <t>G:/Carpetas/SPECIAL MARKETS ECOM/2024/Spring 25/ECOM/G9455142-BLACK-ABBAS-RZ.jpg</t>
  </si>
  <si>
    <t>190231939177_0</t>
  </si>
  <si>
    <t>G:/Carpetas/SPECIAL MARKETS ECOM/2024/Spring 25/ECOM/G9455142-BLACK-ABBAS-TZ.jpg</t>
  </si>
  <si>
    <t>190231939177_3</t>
  </si>
  <si>
    <t>190231939184</t>
  </si>
  <si>
    <t>G:/Carpetas/SPECIAL MARKETS ECOM/2024/Spring 25/ECOM/G9455142-WATERMELON-ABBAS-BZ.jpg</t>
  </si>
  <si>
    <t>190231939184_2</t>
  </si>
  <si>
    <t>G:/Carpetas/SPECIAL MARKETS ECOM/2024/Spring 25/ECOM/G9455142-WATERMELON-ABBAS-PZ.jpg</t>
  </si>
  <si>
    <t>190231939184_1</t>
  </si>
  <si>
    <t>G:/Carpetas/SPECIAL MARKETS ECOM/2024/Spring 25/ECOM/G9455142-WATERMELON-ABBAS-RZ.jpg</t>
  </si>
  <si>
    <t>190231939184_0</t>
  </si>
  <si>
    <t>G:/Carpetas/SPECIAL MARKETS ECOM/2024/Spring 25/ECOM/G9455142-WATERMELON-ABBAS-TZ.jpg</t>
  </si>
  <si>
    <t>190231939184_3</t>
  </si>
  <si>
    <t>190231939207</t>
  </si>
  <si>
    <t>G:/Carpetas/SPECIAL MARKETS ECOM/2024/Spring 25/ECOM/G9455146-BLACK-ABBAS-BZ.jpg</t>
  </si>
  <si>
    <t>G9455146</t>
  </si>
  <si>
    <t>190231939207_2</t>
  </si>
  <si>
    <t>G:/Carpetas/SPECIAL MARKETS ECOM/2024/Spring 25/ECOM/G9455146-BLACK-ABBAS-PZ.jpg</t>
  </si>
  <si>
    <t>190231939207_1</t>
  </si>
  <si>
    <t>G:/Carpetas/SPECIAL MARKETS ECOM/2024/Spring 25/ECOM/G9455146-BLACK-ABBAS-RZ.jpg</t>
  </si>
  <si>
    <t>190231939207_0</t>
  </si>
  <si>
    <t>G:/Carpetas/SPECIAL MARKETS ECOM/2024/Spring 25/ECOM/G9455146-BLACK-ABBAS-TZ.jpg</t>
  </si>
  <si>
    <t>190231939207_3</t>
  </si>
  <si>
    <t>190231939238</t>
  </si>
  <si>
    <t>G:/Carpetas/SPECIAL MARKETS ECOM/2024/Spring 25/ECOM/G9455147-BLACK-ABBAS-BZ.jpg</t>
  </si>
  <si>
    <t>G9455147</t>
  </si>
  <si>
    <t>190231939238_2</t>
  </si>
  <si>
    <t>G:/Carpetas/SPECIAL MARKETS ECOM/2024/Spring 25/ECOM/G9455147-BLACK-ABBAS-PZ.jpg</t>
  </si>
  <si>
    <t>190231939238_1</t>
  </si>
  <si>
    <t>G:/Carpetas/SPECIAL MARKETS ECOM/2024/Spring 25/ECOM/G9455147-BLACK-ABBAS-RZ.jpg</t>
  </si>
  <si>
    <t>190231939238_0</t>
  </si>
  <si>
    <t>G:/Carpetas/SPECIAL MARKETS ECOM/2024/Spring 25/ECOM/G9455147-BLACK-ABBAS-TZ.jpg</t>
  </si>
  <si>
    <t>190231939238_3</t>
  </si>
  <si>
    <t>190231935650</t>
  </si>
  <si>
    <t>G:/Carpetas/SPECIAL MARKETS ECOM/2024/Spring 25/ECOM/GA961470-BLACK-AMANZA-BZ.jpg</t>
  </si>
  <si>
    <t>AMANZA</t>
  </si>
  <si>
    <t>GA961470</t>
  </si>
  <si>
    <t>190231935650_2</t>
  </si>
  <si>
    <t>G:/Carpetas/SPECIAL MARKETS ECOM/2024/Spring 25/ECOM/GA961470-BLACK-AMANZA-PZ.jpg</t>
  </si>
  <si>
    <t>190231935650_1</t>
  </si>
  <si>
    <t>G:/Carpetas/SPECIAL MARKETS ECOM/2024/Spring 25/ECOM/GA961470-BLACK-AMANZA-RZ.jpg</t>
  </si>
  <si>
    <t>190231935650_0</t>
  </si>
  <si>
    <t>G:/Carpetas/SPECIAL MARKETS ECOM/2024/Spring 25/ECOM/GA961470-BLACK-AMANZA-TZ.jpg</t>
  </si>
  <si>
    <t>190231935650_3</t>
  </si>
  <si>
    <t>190231939405</t>
  </si>
  <si>
    <t>G:/Carpetas/SPECIAL MARKETS ECOM/2024/Spring 25/ECOM/HG961606-NATURAL-NICHOLE-BZ.jpg</t>
  </si>
  <si>
    <t>NICHOLE</t>
  </si>
  <si>
    <t>HG961606</t>
  </si>
  <si>
    <t>190231939405_2</t>
  </si>
  <si>
    <t>G:/Carpetas/SPECIAL MARKETS ECOM/2024/Spring 25/ECOM/HG961606-NATURAL-NICHOLE-PZ.jpg</t>
  </si>
  <si>
    <t>190231939405_1</t>
  </si>
  <si>
    <t>G:/Carpetas/SPECIAL MARKETS ECOM/2024/Spring 25/ECOM/HG961606-NATURAL-NICHOLE-RZ.jpg</t>
  </si>
  <si>
    <t>190231939405_0</t>
  </si>
  <si>
    <t>G:/Carpetas/SPECIAL MARKETS ECOM/2024/Spring 25/ECOM/HG961606-NATURAL-NICHOLE-TZ.jpg</t>
  </si>
  <si>
    <t>190231939405_3</t>
  </si>
  <si>
    <t>190231939412</t>
  </si>
  <si>
    <t>G:/Carpetas/SPECIAL MARKETS ECOM/2024/Spring 25/ECOM/HG961606-WHITE-NICHOLE-BZ.jpg</t>
  </si>
  <si>
    <t>190231939412_2</t>
  </si>
  <si>
    <t>G:/Carpetas/SPECIAL MARKETS ECOM/2024/Spring 25/ECOM/HG961606-WHITE-NICHOLE-PZ.jpg</t>
  </si>
  <si>
    <t>190231939412_1</t>
  </si>
  <si>
    <t>G:/Carpetas/SPECIAL MARKETS ECOM/2024/Spring 25/ECOM/HG961606-WHITE-NICHOLE-RZ.jpg</t>
  </si>
  <si>
    <t>190231939412_0</t>
  </si>
  <si>
    <t>G:/Carpetas/SPECIAL MARKETS ECOM/2024/Spring 25/ECOM/HG961606-WHITE-NICHOLE-TZ.jpg</t>
  </si>
  <si>
    <t>190231939412_3</t>
  </si>
  <si>
    <t>190231939443</t>
  </si>
  <si>
    <t>G:/Carpetas/SPECIAL MARKETS ECOM/2024/Spring 25/ECOM/HG961620-NATURAL-NICHOLE-BZ.jpg</t>
  </si>
  <si>
    <t>HG961620</t>
  </si>
  <si>
    <t>190231939443_2</t>
  </si>
  <si>
    <t>G:/Carpetas/SPECIAL MARKETS ECOM/2024/Spring 25/ECOM/HG961620-NATURAL-NICHOLE-PZ.jpg</t>
  </si>
  <si>
    <t>190231939443_1</t>
  </si>
  <si>
    <t>G:/Carpetas/SPECIAL MARKETS ECOM/2024/Spring 25/ECOM/HG961620-NATURAL-NICHOLE-RZ.jpg</t>
  </si>
  <si>
    <t>190231939443_0</t>
  </si>
  <si>
    <t>G:/Carpetas/SPECIAL MARKETS ECOM/2024/Spring 25/ECOM/HG961620-NATURAL-NICHOLE-TZ.jpg</t>
  </si>
  <si>
    <t>190231939443_3</t>
  </si>
  <si>
    <t>190231939450</t>
  </si>
  <si>
    <t>G:/Carpetas/SPECIAL MARKETS ECOM/2024/Spring 25/ECOM/HG961620-WHITE-NICHOLE-BZ.jpg</t>
  </si>
  <si>
    <t>190231939450_2</t>
  </si>
  <si>
    <t>G:/Carpetas/SPECIAL MARKETS ECOM/2024/Spring 25/ECOM/HG961620-WHITE-NICHOLE-PZ.jpg</t>
  </si>
  <si>
    <t>190231939450_1</t>
  </si>
  <si>
    <t>G:/Carpetas/SPECIAL MARKETS ECOM/2024/Spring 25/ECOM/HG961620-WHITE-NICHOLE-RZ.jpg</t>
  </si>
  <si>
    <t>190231939450_0</t>
  </si>
  <si>
    <t>G:/Carpetas/SPECIAL MARKETS ECOM/2024/Spring 25/ECOM/HG961620-WHITE-NICHOLE-TZ.jpg</t>
  </si>
  <si>
    <t>190231939450_3</t>
  </si>
  <si>
    <t>190231935759</t>
  </si>
  <si>
    <t>G:/Carpetas/SPECIAL MARKETS ECOM/2024/Spring 25/ECOM/HH948125-COAL-DELPHINE-BZ.jpg</t>
  </si>
  <si>
    <t>DELPHINE</t>
  </si>
  <si>
    <t>HH948125</t>
  </si>
  <si>
    <t>190231935759_2</t>
  </si>
  <si>
    <t>G:/Carpetas/SPECIAL MARKETS ECOM/2024/Spring 25/ECOM/HH948125-COAL-DELPHINE-PZ.jpg</t>
  </si>
  <si>
    <t>190231935759_1</t>
  </si>
  <si>
    <t>G:/Carpetas/SPECIAL MARKETS ECOM/2024/Spring 25/ECOM/HH948125-COAL-DELPHINE-RZ.jpg</t>
  </si>
  <si>
    <t>190231935759_0</t>
  </si>
  <si>
    <t>G:/Carpetas/SPECIAL MARKETS ECOM/2024/Spring 25/ECOM/HH948125-COAL-DELPHINE-TZ.jpg</t>
  </si>
  <si>
    <t>190231935759_3</t>
  </si>
  <si>
    <t>190231935766</t>
  </si>
  <si>
    <t>G:/Carpetas/SPECIAL MARKETS ECOM/2024/Spring 25/ECOM/HH948125-MOSS-DELPHINE-BZ.jpg</t>
  </si>
  <si>
    <t>190231935766_2</t>
  </si>
  <si>
    <t>G:/Carpetas/SPECIAL MARKETS ECOM/2024/Spring 25/ECOM/HH948125-MOSS-DELPHINE-PZ.jpg</t>
  </si>
  <si>
    <t>190231935766_1</t>
  </si>
  <si>
    <t>G:/Carpetas/SPECIAL MARKETS ECOM/2024/Spring 25/ECOM/HH948125-MOSS-DELPHINE-RZ.jpg</t>
  </si>
  <si>
    <t>190231935766_0</t>
  </si>
  <si>
    <t>G:/Carpetas/SPECIAL MARKETS ECOM/2024/Spring 25/ECOM/HH948125-MOSS-DELPHINE-TZ.jpg</t>
  </si>
  <si>
    <t>190231935766_3</t>
  </si>
  <si>
    <t>190231935773</t>
  </si>
  <si>
    <t>G:/Carpetas/SPECIAL MARKETS ECOM/2024/Spring 25/ECOM/HH948125-NATURAL-DELPHINE-BZ.jpg</t>
  </si>
  <si>
    <t>190231935773_2</t>
  </si>
  <si>
    <t>G:/Carpetas/SPECIAL MARKETS ECOM/2024/Spring 25/ECOM/HH948125-NATURAL-DELPHINE-PZ.jpg</t>
  </si>
  <si>
    <t>190231935773_1</t>
  </si>
  <si>
    <t>G:/Carpetas/SPECIAL MARKETS ECOM/2024/Spring 25/ECOM/HH948125-NATURAL-DELPHINE-RZ.jpg</t>
  </si>
  <si>
    <t>190231935773_0</t>
  </si>
  <si>
    <t>G:/Carpetas/SPECIAL MARKETS ECOM/2024/Spring 25/ECOM/HH948125-NATURAL-DELPHINE-TZ.jpg</t>
  </si>
  <si>
    <t>190231935773_3</t>
  </si>
  <si>
    <t>190231939467</t>
  </si>
  <si>
    <t>G:/Carpetas/SPECIAL MARKETS ECOM/2024/Spring 25/ECOM/HH961525-CARAMEL-MADIX-BZ.jpg</t>
  </si>
  <si>
    <t>MADIX</t>
  </si>
  <si>
    <t>HH961525</t>
  </si>
  <si>
    <t>190231939467_2</t>
  </si>
  <si>
    <t>G:/Carpetas/SPECIAL MARKETS ECOM/2024/Spring 25/ECOM/HH961525-CARAMEL-MADIX-PZ.jpg</t>
  </si>
  <si>
    <t>190231939467_1</t>
  </si>
  <si>
    <t>G:/Carpetas/SPECIAL MARKETS ECOM/2024/Spring 25/ECOM/HH961525-CARAMEL-MADIX-RZ.jpg</t>
  </si>
  <si>
    <t>190231939467_0</t>
  </si>
  <si>
    <t>G:/Carpetas/SPECIAL MARKETS ECOM/2024/Spring 25/ECOM/HH961525-CARAMEL-MADIX-TZ.jpg</t>
  </si>
  <si>
    <t>190231939467_3</t>
  </si>
  <si>
    <t>190231939474</t>
  </si>
  <si>
    <t>G:/Carpetas/SPECIAL MARKETS ECOM/2024/Spring 25/ECOM/HH961570-CARAMEL-MADIX-BZ.jpg</t>
  </si>
  <si>
    <t>HH961570</t>
  </si>
  <si>
    <t>190231939474_2</t>
  </si>
  <si>
    <t>G:/Carpetas/SPECIAL MARKETS ECOM/2024/Spring 25/ECOM/HH961570-CARAMEL-MADIX-PZ.jpg</t>
  </si>
  <si>
    <t>190231939474_1</t>
  </si>
  <si>
    <t>G:/Carpetas/SPECIAL MARKETS ECOM/2024/Spring 25/ECOM/HH961570-CARAMEL-MADIX-RZ.jpg</t>
  </si>
  <si>
    <t>190231939474_0</t>
  </si>
  <si>
    <t>G:/Carpetas/SPECIAL MARKETS ECOM/2024/Spring 25/ECOM/HH961570-CARAMEL-MADIX-TZ.jpg</t>
  </si>
  <si>
    <t>190231939474_3</t>
  </si>
  <si>
    <t>190231939498</t>
  </si>
  <si>
    <t>G:/Carpetas/SPECIAL MARKETS ECOM/2024/Spring 25/ECOM/MM942969-BLACK-TIDEWOOD-BZ.jpg</t>
  </si>
  <si>
    <t>TIDEWOOD</t>
  </si>
  <si>
    <t>MM942969</t>
  </si>
  <si>
    <t>190231939498_2</t>
  </si>
  <si>
    <t>G:/Carpetas/SPECIAL MARKETS ECOM/2024/Spring 25/ECOM/MM942969-BLACK-TIDEWOOD-PZ.jpg</t>
  </si>
  <si>
    <t>190231939498_1</t>
  </si>
  <si>
    <t>G:/Carpetas/SPECIAL MARKETS ECOM/2024/Spring 25/ECOM/MM942969-BLACK-TIDEWOOD-RZ.jpg</t>
  </si>
  <si>
    <t>190231939498_0</t>
  </si>
  <si>
    <t>G:/Carpetas/SPECIAL MARKETS ECOM/2024/Spring 25/ECOM/MM942969-BLACK-TIDEWOOD-TZ.jpg</t>
  </si>
  <si>
    <t>190231939498_3</t>
  </si>
  <si>
    <t>190231939528</t>
  </si>
  <si>
    <t>G:/Carpetas/SPECIAL MARKETS ECOM/2024/Spring 25/ECOM/MM942971-BLACK-TIDEWOOD-BZ.jpg</t>
  </si>
  <si>
    <t>MM942971</t>
  </si>
  <si>
    <t>190231939528_2</t>
  </si>
  <si>
    <t>G:/Carpetas/SPECIAL MARKETS ECOM/2024/Spring 25/ECOM/MM942971-BLACK-TIDEWOOD-PZ.jpg</t>
  </si>
  <si>
    <t>190231939528_1</t>
  </si>
  <si>
    <t>G:/Carpetas/SPECIAL MARKETS ECOM/2024/Spring 25/ECOM/MM942971-BLACK-TIDEWOOD-RZ.jpg</t>
  </si>
  <si>
    <t>190231939528_0</t>
  </si>
  <si>
    <t>G:/Carpetas/SPECIAL MARKETS ECOM/2024/Spring 25/ECOM/MM942971-BLACK-TIDEWOOD-TZ.jpg</t>
  </si>
  <si>
    <t>190231939528_3</t>
  </si>
  <si>
    <t>190231939535</t>
  </si>
  <si>
    <t>G:/Carpetas/SPECIAL MARKETS ECOM/2024/Spring 25/ECOM/MM942971-WATERMELON-TIDEWOOD-BZ.jpg</t>
  </si>
  <si>
    <t>190231939535_2</t>
  </si>
  <si>
    <t>G:/Carpetas/SPECIAL MARKETS ECOM/2024/Spring 25/ECOM/MM942971-WATERMELON-TIDEWOOD-PZ.jpg</t>
  </si>
  <si>
    <t>190231939535_1</t>
  </si>
  <si>
    <t>G:/Carpetas/SPECIAL MARKETS ECOM/2024/Spring 25/ECOM/MM942971-WATERMELON-TIDEWOOD-RZ.jpg</t>
  </si>
  <si>
    <t>190231939535_0</t>
  </si>
  <si>
    <t>G:/Carpetas/SPECIAL MARKETS ECOM/2024/Spring 25/ECOM/MM942971-WATERMELON-TIDEWOOD-TZ.jpg</t>
  </si>
  <si>
    <t>190231939535_3</t>
  </si>
  <si>
    <t>190231939559</t>
  </si>
  <si>
    <t>G:/Carpetas/SPECIAL MARKETS ECOM/2024/Spring 25/ECOM/MM942976-BLACK-TIDEWOOD-BZ.jpg</t>
  </si>
  <si>
    <t>MM942976</t>
  </si>
  <si>
    <t>190231939559_2</t>
  </si>
  <si>
    <t>G:/Carpetas/SPECIAL MARKETS ECOM/2024/Spring 25/ECOM/MM942976-BLACK-TIDEWOOD-PZ.jpg</t>
  </si>
  <si>
    <t>190231939559_1</t>
  </si>
  <si>
    <t>G:/Carpetas/SPECIAL MARKETS ECOM/2024/Spring 25/ECOM/MM942976-BLACK-TIDEWOOD-RZ.jpg</t>
  </si>
  <si>
    <t>190231939559_0</t>
  </si>
  <si>
    <t>G:/Carpetas/SPECIAL MARKETS ECOM/2024/Spring 25/ECOM/MM942976-BLACK-TIDEWOOD-TZ.jpg</t>
  </si>
  <si>
    <t>190231939559_3</t>
  </si>
  <si>
    <t>190231939580</t>
  </si>
  <si>
    <t>G:/Carpetas/SPECIAL MARKETS ECOM/2024/Spring 25/ECOM/NL961525-BLACK-MADIX-BZ.jpg</t>
  </si>
  <si>
    <t>NL961525</t>
  </si>
  <si>
    <t>190231939580_2</t>
  </si>
  <si>
    <t>G:/Carpetas/SPECIAL MARKETS ECOM/2024/Spring 25/ECOM/NL961525-BLACK-MADIX-PZ.jpg</t>
  </si>
  <si>
    <t>190231939580_1</t>
  </si>
  <si>
    <t>G:/Carpetas/SPECIAL MARKETS ECOM/2024/Spring 25/ECOM/NL961525-BLACK-MADIX-RZ.jpg</t>
  </si>
  <si>
    <t>190231939580_0</t>
  </si>
  <si>
    <t>G:/Carpetas/SPECIAL MARKETS ECOM/2024/Spring 25/ECOM/NL961525-BLACK-MADIX-TZ.jpg</t>
  </si>
  <si>
    <t>190231939580_3</t>
  </si>
  <si>
    <t>190231939597</t>
  </si>
  <si>
    <t>G:/Carpetas/SPECIAL MARKETS ECOM/2024/Spring 25/ECOM/NL961570-BLACK-MADIX-BZ.jpg</t>
  </si>
  <si>
    <t>NL961570</t>
  </si>
  <si>
    <t>190231939597_2</t>
  </si>
  <si>
    <t>G:/Carpetas/SPECIAL MARKETS ECOM/2024/Spring 25/ECOM/NL961570-BLACK-MADIX-PZ.jpg</t>
  </si>
  <si>
    <t>190231939597_1</t>
  </si>
  <si>
    <t>G:/Carpetas/SPECIAL MARKETS ECOM/2024/Spring 25/ECOM/NL961570-BLACK-MADIX-RZ.jpg</t>
  </si>
  <si>
    <t>190231939597_0</t>
  </si>
  <si>
    <t>G:/Carpetas/SPECIAL MARKETS ECOM/2024/Spring 25/ECOM/NL961570-BLACK-MADIX-TZ.jpg</t>
  </si>
  <si>
    <t>190231939597_3</t>
  </si>
  <si>
    <t>190231939603</t>
  </si>
  <si>
    <t>G:/Carpetas/SPECIAL MARKETS ECOM/2024/Spring 25/ECOM/NL961580-BLACK-MADIX-BZ.jpg</t>
  </si>
  <si>
    <t>NL961580</t>
  </si>
  <si>
    <t>190231939603_2</t>
  </si>
  <si>
    <t>G:/Carpetas/SPECIAL MARKETS ECOM/2024/Spring 25/ECOM/NL961580-BLACK-MADIX-PZ.jpg</t>
  </si>
  <si>
    <t>190231939603_1</t>
  </si>
  <si>
    <t>G:/Carpetas/SPECIAL MARKETS ECOM/2024/Spring 25/ECOM/NL961580-BLACK-MADIX-RZ.jpg</t>
  </si>
  <si>
    <t>190231939603_0</t>
  </si>
  <si>
    <t>G:/Carpetas/SPECIAL MARKETS ECOM/2024/Spring 25/ECOM/NL961580-BLACK-MADIX-TZ.jpg</t>
  </si>
  <si>
    <t>190231939603_3</t>
  </si>
  <si>
    <t>190231939689</t>
  </si>
  <si>
    <t>G:/Carpetas/SPECIAL MARKETS ECOM/2024/Spring 25/ECOM/S9455142-BLACK-ABBAS-BZ.jpg</t>
  </si>
  <si>
    <t>S9455142</t>
  </si>
  <si>
    <t>190231939689_2</t>
  </si>
  <si>
    <t>G:/Carpetas/SPECIAL MARKETS ECOM/2024/Spring 25/ECOM/S9455142-BLACK-ABBAS-PZ.jpg</t>
  </si>
  <si>
    <t>190231939689_1</t>
  </si>
  <si>
    <t>G:/Carpetas/SPECIAL MARKETS ECOM/2024/Spring 25/ECOM/S9455142-BLACK-ABBAS-RZ.jpg</t>
  </si>
  <si>
    <t>190231939689_0</t>
  </si>
  <si>
    <t>G:/Carpetas/SPECIAL MARKETS ECOM/2024/Spring 25/ECOM/S9455142-BLACK-ABBAS-TZ.jpg</t>
  </si>
  <si>
    <t>190231939689_3</t>
  </si>
  <si>
    <t>190231939719</t>
  </si>
  <si>
    <t>G:/Carpetas/SPECIAL MARKETS ECOM/2024/Spring 25/ECOM/S9455146-BLACK-ABBAS-BZ.jpg</t>
  </si>
  <si>
    <t>S9455146</t>
  </si>
  <si>
    <t>190231939719_2</t>
  </si>
  <si>
    <t>G:/Carpetas/SPECIAL MARKETS ECOM/2024/Spring 25/ECOM/S9455146-BLACK-ABBAS-PZ.jpg</t>
  </si>
  <si>
    <t>190231939719_1</t>
  </si>
  <si>
    <t>G:/Carpetas/SPECIAL MARKETS ECOM/2024/Spring 25/ECOM/S9455146-BLACK-ABBAS-RZ.jpg</t>
  </si>
  <si>
    <t>190231939719_0</t>
  </si>
  <si>
    <t>G:/Carpetas/SPECIAL MARKETS ECOM/2024/Spring 25/ECOM/S9455146-BLACK-ABBAS-TZ.jpg</t>
  </si>
  <si>
    <t>190231939719_3</t>
  </si>
  <si>
    <t>190231939726</t>
  </si>
  <si>
    <t>G:/Carpetas/SPECIAL MARKETS ECOM/2024/Spring 25/ECOM/S9455146-DENIM-ABBAS-BZ.jpg</t>
  </si>
  <si>
    <t>190231939726_2</t>
  </si>
  <si>
    <t>G:/Carpetas/SPECIAL MARKETS ECOM/2024/Spring 25/ECOM/S9455146-DENIM-ABBAS-PZ.jpg</t>
  </si>
  <si>
    <t>190231939726_1</t>
  </si>
  <si>
    <t>G:/Carpetas/SPECIAL MARKETS ECOM/2024/Spring 25/ECOM/S9455146-DENIM-ABBAS-RZ.jpg</t>
  </si>
  <si>
    <t>190231939726_0</t>
  </si>
  <si>
    <t>G:/Carpetas/SPECIAL MARKETS ECOM/2024/Spring 25/ECOM/S9455146-DENIM-ABBAS-TZ.jpg</t>
  </si>
  <si>
    <t>190231939726_3</t>
  </si>
  <si>
    <t>190231939733</t>
  </si>
  <si>
    <t>G:/Carpetas/SPECIAL MARKETS ECOM/2024/Spring 25/ECOM/S9455146-KHAKI-ABBAS-BZ.jpg</t>
  </si>
  <si>
    <t>190231939733_2</t>
  </si>
  <si>
    <t>G:/Carpetas/SPECIAL MARKETS ECOM/2024/Spring 25/ECOM/S9455146-KHAKI-ABBAS-PZ.jpg</t>
  </si>
  <si>
    <t>190231939733_1</t>
  </si>
  <si>
    <t>G:/Carpetas/SPECIAL MARKETS ECOM/2024/Spring 25/ECOM/S9455146-KHAKI-ABBAS-RZ.jpg</t>
  </si>
  <si>
    <t>190231939733_0</t>
  </si>
  <si>
    <t>G:/Carpetas/SPECIAL MARKETS ECOM/2024/Spring 25/ECOM/S9455146-KHAKI-ABBAS-TZ.jpg</t>
  </si>
  <si>
    <t>190231939733_3</t>
  </si>
  <si>
    <t>190231939740</t>
  </si>
  <si>
    <t>G:/Carpetas/SPECIAL MARKETS ECOM/2024/Spring 25/ECOM/S9455147-BLACK-ABBAS-BZ.jpg</t>
  </si>
  <si>
    <t>S9455147</t>
  </si>
  <si>
    <t>190231939740_2</t>
  </si>
  <si>
    <t>G:/Carpetas/SPECIAL MARKETS ECOM/2024/Spring 25/ECOM/S9455147-BLACK-ABBAS-PZ.jpg</t>
  </si>
  <si>
    <t>190231939740_1</t>
  </si>
  <si>
    <t>G:/Carpetas/SPECIAL MARKETS ECOM/2024/Spring 25/ECOM/S9455147-BLACK-ABBAS-RZ.jpg</t>
  </si>
  <si>
    <t>190231939740_0</t>
  </si>
  <si>
    <t>G:/Carpetas/SPECIAL MARKETS ECOM/2024/Spring 25/ECOM/S9455147-BLACK-ABBAS-TZ.jpg</t>
  </si>
  <si>
    <t>190231939740_3</t>
  </si>
  <si>
    <t>190231939764</t>
  </si>
  <si>
    <t>G:/Carpetas/SPECIAL MARKETS ECOM/2024/Spring 25/ECOM/S9455147-KHAKI-ABBAS-BZ.jpg</t>
  </si>
  <si>
    <t>190231939764_2</t>
  </si>
  <si>
    <t>G:/Carpetas/SPECIAL MARKETS ECOM/2024/Spring 25/ECOM/S9455147-KHAKI-ABBAS-PZ.jpg</t>
  </si>
  <si>
    <t>190231939764_1</t>
  </si>
  <si>
    <t>G:/Carpetas/SPECIAL MARKETS ECOM/2024/Spring 25/ECOM/S9455147-KHAKI-ABBAS-RZ.jpg</t>
  </si>
  <si>
    <t>190231939764_0</t>
  </si>
  <si>
    <t>G:/Carpetas/SPECIAL MARKETS ECOM/2024/Spring 25/ECOM/S9455147-KHAKI-ABBAS-TZ.jpg</t>
  </si>
  <si>
    <t>190231939764_3</t>
  </si>
  <si>
    <t>190231936428</t>
  </si>
  <si>
    <t>G:/Carpetas/SPECIAL MARKETS ECOM/2024/Spring 25/ECOM/SF941022-CAMEL-HADDINGTON-BZ.jpg</t>
  </si>
  <si>
    <t>SF941022</t>
  </si>
  <si>
    <t>190231936428_2</t>
  </si>
  <si>
    <t>G:/Carpetas/SPECIAL MARKETS ECOM/2024/Spring 25/ECOM/SF941022-CAMEL-HADDINGTON-PZ.jpg</t>
  </si>
  <si>
    <t>190231936428_1</t>
  </si>
  <si>
    <t>G:/Carpetas/SPECIAL MARKETS ECOM/2024/Spring 25/ECOM/SF941022-CAMEL-HADDINGTON-RZ.jpg</t>
  </si>
  <si>
    <t>190231936428_0</t>
  </si>
  <si>
    <t>G:/Carpetas/SPECIAL MARKETS ECOM/2024/Spring 25/ECOM/SF941022-CAMEL-HADDINGTON-TZ.jpg</t>
  </si>
  <si>
    <t>190231936428_3</t>
  </si>
  <si>
    <t>190231936459</t>
  </si>
  <si>
    <t>G:/Carpetas/SPECIAL MARKETS ECOM/2024/Spring 25/ECOM/SF941022-WHITE-HADDINGTON-BZ.jpg</t>
  </si>
  <si>
    <t>190231936459_2</t>
  </si>
  <si>
    <t>G:/Carpetas/SPECIAL MARKETS ECOM/2024/Spring 25/ECOM/SF941022-WHITE-HADDINGTON-PZ.jpg</t>
  </si>
  <si>
    <t>190231936459_1</t>
  </si>
  <si>
    <t>G:/Carpetas/SPECIAL MARKETS ECOM/2024/Spring 25/ECOM/SF941022-WHITE-HADDINGTON-RZ.jpg</t>
  </si>
  <si>
    <t>190231936459_0</t>
  </si>
  <si>
    <t>G:/Carpetas/SPECIAL MARKETS ECOM/2024/Spring 25/ECOM/SF941022-WHITE-HADDINGTON-TZ.jpg</t>
  </si>
  <si>
    <t>190231936459_3</t>
  </si>
  <si>
    <t>190231936695</t>
  </si>
  <si>
    <t>G:/Carpetas/SPECIAL MARKETS ECOM/2024/Spring 25/ECOM/SG948505-COAL-HAYWORTH-BZ.jpg</t>
  </si>
  <si>
    <t>HAYWORTH</t>
  </si>
  <si>
    <t>SG948505</t>
  </si>
  <si>
    <t>190231936695_2</t>
  </si>
  <si>
    <t>G:/Carpetas/SPECIAL MARKETS ECOM/2024/Spring 25/ECOM/SG948505-COAL-HAYWORTH-PZ.jpg</t>
  </si>
  <si>
    <t>190231936695_1</t>
  </si>
  <si>
    <t>G:/Carpetas/SPECIAL MARKETS ECOM/2024/Spring 25/ECOM/SG948505-COAL-HAYWORTH-RZ.jpg</t>
  </si>
  <si>
    <t>190231936695_0</t>
  </si>
  <si>
    <t>G:/Carpetas/SPECIAL MARKETS ECOM/2024/Spring 25/ECOM/SG948505-COAL-HAYWORTH-TZ.jpg</t>
  </si>
  <si>
    <t>190231936695_3</t>
  </si>
  <si>
    <t>190231936701</t>
  </si>
  <si>
    <t>G:/Carpetas/SPECIAL MARKETS ECOM/2024/Spring 25/ECOM/SG948505-COCOA-HAYWORTH-BZ.jpg</t>
  </si>
  <si>
    <t>190231936701_2</t>
  </si>
  <si>
    <t>G:/Carpetas/SPECIAL MARKETS ECOM/2024/Spring 25/ECOM/SG948505-COCOA-HAYWORTH-PZ.jpg</t>
  </si>
  <si>
    <t>190231936701_1</t>
  </si>
  <si>
    <t>G:/Carpetas/SPECIAL MARKETS ECOM/2024/Spring 25/ECOM/SG948505-COCOA-HAYWORTH-RZ.jpg</t>
  </si>
  <si>
    <t>190231936701_0</t>
  </si>
  <si>
    <t>G:/Carpetas/SPECIAL MARKETS ECOM/2024/Spring 25/ECOM/SG948505-COCOA-HAYWORTH-TZ.jpg</t>
  </si>
  <si>
    <t>190231936701_3</t>
  </si>
  <si>
    <t>190231936732</t>
  </si>
  <si>
    <t>G:/Carpetas/SPECIAL MARKETS ECOM/2024/Spring 25/ECOM/SG948506-COAL-HAYWORTH-BZ.jpg</t>
  </si>
  <si>
    <t>SG948506</t>
  </si>
  <si>
    <t>190231936732_2</t>
  </si>
  <si>
    <t>G:/Carpetas/SPECIAL MARKETS ECOM/2024/Spring 25/ECOM/SG948506-COAL-HAYWORTH-PZ.jpg</t>
  </si>
  <si>
    <t>190231936732_1</t>
  </si>
  <si>
    <t>G:/Carpetas/SPECIAL MARKETS ECOM/2024/Spring 25/ECOM/SG948506-COAL-HAYWORTH-RZ.jpg</t>
  </si>
  <si>
    <t>190231936732_0</t>
  </si>
  <si>
    <t>G:/Carpetas/SPECIAL MARKETS ECOM/2024/Spring 25/ECOM/SG948506-COAL-HAYWORTH-TZ.jpg</t>
  </si>
  <si>
    <t>190231936732_3</t>
  </si>
  <si>
    <t>190231936749</t>
  </si>
  <si>
    <t>G:/Carpetas/SPECIAL MARKETS ECOM/2024/Spring 25/ECOM/SG948506-COCOA-HAYWORTH-BZ.jpg</t>
  </si>
  <si>
    <t>190231936749_2</t>
  </si>
  <si>
    <t>G:/Carpetas/SPECIAL MARKETS ECOM/2024/Spring 25/ECOM/SG948506-COCOA-HAYWORTH-PZ.jpg</t>
  </si>
  <si>
    <t>190231936749_1</t>
  </si>
  <si>
    <t>G:/Carpetas/SPECIAL MARKETS ECOM/2024/Spring 25/ECOM/SG948506-COCOA-HAYWORTH-RZ.jpg</t>
  </si>
  <si>
    <t>190231936749_0</t>
  </si>
  <si>
    <t>G:/Carpetas/SPECIAL MARKETS ECOM/2024/Spring 25/ECOM/SG948506-COCOA-HAYWORTH-TZ.jpg</t>
  </si>
  <si>
    <t>190231936749_3</t>
  </si>
  <si>
    <t>BG8500137</t>
  </si>
  <si>
    <t>BG8500137-BLA (4)</t>
  </si>
  <si>
    <t>BG8500137-BLA (1)</t>
  </si>
  <si>
    <t>BG8500137-BLA (3)</t>
  </si>
  <si>
    <t>BG8500137-COG (4)</t>
  </si>
  <si>
    <t>BG8500137-COG (1)</t>
  </si>
  <si>
    <t>BG8500137-COG (3)</t>
  </si>
  <si>
    <t>BG8500152</t>
  </si>
  <si>
    <t>BG8500152-BLA (3)</t>
  </si>
  <si>
    <t>BG8500152-BLA (1)</t>
  </si>
  <si>
    <t>BG8500152-BLA (4)</t>
  </si>
  <si>
    <t>BG8500156</t>
  </si>
  <si>
    <t>BG8500156-BLA (3)</t>
  </si>
  <si>
    <t>BG8500156-BLA (1)</t>
  </si>
  <si>
    <t>BG8500156-BLA (4)</t>
  </si>
  <si>
    <t>BG8500156-COG (3)</t>
  </si>
  <si>
    <t>BG8500156-COG (4)</t>
  </si>
  <si>
    <t>BG8500156-COG (1)</t>
  </si>
  <si>
    <t>BG877806</t>
  </si>
  <si>
    <t>BG877806-IVO (2)</t>
  </si>
  <si>
    <t>BG877806-IVO (4)</t>
  </si>
  <si>
    <t>BG877806-IVO (3)</t>
  </si>
  <si>
    <t>BG877806-IVO (1)</t>
  </si>
  <si>
    <t>BG877812</t>
  </si>
  <si>
    <t>BG877812-BLA (1)</t>
  </si>
  <si>
    <t>BG877812-BLA (2)</t>
  </si>
  <si>
    <t>BG877812-BLA (4)</t>
  </si>
  <si>
    <t>BG877812-BLA (3)</t>
  </si>
  <si>
    <t>BG877812-CSL (3)</t>
  </si>
  <si>
    <t>BG877812-CSL (1)</t>
  </si>
  <si>
    <t>BG877812-CSL (4)</t>
  </si>
  <si>
    <t>BG877812-CSL (2)</t>
  </si>
  <si>
    <t>BG877812-IVO (3)</t>
  </si>
  <si>
    <t>BG877812-IVO (1)</t>
  </si>
  <si>
    <t>BG877812-IVO (2)</t>
  </si>
  <si>
    <t>BG877812-IVO (4)</t>
  </si>
  <si>
    <t>S:/Carpetas/GUESS MAINLINE ECOM IMAGES/2025/251 - SPRING 2025/JPG/FEDANA/ZG964306-BLACK-FEDANA-Q-.jpg</t>
  </si>
  <si>
    <t>S:/Carpetas/GUESS MAINLINE ECOM IMAGES/2025/251 - SPRING 2025/JPG/FEDANA/ZG964306-BLACK-FEDANA-I-.jpg</t>
  </si>
  <si>
    <t>S:/Carpetas/GUESS MAINLINE ECOM IMAGES/2025/251 - SPRING 2025/JPG/FEDANA/ZG964306-BLACK-FEDANA-F-.jpg</t>
  </si>
  <si>
    <t>S:/Carpetas/GUESS MAINLINE ECOM IMAGES/2025/251 - SPRING 2025/JPG/FEDANA/ZG964306-BLACK-FEDANA-B-.jpg</t>
  </si>
  <si>
    <t>S:/Carpetas/GUESS MAINLINE ECOM IMAGES/2025/251 - SPRING 2025/JPG/NOELLE/ZG787912-BEIGE-NOELLE-Q-.jpg</t>
  </si>
  <si>
    <t>S:/Carpetas/GUESS MAINLINE ECOM IMAGES/2025/251 - SPRING 2025/JPG/NOELLE/ZG787912-BEIGE-NOELLE-F-.jpg</t>
  </si>
  <si>
    <t>S:/Carpetas/GUESS MAINLINE ECOM IMAGES/2025/251 - SPRING 2025/JPG/NOELLE/ZG787912-BEIGE-NOELLE-B-.jpg</t>
  </si>
  <si>
    <t>S:/Carpetas/GUESS MAINLINE ECOM IMAGES/2025/251 - SPRING 2025/JPG/NOELLE/ZG787912-BEIGE-NOELLE-I-.jpg</t>
  </si>
  <si>
    <t>S:/Carpetas/GUESS MAINLINE ECOM IMAGES/2025/251 - SPRING 2025/JPG/NOELLE/ZG787907-BEIGE-NOELLE-Q-.jpg</t>
  </si>
  <si>
    <t>S:/Carpetas/GUESS MAINLINE ECOM IMAGES/2025/251 - SPRING 2025/JPG/NOELLE/ZG787907-BEIGE-NOELLE-I-.jpg</t>
  </si>
  <si>
    <t>S:/Carpetas/GUESS MAINLINE ECOM IMAGES/2025/251 - SPRING 2025/JPG/NOELLE/ZG787907-BEIGE-NOELLE-F-.jpg</t>
  </si>
  <si>
    <t>S:/Carpetas/GUESS MAINLINE ECOM IMAGES/2025/251 - SPRING 2025/JPG/NOELLE/ZG787907-BEIGE-NOELLE-B-.jpg</t>
  </si>
  <si>
    <t>S:/Carpetas/GUESS MAINLINE ECOM IMAGES/2025/251 - SPRING 2025/JPG/GIULLY/YQ874829-BLACK-GIULLY-Q-.jpg</t>
  </si>
  <si>
    <t>S:/Carpetas/GUESS MAINLINE ECOM IMAGES/2025/251 - SPRING 2025/JPG/GIULLY/YQ874829-BLACK-GIULLY-I-.jpg</t>
  </si>
  <si>
    <t>S:/Carpetas/GUESS MAINLINE ECOM IMAGES/2025/251 - SPRING 2025/JPG/GIULLY/YQ874829-BLACK-GIULLY-B-.jpg</t>
  </si>
  <si>
    <t>S:/Carpetas/GUESS MAINLINE ECOM IMAGES/2025/251 - SPRING 2025/JPG/GIULLY/YQ874829-BLACK-GIULLY-F-.jpg</t>
  </si>
  <si>
    <t>S:/Carpetas/GUESS MAINLINE ECOM IMAGES/2024/243 - FALL 2024/JPG/DARYNA/VG949323-BONE-DARYNA-Q-.jpg</t>
  </si>
  <si>
    <t>S:/Carpetas/GUESS MAINLINE ECOM IMAGES/2024/243 - FALL 2024/JPG/DARYNA/VG949323-BONE-DARYNA-I-.jpg</t>
  </si>
  <si>
    <t>S:/Carpetas/GUESS MAINLINE ECOM IMAGES/2024/243 - FALL 2024/JPG/DARYNA/VG949323-BONE-DARYNA-F-.jpg</t>
  </si>
  <si>
    <t>S:/Carpetas/GUESS MAINLINE ECOM IMAGES/2024/243 - FALL 2024/JPG/DARYNA/VG949323-BONE-DARYNA-B-.jpg</t>
  </si>
  <si>
    <t>S:/Carpetas/GUESS MAINLINE ECOM IMAGES/2024/244 - HOLIDAY 2024/JPG/POWER PLAY/SL900624-LATTELOGO-POWERPLAY-B-.jpg</t>
  </si>
  <si>
    <t>S:/Carpetas/GUESS MAINLINE ECOM IMAGES/2024/244 - HOLIDAY 2024/JPG/POWER PLAY/SL900624-LATTELOGO-POWERPLAY-F-.jpg</t>
  </si>
  <si>
    <t>S:/Carpetas/GUESS MAINLINE ECOM IMAGES/2024/244 - HOLIDAY 2024/JPG/POWER PLAY/SL900624-LATTELOGO-POWERPLAY-I-.jpg</t>
  </si>
  <si>
    <t>S:/Carpetas/GUESS MAINLINE ECOM IMAGES/2024/244 - HOLIDAY 2024/JPG/POWER PLAY/SL900624-LATTELOGO-POWERPLAY-Q-.jpg</t>
  </si>
  <si>
    <t>S:/Carpetas/GUESS MAINLINE ECOM IMAGES/2025/251 - SPRING 2025/JPG/BRENTON/PG964823-BLACK-BRENTON-I-.jpg</t>
  </si>
  <si>
    <t>S:/Carpetas/GUESS MAINLINE ECOM IMAGES/2025/251 - SPRING 2025/JPG/BRENTON/PG964823-BLACK-BRENTON-F-.jpg</t>
  </si>
  <si>
    <t>S:/Carpetas/GUESS MAINLINE ECOM IMAGES/2025/251 - SPRING 2025/JPG/BRENTON/PG964823-BLACK-BRENTON-B-.jpg</t>
  </si>
  <si>
    <t>S:/Carpetas/GUESS MAINLINE ECOM IMAGES/2025/251 - SPRING 2025/JPG/BRENTON/PG964823-BLACK-BRENTON-Q-.jpg</t>
  </si>
  <si>
    <t>S:/Carpetas/GUESS MAINLINE ECOM IMAGES/2025/251 - SPRING 2025/JPG/BRENTON/PG964819-BLACK-BRENTON-F-.jpg</t>
  </si>
  <si>
    <t>S:/Carpetas/GUESS MAINLINE ECOM IMAGES/2025/251 - SPRING 2025/JPG/BRENTON/PG964819-BLACK-BRENTON-B-.jpg</t>
  </si>
  <si>
    <t>S:/Carpetas/GUESS MAINLINE ECOM IMAGES/2025/251 - SPRING 2025/JPG/BRENTON/PG964819-BLACK-BRENTON-I-.jpg</t>
  </si>
  <si>
    <t>S:/Carpetas/GUESS MAINLINE ECOM IMAGES/2025/251 - SPRING 2025/JPG/BRENTON/PG964819-BLACK-BRENTON-Q-.jpg</t>
  </si>
  <si>
    <t>S:/Carpetas/GUESS MAINLINE ECOM IMAGES/2025/251 - SPRING 2025/JPG/ZARELA/PD963022-BLACKLOGO-ZARELA-B-.jpg</t>
  </si>
  <si>
    <t>S:/Carpetas/GUESS MAINLINE ECOM IMAGES/2025/251 - SPRING 2025/JPG/ZARELA/PD963022-BLACKLOGO-ZARELA-F-.jpg</t>
  </si>
  <si>
    <t>S:/Carpetas/GUESS MAINLINE ECOM IMAGES/2025/251 - SPRING 2025/JPG/ZARELA/PD963022-BLACKLOGO-ZARELA-I-.jpg</t>
  </si>
  <si>
    <t>S:/Carpetas/GUESS MAINLINE ECOM IMAGES/2025/251 - SPRING 2025/JPG/ZARELA/PD963022-BLACKLOGO-ZARELA-Q-.jpg</t>
  </si>
  <si>
    <t>S:/Carpetas/GUESS MAINLINE ECOM IMAGES/2025/251 - SPRING 2025/JPG/DARYNA/PG949312-MOCHALOGO-DARYNA-I-.jpg</t>
  </si>
  <si>
    <t>S:/Carpetas/GUESS MAINLINE ECOM IMAGES/2025/251 - SPRING 2025/JPG/DARYNA/PG949312-MOCHALOGO-DARYNA-B-.jpg</t>
  </si>
  <si>
    <t>S:/Carpetas/GUESS MAINLINE ECOM IMAGES/2025/251 - SPRING 2025/JPG/DARYNA/PG949312-MOCHALOGO-DARYNA-Q-.jpg</t>
  </si>
  <si>
    <t>S:/Carpetas/GUESS MAINLINE ECOM IMAGES/2025/251 - SPRING 2025/JPG/DARYNA/PG949312-MOCHALOGO-DARYNA-F-.jpg</t>
  </si>
  <si>
    <t>S:/Carpetas/GUESS MAINLINE ECOM IMAGES/2025/251 - SPRING 2025/JPG/DARYNA/PG949306-MOCHALOGO-DARYNA-B-.jpg</t>
  </si>
  <si>
    <t>S:/Carpetas/GUESS MAINLINE ECOM IMAGES/2025/251 - SPRING 2025/JPG/DARYNA/PG949306-MOCHALOGO-DARYNA-F-.jpg</t>
  </si>
  <si>
    <t>S:/Carpetas/GUESS MAINLINE ECOM IMAGES/2025/251 - SPRING 2025/JPG/DARYNA/PG949306-MOCHALOGO-DARYNA-I-.jpg</t>
  </si>
  <si>
    <t>S:/Carpetas/GUESS MAINLINE ECOM IMAGES/2025/251 - SPRING 2025/JPG/DARYNA/PG949306-MOCHALOGO-DARYNA-Q-.jpg</t>
  </si>
  <si>
    <t>S:/Carpetas/GUESS MAINLINE ECOM IMAGES/2025/251 - SPRING 2025/JPG/LORELEI/OS963906-LATTELOGO-LORELEI-Q-.jpg</t>
  </si>
  <si>
    <t>S:/Carpetas/GUESS MAINLINE ECOM IMAGES/2025/251 - SPRING 2025/JPG/LORELEI/OS963906-LATTELOGO-LORELEI-F-.jpg</t>
  </si>
  <si>
    <t>S:/Carpetas/GUESS MAINLINE ECOM IMAGES/2025/251 - SPRING 2025/JPG/LORELEI/OS963906-LATTELOGO-LORELEI-B-.jpg</t>
  </si>
  <si>
    <t>S:/Carpetas/GUESS MAINLINE ECOM IMAGES/2025/251 - SPRING 2025/JPG/LORELEI/OS963906-LATTELOGO-LORELEI-I-.jpg</t>
  </si>
  <si>
    <t>S:/Carpetas/GUESS MAINLINE ECOM IMAGES/2025/251 - SPRING 2025/JPG/ZALINA/IG935070-GOLD-ZALINA-Q-.jpg</t>
  </si>
  <si>
    <t>S:/Carpetas/GUESS MAINLINE ECOM IMAGES/2025/251 - SPRING 2025/JPG/ZALINA/IG935070-GOLD-ZALINA-B-.jpg</t>
  </si>
  <si>
    <t>S:/Carpetas/GUESS MAINLINE ECOM IMAGES/2025/251 - SPRING 2025/JPG/ZALINA/IG935070-GOLD-ZALINA-F-.jpg</t>
  </si>
  <si>
    <t>S:/Carpetas/GUESS MAINLINE ECOM IMAGES/2025/251 - SPRING 2025/JPG/ZALINA/IG935070-GOLD-ZALINA-I-.jpg</t>
  </si>
  <si>
    <t>S:/Carpetas/GUESS MAINLINE ECOM IMAGES/2025/251 - SPRING 2025/JPG/BETULA/GG962625-BLACK-BETULA-Q-.jpg</t>
  </si>
  <si>
    <t>S:/Carpetas/GUESS MAINLINE ECOM IMAGES/2025/251 - SPRING 2025/JPG/BETULA/GG962625-BLACK-BETULA-F-.jpg</t>
  </si>
  <si>
    <t>S:/Carpetas/GUESS MAINLINE ECOM IMAGES/2025/251 - SPRING 2025/JPG/BETULA/GG962625-BLACK-BETULA-B-.jpg</t>
  </si>
  <si>
    <t>S:/Carpetas/GUESS MAINLINE ECOM IMAGES/2025/251 - SPRING 2025/JPG/BETULA/GG962625-BLACK-BETULA-I-.jpg</t>
  </si>
  <si>
    <t>S:/Carpetas/GUESS MAINLINE ECOM IMAGES/2025/251 - SPRING 2025/JPG/SILVANA/FG866522-FLORALMULTI-SILVANA-Q-.jpg</t>
  </si>
  <si>
    <t>S:/Carpetas/GUESS MAINLINE ECOM IMAGES/2025/251 - SPRING 2025/JPG/SILVANA/FG866522-FLORALMULTI-SILVANA-F-.jpg</t>
  </si>
  <si>
    <t>S:/Carpetas/GUESS MAINLINE ECOM IMAGES/2025/251 - SPRING 2025/JPG/SILVANA/FG866522-FLORALMULTI-SILVANA-B-.jpg</t>
  </si>
  <si>
    <t>S:/Carpetas/GUESS MAINLINE ECOM IMAGES/2025/251 - SPRING 2025/JPG/BRAMINA/FG963618-FLORALMULTI-BRAMINA-F-.jpg</t>
  </si>
  <si>
    <t>S:/Carpetas/GUESS MAINLINE ECOM IMAGES/2025/251 - SPRING 2025/JPG/BRAMINA/FG963618-FLORALMULTI-BRAMINA-B-.jpg</t>
  </si>
  <si>
    <t>S:/Carpetas/GUESS MAINLINE ECOM IMAGES/2025/251 - SPRING 2025/JPG/BRAMINA/FG963618-FLORALMULTI-BRAMINA-Q-.jpg</t>
  </si>
  <si>
    <t>S:/Carpetas/GUESS MAINLINE ECOM IMAGES/2025/251 - SPRING 2025/JPG/BRAMINA/FG963618-FLORALMULTI-BRAMINA-I-.jpg</t>
  </si>
  <si>
    <t>S:/Carpetas/GUESS MAINLINE ECOM IMAGES/2025/251 - SPRING 2025/JPG/ECO GEMMA/EYG839575-BLACK-ECOGEMMA-B-.jpg</t>
  </si>
  <si>
    <t>S:/Carpetas/GUESS MAINLINE ECOM IMAGES/2025/251 - SPRING 2025/JPG/ECO GEMMA/EYG839575-BLACK-ECOGEMMA-Q-.jpg</t>
  </si>
  <si>
    <t>S:/Carpetas/GUESS MAINLINE ECOM IMAGES/2025/251 - SPRING 2025/JPG/ECO GEMMA/EYG839575-BLACK-ECOGEMMA-I-.jpg</t>
  </si>
  <si>
    <t>S:/Carpetas/GUESS MAINLINE ECOM IMAGES/2025/251 - SPRING 2025/JPG/ECO GEMMA/EYG839575-BLACK-ECOGEMMA-F-.jpg</t>
  </si>
  <si>
    <t>S:/Carpetas/GUESS MAINLINE ECOM IMAGES/2025/251 - SPRING 2025/JPG/ECO GEMMA/EYG839525-BLACK-ECOGEMMA-F-.jpg</t>
  </si>
  <si>
    <t>S:/Carpetas/GUESS MAINLINE ECOM IMAGES/2025/251 - SPRING 2025/JPG/ECO GEMMA/EYG839525-BLACK-ECOGEMMA-I-.jpg</t>
  </si>
  <si>
    <t>S:/Carpetas/GUESS MAINLINE ECOM IMAGES/2025/251 - SPRING 2025/JPG/ECO GEMMA/EYG839525-BLACK-ECOGEMMA-B-.jpg</t>
  </si>
  <si>
    <t>S:/Carpetas/GUESS MAINLINE ECOM IMAGES/2025/251 - SPRING 2025/JPG/ECO GEMMA/EYG839525-BLACK-ECOGEMMA-Q-.jpg</t>
  </si>
  <si>
    <t>S:/Carpetas/GUESS MAINLINE ECOM IMAGES/2025/251 - SPRING 2025/JPG/ECO ALI/EBG951105-TAUPEMULTI-ECOALI-F-.jpg</t>
  </si>
  <si>
    <t>S:/Carpetas/GUESS MAINLINE ECOM IMAGES/2025/251 - SPRING 2025/JPG/ECO ALI/EBG951105-TAUPEMULTI-ECOALI-B-.jpg</t>
  </si>
  <si>
    <t>S:/Carpetas/GUESS MAINLINE ECOM IMAGES/2025/251 - SPRING 2025/JPG/ECO ALI/EBG951105-TAUPEMULTI-ECOALI-Q-.jpg</t>
  </si>
  <si>
    <t>S:/Carpetas/GUESS MAINLINE ECOM IMAGES/2025/251 - SPRING 2025/JPG/ECO ALI/EBG951105-TAUPEMULTI-ECOALI-I-.jpg</t>
  </si>
  <si>
    <t>S:/Carpetas/GUESS MAINLINE ECOM IMAGES/2025/251 - SPRING 2025/JPG/ANADELA/AG963306-NATURALCOGNAC-ANADELA-B-.jpg</t>
  </si>
  <si>
    <t>S:/Carpetas/GUESS MAINLINE ECOM IMAGES/2025/251 - SPRING 2025/JPG/ANADELA/AG963306-NATURALCOGNAC-ANADELA-F-.jpg</t>
  </si>
  <si>
    <t>S:/Carpetas/GUESS MAINLINE ECOM IMAGES/2025/251 - SPRING 2025/JPG/ANADELA/AG963306-NATURALCOGNAC-ANADELA-I-.jpg</t>
  </si>
  <si>
    <t>S:/Carpetas/GUESS MAINLINE ECOM IMAGES/2025/251 - SPRING 2025/JPG/ANADELA/AG963306-NATURALCOGNAC-ANADELA-Q-.jpg</t>
  </si>
  <si>
    <t>S:/Carpetas/GUESS MAINLINE ECOM IMAGES/2025/251 - SPRING 2025/JPG/GIULLY/YQ874833-BLACK-GIULLY-Q-.jpg</t>
  </si>
  <si>
    <t>S:/Carpetas/GUESS MAINLINE ECOM IMAGES/2025/251 - SPRING 2025/JPG/GIULLY/YQ874833-BLACK-GIULLY-I-.jpg</t>
  </si>
  <si>
    <t>S:/Carpetas/GUESS MAINLINE ECOM IMAGES/2025/251 - SPRING 2025/JPG/GIULLY/YQ874833-BLACK-GIULLY-B-.jpg</t>
  </si>
  <si>
    <t>S:/Carpetas/GUESS MAINLINE ECOM IMAGES/2025/251 - SPRING 2025/JPG/GIULLY/YQ874833-BLACK-GIULLY-F-.jpg</t>
  </si>
  <si>
    <t>S:/Carpetas/GUESS MAINLINE ECOM IMAGES/2025/251 - SPRING 2025/JPG/ZAMIRA/SG9629152-ORCHIDLOGO-ZAMIRA-I-.jpg</t>
  </si>
  <si>
    <t>S:/Carpetas/GUESS MAINLINE ECOM IMAGES/2025/251 - SPRING 2025/JPG/ZAMIRA/SG9629152-ORCHIDLOGO-ZAMIRA-F-.jpg</t>
  </si>
  <si>
    <t>S:/Carpetas/GUESS MAINLINE ECOM IMAGES/2025/251 - SPRING 2025/JPG/ZAMIRA/SG9629152-ORCHIDLOGO-ZAMIRA-B-.jpg</t>
  </si>
  <si>
    <t>S:/Carpetas/GUESS MAINLINE ECOM IMAGES/2024/243 - FALL 2024/JPG/LAUREL/SG8500146-COALLOGO-LAUREL-F-.jpg</t>
  </si>
  <si>
    <t>S:/Carpetas/GUESS MAINLINE ECOM IMAGES/2024/243 - FALL 2024/JPG/LAUREL/SG8500146-COALLOGO-LAUREL-B-.jpg</t>
  </si>
  <si>
    <t>S:/Carpetas/GUESS MAINLINE ECOM IMAGES/2024/243 - FALL 2024/JPG/LAUREL/SG8500146-COALLOGO-LAUREL-I-.jpg</t>
  </si>
  <si>
    <t>S:/Carpetas/GUESS MAINLINE ECOM IMAGES/2025/251 - SPRING 2025/JPG/GIULLY/QG8748157-BLACK-GIULLY-I-.jpg</t>
  </si>
  <si>
    <t>S:/Carpetas/GUESS MAINLINE ECOM IMAGES/2025/251 - SPRING 2025/JPG/GIULLY/QG8748157-BLACK-GIULLY-F-.jpg</t>
  </si>
  <si>
    <t>S:/Carpetas/GUESS MAINLINE ECOM IMAGES/2025/251 - SPRING 2025/JPG/GIULLY/QG8748157-BLACK-GIULLY-B-.jpg</t>
  </si>
  <si>
    <t>S:/Carpetas/GUESS MAINLINE ECOM IMAGES/2025/251 - SPRING 2025/JPG/GIULLY/QG8748146-PEONY-GIULLY-I-.jpg</t>
  </si>
  <si>
    <t>S:/Carpetas/GUESS MAINLINE ECOM IMAGES/2025/251 - SPRING 2025/JPG/GIULLY/QG8748146-PEONY-GIULLY-F-.jpg</t>
  </si>
  <si>
    <t>S:/Carpetas/GUESS MAINLINE ECOM IMAGES/2025/251 - SPRING 2025/JPG/GIULLY/QG8748146-PEONY-GIULLY-B-.jpg</t>
  </si>
  <si>
    <t>S:/Carpetas/GUESS MAINLINE ECOM IMAGES/2025/251 - SPRING 2025/JPG/ANADELA/BG9633146-BLACK-ANADELA-I-.jpg</t>
  </si>
  <si>
    <t>S:/Carpetas/GUESS MAINLINE ECOM IMAGES/2025/251 - SPRING 2025/JPG/ANADELA/BG9633146-BLACK-ANADELA-F-.jpg</t>
  </si>
  <si>
    <t>S:/Carpetas/GUESS MAINLINE ECOM IMAGES/2025/251 - SPRING 2025/JPG/ANADELA/BG9633146-BLACK-ANADELA-B-.jpg</t>
  </si>
  <si>
    <t>S:/Carpetas/GUESS MAINLINE ECOM IMAGES/2024/244 - HOLIDAY 2024/JPG/LAUREL/BG8500152-BLACK-LAUREL-I-.jpg</t>
  </si>
  <si>
    <t>S:/Carpetas/GUESS MAINLINE ECOM IMAGES/2024/244 - HOLIDAY 2024/JPG/LAUREL/BG8500152-BLACK-LAUREL-F-.jpg</t>
  </si>
  <si>
    <t>S:/Carpetas/GUESS MAINLINE ECOM IMAGES/2024/244 - HOLIDAY 2024/JPG/LAUREL/BG8500152-BLACK-LAUREL-B-.jpg</t>
  </si>
  <si>
    <t>S:/Carpetas/GUESS MAINLINE ECOM IMAGES/2025/251 - SPRING 2025/JPG/BRAMINA/ZG963679-CORNSILK-BRAMINA-Q-.jpg</t>
  </si>
  <si>
    <t>S:/Carpetas/GUESS MAINLINE ECOM IMAGES/2025/251 - SPRING 2025/JPG/BRAMINA/ZG963679-CORNSILK-BRAMINA-B-.jpg</t>
  </si>
  <si>
    <t>S:/Carpetas/GUESS MAINLINE ECOM IMAGES/2025/251 - SPRING 2025/JPG/BRAMINA/ZG963679-CORNSILK-BRAMINA-F-.jpg</t>
  </si>
  <si>
    <t>S:/Carpetas/GUESS MAINLINE ECOM IMAGES/2025/251 - SPRING 2025/JPG/BRAMINA/ZG963679-CORNSILK-BRAMINA-I-.jpg</t>
  </si>
  <si>
    <t>S:/Carpetas/GUESS MAINLINE ECOM IMAGES/2025/251 - SPRING 2025/JPG/BRAMINA/ZG963605-WHITE-BRAMINA-F-.jpg</t>
  </si>
  <si>
    <t>S:/Carpetas/GUESS MAINLINE ECOM IMAGES/2025/251 - SPRING 2025/JPG/BRAMINA/ZG963605-WHITE-BRAMINA-B-.jpg</t>
  </si>
  <si>
    <t>S:/Carpetas/GUESS MAINLINE ECOM IMAGES/2025/251 - SPRING 2025/JPG/BRAMINA/ZG963605-WHITE-BRAMINA-Q-.jpg</t>
  </si>
  <si>
    <t>S:/Carpetas/GUESS MAINLINE ECOM IMAGES/2025/251 - SPRING 2025/JPG/BRAMINA/ZG963605-WHITE-BRAMINA-I-.jpg</t>
  </si>
  <si>
    <t>S:/Carpetas/GUESS MAINLINE ECOM IMAGES/2025/251 - SPRING 2025/JPG/NOELLE/ZG787913-STORMYBLUE-NOELLE-Q-.jpg</t>
  </si>
  <si>
    <t>S:/Carpetas/GUESS MAINLINE ECOM IMAGES/2025/251 - SPRING 2025/JPG/NOELLE/ZG787913-STORMYBLUE-NOELLE-I-.jpg</t>
  </si>
  <si>
    <t>S:/Carpetas/GUESS MAINLINE ECOM IMAGES/2025/251 - SPRING 2025/JPG/NOELLE/ZG787913-STORMYBLUE-NOELLE-F-.jpg</t>
  </si>
  <si>
    <t>S:/Carpetas/GUESS MAINLINE ECOM IMAGES/2025/251 - SPRING 2025/JPG/NOELLE/ZG787913-STORMYBLUE-NOELLE-B-.jpg</t>
  </si>
  <si>
    <t>S:/Carpetas/GUESS MAINLINE ECOM IMAGES/2025/251 - SPRING 2025/JPG/GIULLY/YQ874820-BLACK-GIULLY-B-.jpg</t>
  </si>
  <si>
    <t>S:/Carpetas/GUESS MAINLINE ECOM IMAGES/2025/251 - SPRING 2025/JPG/GIULLY/YQ874820-BLACK-GIULLY-F-.jpg</t>
  </si>
  <si>
    <t>S:/Carpetas/GUESS MAINLINE ECOM IMAGES/2025/251 - SPRING 2025/JPG/GIULLY/YQ874820-BLACK-GIULLY-I-.jpg</t>
  </si>
  <si>
    <t>S:/Carpetas/GUESS MAINLINE ECOM IMAGES/2025/251 - SPRING 2025/JPG/GIULLY/YQ874820-BLACK-GIULLY-Q-.jpg</t>
  </si>
  <si>
    <t>S:/Carpetas/GUESS MAINLINE ECOM IMAGES/2025/251 - SPRING 2025/JPG/DARYNA/VG949318-POWDERBLUE-DARYNA-F-.jpg</t>
  </si>
  <si>
    <t>S:/Carpetas/GUESS MAINLINE ECOM IMAGES/2025/251 - SPRING 2025/JPG/DARYNA/VG949318-POWDERBLUE-DARYNA-I-.jpg</t>
  </si>
  <si>
    <t>S:/Carpetas/GUESS MAINLINE ECOM IMAGES/2025/251 - SPRING 2025/JPG/DARYNA/VG949318-POWDERBLUE-DARYNA-B-.jpg</t>
  </si>
  <si>
    <t>S:/Carpetas/GUESS MAINLINE ECOM IMAGES/2025/251 - SPRING 2025/JPG/DARYNA/VG949318-POWDERBLUE-DARYNA-Q-.jpg</t>
  </si>
  <si>
    <t>S:/Carpetas/GUESS MAINLINE ECOM IMAGES/2025/251 - SPRING 2025/JPG/DARYNA/VG949312-POWDERBLUE-DARYNA-B-.jpg</t>
  </si>
  <si>
    <t>S:/Carpetas/GUESS MAINLINE ECOM IMAGES/2025/251 - SPRING 2025/JPG/DARYNA/VG949312-POWDERBLUE-DARYNA-F-.jpg</t>
  </si>
  <si>
    <t>S:/Carpetas/GUESS MAINLINE ECOM IMAGES/2025/251 - SPRING 2025/JPG/DARYNA/VG949312-POWDERBLUE-DARYNA-Q-.jpg</t>
  </si>
  <si>
    <t>S:/Carpetas/GUESS MAINLINE ECOM IMAGES/2025/251 - SPRING 2025/JPG/DARYNA/VG949312-POWDERBLUE-DARYNA-I-.jpg</t>
  </si>
  <si>
    <t>S:/Carpetas/GUESS MAINLINE ECOM IMAGES/2025/251 - SPRING 2025/JPG/DARYNA/PG949320-MOCHALOGO-DARYNA-F-.jpg</t>
  </si>
  <si>
    <t>S:/Carpetas/GUESS MAINLINE ECOM IMAGES/2025/251 - SPRING 2025/JPG/DARYNA/PG949320-MOCHALOGO-DARYNA-Q-.jpg</t>
  </si>
  <si>
    <t>S:/Carpetas/GUESS MAINLINE ECOM IMAGES/2025/251 - SPRING 2025/JPG/DARYNA/PG949320-MOCHALOGO-DARYNA-I-.jpg</t>
  </si>
  <si>
    <t>S:/Carpetas/GUESS MAINLINE ECOM IMAGES/2025/251 - SPRING 2025/JPG/DARYNA/PG949320-MOCHALOGO-DARYNA-B-.jpg</t>
  </si>
  <si>
    <t>S:/Carpetas/GUESS MAINLINE ECOM IMAGES/2025/251 - SPRING 2025/JPG/MAUVE/NG954278-BLACK-MAUVE-I-.jpg</t>
  </si>
  <si>
    <t>S:/Carpetas/GUESS MAINLINE ECOM IMAGES/2025/251 - SPRING 2025/JPG/MAUVE/NG954278-BLACK-MAUVE-B-.jpg</t>
  </si>
  <si>
    <t>S:/Carpetas/GUESS MAINLINE ECOM IMAGES/2025/251 - SPRING 2025/JPG/MAUVE/NG954278-BLACK-MAUVE-F-.jpg</t>
  </si>
  <si>
    <t>S:/Carpetas/GUESS MAINLINE ECOM IMAGES/2025/251 - SPRING 2025/JPG/MAUVE/NG954278-BLACK-MAUVE-Q-.jpg</t>
  </si>
  <si>
    <t>S:/Carpetas/GUESS MAINLINE ECOM IMAGES/2025/251 - SPRING 2025/JPG/ANADELA/KG963321-NATURAL-ANADELA-F-.jpg</t>
  </si>
  <si>
    <t>S:/Carpetas/GUESS MAINLINE ECOM IMAGES/2025/251 - SPRING 2025/JPG/ANADELA/KG963321-NATURAL-ANADELA-Q-.jpg</t>
  </si>
  <si>
    <t>S:/Carpetas/GUESS MAINLINE ECOM IMAGES/2025/251 - SPRING 2025/JPG/ANADELA/KG963321-NATURAL-ANADELA-B-.jpg</t>
  </si>
  <si>
    <t>S:/Carpetas/GUESS MAINLINE ECOM IMAGES/2025/251 - SPRING 2025/JPG/ANADELA/KG963321-NATURAL-ANADELA-I-.jpg</t>
  </si>
  <si>
    <t>S:/Carpetas/GUESS MAINLINE ECOM IMAGES/2025/251 - SPRING 2025/JPG/ANADELA/KG963306-NATURAL-ANADELA-B-.jpg</t>
  </si>
  <si>
    <t>S:/Carpetas/GUESS MAINLINE ECOM IMAGES/2025/251 - SPRING 2025/JPG/ANADELA/KG963306-NATURAL-ANADELA-F-.jpg</t>
  </si>
  <si>
    <t>S:/Carpetas/GUESS MAINLINE ECOM IMAGES/2025/251 - SPRING 2025/JPG/ANADELA/KG963306-NATURAL-ANADELA-I-.jpg</t>
  </si>
  <si>
    <t>S:/Carpetas/GUESS MAINLINE ECOM IMAGES/2025/251 - SPRING 2025/JPG/ANADELA/KG963306-NATURAL-ANADELA-Q-.jpg</t>
  </si>
  <si>
    <t>S:/Carpetas/GUESS MAINLINE ECOM IMAGES/2025/251 - SPRING 2025/JPG/ZALINA/IY935070-SILVER-ZALINA-Q-.jpg</t>
  </si>
  <si>
    <t>S:/Carpetas/GUESS MAINLINE ECOM IMAGES/2025/251 - SPRING 2025/JPG/ZALINA/IY935070-SILVER-ZALINA-I-.jpg</t>
  </si>
  <si>
    <t>S:/Carpetas/GUESS MAINLINE ECOM IMAGES/2025/251 - SPRING 2025/JPG/ZALINA/IY935070-SILVER-ZALINA-F-.jpg</t>
  </si>
  <si>
    <t>S:/Carpetas/GUESS MAINLINE ECOM IMAGES/2025/251 - SPRING 2025/JPG/ZALINA/IY935070-SILVER-ZALINA-B-.jpg</t>
  </si>
  <si>
    <t>S:/Carpetas/GUESS MAINLINE ECOM IMAGES/2025/251 - SPRING 2025/JPG/ZALINA/IM935070-BLACK-ZALINA-Q-.jpg</t>
  </si>
  <si>
    <t>S:/Carpetas/GUESS MAINLINE ECOM IMAGES/2025/251 - SPRING 2025/JPG/ZALINA/IM935070-BLACK-ZALINA-F-.jpg</t>
  </si>
  <si>
    <t>S:/Carpetas/GUESS MAINLINE ECOM IMAGES/2025/251 - SPRING 2025/JPG/ZALINA/IM935070-BLACK-ZALINA-B-.jpg</t>
  </si>
  <si>
    <t>S:/Carpetas/GUESS MAINLINE ECOM IMAGES/2025/251 - SPRING 2025/JPG/ZALINA/IM935070-BLACK-ZALINA-I-.jpg</t>
  </si>
  <si>
    <t>S:/Carpetas/GUESS MAINLINE ECOM IMAGES/2025/251 - SPRING 2025/JPG/BETULA/GG962621-BLACK-BETULA-Q-.jpg</t>
  </si>
  <si>
    <t>S:/Carpetas/GUESS MAINLINE ECOM IMAGES/2025/251 - SPRING 2025/JPG/BETULA/GG962621-BLACK-BETULA-I-.jpg</t>
  </si>
  <si>
    <t>S:/Carpetas/GUESS MAINLINE ECOM IMAGES/2025/251 - SPRING 2025/JPG/BETULA/GG962621-BLACK-BETULA-F-.jpg</t>
  </si>
  <si>
    <t>S:/Carpetas/GUESS MAINLINE ECOM IMAGES/2025/251 - SPRING 2025/JPG/BETULA/GG962621-BLACK-BETULA-B-.jpg</t>
  </si>
  <si>
    <t>S:/Carpetas/GUESS MAINLINE ECOM IMAGES/2025/251 - SPRING 2025/JPG/BETULA/GG962618-STORMYBLUE-BETULA-F-.jpg</t>
  </si>
  <si>
    <t>S:/Carpetas/GUESS MAINLINE ECOM IMAGES/2025/251 - SPRING 2025/JPG/BETULA/GG962618-STORMYBLUE-BETULA-B-.jpg</t>
  </si>
  <si>
    <t>S:/Carpetas/GUESS MAINLINE ECOM IMAGES/2025/251 - SPRING 2025/JPG/BETULA/GG962618-STORMYBLUE-BETULA-Q-.jpg</t>
  </si>
  <si>
    <t>S:/Carpetas/GUESS MAINLINE ECOM IMAGES/2025/251 - SPRING 2025/JPG/BETULA/GG962618-STORMYBLUE-BETULA-I-.jpg</t>
  </si>
  <si>
    <t>S:/Carpetas/GUESS MAINLINE ECOM IMAGES/2025/251 - SPRING 2025/JPG/BRAMINA/FG963679-FLORALMULTI-BRAMINA-Q-.jpg</t>
  </si>
  <si>
    <t>S:/Carpetas/GUESS MAINLINE ECOM IMAGES/2025/251 - SPRING 2025/JPG/BRAMINA/FG963679-FLORALMULTI-BRAMINA-B-.jpg</t>
  </si>
  <si>
    <t>S:/Carpetas/GUESS MAINLINE ECOM IMAGES/2025/251 - SPRING 2025/JPG/BRAMINA/FG963679-FLORALMULTI-BRAMINA-F-.jpg</t>
  </si>
  <si>
    <t>S:/Carpetas/GUESS MAINLINE ECOM IMAGES/2025/251 - SPRING 2025/JPG/BRAMINA/FG963679-FLORALMULTI-BRAMINA-I-.jpg</t>
  </si>
  <si>
    <t>S:/Carpetas/GUESS MAINLINE ECOM IMAGES/2025/251 - SPRING 2025/JPG/HOLIDAY SHINE/EY953875-SILVER-HOLIDAYSHINE-B-.jpg</t>
  </si>
  <si>
    <t>S:/Carpetas/GUESS MAINLINE ECOM IMAGES/2025/251 - SPRING 2025/JPG/HOLIDAY SHINE/EY953875-SILVER-HOLIDAYSHINE-I-.jpg</t>
  </si>
  <si>
    <t>S:/Carpetas/GUESS MAINLINE ECOM IMAGES/2025/251 - SPRING 2025/JPG/HOLIDAY SHINE/EY953875-SILVER-HOLIDAYSHINE-F-.jpg</t>
  </si>
  <si>
    <t>S:/Carpetas/GUESS MAINLINE ECOM IMAGES/2025/251 - SPRING 2025/JPG/HOLIDAY SHINE/EY953875-SILVER-HOLIDAYSHINE-Q-.jpg</t>
  </si>
  <si>
    <t>S:/Carpetas/GUESS MAINLINE ECOM IMAGES/2025/251 - SPRING 2025/JPG/HOLIDAY SHINE/EG953875-BLACK-HOLIDAYSHINE-B-.jpg</t>
  </si>
  <si>
    <t>S:/Carpetas/GUESS MAINLINE ECOM IMAGES/2025/251 - SPRING 2025/JPG/HOLIDAY SHINE/EG953875-BLACK-HOLIDAYSHINE-F-.jpg</t>
  </si>
  <si>
    <t>S:/Carpetas/GUESS MAINLINE ECOM IMAGES/2025/251 - SPRING 2025/JPG/HOLIDAY SHINE/EG953875-BLACK-HOLIDAYSHINE-Q-.jpg</t>
  </si>
  <si>
    <t>S:/Carpetas/GUESS MAINLINE ECOM IMAGES/2025/251 - SPRING 2025/JPG/HOLIDAY SHINE/EG953875-BLACK-HOLIDAYSHINE-I-.jpg</t>
  </si>
  <si>
    <t>S:/Carpetas/GUESS MAINLINE ECOM IMAGES/2025/251 - SPRING 2025/JPG/ECO ALI/EBG951121-TAUPEMULTI-ECOALI-Q-.jpg</t>
  </si>
  <si>
    <t>S:/Carpetas/GUESS MAINLINE ECOM IMAGES/2025/251 - SPRING 2025/JPG/ECO ALI/EBG951121-TAUPEMULTI-ECOALI-I-.jpg</t>
  </si>
  <si>
    <t>S:/Carpetas/GUESS MAINLINE ECOM IMAGES/2025/251 - SPRING 2025/JPG/ECO ALI/EBG951121-TAUPEMULTI-ECOALI-B-.jpg</t>
  </si>
  <si>
    <t>S:/Carpetas/GUESS MAINLINE ECOM IMAGES/2025/251 - SPRING 2025/JPG/ECO ALI/EBG951121-TAUPEMULTI-ECOALI-F-.jpg</t>
  </si>
  <si>
    <t>S:/Carpetas/GUESS MAINLINE ECOM IMAGES/2025/251 - SPRING 2025/JPG/NOELLE/BG787975-ORCHIDLOGO-NOELLE-Q-.jpg</t>
  </si>
  <si>
    <t>S:/Carpetas/GUESS MAINLINE ECOM IMAGES/2025/251 - SPRING 2025/JPG/NOELLE/BG787975-ORCHIDLOGO-NOELLE-I-.jpg</t>
  </si>
  <si>
    <t>S:/Carpetas/GUESS MAINLINE ECOM IMAGES/2025/251 - SPRING 2025/JPG/NOELLE/BG787975-ORCHIDLOGO-NOELLE-B-.jpg</t>
  </si>
  <si>
    <t>S:/Carpetas/GUESS MAINLINE ECOM IMAGES/2025/251 - SPRING 2025/JPG/NOELLE/BG787975-ORCHIDLOGO-NOELLE-F-.jpg</t>
  </si>
  <si>
    <t>S:/Carpetas/GUESS MAINLINE ECOM IMAGES/2025/251 - SPRING 2025/JPG/FEDANA/ZG964378-LIGHTROSE-FEDANA-B-.jpg</t>
  </si>
  <si>
    <t>S:/Carpetas/GUESS MAINLINE ECOM IMAGES/2025/251 - SPRING 2025/JPG/FEDANA/ZG964378-LIGHTROSE-FEDANA-F-.jpg</t>
  </si>
  <si>
    <t>S:/Carpetas/GUESS MAINLINE ECOM IMAGES/2025/251 - SPRING 2025/JPG/FEDANA/ZG964378-LIGHTROSE-FEDANA-I-.jpg</t>
  </si>
  <si>
    <t>S:/Carpetas/GUESS MAINLINE ECOM IMAGES/2025/251 - SPRING 2025/JPG/FEDANA/ZG964378-LIGHTROSE-FEDANA-Q-.jpg</t>
  </si>
  <si>
    <t>S:/Carpetas/GUESS MAINLINE ECOM IMAGES/2025/251 - SPRING 2025/JPG/FEDANA/ZG964378-POWDERBLUE-FEDANA-Q-.jpg</t>
  </si>
  <si>
    <t>S:/Carpetas/GUESS MAINLINE ECOM IMAGES/2025/251 - SPRING 2025/JPG/FEDANA/ZG964378-POWDERBLUE-FEDANA-B-.jpg</t>
  </si>
  <si>
    <t>S:/Carpetas/GUESS MAINLINE ECOM IMAGES/2025/251 - SPRING 2025/JPG/FEDANA/ZG964378-POWDERBLUE-FEDANA-F-.jpg</t>
  </si>
  <si>
    <t>S:/Carpetas/GUESS MAINLINE ECOM IMAGES/2025/251 - SPRING 2025/JPG/FEDANA/ZG964378-POWDERBLUE-FEDANA-I-.jpg</t>
  </si>
  <si>
    <t>S:/Carpetas/GUESS MAINLINE ECOM IMAGES/2024/243 - FALL 2024/JPG/NOELLE/ZG787972-BLACK-NOELLE-F-.jpg</t>
  </si>
  <si>
    <t>S:/Carpetas/GUESS MAINLINE ECOM IMAGES/2024/243 - FALL 2024/JPG/NOELLE/ZG787972-BLACK-NOELLE-I-.jpg</t>
  </si>
  <si>
    <t>S:/Carpetas/GUESS MAINLINE ECOM IMAGES/2024/243 - FALL 2024/JPG/NOELLE/ZG787972-BLACK-NOELLE-Q-.jpg</t>
  </si>
  <si>
    <t>S:/Carpetas/GUESS MAINLINE ECOM IMAGES/2024/243 - FALL 2024/JPG/NOELLE/ZG787972-BLACK-NOELLE-B-.jpg</t>
  </si>
  <si>
    <t>S:/Carpetas/GUESS MAINLINE ECOM IMAGES/2025/251 - SPRING 2025/JPG/NOELLE/ZG787972-STORMYBLUE-NOELLE-F-.jpg</t>
  </si>
  <si>
    <t>S:/Carpetas/GUESS MAINLINE ECOM IMAGES/2025/251 - SPRING 2025/JPG/NOELLE/ZG787972-STORMYBLUE-NOELLE-B-.jpg</t>
  </si>
  <si>
    <t>S:/Carpetas/GUESS MAINLINE ECOM IMAGES/2025/251 - SPRING 2025/JPG/NOELLE/ZG787972-STORMYBLUE-NOELLE-Q-.jpg</t>
  </si>
  <si>
    <t>S:/Carpetas/GUESS MAINLINE ECOM IMAGES/2025/251 - SPRING 2025/JPG/NOELLE/ZG787972-STORMYBLUE-NOELLE-I-.jpg</t>
  </si>
  <si>
    <t>S:/Carpetas/GUESS MAINLINE ECOM IMAGES/2025/251 - SPRING 2025/JPG/FEDANA/ZG964305-LIGHTROSE-FEDANA-I-.jpg</t>
  </si>
  <si>
    <t>S:/Carpetas/GUESS MAINLINE ECOM IMAGES/2025/251 - SPRING 2025/JPG/FEDANA/ZG964305-LIGHTROSE-FEDANA-B-.jpg</t>
  </si>
  <si>
    <t>S:/Carpetas/GUESS MAINLINE ECOM IMAGES/2025/251 - SPRING 2025/JPG/FEDANA/ZG964305-LIGHTROSE-FEDANA-F-.jpg</t>
  </si>
  <si>
    <t>S:/Carpetas/GUESS MAINLINE ECOM IMAGES/2025/251 - SPRING 2025/JPG/FEDANA/ZG964305-LIGHTROSE-FEDANA-Q-.jpg</t>
  </si>
  <si>
    <t>S:/Carpetas/GUESS MAINLINE ECOM IMAGES/2025/251 - SPRING 2025/JPG/FEDANA/ZG964305-POWDERBLUE-FEDANA-B-.jpg</t>
  </si>
  <si>
    <t>S:/Carpetas/GUESS MAINLINE ECOM IMAGES/2025/251 - SPRING 2025/JPG/FEDANA/ZG964305-POWDERBLUE-FEDANA-F-.jpg</t>
  </si>
  <si>
    <t>S:/Carpetas/GUESS MAINLINE ECOM IMAGES/2025/251 - SPRING 2025/JPG/FEDANA/ZG964305-POWDERBLUE-FEDANA-I-.jpg</t>
  </si>
  <si>
    <t>S:/Carpetas/GUESS MAINLINE ECOM IMAGES/2025/251 - SPRING 2025/JPG/FEDANA/ZG964305-POWDERBLUE-FEDANA-Q-.jpg</t>
  </si>
  <si>
    <t>S:/Carpetas/GUESS MAINLINE ECOM IMAGES/2025/251 - SPRING 2025/JPG/FEDANA/ZG964305-BLACK-FEDANA-B-.jpg</t>
  </si>
  <si>
    <t>S:/Carpetas/GUESS MAINLINE ECOM IMAGES/2025/251 - SPRING 2025/JPG/FEDANA/ZG964305-BLACK-FEDANA-F-.jpg</t>
  </si>
  <si>
    <t>S:/Carpetas/GUESS MAINLINE ECOM IMAGES/2025/251 - SPRING 2025/JPG/FEDANA/ZG964305-BLACK-FEDANA-I-.jpg</t>
  </si>
  <si>
    <t>S:/Carpetas/GUESS MAINLINE ECOM IMAGES/2025/251 - SPRING 2025/JPG/FEDANA/ZG964305-BLACK-FEDANA-Q-.jpg</t>
  </si>
  <si>
    <t>S:/Carpetas/GUESS MAINLINE ECOM IMAGES/2025/251 - SPRING 2025/JPG/NOELLE/ZG787924-BEIGE-NOELLE-Q-.jpg</t>
  </si>
  <si>
    <t>S:/Carpetas/GUESS MAINLINE ECOM IMAGES/2025/251 - SPRING 2025/JPG/NOELLE/ZG787924-BEIGE-NOELLE-I-.jpg</t>
  </si>
  <si>
    <t>S:/Carpetas/GUESS MAINLINE ECOM IMAGES/2025/251 - SPRING 2025/JPG/NOELLE/ZG787924-BEIGE-NOELLE-F-.jpg</t>
  </si>
  <si>
    <t>S:/Carpetas/GUESS MAINLINE ECOM IMAGES/2025/251 - SPRING 2025/JPG/NOELLE/ZG787924-BEIGE-NOELLE-B-.jpg</t>
  </si>
  <si>
    <t>S:/Carpetas/GUESS MAINLINE ECOM IMAGES/2024/244 - HOLIDAY 2024/JPG/NOELLE/ZG787924-BONE-NOELLE-B-.jpg</t>
  </si>
  <si>
    <t>S:/Carpetas/GUESS MAINLINE ECOM IMAGES/2024/244 - HOLIDAY 2024/JPG/NOELLE/ZG787924-BONE-NOELLE-Q-.jpg</t>
  </si>
  <si>
    <t>S:/Carpetas/GUESS MAINLINE ECOM IMAGES/2024/244 - HOLIDAY 2024/JPG/NOELLE/ZG787924-BONE-NOELLE-I-.jpg</t>
  </si>
  <si>
    <t>S:/Carpetas/GUESS MAINLINE ECOM IMAGES/2024/244 - HOLIDAY 2024/JPG/NOELLE/ZG787924-BONE-NOELLE-F-.jpg</t>
  </si>
  <si>
    <t>S:/Carpetas/GUESS MAINLINE ECOM IMAGES/2025/251 - SPRING 2025/JPG/BRAMINA/ZG963618-CORNSILK-BRAMINA-Q-.jpg</t>
  </si>
  <si>
    <t>S:/Carpetas/GUESS MAINLINE ECOM IMAGES/2025/251 - SPRING 2025/JPG/BRAMINA/ZG963618-CORNSILK-BRAMINA-I-.jpg</t>
  </si>
  <si>
    <t>S:/Carpetas/GUESS MAINLINE ECOM IMAGES/2025/251 - SPRING 2025/JPG/BRAMINA/ZG963618-CORNSILK-BRAMINA-F-.jpg</t>
  </si>
  <si>
    <t>S:/Carpetas/GUESS MAINLINE ECOM IMAGES/2025/251 - SPRING 2025/JPG/BRAMINA/ZG963618-CORNSILK-BRAMINA-B-.jpg</t>
  </si>
  <si>
    <t>S:/Carpetas/GUESS MAINLINE ECOM IMAGES/2025/251 - SPRING 2025/JPG/BRAMINA/ZG963618-WHITE-BRAMINA-B-.jpg</t>
  </si>
  <si>
    <t>S:/Carpetas/GUESS MAINLINE ECOM IMAGES/2025/251 - SPRING 2025/JPG/BRAMINA/ZG963618-WHITE-BRAMINA-F-.jpg</t>
  </si>
  <si>
    <t>S:/Carpetas/GUESS MAINLINE ECOM IMAGES/2025/251 - SPRING 2025/JPG/BRAMINA/ZG963618-WHITE-BRAMINA-Q-.jpg</t>
  </si>
  <si>
    <t>S:/Carpetas/GUESS MAINLINE ECOM IMAGES/2025/251 - SPRING 2025/JPG/BRAMINA/ZG963618-WHITE-BRAMINA-I-.jpg</t>
  </si>
  <si>
    <t>S:/Carpetas/GUESS MAINLINE ECOM IMAGES/2025/251 - SPRING 2025/JPG/NOELLE/ZG787975-APRICOT-NOELLE-I-.jpg</t>
  </si>
  <si>
    <t>S:/Carpetas/GUESS MAINLINE ECOM IMAGES/2025/251 - SPRING 2025/JPG/NOELLE/ZG787975-APRICOT-NOELLE-F-.jpg</t>
  </si>
  <si>
    <t>S:/Carpetas/GUESS MAINLINE ECOM IMAGES/2025/251 - SPRING 2025/JPG/NOELLE/ZG787975-APRICOT-NOELLE-B-.jpg</t>
  </si>
  <si>
    <t>S:/Carpetas/GUESS MAINLINE ECOM IMAGES/2025/251 - SPRING 2025/JPG/NOELLE/ZG787975-APRICOT-NOELLE-Q-.jpg</t>
  </si>
  <si>
    <t>S:/Carpetas/GUESS MAINLINE ECOM IMAGES/2025/251 - SPRING 2025/JPG/NOELLE/ZG787975-BEIGE-NOELLE-B-.jpg</t>
  </si>
  <si>
    <t>S:/Carpetas/GUESS MAINLINE ECOM IMAGES/2025/251 - SPRING 2025/JPG/NOELLE/ZG787975-BEIGE-NOELLE-F-.jpg</t>
  </si>
  <si>
    <t>S:/Carpetas/GUESS MAINLINE ECOM IMAGES/2025/251 - SPRING 2025/JPG/NOELLE/ZG787975-BEIGE-NOELLE-I-.jpg</t>
  </si>
  <si>
    <t>S:/Carpetas/GUESS MAINLINE ECOM IMAGES/2025/251 - SPRING 2025/JPG/NOELLE/ZG787975-BEIGE-NOELLE-Q-.jpg</t>
  </si>
  <si>
    <t>S:/Carpetas/GUESS MAINLINE ECOM IMAGES/2024/242 - SUMMER 2024/JPG/NOELLE/ZG787975-BLACK-NOELLE-B-.jpg</t>
  </si>
  <si>
    <t>S:/Carpetas/GUESS MAINLINE ECOM IMAGES/2024/242 - SUMMER 2024/JPG/NOELLE/ZG787975-BLACK-NOELLE-I-.jpg</t>
  </si>
  <si>
    <t>S:/Carpetas/GUESS MAINLINE ECOM IMAGES/2024/242 - SUMMER 2024/JPG/NOELLE/ZG787975-BLACK-NOELLE-F-.jpg</t>
  </si>
  <si>
    <t>S:/Carpetas/GUESS MAINLINE ECOM IMAGES/2024/242 - SUMMER 2024/JPG/NOELLE/ZG787975-BLACK-NOELLE-Q-.jpg</t>
  </si>
  <si>
    <t>S:/Carpetas/GUESS MAINLINE ECOM IMAGES/2025/251 - SPRING 2025/JPG/NOELLE/ZG787921-APRICOT-NOELLE-Q-.jpg</t>
  </si>
  <si>
    <t>S:/Carpetas/GUESS MAINLINE ECOM IMAGES/2025/251 - SPRING 2025/JPG/NOELLE/ZG787921-APRICOT-NOELLE-I-.jpg</t>
  </si>
  <si>
    <t>S:/Carpetas/GUESS MAINLINE ECOM IMAGES/2025/251 - SPRING 2025/JPG/NOELLE/ZG787921-APRICOT-NOELLE-F-.jpg</t>
  </si>
  <si>
    <t>S:/Carpetas/GUESS MAINLINE ECOM IMAGES/2025/251 - SPRING 2025/JPG/NOELLE/ZG787921-APRICOT-NOELLE-B-.jpg</t>
  </si>
  <si>
    <t>S:/Carpetas/GUESS MAINLINE ECOM IMAGES/2025/251 - SPRING 2025/JPG/NOELLE/ZG787921-STORMYBLUE-NOELLE-Q-.jpg</t>
  </si>
  <si>
    <t>S:/Carpetas/GUESS MAINLINE ECOM IMAGES/2025/251 - SPRING 2025/JPG/NOELLE/ZG787921-STORMYBLUE-NOELLE-I-.jpg</t>
  </si>
  <si>
    <t>S:/Carpetas/GUESS MAINLINE ECOM IMAGES/2025/251 - SPRING 2025/JPG/NOELLE/ZG787921-STORMYBLUE-NOELLE-F-.jpg</t>
  </si>
  <si>
    <t>S:/Carpetas/GUESS MAINLINE ECOM IMAGES/2025/251 - SPRING 2025/JPG/NOELLE/ZG787921-STORMYBLUE-NOELLE-B-.jpg</t>
  </si>
  <si>
    <t>S:/Carpetas/GUESS MAINLINE ECOM IMAGES/2025/251 - SPRING 2025/JPG/LORELEI/VG963976-BLACK-LORELEI-B-.jpg</t>
  </si>
  <si>
    <t>S:/Carpetas/GUESS MAINLINE ECOM IMAGES/2025/251 - SPRING 2025/JPG/LORELEI/VG963976-BLACK-LORELEI-Q-.jpg</t>
  </si>
  <si>
    <t>S:/Carpetas/GUESS MAINLINE ECOM IMAGES/2025/251 - SPRING 2025/JPG/LORELEI/VG963976-BLACK-LORELEI-I-.jpg</t>
  </si>
  <si>
    <t>S:/Carpetas/GUESS MAINLINE ECOM IMAGES/2025/251 - SPRING 2025/JPG/LORELEI/VG963976-BLACK-LORELEI-F-.jpg</t>
  </si>
  <si>
    <t>S:/Carpetas/GUESS MAINLINE ECOM IMAGES/2025/251 - SPRING 2025/JPG/LORELEI/VG963976-CORALRED-LORELEI-B-.jpg</t>
  </si>
  <si>
    <t>S:/Carpetas/GUESS MAINLINE ECOM IMAGES/2025/251 - SPRING 2025/JPG/LORELEI/VG963976-CORALRED-LORELEI-F-.jpg</t>
  </si>
  <si>
    <t>S:/Carpetas/GUESS MAINLINE ECOM IMAGES/2025/251 - SPRING 2025/JPG/LORELEI/VG963976-CORALRED-LORELEI-I-.jpg</t>
  </si>
  <si>
    <t>S:/Carpetas/GUESS MAINLINE ECOM IMAGES/2025/251 - SPRING 2025/JPG/LORELEI/VG963976-CORALRED-LORELEI-Q-.jpg</t>
  </si>
  <si>
    <t>S:/Carpetas/GUESS MAINLINE ECOM IMAGES/2025/251 - SPRING 2025/JPG/LORELEI/VG963921-BLACK-LORELEI-Q-.jpg</t>
  </si>
  <si>
    <t>S:/Carpetas/GUESS MAINLINE ECOM IMAGES/2025/251 - SPRING 2025/JPG/LORELEI/VG963921-BLACK-LORELEI-I-.jpg</t>
  </si>
  <si>
    <t>S:/Carpetas/GUESS MAINLINE ECOM IMAGES/2025/251 - SPRING 2025/JPG/LORELEI/VG963921-BLACK-LORELEI-F-.jpg</t>
  </si>
  <si>
    <t>S:/Carpetas/GUESS MAINLINE ECOM IMAGES/2025/251 - SPRING 2025/JPG/LORELEI/VG963921-BLACK-LORELEI-B-.jpg</t>
  </si>
  <si>
    <t>S:/Carpetas/GUESS MAINLINE ECOM IMAGES/2025/251 - SPRING 2025/JPG/LORELEI/VG963921-CORALRED-LORELEI-B-.jpg</t>
  </si>
  <si>
    <t>S:/Carpetas/GUESS MAINLINE ECOM IMAGES/2025/251 - SPRING 2025/JPG/LORELEI/VG963921-CORALRED-LORELEI-Q-.jpg</t>
  </si>
  <si>
    <t>S:/Carpetas/GUESS MAINLINE ECOM IMAGES/2025/251 - SPRING 2025/JPG/LORELEI/VG963921-CORALRED-LORELEI-I-.jpg</t>
  </si>
  <si>
    <t>S:/Carpetas/GUESS MAINLINE ECOM IMAGES/2025/251 - SPRING 2025/JPG/LORELEI/VG963921-CORALRED-LORELEI-F-.jpg</t>
  </si>
  <si>
    <t>S:/Carpetas/GUESS MAINLINE ECOM IMAGES/2025/251 - SPRING 2025/JPG/ARNELA/TG949677-ORCHIDLOGO-ARNELA-I-.jpg</t>
  </si>
  <si>
    <t>S:/Carpetas/GUESS MAINLINE ECOM IMAGES/2025/251 - SPRING 2025/JPG/ARNELA/TG949677-ORCHIDLOGO-ARNELA-Q-.jpg</t>
  </si>
  <si>
    <t>S:/Carpetas/GUESS MAINLINE ECOM IMAGES/2025/251 - SPRING 2025/JPG/ARNELA/TG949677-ORCHIDLOGO-ARNELA-F-.jpg</t>
  </si>
  <si>
    <t>S:/Carpetas/GUESS MAINLINE ECOM IMAGES/2025/251 - SPRING 2025/JPG/ARNELA/TG949677-ORCHIDLOGO-ARNELA-B-.jpg</t>
  </si>
  <si>
    <t>S:/Carpetas/GUESS MAINLINE ECOM IMAGES/2025/251 - SPRING 2025/JPG/ARNELA/TG949677-POWDERBLUELOGO-ARNELA-F-.jpg</t>
  </si>
  <si>
    <t>S:/Carpetas/GUESS MAINLINE ECOM IMAGES/2025/251 - SPRING 2025/JPG/ARNELA/TG949677-POWDERBLUELOGO-ARNELA-Q-.jpg</t>
  </si>
  <si>
    <t>S:/Carpetas/GUESS MAINLINE ECOM IMAGES/2025/251 - SPRING 2025/JPG/ARNELA/TG949677-POWDERBLUELOGO-ARNELA-I-.jpg</t>
  </si>
  <si>
    <t>S:/Carpetas/GUESS MAINLINE ECOM IMAGES/2025/251 - SPRING 2025/JPG/ARNELA/TG949677-POWDERBLUELOGO-ARNELA-B-.jpg</t>
  </si>
  <si>
    <t>S:/Carpetas/GUESS MAINLINE ECOM IMAGES/2025/251 - SPRING 2025/JPG/ZAMIRA/SG962921-COALLOGO-ZAMIRA-B-.jpg</t>
  </si>
  <si>
    <t>S:/Carpetas/GUESS MAINLINE ECOM IMAGES/2025/251 - SPRING 2025/JPG/ZAMIRA/SG962921-COALLOGO-ZAMIRA-F-.jpg</t>
  </si>
  <si>
    <t>S:/Carpetas/GUESS MAINLINE ECOM IMAGES/2025/251 - SPRING 2025/JPG/ZAMIRA/SG962921-COALLOGO-ZAMIRA-I-.jpg</t>
  </si>
  <si>
    <t>S:/Carpetas/GUESS MAINLINE ECOM IMAGES/2025/251 - SPRING 2025/JPG/ZAMIRA/SG962921-COALLOGO-ZAMIRA-Q-.jpg</t>
  </si>
  <si>
    <t>S:/Carpetas/GUESS MAINLINE ECOM IMAGES/2025/251 - SPRING 2025/JPG/ZAMIRA/SG962921-LATTELOGO-ZAMIRA-I-.jpg</t>
  </si>
  <si>
    <t>S:/Carpetas/GUESS MAINLINE ECOM IMAGES/2025/251 - SPRING 2025/JPG/ZAMIRA/SG962921-LATTELOGO-ZAMIRA-F-.jpg</t>
  </si>
  <si>
    <t>S:/Carpetas/GUESS MAINLINE ECOM IMAGES/2025/251 - SPRING 2025/JPG/ZAMIRA/SG962921-LATTELOGO-ZAMIRA-Q-.jpg</t>
  </si>
  <si>
    <t>S:/Carpetas/GUESS MAINLINE ECOM IMAGES/2025/251 - SPRING 2025/JPG/ZAMIRA/SG962921-LATTELOGO-ZAMIRA-B-.jpg</t>
  </si>
  <si>
    <t>S:/Carpetas/GUESS MAINLINE ECOM IMAGES/2025/251 - SPRING 2025/JPG/LORELEI/VG963906-BLACK-LORELEI-F-.jpg</t>
  </si>
  <si>
    <t>S:/Carpetas/GUESS MAINLINE ECOM IMAGES/2025/251 - SPRING 2025/JPG/LORELEI/VG963906-BLACK-LORELEI-I-.jpg</t>
  </si>
  <si>
    <t>S:/Carpetas/GUESS MAINLINE ECOM IMAGES/2025/251 - SPRING 2025/JPG/LORELEI/VG963906-BLACK-LORELEI-Q-.jpg</t>
  </si>
  <si>
    <t>S:/Carpetas/GUESS MAINLINE ECOM IMAGES/2025/251 - SPRING 2025/JPG/LORELEI/VG963906-BLACK-LORELEI-B-.jpg</t>
  </si>
  <si>
    <t>S:/Carpetas/GUESS MAINLINE ECOM IMAGES/2025/251 - SPRING 2025/JPG/LORELEI/VG963906-CORALRED-LORELEI-B-.jpg</t>
  </si>
  <si>
    <t>S:/Carpetas/GUESS MAINLINE ECOM IMAGES/2025/251 - SPRING 2025/JPG/LORELEI/VG963906-CORALRED-LORELEI-F-.jpg</t>
  </si>
  <si>
    <t>S:/Carpetas/GUESS MAINLINE ECOM IMAGES/2025/251 - SPRING 2025/JPG/LORELEI/VG963906-CORALRED-LORELEI-I-.jpg</t>
  </si>
  <si>
    <t>S:/Carpetas/GUESS MAINLINE ECOM IMAGES/2025/251 - SPRING 2025/JPG/LORELEI/VG963906-CORALRED-LORELEI-Q-.jpg</t>
  </si>
  <si>
    <t>S:/Carpetas/GUESS MAINLINE ECOM IMAGES/2025/251 - SPRING 2025/JPG/ZAMIRA/SG962918-COALLOGO-ZAMIRA-Q-.jpg</t>
  </si>
  <si>
    <t>S:/Carpetas/GUESS MAINLINE ECOM IMAGES/2025/251 - SPRING 2025/JPG/ZAMIRA/SG962918-COALLOGO-ZAMIRA-I-.jpg</t>
  </si>
  <si>
    <t>S:/Carpetas/GUESS MAINLINE ECOM IMAGES/2025/251 - SPRING 2025/JPG/ZAMIRA/SG962918-COALLOGO-ZAMIRA-F-.jpg</t>
  </si>
  <si>
    <t>S:/Carpetas/GUESS MAINLINE ECOM IMAGES/2025/251 - SPRING 2025/JPG/ZAMIRA/SG962918-COALLOGO-ZAMIRA-B-.jpg</t>
  </si>
  <si>
    <t>S:/Carpetas/GUESS MAINLINE ECOM IMAGES/2025/251 - SPRING 2025/JPG/ZAMIRA/SG962918-DARKTAUPELOGO-ZAMIRA-Q-.jpg</t>
  </si>
  <si>
    <t>S:/Carpetas/GUESS MAINLINE ECOM IMAGES/2025/251 - SPRING 2025/JPG/ZAMIRA/SG962918-DARKTAUPELOGO-ZAMIRA-I-.jpg</t>
  </si>
  <si>
    <t>S:/Carpetas/GUESS MAINLINE ECOM IMAGES/2025/251 - SPRING 2025/JPG/ZAMIRA/SG962918-DARKTAUPELOGO-ZAMIRA-F-.jpg</t>
  </si>
  <si>
    <t>S:/Carpetas/GUESS MAINLINE ECOM IMAGES/2025/251 - SPRING 2025/JPG/ZAMIRA/SG962918-DARKTAUPELOGO-ZAMIRA-B-.jpg</t>
  </si>
  <si>
    <t>S:/Carpetas/GUESS MAINLINE ECOM IMAGES/2024/244 - HOLIDAY 2024/JPG/IZZY/SG865422-COALLOGO-IZZY-B-.jpg</t>
  </si>
  <si>
    <t>S:/Carpetas/GUESS MAINLINE ECOM IMAGES/2024/244 - HOLIDAY 2024/JPG/IZZY/SG865422-COALLOGO-IZZY-F-.jpg</t>
  </si>
  <si>
    <t>S:/Carpetas/GUESS MAINLINE ECOM IMAGES/2024/244 - HOLIDAY 2024/JPG/IZZY/SG865422-COALLOGO-IZZY-I-.jpg</t>
  </si>
  <si>
    <t>S:/Carpetas/GUESS MAINLINE ECOM IMAGES/2024/244 - HOLIDAY 2024/JPG/IZZY/SG865422-COALLOGO-IZZY-Q-.jpg</t>
  </si>
  <si>
    <t>S:/Carpetas/GUESS MAINLINE ECOM IMAGES/2024/244 - HOLIDAY 2024/JPG/IZZY/SG865422-LATTELOGOBROWN-IZZY-Q-.jpg</t>
  </si>
  <si>
    <t>S:/Carpetas/GUESS MAINLINE ECOM IMAGES/2024/244 - HOLIDAY 2024/JPG/IZZY/SG865422-LATTELOGOBROWN-IZZY-I-.jpg</t>
  </si>
  <si>
    <t>S:/Carpetas/GUESS MAINLINE ECOM IMAGES/2024/244 - HOLIDAY 2024/JPG/IZZY/SG865422-LATTELOGOBROWN-IZZY-B-.jpg</t>
  </si>
  <si>
    <t>S:/Carpetas/GUESS MAINLINE ECOM IMAGES/2024/244 - HOLIDAY 2024/JPG/IZZY/SG865422-LATTELOGOBROWN-IZZY-F-.jpg</t>
  </si>
  <si>
    <t>S:/Carpetas/GUESS MAINLINE ECOM IMAGES/2025/251 - SPRING 2025/JPG/ZAMIRA/SG962906-COALLOGO-ZAMIRA-F-.jpg</t>
  </si>
  <si>
    <t>S:/Carpetas/GUESS MAINLINE ECOM IMAGES/2025/251 - SPRING 2025/JPG/ZAMIRA/SG962906-COALLOGO-ZAMIRA-B-.jpg</t>
  </si>
  <si>
    <t>S:/Carpetas/GUESS MAINLINE ECOM IMAGES/2025/251 - SPRING 2025/JPG/ZAMIRA/SG962906-COALLOGO-ZAMIRA-I-.jpg</t>
  </si>
  <si>
    <t>S:/Carpetas/GUESS MAINLINE ECOM IMAGES/2025/251 - SPRING 2025/JPG/ZAMIRA/SG962906-COALLOGO-ZAMIRA-Q-.jpg</t>
  </si>
  <si>
    <t>S:/Carpetas/GUESS MAINLINE ECOM IMAGES/2025/251 - SPRING 2025/JPG/ZAMIRA/SG962906-DARKTAUPELOGO-ZAMIRA-F-.jpg</t>
  </si>
  <si>
    <t>S:/Carpetas/GUESS MAINLINE ECOM IMAGES/2025/251 - SPRING 2025/JPG/ZAMIRA/SG962906-DARKTAUPELOGO-ZAMIRA-I-.jpg</t>
  </si>
  <si>
    <t>S:/Carpetas/GUESS MAINLINE ECOM IMAGES/2025/251 - SPRING 2025/JPG/ZAMIRA/SG962906-DARKTAUPELOGO-ZAMIRA-Q-.jpg</t>
  </si>
  <si>
    <t>S:/Carpetas/GUESS MAINLINE ECOM IMAGES/2025/251 - SPRING 2025/JPG/ZAMIRA/SG962906-DARKTAUPELOGO-ZAMIRA-B-.jpg</t>
  </si>
  <si>
    <t>S:/Carpetas/GUESS MAINLINE ECOM IMAGES/2025/251 - SPRING 2025/JPG/ZAMIRA/SG962906-ORCHIDLOGO-ZAMIRA-Q-.jpg</t>
  </si>
  <si>
    <t>S:/Carpetas/GUESS MAINLINE ECOM IMAGES/2025/251 - SPRING 2025/JPG/ZAMIRA/SG962906-ORCHIDLOGO-ZAMIRA-B-.jpg</t>
  </si>
  <si>
    <t>S:/Carpetas/GUESS MAINLINE ECOM IMAGES/2025/251 - SPRING 2025/JPG/ZAMIRA/SG962906-ORCHIDLOGO-ZAMIRA-F-.jpg</t>
  </si>
  <si>
    <t>S:/Carpetas/GUESS MAINLINE ECOM IMAGES/2025/251 - SPRING 2025/JPG/ZAMIRA/SG962906-ORCHIDLOGO-ZAMIRA-I-.jpg</t>
  </si>
  <si>
    <t>S:/Carpetas/GUESS MAINLINE ECOM IMAGES/2025/251 - SPRING 2025/JPG/MERIDIAN/SG877812-COALLOGO-MERIDIAN-I-.jpg</t>
  </si>
  <si>
    <t>S:/Carpetas/GUESS MAINLINE ECOM IMAGES/2025/251 - SPRING 2025/JPG/MERIDIAN/SG877812-COALLOGO-MERIDIAN-Q-.jpg</t>
  </si>
  <si>
    <t>S:/Carpetas/GUESS MAINLINE ECOM IMAGES/2025/251 - SPRING 2025/JPG/MERIDIAN/SG877812-COALLOGO-MERIDIAN-B-.jpg</t>
  </si>
  <si>
    <t>S:/Carpetas/GUESS MAINLINE ECOM IMAGES/2025/251 - SPRING 2025/JPG/MERIDIAN/SG877812-COALLOGO-MERIDIAN-F-.jpg</t>
  </si>
  <si>
    <t>S:/Carpetas/GUESS MAINLINE ECOM IMAGES/2025/251 - SPRING 2025/JPG/MERIDIAN/SG877812-LATTELOGO-MERIDIAN-B-.jpg</t>
  </si>
  <si>
    <t>S:/Carpetas/GUESS MAINLINE ECOM IMAGES/2025/251 - SPRING 2025/JPG/MERIDIAN/SG877812-LATTELOGO-MERIDIAN-F-.jpg</t>
  </si>
  <si>
    <t>S:/Carpetas/GUESS MAINLINE ECOM IMAGES/2025/251 - SPRING 2025/JPG/MERIDIAN/SG877812-LATTELOGO-MERIDIAN-I-.jpg</t>
  </si>
  <si>
    <t>S:/Carpetas/GUESS MAINLINE ECOM IMAGES/2025/251 - SPRING 2025/JPG/MERIDIAN/SG877812-LATTELOGO-MERIDIAN-Q-.jpg</t>
  </si>
  <si>
    <t>S:/Carpetas/GUESS MAINLINE ECOM IMAGES/2024/244 - HOLIDAY 2024/JPG/IZZY/SG865414-COALLOGO-IZZY-Q-.jpg</t>
  </si>
  <si>
    <t>S:/Carpetas/GUESS MAINLINE ECOM IMAGES/2024/244 - HOLIDAY 2024/JPG/IZZY/SG865414-COALLOGO-IZZY-I-.jpg</t>
  </si>
  <si>
    <t>S:/Carpetas/GUESS MAINLINE ECOM IMAGES/2024/244 - HOLIDAY 2024/JPG/IZZY/SG865414-COALLOGO-IZZY-F-.jpg</t>
  </si>
  <si>
    <t>S:/Carpetas/GUESS MAINLINE ECOM IMAGES/2024/244 - HOLIDAY 2024/JPG/IZZY/SG865414-COALLOGO-IZZY-B-.jpg</t>
  </si>
  <si>
    <t>S:/Carpetas/GUESS MAINLINE ECOM IMAGES/2024/244 - HOLIDAY 2024/JPG/IZZY/SG865414-LATTELOGOBROWN-IZZY-B-.jpg</t>
  </si>
  <si>
    <t>S:/Carpetas/GUESS MAINLINE ECOM IMAGES/2024/244 - HOLIDAY 2024/JPG/IZZY/SG865414-LATTELOGOBROWN-IZZY-F-.jpg</t>
  </si>
  <si>
    <t>S:/Carpetas/GUESS MAINLINE ECOM IMAGES/2024/244 - HOLIDAY 2024/JPG/IZZY/SG865414-LATTELOGOBROWN-IZZY-I-.jpg</t>
  </si>
  <si>
    <t>S:/Carpetas/GUESS MAINLINE ECOM IMAGES/2024/244 - HOLIDAY 2024/JPG/IZZY/SG865414-LATTELOGOBROWN-IZZY-Q-.jpg</t>
  </si>
  <si>
    <t>S:/Carpetas/GUESS MAINLINE ECOM IMAGES/2025/251 - SPRING 2025/JPG/GIULLY/QG874874-OFFWHITE-GIULLY-F-.jpg</t>
  </si>
  <si>
    <t>S:/Carpetas/GUESS MAINLINE ECOM IMAGES/2025/251 - SPRING 2025/JPG/GIULLY/QG874874-OFFWHITE-GIULLY-I-.jpg</t>
  </si>
  <si>
    <t>S:/Carpetas/GUESS MAINLINE ECOM IMAGES/2025/251 - SPRING 2025/JPG/GIULLY/QG874874-OFFWHITE-GIULLY-B-.jpg</t>
  </si>
  <si>
    <t>S:/Carpetas/GUESS MAINLINE ECOM IMAGES/2025/251 - SPRING 2025/JPG/GIULLY/QG874874-OFFWHITE-GIULLY-Q-.jpg</t>
  </si>
  <si>
    <t>S:/Carpetas/GUESS MAINLINE ECOM IMAGES/2025/251 - SPRING 2025/JPG/GIULLY/QG874874-PEONY-GIULLY-F-.jpg</t>
  </si>
  <si>
    <t>S:/Carpetas/GUESS MAINLINE ECOM IMAGES/2025/251 - SPRING 2025/JPG/GIULLY/QG874874-PEONY-GIULLY-I-.jpg</t>
  </si>
  <si>
    <t>S:/Carpetas/GUESS MAINLINE ECOM IMAGES/2025/251 - SPRING 2025/JPG/GIULLY/QG874874-PEONY-GIULLY-B-.jpg</t>
  </si>
  <si>
    <t>S:/Carpetas/GUESS MAINLINE ECOM IMAGES/2025/251 - SPRING 2025/JPG/GIULLY/QG874874-PEONY-GIULLY-Q-.jpg</t>
  </si>
  <si>
    <t>S:/Carpetas/GUESS MAINLINE ECOM IMAGES/2025/251 - SPRING 2025/JPG/GIULLY/QG874814-PEONY-GIULLY-Q-.jpg</t>
  </si>
  <si>
    <t>S:/Carpetas/GUESS MAINLINE ECOM IMAGES/2025/251 - SPRING 2025/JPG/GIULLY/QG874814-PEONY-GIULLY-I-.jpg</t>
  </si>
  <si>
    <t>S:/Carpetas/GUESS MAINLINE ECOM IMAGES/2025/251 - SPRING 2025/JPG/GIULLY/QG874814-PEONY-GIULLY-F-.jpg</t>
  </si>
  <si>
    <t>S:/Carpetas/GUESS MAINLINE ECOM IMAGES/2025/251 - SPRING 2025/JPG/GIULLY/QG874814-PEONY-GIULLY-B-.jpg</t>
  </si>
  <si>
    <t>S:/Carpetas/GUESS MAINLINE ECOM IMAGES/2025/251 - SPRING 2025/JPG/BRENTON/PG964805-BLACK-BRENTON-Q-.jpg</t>
  </si>
  <si>
    <t>S:/Carpetas/GUESS MAINLINE ECOM IMAGES/2025/251 - SPRING 2025/JPG/BRENTON/PG964805-BLACK-BRENTON-I-.jpg</t>
  </si>
  <si>
    <t>S:/Carpetas/GUESS MAINLINE ECOM IMAGES/2025/251 - SPRING 2025/JPG/BRENTON/PG964805-BLACK-BRENTON-F-.jpg</t>
  </si>
  <si>
    <t>S:/Carpetas/GUESS MAINLINE ECOM IMAGES/2025/251 - SPRING 2025/JPG/BRENTON/PG964805-BLACK-BRENTON-B-.jpg</t>
  </si>
  <si>
    <t>S:/Carpetas/GUESS MAINLINE ECOM IMAGES/2025/251 - SPRING 2025/JPG/BRENTON/PG964805-BONE-BRENTON-B-.jpg</t>
  </si>
  <si>
    <t>S:/Carpetas/GUESS MAINLINE ECOM IMAGES/2025/251 - SPRING 2025/JPG/BRENTON/PG964805-BONE-BRENTON-F-.jpg</t>
  </si>
  <si>
    <t>S:/Carpetas/GUESS MAINLINE ECOM IMAGES/2025/251 - SPRING 2025/JPG/BRENTON/PG964805-BONE-BRENTON-I-.jpg</t>
  </si>
  <si>
    <t>S:/Carpetas/GUESS MAINLINE ECOM IMAGES/2025/251 - SPRING 2025/JPG/BRENTON/PG964805-BONE-BRENTON-Q-.jpg</t>
  </si>
  <si>
    <t>S:/Carpetas/GUESS MAINLINE ECOM IMAGES/2025/251 - SPRING 2025/JPG/BRENTON/PG964805-DARKTAUPE-BRENTON-Q-.jpg</t>
  </si>
  <si>
    <t>S:/Carpetas/GUESS MAINLINE ECOM IMAGES/2025/251 - SPRING 2025/JPG/BRENTON/PG964805-DARKTAUPE-BRENTON-F-.jpg</t>
  </si>
  <si>
    <t>S:/Carpetas/GUESS MAINLINE ECOM IMAGES/2025/251 - SPRING 2025/JPG/BRENTON/PG964805-DARKTAUPE-BRENTON-I-.jpg</t>
  </si>
  <si>
    <t>S:/Carpetas/GUESS MAINLINE ECOM IMAGES/2025/251 - SPRING 2025/JPG/BRENTON/PG964805-DARKTAUPE-BRENTON-B-.jpg</t>
  </si>
  <si>
    <t>S:/Carpetas/GUESS MAINLINE ECOM IMAGES/2025/251 - SPRING 2025/JPG/CRESIDIA/PG934921-OFFWHITE-CRESIDIA-F-.jpg</t>
  </si>
  <si>
    <t>S:/Carpetas/GUESS MAINLINE ECOM IMAGES/2025/251 - SPRING 2025/JPG/CRESIDIA/PG934921-OFFWHITE-CRESIDIA-Q-.jpg</t>
  </si>
  <si>
    <t>S:/Carpetas/GUESS MAINLINE ECOM IMAGES/2025/251 - SPRING 2025/JPG/CRESIDIA/PG934921-OFFWHITE-CRESIDIA-I-.jpg</t>
  </si>
  <si>
    <t>S:/Carpetas/GUESS MAINLINE ECOM IMAGES/2025/251 - SPRING 2025/JPG/CRESIDIA/PG934921-OFFWHITE-CRESIDIA-B-.jpg</t>
  </si>
  <si>
    <t>S:/Carpetas/GUESS MAINLINE ECOM IMAGES/2025/251 - SPRING 2025/JPG/CRESIDIA/PG934921-POWDERBLUE-CRESIDIA-B-.jpg</t>
  </si>
  <si>
    <t>S:/Carpetas/GUESS MAINLINE ECOM IMAGES/2025/251 - SPRING 2025/JPG/CRESIDIA/PG934921-POWDERBLUE-CRESIDIA-F-.jpg</t>
  </si>
  <si>
    <t>S:/Carpetas/GUESS MAINLINE ECOM IMAGES/2025/251 - SPRING 2025/JPG/CRESIDIA/PG934921-POWDERBLUE-CRESIDIA-I-.jpg</t>
  </si>
  <si>
    <t>S:/Carpetas/GUESS MAINLINE ECOM IMAGES/2025/251 - SPRING 2025/JPG/CRESIDIA/PG934921-POWDERBLUE-CRESIDIA-Q-.jpg</t>
  </si>
  <si>
    <t>S:/Carpetas/GUESS MAINLINE ECOM IMAGES/2025/251 - SPRING 2025/JPG/DARYNA/PG949323-MOCHALOGO-DARYNA-I-.jpg</t>
  </si>
  <si>
    <t>S:/Carpetas/GUESS MAINLINE ECOM IMAGES/2025/251 - SPRING 2025/JPG/DARYNA/PG949323-MOCHALOGO-DARYNA-Q-.jpg</t>
  </si>
  <si>
    <t>S:/Carpetas/GUESS MAINLINE ECOM IMAGES/2025/251 - SPRING 2025/JPG/DARYNA/PG949323-MOCHALOGO-DARYNA-F-.jpg</t>
  </si>
  <si>
    <t>S:/Carpetas/GUESS MAINLINE ECOM IMAGES/2025/251 - SPRING 2025/JPG/DARYNA/PG949323-MOCHALOGO-DARYNA-B-.jpg</t>
  </si>
  <si>
    <t>S:/Carpetas/GUESS MAINLINE ECOM IMAGES/2025/251 - SPRING 2025/JPG/DARYNA/PG949323-SANDLOGO-DARYNA-Q-.jpg</t>
  </si>
  <si>
    <t>S:/Carpetas/GUESS MAINLINE ECOM IMAGES/2025/251 - SPRING 2025/JPG/DARYNA/PG949323-SANDLOGO-DARYNA-I-.jpg</t>
  </si>
  <si>
    <t>S:/Carpetas/GUESS MAINLINE ECOM IMAGES/2025/251 - SPRING 2025/JPG/DARYNA/PG949323-SANDLOGO-DARYNA-F-.jpg</t>
  </si>
  <si>
    <t>S:/Carpetas/GUESS MAINLINE ECOM IMAGES/2025/251 - SPRING 2025/JPG/DARYNA/PG949323-SANDLOGO-DARYNA-B-.jpg</t>
  </si>
  <si>
    <t>S:/Carpetas/GUESS MAINLINE ECOM IMAGES/2025/251 - SPRING 2025/JPG/CRESIDIA/PG934912-BEIGE-CRESIDIA-B-.jpg</t>
  </si>
  <si>
    <t>S:/Carpetas/GUESS MAINLINE ECOM IMAGES/2025/251 - SPRING 2025/JPG/CRESIDIA/PG934912-BEIGE-CRESIDIA-I-.jpg</t>
  </si>
  <si>
    <t>S:/Carpetas/GUESS MAINLINE ECOM IMAGES/2025/251 - SPRING 2025/JPG/CRESIDIA/PG934912-BEIGE-CRESIDIA-Q-.jpg</t>
  </si>
  <si>
    <t>S:/Carpetas/GUESS MAINLINE ECOM IMAGES/2025/251 - SPRING 2025/JPG/CRESIDIA/PG934912-BEIGE-CRESIDIA-F-.jpg</t>
  </si>
  <si>
    <t>S:/Carpetas/GUESS MAINLINE ECOM IMAGES/2025/251 - SPRING 2025/JPG/CRESIDIA/PG934912-BLACK-CRESIDIA-Q-.jpg</t>
  </si>
  <si>
    <t>S:/Carpetas/GUESS MAINLINE ECOM IMAGES/2025/251 - SPRING 2025/JPG/CRESIDIA/PG934912-BLACK-CRESIDIA-B-.jpg</t>
  </si>
  <si>
    <t>S:/Carpetas/GUESS MAINLINE ECOM IMAGES/2025/251 - SPRING 2025/JPG/CRESIDIA/PG934912-BLACK-CRESIDIA-F-.jpg</t>
  </si>
  <si>
    <t>S:/Carpetas/GUESS MAINLINE ECOM IMAGES/2025/251 - SPRING 2025/JPG/CRESIDIA/PG934912-BLACK-CRESIDIA-I-.jpg</t>
  </si>
  <si>
    <t>S:/Carpetas/GUESS MAINLINE ECOM IMAGES/2025/251 - SPRING 2025/JPG/CRESIDIA/PG934926-BEIGE-CRESIDIA-F-.jpg</t>
  </si>
  <si>
    <t>S:/Carpetas/GUESS MAINLINE ECOM IMAGES/2025/251 - SPRING 2025/JPG/CRESIDIA/PG934926-BEIGE-CRESIDIA-I-.jpg</t>
  </si>
  <si>
    <t>S:/Carpetas/GUESS MAINLINE ECOM IMAGES/2025/251 - SPRING 2025/JPG/CRESIDIA/PG934926-BEIGE-CRESIDIA-Q-.jpg</t>
  </si>
  <si>
    <t>S:/Carpetas/GUESS MAINLINE ECOM IMAGES/2025/251 - SPRING 2025/JPG/CRESIDIA/PG934926-BEIGE-CRESIDIA-B-.jpg</t>
  </si>
  <si>
    <t>S:/Carpetas/GUESS MAINLINE ECOM IMAGES/2025/251 - SPRING 2025/JPG/CRESIDIA/PG934926-BLACK-CRESIDIA-Q-.jpg</t>
  </si>
  <si>
    <t>S:/Carpetas/GUESS MAINLINE ECOM IMAGES/2025/251 - SPRING 2025/JPG/CRESIDIA/PG934926-BLACK-CRESIDIA-I-.jpg</t>
  </si>
  <si>
    <t>S:/Carpetas/GUESS MAINLINE ECOM IMAGES/2025/251 - SPRING 2025/JPG/CRESIDIA/PG934926-BLACK-CRESIDIA-B-.jpg</t>
  </si>
  <si>
    <t>S:/Carpetas/GUESS MAINLINE ECOM IMAGES/2025/251 - SPRING 2025/JPG/CRESIDIA/PG934926-BLACK-CRESIDIA-F-.jpg</t>
  </si>
  <si>
    <t>S:/Carpetas/GUESS MAINLINE ECOM IMAGES/2024/243 - FALL 2024/JPG/CRESIDIA/PG934918-BLACK-CRESIDIA-F-.jpg</t>
  </si>
  <si>
    <t>S:/Carpetas/GUESS MAINLINE ECOM IMAGES/2024/243 - FALL 2024/JPG/CRESIDIA/PG934918-BLACK-CRESIDIA-I-.jpg</t>
  </si>
  <si>
    <t>S:/Carpetas/GUESS MAINLINE ECOM IMAGES/2024/243 - FALL 2024/JPG/CRESIDIA/PG934918-BLACK-CRESIDIA-Q-.jpg</t>
  </si>
  <si>
    <t>S:/Carpetas/GUESS MAINLINE ECOM IMAGES/2024/243 - FALL 2024/JPG/CRESIDIA/PG934918-BLACK-CRESIDIA-B-.jpg</t>
  </si>
  <si>
    <t>S:/Carpetas/GUESS MAINLINE ECOM IMAGES/2025/251 - SPRING 2025/JPG/CRESIDIA/PG934918-POWDERBLUE-CRESIDIA-B-.jpg</t>
  </si>
  <si>
    <t>S:/Carpetas/GUESS MAINLINE ECOM IMAGES/2025/251 - SPRING 2025/JPG/CRESIDIA/PG934918-POWDERBLUE-CRESIDIA-F-.jpg</t>
  </si>
  <si>
    <t>S:/Carpetas/GUESS MAINLINE ECOM IMAGES/2025/251 - SPRING 2025/JPG/CRESIDIA/PG934918-POWDERBLUE-CRESIDIA-I-.jpg</t>
  </si>
  <si>
    <t>S:/Carpetas/GUESS MAINLINE ECOM IMAGES/2025/251 - SPRING 2025/JPG/CRESIDIA/PG934918-POWDERBLUE-CRESIDIA-Q-.jpg</t>
  </si>
  <si>
    <t>S:/Carpetas/GUESS MAINLINE ECOM IMAGES/2025/251 - SPRING 2025/JPG/ZARELA/PD963020-BLACKLOGO-ZARELA-Q-.jpg</t>
  </si>
  <si>
    <t>S:/Carpetas/GUESS MAINLINE ECOM IMAGES/2025/251 - SPRING 2025/JPG/ZARELA/PD963020-BLACKLOGO-ZARELA-F-.jpg</t>
  </si>
  <si>
    <t>S:/Carpetas/GUESS MAINLINE ECOM IMAGES/2025/251 - SPRING 2025/JPG/ZARELA/PD963020-BLACKLOGO-ZARELA-B-.jpg</t>
  </si>
  <si>
    <t>S:/Carpetas/GUESS MAINLINE ECOM IMAGES/2025/251 - SPRING 2025/JPG/ZARELA/PD963020-BLACKLOGO-ZARELA-I-.jpg</t>
  </si>
  <si>
    <t>S:/Carpetas/GUESS MAINLINE ECOM IMAGES/2025/251 - SPRING 2025/JPG/ZARELA/PD963020-PEONYLOGO-ZARELA-B-.jpg</t>
  </si>
  <si>
    <t>S:/Carpetas/GUESS MAINLINE ECOM IMAGES/2025/251 - SPRING 2025/JPG/ZARELA/PD963020-PEONYLOGO-ZARELA-F-.jpg</t>
  </si>
  <si>
    <t>S:/Carpetas/GUESS MAINLINE ECOM IMAGES/2025/251 - SPRING 2025/JPG/ZARELA/PD963020-PEONYLOGO-ZARELA-Q-.jpg</t>
  </si>
  <si>
    <t>S:/Carpetas/GUESS MAINLINE ECOM IMAGES/2025/251 - SPRING 2025/JPG/ZARELA/PD963020-PEONYLOGO-ZARELA-I-.jpg</t>
  </si>
  <si>
    <t>S:/Carpetas/GUESS MAINLINE ECOM IMAGES/2025/251 - SPRING 2025/JPG/ZARELA/PD963072-BLACKLOGO-ZARELA-Q-.jpg</t>
  </si>
  <si>
    <t>S:/Carpetas/GUESS MAINLINE ECOM IMAGES/2025/251 - SPRING 2025/JPG/ZARELA/PD963072-BLACKLOGO-ZARELA-I-.jpg</t>
  </si>
  <si>
    <t>S:/Carpetas/GUESS MAINLINE ECOM IMAGES/2025/251 - SPRING 2025/JPG/ZARELA/PD963072-BLACKLOGO-ZARELA-B-.jpg</t>
  </si>
  <si>
    <t>S:/Carpetas/GUESS MAINLINE ECOM IMAGES/2025/251 - SPRING 2025/JPG/ZARELA/PD963072-BLACKLOGO-ZARELA-F-.jpg</t>
  </si>
  <si>
    <t>S:/Carpetas/GUESS MAINLINE ECOM IMAGES/2025/251 - SPRING 2025/JPG/ZARELA/PD963072-OFFWHITELOGO-ZARELA-Q-.jpg</t>
  </si>
  <si>
    <t>S:/Carpetas/GUESS MAINLINE ECOM IMAGES/2025/251 - SPRING 2025/JPG/ZARELA/PD963072-OFFWHITELOGO-ZARELA-I-.jpg</t>
  </si>
  <si>
    <t>S:/Carpetas/GUESS MAINLINE ECOM IMAGES/2025/251 - SPRING 2025/JPG/ZARELA/PD963072-OFFWHITELOGO-ZARELA-F-.jpg</t>
  </si>
  <si>
    <t>S:/Carpetas/GUESS MAINLINE ECOM IMAGES/2025/251 - SPRING 2025/JPG/ZARELA/PD963072-OFFWHITELOGO-ZARELA-B-.jpg</t>
  </si>
  <si>
    <t>S:/Carpetas/GUESS MAINLINE ECOM IMAGES/2025/251 - SPRING 2025/JPG/ZARELA/PD963072-PEONYLOGO-ZARELA-Q-.jpg</t>
  </si>
  <si>
    <t>S:/Carpetas/GUESS MAINLINE ECOM IMAGES/2025/251 - SPRING 2025/JPG/ZARELA/PD963072-PEONYLOGO-ZARELA-I-.jpg</t>
  </si>
  <si>
    <t>S:/Carpetas/GUESS MAINLINE ECOM IMAGES/2025/251 - SPRING 2025/JPG/ZARELA/PD963072-PEONYLOGO-ZARELA-F-.jpg</t>
  </si>
  <si>
    <t>S:/Carpetas/GUESS MAINLINE ECOM IMAGES/2025/251 - SPRING 2025/JPG/ZARELA/PD963072-PEONYLOGO-ZARELA-B-.jpg</t>
  </si>
  <si>
    <t>S:/Carpetas/GUESS MAINLINE ECOM IMAGES/2025/251 - SPRING 2025/JPG/SANSA/NG847611-POWDERBLUE-SANSA-F-.jpg</t>
  </si>
  <si>
    <t>S:/Carpetas/GUESS MAINLINE ECOM IMAGES/2025/251 - SPRING 2025/JPG/SANSA/NG847611-POWDERBLUE-SANSA-Q-.jpg</t>
  </si>
  <si>
    <t>S:/Carpetas/GUESS MAINLINE ECOM IMAGES/2025/251 - SPRING 2025/JPG/SANSA/NG847611-POWDERBLUE-SANSA-B-.jpg</t>
  </si>
  <si>
    <t>S:/Carpetas/GUESS MAINLINE ECOM IMAGES/2025/251 - SPRING 2025/JPG/SANSA/NG847611-POWDERBLUE-SANSA-I-.jpg</t>
  </si>
  <si>
    <t>S:/Carpetas/GUESS MAINLINE ECOM IMAGES/2025/251 - SPRING 2025/JPG/SANSA/NG847611-WHITE-SANSA-B-.jpg</t>
  </si>
  <si>
    <t>S:/Carpetas/GUESS MAINLINE ECOM IMAGES/2025/251 - SPRING 2025/JPG/SANSA/NG847611-WHITE-SANSA-F-.jpg</t>
  </si>
  <si>
    <t>S:/Carpetas/GUESS MAINLINE ECOM IMAGES/2025/251 - SPRING 2025/JPG/SANSA/NG847611-WHITE-SANSA-Q-.jpg</t>
  </si>
  <si>
    <t>S:/Carpetas/GUESS MAINLINE ECOM IMAGES/2025/251 - SPRING 2025/JPG/SANSA/NG847611-WHITE-SANSA-I-.jpg</t>
  </si>
  <si>
    <t>S:/Carpetas/GUESS MAINLINE ECOM IMAGES/2025/251 - SPRING 2025/JPG/ZARELA/PD963006-BLACKLOGO-ZARELA-B-.jpg</t>
  </si>
  <si>
    <t>S:/Carpetas/GUESS MAINLINE ECOM IMAGES/2025/251 - SPRING 2025/JPG/ZARELA/PD963006-BLACKLOGO-ZARELA-F-.jpg</t>
  </si>
  <si>
    <t>S:/Carpetas/GUESS MAINLINE ECOM IMAGES/2025/251 - SPRING 2025/JPG/ZARELA/PD963006-BLACKLOGO-ZARELA-I-.jpg</t>
  </si>
  <si>
    <t>S:/Carpetas/GUESS MAINLINE ECOM IMAGES/2025/251 - SPRING 2025/JPG/ZARELA/PD963006-BLACKLOGO-ZARELA-Q-.jpg</t>
  </si>
  <si>
    <t>S:/Carpetas/GUESS MAINLINE ECOM IMAGES/2025/251 - SPRING 2025/JPG/ZARELA/PD963006-OFFWHITELOGO-ZARELA-Q-.jpg</t>
  </si>
  <si>
    <t>S:/Carpetas/GUESS MAINLINE ECOM IMAGES/2025/251 - SPRING 2025/JPG/ZARELA/PD963006-OFFWHITELOGO-ZARELA-B-.jpg</t>
  </si>
  <si>
    <t>S:/Carpetas/GUESS MAINLINE ECOM IMAGES/2025/251 - SPRING 2025/JPG/ZARELA/PD963006-OFFWHITELOGO-ZARELA-F-.jpg</t>
  </si>
  <si>
    <t>S:/Carpetas/GUESS MAINLINE ECOM IMAGES/2025/251 - SPRING 2025/JPG/ZARELA/PD963006-OFFWHITELOGO-ZARELA-I-.jpg</t>
  </si>
  <si>
    <t>S:/Carpetas/GUESS MAINLINE ECOM IMAGES/2025/251 - SPRING 2025/JPG/BRENTON/LG964823-COALLOGO-BRENTON-B-.jpg</t>
  </si>
  <si>
    <t>S:/Carpetas/GUESS MAINLINE ECOM IMAGES/2025/251 - SPRING 2025/JPG/BRENTON/LG964823-COALLOGO-BRENTON-F-.jpg</t>
  </si>
  <si>
    <t>S:/Carpetas/GUESS MAINLINE ECOM IMAGES/2025/251 - SPRING 2025/JPG/BRENTON/LG964823-COALLOGO-BRENTON-Q-.jpg</t>
  </si>
  <si>
    <t>S:/Carpetas/GUESS MAINLINE ECOM IMAGES/2025/251 - SPRING 2025/JPG/BRENTON/LG964823-COALLOGO-BRENTON-I-.jpg</t>
  </si>
  <si>
    <t>S:/Carpetas/GUESS MAINLINE ECOM IMAGES/2025/251 - SPRING 2025/JPG/BRENTON/LG964823-LATTELOGO-BRENTON-Q-.jpg</t>
  </si>
  <si>
    <t>S:/Carpetas/GUESS MAINLINE ECOM IMAGES/2025/251 - SPRING 2025/JPG/BRENTON/LG964823-LATTELOGO-BRENTON-B-.jpg</t>
  </si>
  <si>
    <t>S:/Carpetas/GUESS MAINLINE ECOM IMAGES/2025/251 - SPRING 2025/JPG/BRENTON/LG964823-LATTELOGO-BRENTON-F-.jpg</t>
  </si>
  <si>
    <t>S:/Carpetas/GUESS MAINLINE ECOM IMAGES/2025/251 - SPRING 2025/JPG/BRENTON/LG964823-LATTELOGO-BRENTON-I-.jpg</t>
  </si>
  <si>
    <t>S:/Carpetas/GUESS MAINLINE ECOM IMAGES/2025/251 - SPRING 2025/JPG/BRENTON/LG964819-COALLOGO-BRENTON-F-.jpg</t>
  </si>
  <si>
    <t>S:/Carpetas/GUESS MAINLINE ECOM IMAGES/2025/251 - SPRING 2025/JPG/BRENTON/LG964819-COALLOGO-BRENTON-I-.jpg</t>
  </si>
  <si>
    <t>S:/Carpetas/GUESS MAINLINE ECOM IMAGES/2025/251 - SPRING 2025/JPG/BRENTON/LG964819-COALLOGO-BRENTON-Q-.jpg</t>
  </si>
  <si>
    <t>S:/Carpetas/GUESS MAINLINE ECOM IMAGES/2025/251 - SPRING 2025/JPG/BRENTON/LG964819-COALLOGO-BRENTON-B-.jpg</t>
  </si>
  <si>
    <t>S:/Carpetas/GUESS MAINLINE ECOM IMAGES/2025/251 - SPRING 2025/JPG/BRENTON/LG964819-LATTELOGO-BRENTON-B-.jpg</t>
  </si>
  <si>
    <t>S:/Carpetas/GUESS MAINLINE ECOM IMAGES/2025/251 - SPRING 2025/JPG/BRENTON/LG964819-LATTELOGO-BRENTON-F-.jpg</t>
  </si>
  <si>
    <t>S:/Carpetas/GUESS MAINLINE ECOM IMAGES/2025/251 - SPRING 2025/JPG/BRENTON/LG964819-LATTELOGO-BRENTON-I-.jpg</t>
  </si>
  <si>
    <t>S:/Carpetas/GUESS MAINLINE ECOM IMAGES/2025/251 - SPRING 2025/JPG/BRENTON/LG964819-LATTELOGO-BRENTON-Q-.jpg</t>
  </si>
  <si>
    <t>S:/Carpetas/GUESS MAINLINE ECOM IMAGES/2025/251 - SPRING 2025/JPG/BETULA/GG962606-BLACK-BETULA-Q-.jpg</t>
  </si>
  <si>
    <t>S:/Carpetas/GUESS MAINLINE ECOM IMAGES/2025/251 - SPRING 2025/JPG/BETULA/GG962606-BLACK-BETULA-I-.jpg</t>
  </si>
  <si>
    <t>S:/Carpetas/GUESS MAINLINE ECOM IMAGES/2025/251 - SPRING 2025/JPG/BETULA/GG962606-BLACK-BETULA-F-.jpg</t>
  </si>
  <si>
    <t>S:/Carpetas/GUESS MAINLINE ECOM IMAGES/2025/251 - SPRING 2025/JPG/BETULA/GG962606-BLACK-BETULA-B-.jpg</t>
  </si>
  <si>
    <t>S:/Carpetas/GUESS MAINLINE ECOM IMAGES/2025/251 - SPRING 2025/JPG/BETULA/GG962606-WHITE-BETULA-I-.jpg</t>
  </si>
  <si>
    <t>S:/Carpetas/GUESS MAINLINE ECOM IMAGES/2025/251 - SPRING 2025/JPG/BETULA/GG962606-WHITE-BETULA-F-.jpg</t>
  </si>
  <si>
    <t>S:/Carpetas/GUESS MAINLINE ECOM IMAGES/2025/251 - SPRING 2025/JPG/BETULA/GG962606-WHITE-BETULA-B-.jpg</t>
  </si>
  <si>
    <t>S:/Carpetas/GUESS MAINLINE ECOM IMAGES/2025/251 - SPRING 2025/JPG/BETULA/GG962606-WHITE-BETULA-Q-.jpg</t>
  </si>
  <si>
    <t>S:/Carpetas/GUESS MAINLINE ECOM IMAGES/2025/251 - SPRING 2025/JPG/SILVYE/CG952720-BONE-SILVYE-I-.jpg</t>
  </si>
  <si>
    <t>S:/Carpetas/GUESS MAINLINE ECOM IMAGES/2025/251 - SPRING 2025/JPG/SILVYE/CG952720-BONE-SILVYE-Q-.jpg</t>
  </si>
  <si>
    <t>S:/Carpetas/GUESS MAINLINE ECOM IMAGES/2025/251 - SPRING 2025/JPG/SILVYE/CG952720-BONE-SILVYE-F-.jpg</t>
  </si>
  <si>
    <t>S:/Carpetas/GUESS MAINLINE ECOM IMAGES/2025/251 - SPRING 2025/JPG/SILVYE/CG952720-BONE-SILVYE-B-.jpg</t>
  </si>
  <si>
    <t>S:/Carpetas/GUESS MAINLINE ECOM IMAGES/2025/251 - SPRING 2025/JPG/SILVYE/CG952720-COGNAC-SILVYE-B-.jpg</t>
  </si>
  <si>
    <t>S:/Carpetas/GUESS MAINLINE ECOM IMAGES/2025/251 - SPRING 2025/JPG/SILVYE/CG952720-COGNAC-SILVYE-F-.jpg</t>
  </si>
  <si>
    <t>S:/Carpetas/GUESS MAINLINE ECOM IMAGES/2025/251 - SPRING 2025/JPG/SILVYE/CG952720-COGNAC-SILVYE-I-.jpg</t>
  </si>
  <si>
    <t>S:/Carpetas/GUESS MAINLINE ECOM IMAGES/2025/251 - SPRING 2025/JPG/SILVYE/CG952720-COGNAC-SILVYE-Q-.jpg</t>
  </si>
  <si>
    <t>S:/Carpetas/GUESS MAINLINE ECOM IMAGES/2025/251 - SPRING 2025/JPG/ANADELA/BG963306-BLACK-ANADELA-I-.jpg</t>
  </si>
  <si>
    <t>S:/Carpetas/GUESS MAINLINE ECOM IMAGES/2025/251 - SPRING 2025/JPG/ANADELA/BG963306-BLACK-ANADELA-B-.jpg</t>
  </si>
  <si>
    <t>S:/Carpetas/GUESS MAINLINE ECOM IMAGES/2025/251 - SPRING 2025/JPG/ANADELA/BG963306-BLACK-ANADELA-F-.jpg</t>
  </si>
  <si>
    <t>S:/Carpetas/GUESS MAINLINE ECOM IMAGES/2025/251 - SPRING 2025/JPG/ANADELA/BG963306-BLACK-ANADELA-Q-.jpg</t>
  </si>
  <si>
    <t>S:/Carpetas/GUESS MAINLINE ECOM IMAGES/2025/251 - SPRING 2025/JPG/ANADELA/BG963306-TAUPE-ANADELA-Q-.jpg</t>
  </si>
  <si>
    <t>S:/Carpetas/GUESS MAINLINE ECOM IMAGES/2025/251 - SPRING 2025/JPG/ANADELA/BG963306-TAUPE-ANADELA-I-.jpg</t>
  </si>
  <si>
    <t>S:/Carpetas/GUESS MAINLINE ECOM IMAGES/2025/251 - SPRING 2025/JPG/ANADELA/BG963306-TAUPE-ANADELA-F-.jpg</t>
  </si>
  <si>
    <t>S:/Carpetas/GUESS MAINLINE ECOM IMAGES/2025/251 - SPRING 2025/JPG/ANADELA/BG963306-TAUPE-ANADELA-B-.jpg</t>
  </si>
  <si>
    <t>S:/Carpetas/GUESS MAINLINE ECOM IMAGES/2025/251 - SPRING 2025/JPG/SILVYE/CG952706-BONE-SILVYE-B-.jpg</t>
  </si>
  <si>
    <t>S:/Carpetas/GUESS MAINLINE ECOM IMAGES/2025/251 - SPRING 2025/JPG/SILVYE/CG952706-BONE-SILVYE-F-.jpg</t>
  </si>
  <si>
    <t>S:/Carpetas/GUESS MAINLINE ECOM IMAGES/2025/251 - SPRING 2025/JPG/SILVYE/CG952706-BONE-SILVYE-I-.jpg</t>
  </si>
  <si>
    <t>S:/Carpetas/GUESS MAINLINE ECOM IMAGES/2025/251 - SPRING 2025/JPG/SILVYE/CG952706-BONE-SILVYE-Q-.jpg</t>
  </si>
  <si>
    <t>S:/Carpetas/GUESS MAINLINE ECOM IMAGES/2024/244 - HOLIDAY 2024/JPG/SILVYE/CG952706-COGNAC-SILVYE-Q-.jpg</t>
  </si>
  <si>
    <t>S:/Carpetas/GUESS MAINLINE ECOM IMAGES/2024/244 - HOLIDAY 2024/JPG/SILVYE/CG952706-COGNAC-SILVYE-I-.jpg</t>
  </si>
  <si>
    <t>S:/Carpetas/GUESS MAINLINE ECOM IMAGES/2024/244 - HOLIDAY 2024/JPG/SILVYE/CG952706-COGNAC-SILVYE-F-.jpg</t>
  </si>
  <si>
    <t>S:/Carpetas/GUESS MAINLINE ECOM IMAGES/2024/244 - HOLIDAY 2024/JPG/SILVYE/CG952706-COGNAC-SILVYE-B-.jpg</t>
  </si>
  <si>
    <t>S:/Carpetas/GUESS MAINLINE ECOM IMAGES/2025/251 - SPRING 2025/JPG/ZAMIRA/SG9629146-DARKTAUPELOGO-ZAMIRA-I-.jpg</t>
  </si>
  <si>
    <t>S:/Carpetas/GUESS MAINLINE ECOM IMAGES/2025/251 - SPRING 2025/JPG/ZAMIRA/SG9629146-DARKTAUPELOGO-ZAMIRA-B-.jpg</t>
  </si>
  <si>
    <t>S:/Carpetas/GUESS MAINLINE ECOM IMAGES/2025/251 - SPRING 2025/JPG/ZAMIRA/SG9629146-DARKTAUPELOGO-ZAMIRA-F-.jpg</t>
  </si>
  <si>
    <t>S:/Carpetas/GUESS MAINLINE ECOM IMAGES/2025/251 - SPRING 2025/JPG/ZAMIRA/SG9629146-ORCHIDLOGO-ZAMIRA-F-.jpg</t>
  </si>
  <si>
    <t>S:/Carpetas/GUESS MAINLINE ECOM IMAGES/2025/251 - SPRING 2025/JPG/ZAMIRA/SG9629146-ORCHIDLOGO-ZAMIRA-B-.jpg</t>
  </si>
  <si>
    <t>S:/Carpetas/GUESS MAINLINE ECOM IMAGES/2025/251 - SPRING 2025/JPG/ZAMIRA/SG9629146-ORCHIDLOGO-ZAMIRA-I-.jpg</t>
  </si>
  <si>
    <t>S:/Carpetas/GUESS MAINLINE ECOM IMAGES/2025/251 - SPRING 2025/JPG/ANADELA/BG963321-BLACK-ANADELA-F-.jpg</t>
  </si>
  <si>
    <t>S:/Carpetas/GUESS MAINLINE ECOM IMAGES/2025/251 - SPRING 2025/JPG/ANADELA/BG963321-BLACK-ANADELA-Q-.jpg</t>
  </si>
  <si>
    <t>S:/Carpetas/GUESS MAINLINE ECOM IMAGES/2025/251 - SPRING 2025/JPG/ANADELA/BG963321-BLACK-ANADELA-I-.jpg</t>
  </si>
  <si>
    <t>S:/Carpetas/GUESS MAINLINE ECOM IMAGES/2025/251 - SPRING 2025/JPG/ANADELA/BG963321-BLACK-ANADELA-B-.jpg</t>
  </si>
  <si>
    <t>S:/Carpetas/GUESS MAINLINE ECOM IMAGES/2025/251 - SPRING 2025/JPG/ANADELA/BG963321-TAUPE-ANADELA-Q-.jpg</t>
  </si>
  <si>
    <t>S:/Carpetas/GUESS MAINLINE ECOM IMAGES/2025/251 - SPRING 2025/JPG/ANADELA/BG963321-TAUPE-ANADELA-I-.jpg</t>
  </si>
  <si>
    <t>S:/Carpetas/GUESS MAINLINE ECOM IMAGES/2025/251 - SPRING 2025/JPG/ANADELA/BG963321-TAUPE-ANADELA-F-.jpg</t>
  </si>
  <si>
    <t>S:/Carpetas/GUESS MAINLINE ECOM IMAGES/2025/251 - SPRING 2025/JPG/ANADELA/BG963321-TAUPE-ANADELA-B-.jpg</t>
  </si>
  <si>
    <t>S:/Carpetas/GUESS MAINLINE ECOM IMAGES/2025/251 - SPRING 2025/JPG/MERIDIAN/BG877812-BLACK-MERIDIAN-I-.jpg</t>
  </si>
  <si>
    <t>S:/Carpetas/GUESS MAINLINE ECOM IMAGES/2025/251 - SPRING 2025/JPG/MERIDIAN/BG877812-BLACK-MERIDIAN-B-.jpg</t>
  </si>
  <si>
    <t>S:/Carpetas/GUESS MAINLINE ECOM IMAGES/2025/251 - SPRING 2025/JPG/MERIDIAN/BG877812-BLACK-MERIDIAN-F-.jpg</t>
  </si>
  <si>
    <t>S:/Carpetas/GUESS MAINLINE ECOM IMAGES/2025/251 - SPRING 2025/JPG/MERIDIAN/BG877812-BLACK-MERIDIAN-Q-.jpg</t>
  </si>
  <si>
    <t>S:/Carpetas/GUESS MAINLINE ECOM IMAGES/2025/251 - SPRING 2025/JPG/MERIDIAN/BG877812-CORNSILK-MERIDIAN-F-.jpg</t>
  </si>
  <si>
    <t>S:/Carpetas/GUESS MAINLINE ECOM IMAGES/2025/251 - SPRING 2025/JPG/MERIDIAN/BG877812-CORNSILK-MERIDIAN-I-.jpg</t>
  </si>
  <si>
    <t>S:/Carpetas/GUESS MAINLINE ECOM IMAGES/2025/251 - SPRING 2025/JPG/MERIDIAN/BG877812-CORNSILK-MERIDIAN-B-.jpg</t>
  </si>
  <si>
    <t>S:/Carpetas/GUESS MAINLINE ECOM IMAGES/2025/251 - SPRING 2025/JPG/MERIDIAN/BG877812-CORNSILK-MERIDIAN-Q-.jpg</t>
  </si>
  <si>
    <t>S:/Carpetas/GUESS MAINLINE ECOM IMAGES/2025/251 - SPRING 2025/JPG/MERIDIAN/BG877812-IVORY-MERIDIAN-B-.jpg</t>
  </si>
  <si>
    <t>S:/Carpetas/GUESS MAINLINE ECOM IMAGES/2025/251 - SPRING 2025/JPG/MERIDIAN/BG877812-IVORY-MERIDIAN-F-.jpg</t>
  </si>
  <si>
    <t>S:/Carpetas/GUESS MAINLINE ECOM IMAGES/2025/251 - SPRING 2025/JPG/MERIDIAN/BG877812-IVORY-MERIDIAN-I-.jpg</t>
  </si>
  <si>
    <t>S:/Carpetas/GUESS MAINLINE ECOM IMAGES/2025/251 - SPRING 2025/JPG/MERIDIAN/BG877812-IVORY-MERIDIAN-Q-.jpg</t>
  </si>
  <si>
    <t>S:/Carpetas/GUESS MAINLINE ECOM IMAGES/2025/251 - SPRING 2025/JPG/ZAMIRA/SG9629140-DARKTAUPELOGO-ZAMIRA-B-.jpg</t>
  </si>
  <si>
    <t>S:/Carpetas/GUESS MAINLINE ECOM IMAGES/2025/251 - SPRING 2025/JPG/ZAMIRA/SG9629140-DARKTAUPELOGO-ZAMIRA-F-.jpg</t>
  </si>
  <si>
    <t>S:/Carpetas/GUESS MAINLINE ECOM IMAGES/2025/251 - SPRING 2025/JPG/ZAMIRA/SG9629140-DARKTAUPELOGO-ZAMIRA-I-.jpg</t>
  </si>
  <si>
    <t>S:/Carpetas/GUESS MAINLINE ECOM IMAGES/2025/251 - SPRING 2025/JPG/ZAMIRA/SG9629140-ORCHIDLOGO-ZAMIRA-I-.jpg</t>
  </si>
  <si>
    <t>S:/Carpetas/GUESS MAINLINE ECOM IMAGES/2025/251 - SPRING 2025/JPG/ZAMIRA/SG9629140-ORCHIDLOGO-ZAMIRA-B-.jpg</t>
  </si>
  <si>
    <t>S:/Carpetas/GUESS MAINLINE ECOM IMAGES/2025/251 - SPRING 2025/JPG/ZAMIRA/SG9629140-ORCHIDLOGO-ZAMIRA-F-.jpg</t>
  </si>
  <si>
    <t>S:/Carpetas/GUESS MAINLINE ECOM IMAGES/2024/243 - FALL 2024/JPG/LAUREL/SG8500140-COALLOGO-LAUREL-I-.jpg</t>
  </si>
  <si>
    <t>S:/Carpetas/GUESS MAINLINE ECOM IMAGES/2024/243 - FALL 2024/JPG/LAUREL/SG8500140-COALLOGO-LAUREL-F-.jpg</t>
  </si>
  <si>
    <t>S:/Carpetas/GUESS MAINLINE ECOM IMAGES/2024/243 - FALL 2024/JPG/LAUREL/SG8500140-COALLOGO-LAUREL-B-.jpg</t>
  </si>
  <si>
    <t>S:/Carpetas/GUESS MAINLINE ECOM IMAGES/2024/243 - FALL 2024/JPG/LAUREL/SG8500140-LATTELOGO-LAUREL-F-.jpg</t>
  </si>
  <si>
    <t>S:/Carpetas/GUESS MAINLINE ECOM IMAGES/2024/243 - FALL 2024/JPG/LAUREL/SG8500140-LATTELOGO-LAUREL-I-.jpg</t>
  </si>
  <si>
    <t>S:/Carpetas/GUESS MAINLINE ECOM IMAGES/2024/243 - FALL 2024/JPG/LAUREL/SG8500140-LATTELOGO-LAUREL-B-.jpg</t>
  </si>
  <si>
    <t>S:/Carpetas/GUESS MAINLINE ECOM IMAGES/2025/251 - SPRING 2025/JPG/GIULLY/QG8748156-OFFWHITE-GIULLY-B-.jpg</t>
  </si>
  <si>
    <t>S:/Carpetas/GUESS MAINLINE ECOM IMAGES/2025/251 - SPRING 2025/JPG/GIULLY/QG8748156-OFFWHITE-GIULLY-F-.jpg</t>
  </si>
  <si>
    <t>S:/Carpetas/GUESS MAINLINE ECOM IMAGES/2025/251 - SPRING 2025/JPG/GIULLY/QG8748156-OFFWHITE-GIULLY-I-.jpg</t>
  </si>
  <si>
    <t>S:/Carpetas/GUESS MAINLINE ECOM IMAGES/2025/251 - SPRING 2025/JPG/GIULLY/QG8748156-PEONY-GIULLY-I-.jpg</t>
  </si>
  <si>
    <t>S:/Carpetas/GUESS MAINLINE ECOM IMAGES/2025/251 - SPRING 2025/JPG/GIULLY/QG8748156-PEONY-GIULLY-F-.jpg</t>
  </si>
  <si>
    <t>S:/Carpetas/GUESS MAINLINE ECOM IMAGES/2025/251 - SPRING 2025/JPG/GIULLY/QG8748156-PEONY-GIULLY-B-.jpg</t>
  </si>
  <si>
    <t>S:/Carpetas/GUESS MAINLINE ECOM IMAGES/2024/243 - FALL 2024/JPG/LAUREL/SG8500157-COALLOGO-LAUREL-B-.jpg</t>
  </si>
  <si>
    <t>S:/Carpetas/GUESS MAINLINE ECOM IMAGES/2024/243 - FALL 2024/JPG/LAUREL/SG8500157-COALLOGO-LAUREL-F-.jpg</t>
  </si>
  <si>
    <t>S:/Carpetas/GUESS MAINLINE ECOM IMAGES/2024/243 - FALL 2024/JPG/LAUREL/SG8500157-COALLOGO-LAUREL-I-.jpg</t>
  </si>
  <si>
    <t>S:/Carpetas/GUESS MAINLINE ECOM IMAGES/2024/243 - FALL 2024/JPG/LAUREL/SG8500157-LATTELOGO-LAUREL-F-.jpg</t>
  </si>
  <si>
    <t>S:/Carpetas/GUESS MAINLINE ECOM IMAGES/2024/243 - FALL 2024/JPG/LAUREL/SG8500157-LATTELOGO-LAUREL-I-.jpg</t>
  </si>
  <si>
    <t>S:/Carpetas/GUESS MAINLINE ECOM IMAGES/2024/243 - FALL 2024/JPG/LAUREL/SG8500157-LATTELOGO-LAUREL-B-.jpg</t>
  </si>
  <si>
    <t>S:/Carpetas/GUESS MAINLINE ECOM IMAGES/2025/251 - SPRING 2025/JPG/CRESIDIA/PG9349140-BEIGE-CRESIDIA-B-.jpg</t>
  </si>
  <si>
    <t>S:/Carpetas/GUESS MAINLINE ECOM IMAGES/2025/251 - SPRING 2025/JPG/CRESIDIA/PG9349140-BEIGE-CRESIDIA-F-.jpg</t>
  </si>
  <si>
    <t>S:/Carpetas/GUESS MAINLINE ECOM IMAGES/2025/251 - SPRING 2025/JPG/CRESIDIA/PG9349140-BEIGE-CRESIDIA-I-.jpg</t>
  </si>
  <si>
    <t>S:/Carpetas/GUESS MAINLINE ECOM IMAGES/2024/243 - FALL 2024/JPG/CRESIDIA/PG9349140-BLACK-CRESIDIA-I-.jpg</t>
  </si>
  <si>
    <t>S:/Carpetas/GUESS MAINLINE ECOM IMAGES/2024/243 - FALL 2024/JPG/CRESIDIA/PG9349140-BLACK-CRESIDIA-F-.jpg</t>
  </si>
  <si>
    <t>S:/Carpetas/GUESS MAINLINE ECOM IMAGES/2024/243 - FALL 2024/JPG/CRESIDIA/PG9349140-BLACK-CRESIDIA-B-.jpg</t>
  </si>
  <si>
    <t>S:/Carpetas/GUESS MAINLINE ECOM IMAGES/2025/251 - SPRING 2025/TIFF/BETULA/GG9626137-BLACK-BETULA-I-.tif</t>
  </si>
  <si>
    <t>S:/Carpetas/GUESS MAINLINE ECOM IMAGES/2025/251 - SPRING 2025/TIFF/BETULA/GG9626137-BLACK-BETULA-F-.tif</t>
  </si>
  <si>
    <t>S:/Carpetas/GUESS MAINLINE ECOM IMAGES/2025/251 - SPRING 2025/TIFF/BETULA/GG9626137-BLACK-BETULA-B-.tif</t>
  </si>
  <si>
    <t>S:/Carpetas/GUESS MAINLINE ECOM IMAGES/2025/251 - SPRING 2025/TIFF/BETULA/GG9626137-STORMYBLUE-BETULA-B-.tif</t>
  </si>
  <si>
    <t>S:/Carpetas/GUESS MAINLINE ECOM IMAGES/2025/251 - SPRING 2025/TIFF/BETULA/GG9626137-STORMYBLUE-BETULA-I-.tif</t>
  </si>
  <si>
    <t>S:/Carpetas/GUESS MAINLINE ECOM IMAGES/2025/251 - SPRING 2025/TIFF/BETULA/GG9626137-STORMYBLUE-BETULA-F-.tif</t>
  </si>
  <si>
    <t>S:/Carpetas/GUESS MAINLINE ECOM IMAGES/2025/251 - SPRING 2025/JPG/LAUREL/BG8500156-BLACK-LAUREL-F-.jpg</t>
  </si>
  <si>
    <t>S:/Carpetas/GUESS MAINLINE ECOM IMAGES/2025/251 - SPRING 2025/JPG/LAUREL/BG8500156-BLACK-LAUREL-B-.jpg</t>
  </si>
  <si>
    <t>S:/Carpetas/GUESS MAINLINE ECOM IMAGES/2025/251 - SPRING 2025/JPG/LAUREL/BG8500156-BLACK-LAUREL-I-.jpg</t>
  </si>
  <si>
    <t>S:/Carpetas/GUESS MAINLINE ECOM IMAGES/2025/251 - SPRING 2025/JPG/LAUREL/BG8500156-COGNAC-LAUREL-B-.jpg</t>
  </si>
  <si>
    <t>S:/Carpetas/GUESS MAINLINE ECOM IMAGES/2025/251 - SPRING 2025/JPG/LAUREL/BG8500156-COGNAC-LAUREL-F-.jpg</t>
  </si>
  <si>
    <t>S:/Carpetas/GUESS MAINLINE ECOM IMAGES/2025/251 - SPRING 2025/JPG/LAUREL/BG8500156-COGNAC-LAUREL-I-.jpg</t>
  </si>
  <si>
    <t>S:/Carpetas/GUESS MAINLINE ECOM IMAGES/2024/244 - HOLIDAY 2024/JPG/MERIDIAN/BG877806-IVORY-MERIDIAN-B-.jpg</t>
  </si>
  <si>
    <t>S:/Carpetas/GUESS MAINLINE ECOM IMAGES/2024/244 - HOLIDAY 2024/JPG/MERIDIAN/BG877806-IVORY-MERIDIAN-I-.jpg</t>
  </si>
  <si>
    <t>S:/Carpetas/GUESS MAINLINE ECOM IMAGES/2024/244 - HOLIDAY 2024/JPG/MERIDIAN/BG877806-IVORY-MERIDIAN-Q-.jpg</t>
  </si>
  <si>
    <t>S:/Carpetas/GUESS MAINLINE ECOM IMAGES/2024/244 - HOLIDAY 2024/JPG/MERIDIAN/BG877806-IVORY-MERIDIAN-F-.jpg</t>
  </si>
  <si>
    <t>S:/Carpetas/GUESS MAINLINE ECOM IMAGES/2024/244 - HOLIDAY 2024/JPG/LAUREL/BG8500137-BLACK-LAUREL-I-.jpg</t>
  </si>
  <si>
    <t>S:/Carpetas/GUESS MAINLINE ECOM IMAGES/2024/244 - HOLIDAY 2024/JPG/LAUREL/BG8500137-BLACK-LAUREL-F-.jpg</t>
  </si>
  <si>
    <t>S:/Carpetas/GUESS MAINLINE ECOM IMAGES/2024/244 - HOLIDAY 2024/JPG/LAUREL/BG8500137-BLACK-LAUREL-B-.jpg</t>
  </si>
  <si>
    <t>S:/Carpetas/GUESS MAINLINE ECOM IMAGES/2024/244 - HOLIDAY 2024/JPG/LAUREL/BG8500137-COGNAC-LAUREL-F-.jpg</t>
  </si>
  <si>
    <t>S:/Carpetas/GUESS MAINLINE ECOM IMAGES/2024/244 - HOLIDAY 2024/JPG/LAUREL/BG8500137-COGNAC-LAUREL-B-.jpg</t>
  </si>
  <si>
    <t>S:/Carpetas/GUESS MAINLINE ECOM IMAGES/2024/244 - HOLIDAY 2024/JPG/LAUREL/BG8500137-COGNAC-LAUREL-I-.jpg</t>
  </si>
  <si>
    <t>Archivo Original</t>
  </si>
  <si>
    <t>S:/Carpetas/GUESS MAINLINE ECOM IMAGES/2021/FALL 2021/MANHATTAN/BG699432-BLACK-MANHATTAN-B-.jpg</t>
  </si>
  <si>
    <t>MANHATTAN</t>
  </si>
  <si>
    <t>BG699432</t>
  </si>
  <si>
    <t>S:/Carpetas/GUESS MAINLINE ECOM IMAGES/2021/FALL 2021/MANHATTAN/ST699432-BROWN-MANHATTAN-B-.jpg</t>
  </si>
  <si>
    <t>ST699432</t>
  </si>
  <si>
    <t>S:/Carpetas/GUESS MAINLINE ECOM IMAGES/2021/HOLIDAY 2021/ECO BRENTON/EVG839023-BLACK-ECOBRENTON-B-.jpg</t>
  </si>
  <si>
    <t>ECOBRENTON</t>
  </si>
  <si>
    <t>EVG839023</t>
  </si>
  <si>
    <t>S:/Carpetas/GUESS MAINLINE ECOM IMAGES/2021/HOLIDAY 2021/ECO GEMMA/EYG839532-BLACK-ECOGEMMA-B-.jpg</t>
  </si>
  <si>
    <t>EYG839532</t>
  </si>
  <si>
    <t>S:/Carpetas/GUESS MAINLINE ECOM IMAGES/2021/FALL 2021/MANHATTAN/BG699432-BLACK-MANHATTAN-F-.jpg</t>
  </si>
  <si>
    <t>S:/Carpetas/GUESS MAINLINE ECOM IMAGES/2021/FALL 2021/MANHATTAN/ST699432-BROWN-MANHATTAN-F-.jpg</t>
  </si>
  <si>
    <t>S:/Carpetas/GUESS MAINLINE ECOM IMAGES/2021/HOLIDAY 2021/ECO BRENTON/EVG839023-BLACK-ECOBRENTON-F-.jpg</t>
  </si>
  <si>
    <t>S:/Carpetas/GUESS MAINLINE ECOM IMAGES/2021/FALL 2021/MANHATTAN/BG699432-BLACK-MANHATTAN-I-.jpg</t>
  </si>
  <si>
    <t>S:/Carpetas/GUESS MAINLINE ECOM IMAGES/2021/FALL 2021/MANHATTAN/ST699432-BROWN-MANHATTAN-I-.jpg</t>
  </si>
  <si>
    <t>S:/Carpetas/GUESS MAINLINE ECOM IMAGES/2021/HOLIDAY 2021/ECO BRENTON/EVG839023-BLACK-ECOBRENTON-I-.jpg</t>
  </si>
  <si>
    <t>S:/Carpetas/GUESS MAINLINE ECOM IMAGES/2021/FALL 2021/MANHATTAN/BG699432-BLACK-MANHATTAN-Q-.jpg</t>
  </si>
  <si>
    <t>S:/Carpetas/GUESS MAINLINE ECOM IMAGES/2021/FALL 2021/MANHATTAN/ST699432-BROWN-MANHATTAN-Q-.jpg</t>
  </si>
  <si>
    <t>S:/Carpetas/GUESS MAINLINE ECOM IMAGES/2021/HOLIDAY 2021/ECO BRENTON/EVG839023-BLACK-ECOBRENTON-Q-.jpg</t>
  </si>
  <si>
    <t>S:/Carpetas/GUESS MAINLINE ECOM IMAGES/2021/HOLIDAY 2021/ECO BRENTON/EVG839023-BLACK-ECOBRENTON-F-2-.jpg</t>
  </si>
  <si>
    <t>S:/Carpetas/GUESS MAINLINE ECOM IMAGES/2021/HOLIDAY 2021/ECO GEMMA/EYG839532-BLACK-ECOGEMMA-F-.jpg</t>
  </si>
  <si>
    <t>S:/Carpetas/GUESS MAINLINE ECOM IMAGES/2021/HOLIDAY 2021/ECO GEMMA/EYG839532-BLACK-ECOGEMMA-I-.jpg</t>
  </si>
  <si>
    <t>S:/Carpetas/GUESS MAINLINE ECOM IMAGES/2021/HOLIDAY 2021/ECO GEMMA/EYG839532-BLACK-ECOGEMMA-Q-.jpg</t>
  </si>
  <si>
    <t>S:/Carpetas/GUESS MAINLINE ECOM IMAGES/2022/222 - SUMMER 2022/JPGS/ECO BRENTON/EVG839019-BLACK-ECOBRENTON-B-.jpg</t>
  </si>
  <si>
    <t>EVG839019</t>
  </si>
  <si>
    <t>S:/Carpetas/GUESS MAINLINE ECOM IMAGES/2022/222 - SUMMER 2022/JPGS/ECO BRENTON/EVG839019-BLACK-ECOBRENTON-F-.jpg</t>
  </si>
  <si>
    <t>S:/Carpetas/GUESS MAINLINE ECOM IMAGES/2022/222 - SUMMER 2022/JPGS/ECO BRENTON/EVG839019-BLACK-ECOBRENTON-I-.jpg</t>
  </si>
  <si>
    <t>S:/Carpetas/GUESS MAINLINE ECOM IMAGES/2022/222 - SUMMER 2022/JPGS/ECO BRENTON/EVG839019-BLACK-ECOBRENTON-Q-.jpg</t>
  </si>
  <si>
    <t>S:/Carpetas/GUESS MAINLINE ECOM IMAGES/2022/224 - HOLIDAY 2022/JPGS/0 ADDITIONAL HOLIDAY IMAGES/EVG839019-BLACK-ECOBRENTON-F-2-.jpg</t>
  </si>
  <si>
    <t>190231605515_6</t>
  </si>
  <si>
    <t>S:/Carpetas/GUESS MAINLINE ECOM IMAGES/2022/224 - HOLIDAY 2022/JPGS/0 ADDITIONAL HOLIDAY IMAGES/EYG839572-BLACK-ECOGEMMA-F-.jpg</t>
  </si>
  <si>
    <t>EYG839572</t>
  </si>
  <si>
    <t>S:/Carpetas/GUESS MAINLINE ECOM IMAGES/2022/224 - HOLIDAY 2022/JPGS/ECO BRENTON/EBG839019-COALLOGO-ECOBRENTON-B-.jpg</t>
  </si>
  <si>
    <t>EBG839019</t>
  </si>
  <si>
    <t>S:/Carpetas/GUESS MAINLINE ECOM IMAGES/2022/224 - HOLIDAY 2022/JPGS/ECO BRENTON/EBG839019-COALLOGO-ECOBRENTON-F-.jpg</t>
  </si>
  <si>
    <t>S:/Carpetas/GUESS MAINLINE ECOM IMAGES/2022/224 - HOLIDAY 2022/JPGS/ECO BRENTON/EBG839019-COALLOGO-ECOBRENTON-I-.jpg</t>
  </si>
  <si>
    <t>S:/Carpetas/GUESS MAINLINE ECOM IMAGES/2022/224 - HOLIDAY 2022/JPGS/ECO BRENTON/EBG839019-COALLOGO-ECOBRENTON-Q-.jpg</t>
  </si>
  <si>
    <t>S:/Carpetas/GUESS MAINLINE ECOM IMAGES/2022/224 - HOLIDAY 2022/JPGS/ECO BRENTON/EBG839019-LATTELOGO-ECOBRENTON-B-.jpg</t>
  </si>
  <si>
    <t>S:/Carpetas/GUESS MAINLINE ECOM IMAGES/2022/224 - HOLIDAY 2022/JPGS/ECO BRENTON/EBG839019-LATTELOGO-ECOBRENTON-F-.jpg</t>
  </si>
  <si>
    <t>S:/Carpetas/GUESS MAINLINE ECOM IMAGES/2022/224 - HOLIDAY 2022/JPGS/ECO BRENTON/EBG839019-LATTELOGO-ECOBRENTON-I-.jpg</t>
  </si>
  <si>
    <t>S:/Carpetas/GUESS MAINLINE ECOM IMAGES/2022/224 - HOLIDAY 2022/JPGS/ECO BRENTON/EBG839019-LATTELOGO-ECOBRENTON-Q-.jpg</t>
  </si>
  <si>
    <t>S:/Carpetas/GUESS MAINLINE ECOM IMAGES/2022/224 - HOLIDAY 2022/JPGS/ECO BRENTON/EBG839023-COALLOGO-ECOBRENTON-B-.jpg</t>
  </si>
  <si>
    <t>EBG839023</t>
  </si>
  <si>
    <t>S:/Carpetas/GUESS MAINLINE ECOM IMAGES/2022/224 - HOLIDAY 2022/JPGS/ECO BRENTON/EBG839023-COALLOGO-ECOBRENTON-F-.jpg</t>
  </si>
  <si>
    <t>S:/Carpetas/GUESS MAINLINE ECOM IMAGES/2022/224 - HOLIDAY 2022/JPGS/ECO BRENTON/EBG839023-COALLOGO-ECOBRENTON-F-2-.jpg</t>
  </si>
  <si>
    <t>S:/Carpetas/GUESS MAINLINE ECOM IMAGES/2022/224 - HOLIDAY 2022/JPGS/ECO BRENTON/EBG839023-COALLOGO-ECOBRENTON-I-.jpg</t>
  </si>
  <si>
    <t>S:/Carpetas/GUESS MAINLINE ECOM IMAGES/2022/224 - HOLIDAY 2022/JPGS/ECO BRENTON/EBG839023-COALLOGO-ECOBRENTON-Q-.jpg</t>
  </si>
  <si>
    <t>S:/Carpetas/GUESS MAINLINE ECOM IMAGES/2022/224 - HOLIDAY 2022/JPGS/ECO BRENTON/EBG839023-LATTELOGO-ECOBRENTON-B-.jpg</t>
  </si>
  <si>
    <t>S:/Carpetas/GUESS MAINLINE ECOM IMAGES/2022/224 - HOLIDAY 2022/JPGS/ECO BRENTON/EBG839023-LATTELOGO-ECOBRENTON-F-.jpg</t>
  </si>
  <si>
    <t>S:/Carpetas/GUESS MAINLINE ECOM IMAGES/2022/224 - HOLIDAY 2022/JPGS/ECO BRENTON/EBG839023-LATTELOGO-ECOBRENTON-F-2-.jpg</t>
  </si>
  <si>
    <t>S:/Carpetas/GUESS MAINLINE ECOM IMAGES/2022/224 - HOLIDAY 2022/JPGS/ECO BRENTON/EBG839023-LATTELOGO-ECOBRENTON-I-.jpg</t>
  </si>
  <si>
    <t>S:/Carpetas/GUESS MAINLINE ECOM IMAGES/2022/224 - HOLIDAY 2022/JPGS/ECO BRENTON/EBG839023-LATTELOGO-ECOBRENTON-Q-.jpg</t>
  </si>
  <si>
    <t>S:/Carpetas/GUESS MAINLINE ECOM IMAGES/2022/224 - HOLIDAY 2022/JPGS/ECO GEMMA/EYG839572-BLACK-ECOGEMMA-B-.jpg</t>
  </si>
  <si>
    <t>S:/Carpetas/GUESS MAINLINE ECOM IMAGES/2022/224 - HOLIDAY 2022/JPGS/ECO GEMMA/EYG839572-BLACK-ECOGEMMA-I-.jpg</t>
  </si>
  <si>
    <t>S:/Carpetas/GUESS MAINLINE ECOM IMAGES/2022/224 - HOLIDAY 2022/JPGS/ECO GEMMA/EYG839572-BLACK-ECOGEMMA-Q-.jpg</t>
  </si>
  <si>
    <t>S:/Carpetas/GUESS MAINLINE ECOM IMAGES/2023/231 - SPRING 2023/JPEG/MANHATTAN/SG699432-COALLOGO-MANHATTAN-B-.jpg</t>
  </si>
  <si>
    <t>SG699432</t>
  </si>
  <si>
    <t>S:/Carpetas/GUESS MAINLINE ECOM IMAGES/2023/231 - SPRING 2023/JPEG/MANHATTAN/SG699432-COALLOGO-MANHATTAN-F-.jpg</t>
  </si>
  <si>
    <t>S:/Carpetas/GUESS MAINLINE ECOM IMAGES/2023/231 - SPRING 2023/JPEG/MANHATTAN/SG699432-COALLOGO-MANHATTAN-I-.jpg</t>
  </si>
  <si>
    <t>S:/Carpetas/GUESS MAINLINE ECOM IMAGES/2023/231 - SPRING 2023/JPEG/MANHATTAN/SG699432-COALLOGO-MANHATTAN-Q-.jpg</t>
  </si>
  <si>
    <t>S:/Carpetas/GUESS MAINLINE ECOM IMAGES/2023/231 - SPRING 2023/JPEG/NOELLE/ZG787913-BLACK-NOELLE-B-.jpg</t>
  </si>
  <si>
    <t>ZG787913</t>
  </si>
  <si>
    <t>S:/Carpetas/GUESS MAINLINE ECOM IMAGES/2023/231 - SPRING 2023/JPEG/NOELLE/ZG787913-BLACK-NOELLE-F-.jpg</t>
  </si>
  <si>
    <t>S:/Carpetas/GUESS MAINLINE ECOM IMAGES/2023/231 - SPRING 2023/JPEG/NOELLE/ZG787913-BLACK-NOELLE-I-.jpg</t>
  </si>
  <si>
    <t>S:/Carpetas/GUESS MAINLINE ECOM IMAGES/2023/231 - SPRING 2023/JPEG/NOELLE/ZG787913-BLACK-NOELLE-Q-.jpg</t>
  </si>
  <si>
    <t>S:/Carpetas/GUESS MAINLINE ECOM IMAGES/2023/231 - SPRING 2023/JPEG/NOELLE/ZG787924-BLACK-NOELLE-B-.jpg</t>
  </si>
  <si>
    <t>ZG787924</t>
  </si>
  <si>
    <t>S:/Carpetas/GUESS MAINLINE ECOM IMAGES/2023/231 - SPRING 2023/JPEG/NOELLE/ZG787924-BLACK-NOELLE-F-.jpg</t>
  </si>
  <si>
    <t>S:/Carpetas/GUESS MAINLINE ECOM IMAGES/2023/231 - SPRING 2023/JPEG/NOELLE/ZG787924-BLACK-NOELLE-I-.jpg</t>
  </si>
  <si>
    <t>S:/Carpetas/GUESS MAINLINE ECOM IMAGES/2023/231 - SPRING 2023/JPEG/NOELLE/ZG787924-BLACK-NOELLE-Q-.jpg</t>
  </si>
  <si>
    <t>S:/Carpetas/GUESS MAINLINE ECOM IMAGES/2023/231 - SPRING 2023/JPEG/NOELLE/ZG787971-BLACK-NOELLE-B-.jpg</t>
  </si>
  <si>
    <t>ZG787971</t>
  </si>
  <si>
    <t>S:/Carpetas/GUESS MAINLINE ECOM IMAGES/2023/231 - SPRING 2023/JPEG/NOELLE/ZG787971-BLACK-NOELLE-F-.jpg</t>
  </si>
  <si>
    <t>S:/Carpetas/GUESS MAINLINE ECOM IMAGES/2023/231 - SPRING 2023/JPEG/NOELLE/ZG787971-BLACK-NOELLE-I-.jpg</t>
  </si>
  <si>
    <t>S:/Carpetas/GUESS MAINLINE ECOM IMAGES/2023/231 - SPRING 2023/JPEG/NOELLE/ZG787971-BLACK-NOELLE-Q-.jpg</t>
  </si>
  <si>
    <t>S:/Carpetas/GUESS MAINLINE ECOM IMAGES/2024/241 - SPRING 2024/JPG/ECO GEMMA/EYG839517-BLACK-ECOGEMMA-B-.jpg</t>
  </si>
  <si>
    <t>EYG839517</t>
  </si>
  <si>
    <t>S:/Carpetas/GUESS MAINLINE ECOM IMAGES/2024/241 - SPRING 2024/JPG/ECO GEMMA/EYG839517-BLACK-ECOGEMMA-F-.jpg</t>
  </si>
  <si>
    <t>S:/Carpetas/GUESS MAINLINE ECOM IMAGES/2024/241 - SPRING 2024/JPG/ECO GEMMA/EYG839517-BLACK-ECOGEMMA-I-.jpg</t>
  </si>
  <si>
    <t>S:/Carpetas/GUESS MAINLINE ECOM IMAGES/2024/241 - SPRING 2024/JPG/ECO GEMMA/EYG839517-BLACK-ECOGEMMA-Q-.jpg</t>
  </si>
  <si>
    <t>S:/Carpetas/GUESS MAINLINE ECOM IMAGES/2024/241 - SPRING 2024/JPG/POWER PLAY/BG900633-BLACK-POWERPLAY-B-.jpg</t>
  </si>
  <si>
    <t>BG900633</t>
  </si>
  <si>
    <t>S:/Carpetas/GUESS MAINLINE ECOM IMAGES/2024/241 - SPRING 2024/JPG/POWER PLAY/BG900633-BLACK-POWERPLAY-F-.jpg</t>
  </si>
  <si>
    <t>S:/Carpetas/GUESS MAINLINE ECOM IMAGES/2024/241 - SPRING 2024/JPG/POWER PLAY/BG900633-BLACK-POWERPLAY-I-.jpg</t>
  </si>
  <si>
    <t>S:/Carpetas/GUESS MAINLINE ECOM IMAGES/2024/241 - SPRING 2024/JPG/POWER PLAY/BG900633-BLACK-POWERPLAY-Q-.jpg</t>
  </si>
  <si>
    <t>S:/Carpetas/GUESS MAINLINE ECOM IMAGES/2024/241 - SPRING 2024/JPG/VIKKY II/SG931828-COAL-VIKKYII-B-.jpg</t>
  </si>
  <si>
    <t>VIKKYII</t>
  </si>
  <si>
    <t>SG931828</t>
  </si>
  <si>
    <t>S:/Carpetas/GUESS MAINLINE ECOM IMAGES/2024/241 - SPRING 2024/JPG/VIKKY II/SG931828-COAL-VIKKYII-F-.jpg</t>
  </si>
  <si>
    <t>S:/Carpetas/GUESS MAINLINE ECOM IMAGES/2024/241 - SPRING 2024/JPG/VIKKY II/SG931828-COAL-VIKKYII-F-2-.jpg</t>
  </si>
  <si>
    <t>S:/Carpetas/GUESS MAINLINE ECOM IMAGES/2024/241 - SPRING 2024/JPG/VIKKY II/SG931828-COAL-VIKKYII-F-3-.jpg</t>
  </si>
  <si>
    <t>S:/Carpetas/GUESS MAINLINE ECOM IMAGES/2024/241 - SPRING 2024/JPG/VIKKY II/SG931828-COAL-VIKKYII-I-.jpg</t>
  </si>
  <si>
    <t>S:/Carpetas/GUESS MAINLINE ECOM IMAGES/2024/241 - SPRING 2024/JPG/VIKKY II/SG931828-COAL-VIKKYII-Q-.jpg</t>
  </si>
  <si>
    <t>S:/Carpetas/GUESS MAINLINE ECOM IMAGES/2024/242 - SUMMER 2024/JPG/VIKKY II/SG931828-LATTELOGOBROWN-VIKKYII-B-.jpg</t>
  </si>
  <si>
    <t>S:/Carpetas/GUESS MAINLINE ECOM IMAGES/2024/242 - SUMMER 2024/JPG/VIKKY II/SG931828-LATTELOGOBROWN-VIKKYII-F-.jpg</t>
  </si>
  <si>
    <t>S:/Carpetas/GUESS MAINLINE ECOM IMAGES/2024/242 - SUMMER 2024/JPG/VIKKY II/SG931828-LATTELOGOBROWN-VIKKYII-F-2-.jpg</t>
  </si>
  <si>
    <t>S:/Carpetas/GUESS MAINLINE ECOM IMAGES/2024/242 - SUMMER 2024/JPG/VIKKY II/SG931828-LATTELOGOBROWN-VIKKYII-F-3-.jpg</t>
  </si>
  <si>
    <t>S:/Carpetas/GUESS MAINLINE ECOM IMAGES/2024/242 - SUMMER 2024/JPG/VIKKY II/SG931828-LATTELOGOBROWN-VIKKYII-I-.jpg</t>
  </si>
  <si>
    <t>S:/Carpetas/GUESS MAINLINE ECOM IMAGES/2024/242 - SUMMER 2024/JPG/VIKKY II/SG931828-LATTELOGOBROWN-VIKKYII-Q-.jpg</t>
  </si>
  <si>
    <t>S:/Carpetas/GUESS MAINLINE ECOM IMAGES/2024/243 - FALL 2024/JPG/ANNITA/KB949906-BLACK-ANNITA-B-.jpg</t>
  </si>
  <si>
    <t>ANNITA</t>
  </si>
  <si>
    <t>KB949906</t>
  </si>
  <si>
    <t>S:/Carpetas/GUESS MAINLINE ECOM IMAGES/2024/243 - FALL 2024/JPG/ANNITA/KB949906-BLACK-ANNITA-F-.jpg</t>
  </si>
  <si>
    <t>S:/Carpetas/GUESS MAINLINE ECOM IMAGES/2024/243 - FALL 2024/JPG/ANNITA/KB949906-BLACK-ANNITA-I-.jpg</t>
  </si>
  <si>
    <t>S:/Carpetas/GUESS MAINLINE ECOM IMAGES/2024/243 - FALL 2024/JPG/ANNITA/KB949906-BLACK-ANNITA-Q-.jpg</t>
  </si>
  <si>
    <t>S:/Carpetas/GUESS MAINLINE ECOM IMAGES/2024/243 - FALL 2024/JPG/DARYNA/SG949312-BROWNLOGO-DARYNA-B-.jpg</t>
  </si>
  <si>
    <t>SG949312</t>
  </si>
  <si>
    <t>S:/Carpetas/GUESS MAINLINE ECOM IMAGES/2024/243 - FALL 2024/JPG/DARYNA/SG949312-BROWNLOGO-DARYNA-F-.jpg</t>
  </si>
  <si>
    <t>S:/Carpetas/GUESS MAINLINE ECOM IMAGES/2024/243 - FALL 2024/JPG/DARYNA/SG949312-BROWNLOGO-DARYNA-I-.jpg</t>
  </si>
  <si>
    <t>S:/Carpetas/GUESS MAINLINE ECOM IMAGES/2024/243 - FALL 2024/JPG/DARYNA/SG949312-BROWNLOGO-DARYNA-Q-.jpg</t>
  </si>
  <si>
    <t>S:/Carpetas/GUESS MAINLINE ECOM IMAGES/2024/243 - FALL 2024/JPG/DARYNA/SG949318-BROWNLOGO-DARYNA-B-.jpg</t>
  </si>
  <si>
    <t>SG949318</t>
  </si>
  <si>
    <t>S:/Carpetas/GUESS MAINLINE ECOM IMAGES/2024/243 - FALL 2024/JPG/DARYNA/SG949318-BROWNLOGO-DARYNA-F-.jpg</t>
  </si>
  <si>
    <t>S:/Carpetas/GUESS MAINLINE ECOM IMAGES/2024/243 - FALL 2024/JPG/DARYNA/SG949318-BROWNLOGO-DARYNA-I-.jpg</t>
  </si>
  <si>
    <t>S:/Carpetas/GUESS MAINLINE ECOM IMAGES/2024/243 - FALL 2024/JPG/DARYNA/SG949318-BROWNLOGO-DARYNA-Q-.jpg</t>
  </si>
  <si>
    <t>S:/Carpetas/GUESS MAINLINE ECOM IMAGES/2024/243 - FALL 2024/JPG/DARYNA/SG949318-CREAMLOGO-DARYNA-B-.jpg</t>
  </si>
  <si>
    <t>S:/Carpetas/GUESS MAINLINE ECOM IMAGES/2024/243 - FALL 2024/JPG/DARYNA/SG949318-CREAMLOGO-DARYNA-F-.jpg</t>
  </si>
  <si>
    <t>S:/Carpetas/GUESS MAINLINE ECOM IMAGES/2024/243 - FALL 2024/JPG/DARYNA/SG949318-CREAMLOGO-DARYNA-I-.jpg</t>
  </si>
  <si>
    <t>S:/Carpetas/GUESS MAINLINE ECOM IMAGES/2024/243 - FALL 2024/JPG/DARYNA/SG949318-CREAMLOGO-DARYNA-Q-.jpg</t>
  </si>
  <si>
    <t>S:/Carpetas/GUESS MAINLINE ECOM IMAGES/2024/243 - FALL 2024/JPG/DARYNA/VG949306-BLACK-DARYNA-B-.jpg</t>
  </si>
  <si>
    <t>VG949306</t>
  </si>
  <si>
    <t>S:/Carpetas/GUESS MAINLINE ECOM IMAGES/2024/243 - FALL 2024/JPG/DARYNA/VG949306-BLACK-DARYNA-F-.jpg</t>
  </si>
  <si>
    <t>S:/Carpetas/GUESS MAINLINE ECOM IMAGES/2024/243 - FALL 2024/JPG/DARYNA/VG949306-BLACK-DARYNA-I-.jpg</t>
  </si>
  <si>
    <t>S:/Carpetas/GUESS MAINLINE ECOM IMAGES/2024/243 - FALL 2024/JPG/DARYNA/VG949306-BLACK-DARYNA-Q-.jpg</t>
  </si>
  <si>
    <t>S:/Carpetas/GUESS MAINLINE ECOM IMAGES/2024/243 - FALL 2024/JPG/DARYNA/VG949312-BLACK-DARYNA-B-.jpg</t>
  </si>
  <si>
    <t>VG949312</t>
  </si>
  <si>
    <t>S:/Carpetas/GUESS MAINLINE ECOM IMAGES/2024/243 - FALL 2024/JPG/DARYNA/VG949312-BLACK-DARYNA-F-.jpg</t>
  </si>
  <si>
    <t>S:/Carpetas/GUESS MAINLINE ECOM IMAGES/2024/243 - FALL 2024/JPG/DARYNA/VG949312-BLACK-DARYNA-I-.jpg</t>
  </si>
  <si>
    <t>S:/Carpetas/GUESS MAINLINE ECOM IMAGES/2024/243 - FALL 2024/JPG/DARYNA/VG949312-BLACK-DARYNA-Q-.jpg</t>
  </si>
  <si>
    <t>S:/Carpetas/GUESS MAINLINE ECOM IMAGES/2024/243 - FALL 2024/JPG/DARYNA/VG949318-BLACK-DARYNA-B-.jpg</t>
  </si>
  <si>
    <t>VG949318</t>
  </si>
  <si>
    <t>S:/Carpetas/GUESS MAINLINE ECOM IMAGES/2024/243 - FALL 2024/JPG/DARYNA/VG949318-BLACK-DARYNA-F-.jpg</t>
  </si>
  <si>
    <t>S:/Carpetas/GUESS MAINLINE ECOM IMAGES/2024/243 - FALL 2024/JPG/DARYNA/VG949318-BLACK-DARYNA-I-.jpg</t>
  </si>
  <si>
    <t>S:/Carpetas/GUESS MAINLINE ECOM IMAGES/2024/243 - FALL 2024/JPG/DARYNA/VG949318-BLACK-DARYNA-Q-.jpg</t>
  </si>
  <si>
    <t>S:/Carpetas/GUESS MAINLINE ECOM IMAGES/2024/243 - FALL 2024/JPG/GIULLY/QK874809-ALMOND-GIULLY-B-.jpg</t>
  </si>
  <si>
    <t>QK874809</t>
  </si>
  <si>
    <t>S:/Carpetas/GUESS MAINLINE ECOM IMAGES/2024/243 - FALL 2024/JPG/GIULLY/QK874809-ALMOND-GIULLY-F-.jpg</t>
  </si>
  <si>
    <t>S:/Carpetas/GUESS MAINLINE ECOM IMAGES/2024/243 - FALL 2024/JPG/GIULLY/QK874809-ALMOND-GIULLY-I-.jpg</t>
  </si>
  <si>
    <t>S:/Carpetas/GUESS MAINLINE ECOM IMAGES/2024/243 - FALL 2024/JPG/GIULLY/QK874809-ALMOND-GIULLY-Q-.jpg</t>
  </si>
  <si>
    <t>S:/Carpetas/GUESS MAINLINE ECOM IMAGES/2024/243 - FALL 2024/JPG/GIULLY/QK874809-BLACK-GIULLY-B-.jpg</t>
  </si>
  <si>
    <t>S:/Carpetas/GUESS MAINLINE ECOM IMAGES/2024/243 - FALL 2024/JPG/GIULLY/QK874809-BLACK-GIULLY-F-.jpg</t>
  </si>
  <si>
    <t>S:/Carpetas/GUESS MAINLINE ECOM IMAGES/2024/243 - FALL 2024/JPG/GIULLY/QK874809-BLACK-GIULLY-I-.jpg</t>
  </si>
  <si>
    <t>S:/Carpetas/GUESS MAINLINE ECOM IMAGES/2024/243 - FALL 2024/JPG/GIULLY/QK874809-BLACK-GIULLY-Q-.jpg</t>
  </si>
  <si>
    <t>S:/Carpetas/GUESS MAINLINE ECOM IMAGES/2024/243 - FALL 2024/JPG/GIULLY/QK8748137-ALMOND-GIULLY-B-.jpg</t>
  </si>
  <si>
    <t>QK8748137</t>
  </si>
  <si>
    <t>S:/Carpetas/GUESS MAINLINE ECOM IMAGES/2024/243 - FALL 2024/JPG/GIULLY/QK8748137-ALMOND-GIULLY-F-.jpg</t>
  </si>
  <si>
    <t>S:/Carpetas/GUESS MAINLINE ECOM IMAGES/2024/243 - FALL 2024/JPG/GIULLY/QK8748137-ALMOND-GIULLY-I-.jpg</t>
  </si>
  <si>
    <t>S:/Carpetas/GUESS MAINLINE ECOM IMAGES/2024/243 - FALL 2024/JPG/GIULLY/QK8748137-BURGUNDY-GIULLY-B-.jpg</t>
  </si>
  <si>
    <t>S:/Carpetas/GUESS MAINLINE ECOM IMAGES/2024/243 - FALL 2024/JPG/GIULLY/QK8748137-BURGUNDY-GIULLY-F-.jpg</t>
  </si>
  <si>
    <t>S:/Carpetas/GUESS MAINLINE ECOM IMAGES/2024/243 - FALL 2024/JPG/GIULLY/QK8748137-BURGUNDY-GIULLY-I-.jpg</t>
  </si>
  <si>
    <t>S:/Carpetas/GUESS MAINLINE ECOM IMAGES/2024/243 - FALL 2024/JPG/GIULLY/QK874814-ALMOND-GIULLY-B-.jpg</t>
  </si>
  <si>
    <t>QK874814</t>
  </si>
  <si>
    <t>S:/Carpetas/GUESS MAINLINE ECOM IMAGES/2024/243 - FALL 2024/JPG/GIULLY/QK874814-ALMOND-GIULLY-F-.jpg</t>
  </si>
  <si>
    <t>S:/Carpetas/GUESS MAINLINE ECOM IMAGES/2024/243 - FALL 2024/JPG/GIULLY/QK874814-ALMOND-GIULLY-I-.jpg</t>
  </si>
  <si>
    <t>S:/Carpetas/GUESS MAINLINE ECOM IMAGES/2024/243 - FALL 2024/JPG/GIULLY/QK874814-ALMOND-GIULLY-Q-.jpg</t>
  </si>
  <si>
    <t>S:/Carpetas/GUESS MAINLINE ECOM IMAGES/2024/243 - FALL 2024/JPG/GIULLY/QK874814-BLACK-GIULLY-B-.jpg</t>
  </si>
  <si>
    <t>S:/Carpetas/GUESS MAINLINE ECOM IMAGES/2024/243 - FALL 2024/JPG/GIULLY/QK874814-BLACK-GIULLY-F-.jpg</t>
  </si>
  <si>
    <t>S:/Carpetas/GUESS MAINLINE ECOM IMAGES/2024/243 - FALL 2024/JPG/GIULLY/QK874814-BLACK-GIULLY-I-.jpg</t>
  </si>
  <si>
    <t>S:/Carpetas/GUESS MAINLINE ECOM IMAGES/2024/243 - FALL 2024/JPG/GIULLY/QK874814-BLACK-GIULLY-Q-.jpg</t>
  </si>
  <si>
    <t>S:/Carpetas/GUESS MAINLINE ECOM IMAGES/2024/243 - FALL 2024/JPG/GIULLY/QK874814-BURGUNDY-GIULLY-B-.jpg</t>
  </si>
  <si>
    <t>S:/Carpetas/GUESS MAINLINE ECOM IMAGES/2024/243 - FALL 2024/JPG/GIULLY/QK874814-BURGUNDY-GIULLY-F-.jpg</t>
  </si>
  <si>
    <t>S:/Carpetas/GUESS MAINLINE ECOM IMAGES/2024/243 - FALL 2024/JPG/GIULLY/QK874814-BURGUNDY-GIULLY-I-.jpg</t>
  </si>
  <si>
    <t>S:/Carpetas/GUESS MAINLINE ECOM IMAGES/2024/243 - FALL 2024/JPG/GIULLY/QK874814-BURGUNDY-GIULLY-Q-.jpg</t>
  </si>
  <si>
    <t>S:/Carpetas/GUESS MAINLINE ECOM IMAGES/2024/243 - FALL 2024/JPG/GIULLY/QK8748157-BLACK-GIULLY-B-.jpg</t>
  </si>
  <si>
    <t>QK8748157</t>
  </si>
  <si>
    <t>S:/Carpetas/GUESS MAINLINE ECOM IMAGES/2024/243 - FALL 2024/JPG/GIULLY/QK8748157-BLACK-GIULLY-F-.jpg</t>
  </si>
  <si>
    <t>S:/Carpetas/GUESS MAINLINE ECOM IMAGES/2024/243 - FALL 2024/JPG/GIULLY/QK8748157-BLACK-GIULLY-I-.jpg</t>
  </si>
  <si>
    <t>S:/Carpetas/GUESS MAINLINE ECOM IMAGES/2024/243 - FALL 2024/JPG/GIULLY/QK874820-BLACK-GIULLY-B-.jpg</t>
  </si>
  <si>
    <t>QK874820</t>
  </si>
  <si>
    <t>S:/Carpetas/GUESS MAINLINE ECOM IMAGES/2024/243 - FALL 2024/JPG/GIULLY/QK874820-BLACK-GIULLY-F-.jpg</t>
  </si>
  <si>
    <t>S:/Carpetas/GUESS MAINLINE ECOM IMAGES/2024/243 - FALL 2024/JPG/GIULLY/QK874820-BLACK-GIULLY-I-.jpg</t>
  </si>
  <si>
    <t>S:/Carpetas/GUESS MAINLINE ECOM IMAGES/2024/243 - FALL 2024/JPG/GIULLY/QK874820-BLACK-GIULLY-Q-.jpg</t>
  </si>
  <si>
    <t>S:/Carpetas/GUESS MAINLINE ECOM IMAGES/2024/243 - FALL 2024/JPG/GIULLY/QK874820-BURGUNDY-GIULLY-B-.jpg</t>
  </si>
  <si>
    <t>S:/Carpetas/GUESS MAINLINE ECOM IMAGES/2024/243 - FALL 2024/JPG/GIULLY/QK874820-BURGUNDY-GIULLY-F-.jpg</t>
  </si>
  <si>
    <t>S:/Carpetas/GUESS MAINLINE ECOM IMAGES/2024/243 - FALL 2024/JPG/GIULLY/QK874820-BURGUNDY-GIULLY-I-.jpg</t>
  </si>
  <si>
    <t>S:/Carpetas/GUESS MAINLINE ECOM IMAGES/2024/243 - FALL 2024/JPG/GIULLY/QK874820-BURGUNDY-GIULLY-Q-.jpg</t>
  </si>
  <si>
    <t>S:/Carpetas/GUESS MAINLINE ECOM IMAGES/2024/243 - FALL 2024/JPG/GIULLY/QK874820-OLIVE-GIULLY-B-.jpg</t>
  </si>
  <si>
    <t>S:/Carpetas/GUESS MAINLINE ECOM IMAGES/2024/243 - FALL 2024/JPG/GIULLY/QK874820-OLIVE-GIULLY-F-.jpg</t>
  </si>
  <si>
    <t>S:/Carpetas/GUESS MAINLINE ECOM IMAGES/2024/243 - FALL 2024/JPG/GIULLY/QK874820-OLIVE-GIULLY-I-.jpg</t>
  </si>
  <si>
    <t>S:/Carpetas/GUESS MAINLINE ECOM IMAGES/2024/243 - FALL 2024/JPG/GIULLY/QK874820-OLIVE-GIULLY-Q-.jpg</t>
  </si>
  <si>
    <t>S:/Carpetas/GUESS MAINLINE ECOM IMAGES/2024/243 - FALL 2024/JPG/LAUREL/SD8500146-DOVELOGO-LAUREL-B-.jpg</t>
  </si>
  <si>
    <t>SD8500146</t>
  </si>
  <si>
    <t>S:/Carpetas/GUESS MAINLINE ECOM IMAGES/2024/243 - FALL 2024/JPG/LAUREL/SD8500146-DOVELOGO-LAUREL-F-.jpg</t>
  </si>
  <si>
    <t>S:/Carpetas/GUESS MAINLINE ECOM IMAGES/2024/243 - FALL 2024/JPG/LAUREL/SD8500146-DOVELOGO-LAUREL-I-.jpg</t>
  </si>
  <si>
    <t>SG8500146</t>
  </si>
  <si>
    <t>S:/Carpetas/GUESS MAINLINE ECOM IMAGES/2024/243 - FALL 2024/JPG/LAUREL/SG8500146-LATTELOGO-LAUREL-B-.jpg</t>
  </si>
  <si>
    <t>S:/Carpetas/GUESS MAINLINE ECOM IMAGES/2024/243 - FALL 2024/JPG/LAUREL/SG8500146-LATTELOGO-LAUREL-F-.jpg</t>
  </si>
  <si>
    <t>S:/Carpetas/GUESS MAINLINE ECOM IMAGES/2024/243 - FALL 2024/JPG/LAUREL/SG8500146-LATTELOGO-LAUREL-I-.jpg</t>
  </si>
  <si>
    <t>S:/Carpetas/GUESS MAINLINE ECOM IMAGES/2024/243 - FALL 2024/JPG/LAUREL/SG8500152-LATTELOGO-LAUREL-B-.jpg</t>
  </si>
  <si>
    <t>SG8500152</t>
  </si>
  <si>
    <t>S:/Carpetas/GUESS MAINLINE ECOM IMAGES/2024/243 - FALL 2024/JPG/LAUREL/SG8500152-LATTELOGO-LAUREL-F-.jpg</t>
  </si>
  <si>
    <t>S:/Carpetas/GUESS MAINLINE ECOM IMAGES/2024/243 - FALL 2024/JPG/LAUREL/SG8500152-LATTELOGO-LAUREL-I-.jpg</t>
  </si>
  <si>
    <t>S:/Carpetas/GUESS MAINLINE ECOM IMAGES/2024/243 - FALL 2024/JPG/LAUREL/SG8500156-LATTELOGO-LAUREL-B-.jpg</t>
  </si>
  <si>
    <t>SG8500156</t>
  </si>
  <si>
    <t>S:/Carpetas/GUESS MAINLINE ECOM IMAGES/2024/243 - FALL 2024/JPG/LAUREL/SG8500156-LATTELOGO-LAUREL-F-.jpg</t>
  </si>
  <si>
    <t>S:/Carpetas/GUESS MAINLINE ECOM IMAGES/2024/243 - FALL 2024/JPG/LAUREL/SG8500156-LATTELOGO-LAUREL-I-.jpg</t>
  </si>
  <si>
    <t>SG8500157</t>
  </si>
  <si>
    <t>S:/Carpetas/GUESS MAINLINE ECOM IMAGES/2024/243 - FALL 2024/JPG/LAUREL/SG8500163-COALLOGO-LAUREL-B-.jpg</t>
  </si>
  <si>
    <t>SG8500163</t>
  </si>
  <si>
    <t>S:/Carpetas/GUESS MAINLINE ECOM IMAGES/2024/243 - FALL 2024/JPG/LAUREL/SG8500163-COALLOGO-LAUREL-F-.jpg</t>
  </si>
  <si>
    <t>S:/Carpetas/GUESS MAINLINE ECOM IMAGES/2024/243 - FALL 2024/JPG/LAUREL/SG8500163-COALLOGO-LAUREL-I-.jpg</t>
  </si>
  <si>
    <t>S:/Carpetas/GUESS MAINLINE ECOM IMAGES/2024/243 - FALL 2024/JPG/LAUREL/VC8500140-BLACK-LAUREL-B-.jpg</t>
  </si>
  <si>
    <t>VC8500140</t>
  </si>
  <si>
    <t>S:/Carpetas/GUESS MAINLINE ECOM IMAGES/2024/243 - FALL 2024/JPG/LAUREL/VC8500140-BLACK-LAUREL-F-.jpg</t>
  </si>
  <si>
    <t>S:/Carpetas/GUESS MAINLINE ECOM IMAGES/2024/243 - FALL 2024/JPG/LAUREL/VC8500140-BLACK-LAUREL-I-.jpg</t>
  </si>
  <si>
    <t>S:/Carpetas/GUESS MAINLINE ECOM IMAGES/2024/243 - FALL 2024/JPG/LAUREL/VC8500146-BLACK-LAUREL-B-.jpg</t>
  </si>
  <si>
    <t>VC8500146</t>
  </si>
  <si>
    <t>S:/Carpetas/GUESS MAINLINE ECOM IMAGES/2024/243 - FALL 2024/JPG/LAUREL/VC8500146-BLACK-LAUREL-F-.jpg</t>
  </si>
  <si>
    <t>S:/Carpetas/GUESS MAINLINE ECOM IMAGES/2024/243 - FALL 2024/JPG/LAUREL/VC8500146-BLACK-LAUREL-I-.jpg</t>
  </si>
  <si>
    <t>S:/Carpetas/GUESS MAINLINE ECOM IMAGES/2024/243 - FALL 2024/JPG/LAUREL/ZG8500146-BLACK-LAUREL-B-.jpg</t>
  </si>
  <si>
    <t>ZG8500146</t>
  </si>
  <si>
    <t>S:/Carpetas/GUESS MAINLINE ECOM IMAGES/2024/243 - FALL 2024/JPG/LAUREL/ZG8500146-BLACK-LAUREL-F-.jpg</t>
  </si>
  <si>
    <t>S:/Carpetas/GUESS MAINLINE ECOM IMAGES/2024/243 - FALL 2024/JPG/LAUREL/ZG8500146-BLACK-LAUREL-I-.jpg</t>
  </si>
  <si>
    <t>S:/Carpetas/GUESS MAINLINE ECOM IMAGES/2024/243 - FALL 2024/JPG/LAUREL/ZG8500156-BLACK-LAUREL-B-.jpg</t>
  </si>
  <si>
    <t>ZG8500156</t>
  </si>
  <si>
    <t>S:/Carpetas/GUESS MAINLINE ECOM IMAGES/2024/243 - FALL 2024/JPG/LAUREL/ZG8500156-BLACK-LAUREL-F-.jpg</t>
  </si>
  <si>
    <t>S:/Carpetas/GUESS MAINLINE ECOM IMAGES/2024/243 - FALL 2024/JPG/LAUREL/ZG8500156-BLACK-LAUREL-I-.jpg</t>
  </si>
  <si>
    <t>S:/Carpetas/GUESS MAINLINE ECOM IMAGES/2024/243 - FALL 2024/JPG/VIKKY II/PG931814-BLACKLOGO-VIKKYII-B-.jpg</t>
  </si>
  <si>
    <t>PG931814</t>
  </si>
  <si>
    <t>S:/Carpetas/GUESS MAINLINE ECOM IMAGES/2024/243 - FALL 2024/JPG/VIKKY II/PG931814-BLACKLOGO-VIKKYII-F-.jpg</t>
  </si>
  <si>
    <t>S:/Carpetas/GUESS MAINLINE ECOM IMAGES/2024/243 - FALL 2024/JPG/VIKKY II/PG931814-BLACKLOGO-VIKKYII-I-.jpg</t>
  </si>
  <si>
    <t>S:/Carpetas/GUESS MAINLINE ECOM IMAGES/2024/243 - FALL 2024/JPG/VIKKY II/PG931814-BLACKLOGO-VIKKYII-Q-.jpg</t>
  </si>
  <si>
    <t>S:/Carpetas/GUESS MAINLINE ECOM IMAGES/2024/243 - FALL 2024/JPG/VIKKY II/PG931814-STONELOGO-VIKKYII-B-.jpg</t>
  </si>
  <si>
    <t>S:/Carpetas/GUESS MAINLINE ECOM IMAGES/2024/243 - FALL 2024/JPG/VIKKY II/PG931814-STONELOGO-VIKKYII-F-.jpg</t>
  </si>
  <si>
    <t>S:/Carpetas/GUESS MAINLINE ECOM IMAGES/2024/243 - FALL 2024/JPG/VIKKY II/PG931814-STONELOGO-VIKKYII-I-.jpg</t>
  </si>
  <si>
    <t>S:/Carpetas/GUESS MAINLINE ECOM IMAGES/2024/243 - FALL 2024/JPG/VIKKY II/PG931814-STONELOGO-VIKKYII-Q-.jpg</t>
  </si>
  <si>
    <t>S:/Carpetas/GUESS MAINLINE ECOM IMAGES/2024/243 - FALL 2024/JPG/VIKKY II/PG931828-BLACKLOGO-VIKKYII-B-.jpg</t>
  </si>
  <si>
    <t>PG931828</t>
  </si>
  <si>
    <t>S:/Carpetas/GUESS MAINLINE ECOM IMAGES/2024/243 - FALL 2024/JPG/VIKKY II/PG931828-BLACKLOGO-VIKKYII-F-.jpg</t>
  </si>
  <si>
    <t>S:/Carpetas/GUESS MAINLINE ECOM IMAGES/2024/243 - FALL 2024/JPG/VIKKY II/PG931828-BLACKLOGO-VIKKYII-F-2-.jpg</t>
  </si>
  <si>
    <t>S:/Carpetas/GUESS MAINLINE ECOM IMAGES/2024/243 - FALL 2024/JPG/VIKKY II/PG931828-BLACKLOGO-VIKKYII-F-3-.jpg</t>
  </si>
  <si>
    <t>S:/Carpetas/GUESS MAINLINE ECOM IMAGES/2024/243 - FALL 2024/JPG/VIKKY II/PG931828-BLACKLOGO-VIKKYII-I-.jpg</t>
  </si>
  <si>
    <t>S:/Carpetas/GUESS MAINLINE ECOM IMAGES/2024/243 - FALL 2024/JPG/VIKKY II/PG931828-BLACKLOGO-VIKKYII-Q-.jpg</t>
  </si>
  <si>
    <t>S:/Carpetas/GUESS MAINLINE ECOM IMAGES/2024/243 - FALL 2024/JPG/VIKKY II/PG931828-STONELOGO-VIKKYII-B-.jpg</t>
  </si>
  <si>
    <t>S:/Carpetas/GUESS MAINLINE ECOM IMAGES/2024/243 - FALL 2024/JPG/VIKKY II/PG931828-STONELOGO-VIKKYII-F-.jpg</t>
  </si>
  <si>
    <t>S:/Carpetas/GUESS MAINLINE ECOM IMAGES/2024/243 - FALL 2024/JPG/VIKKY II/PG931828-STONELOGO-VIKKYII-F-2-.jpg</t>
  </si>
  <si>
    <t>S:/Carpetas/GUESS MAINLINE ECOM IMAGES/2024/243 - FALL 2024/JPG/VIKKY II/PG931828-STONELOGO-VIKKYII-F-3-.jpg</t>
  </si>
  <si>
    <t>S:/Carpetas/GUESS MAINLINE ECOM IMAGES/2024/243 - FALL 2024/JPG/VIKKY II/PG931828-STONELOGO-VIKKYII-I-.jpg</t>
  </si>
  <si>
    <t>S:/Carpetas/GUESS MAINLINE ECOM IMAGES/2024/243 - FALL 2024/JPG/VIKKY II/PG931828-STONELOGO-VIKKYII-Q-.jpg</t>
  </si>
  <si>
    <t>S:/Carpetas/GUESS MAINLINE ECOM IMAGES/2024/243 - FALL 2024/JPG/VIKKY II/SG931814-COAL-VIKKYII-B-.jpg</t>
  </si>
  <si>
    <t>SG931814</t>
  </si>
  <si>
    <t>S:/Carpetas/GUESS MAINLINE ECOM IMAGES/2024/243 - FALL 2024/JPG/VIKKY II/SG931814-COAL-VIKKYII-F-.jpg</t>
  </si>
  <si>
    <t>S:/Carpetas/GUESS MAINLINE ECOM IMAGES/2024/243 - FALL 2024/JPG/VIKKY II/SG931814-COAL-VIKKYII-I-.jpg</t>
  </si>
  <si>
    <t>S:/Carpetas/GUESS MAINLINE ECOM IMAGES/2024/243 - FALL 2024/JPG/VIKKY II/SG931814-COAL-VIKKYII-Q-.jpg</t>
  </si>
  <si>
    <t>S:/Carpetas/GUESS MAINLINE ECOM IMAGES/2024/243 - FALL 2024/JPG/VIKKY II/SG931814-LATTELOGOBROWN-VIKKYII-B-.jpg</t>
  </si>
  <si>
    <t>S:/Carpetas/GUESS MAINLINE ECOM IMAGES/2024/243 - FALL 2024/JPG/VIKKY II/SG931814-LATTELOGOBROWN-VIKKYII-F-.jpg</t>
  </si>
  <si>
    <t>S:/Carpetas/GUESS MAINLINE ECOM IMAGES/2024/243 - FALL 2024/JPG/VIKKY II/SG931814-LATTELOGOBROWN-VIKKYII-I-.jpg</t>
  </si>
  <si>
    <t>S:/Carpetas/GUESS MAINLINE ECOM IMAGES/2024/243 - FALL 2024/JPG/VIKKY II/SG931814-LATTELOGOBROWN-VIKKYII-Q-.jpg</t>
  </si>
  <si>
    <t>S:/Carpetas/GUESS MAINLINE ECOM IMAGES/2024/243 - FALL 2024/JPG/ZALINA/RB935070-BLACK-ZALINA-B-.jpg</t>
  </si>
  <si>
    <t>RB935070</t>
  </si>
  <si>
    <t>S:/Carpetas/GUESS MAINLINE ECOM IMAGES/2024/243 - FALL 2024/JPG/ZALINA/RB935070-BLACK-ZALINA-F-.jpg</t>
  </si>
  <si>
    <t>S:/Carpetas/GUESS MAINLINE ECOM IMAGES/2024/243 - FALL 2024/JPG/ZALINA/RB935070-BLACK-ZALINA-I-.jpg</t>
  </si>
  <si>
    <t>S:/Carpetas/GUESS MAINLINE ECOM IMAGES/2024/243 - FALL 2024/JPG/ZALINA/RB935070-BLACK-ZALINA-Q-.jpg</t>
  </si>
  <si>
    <t>S:/Carpetas/GUESS MAINLINE ECOM IMAGES/2024/243 - FALL 2024/JPG/ZALINA/RB935075-BLACK-ZALINA-B-.jpg</t>
  </si>
  <si>
    <t>RB935075</t>
  </si>
  <si>
    <t>S:/Carpetas/GUESS MAINLINE ECOM IMAGES/2024/243 - FALL 2024/JPG/ZALINA/RB935075-BLACK-ZALINA-F-.jpg</t>
  </si>
  <si>
    <t>S:/Carpetas/GUESS MAINLINE ECOM IMAGES/2024/243 - FALL 2024/JPG/ZALINA/RB935075-BLACK-ZALINA-I-.jpg</t>
  </si>
  <si>
    <t>S:/Carpetas/GUESS MAINLINE ECOM IMAGES/2024/243 - FALL 2024/JPG/ZALINA/RB935075-BLACK-ZALINA-Q-.jpg</t>
  </si>
  <si>
    <t>S:/Carpetas/GUESS MAINLINE ECOM IMAGES/2024/243 - FALL 2024/JPG/ZALINA/RP935070-GOLD-ZALINA-B-.jpg</t>
  </si>
  <si>
    <t>RP935070</t>
  </si>
  <si>
    <t>S:/Carpetas/GUESS MAINLINE ECOM IMAGES/2024/243 - FALL 2024/JPG/ZALINA/RP935070-GOLD-ZALINA-F-.jpg</t>
  </si>
  <si>
    <t>S:/Carpetas/GUESS MAINLINE ECOM IMAGES/2024/243 - FALL 2024/JPG/ZALINA/RP935070-GOLD-ZALINA-I-.jpg</t>
  </si>
  <si>
    <t>S:/Carpetas/GUESS MAINLINE ECOM IMAGES/2024/243 - FALL 2024/JPG/ZALINA/RP935070-GOLD-ZALINA-Q-.jpg</t>
  </si>
  <si>
    <t>S:/Carpetas/GUESS MAINLINE ECOM IMAGES/2024/243 - FALL 2024/JPG/ZALINA/RY935070-SILVER-ZALINA-B-.jpg</t>
  </si>
  <si>
    <t>RY935070</t>
  </si>
  <si>
    <t>S:/Carpetas/GUESS MAINLINE ECOM IMAGES/2024/243 - FALL 2024/JPG/ZALINA/RY935070-SILVER-ZALINA-F-.jpg</t>
  </si>
  <si>
    <t>S:/Carpetas/GUESS MAINLINE ECOM IMAGES/2024/243 - FALL 2024/JPG/ZALINA/RY935070-SILVER-ZALINA-I-.jpg</t>
  </si>
  <si>
    <t>S:/Carpetas/GUESS MAINLINE ECOM IMAGES/2024/243 - FALL 2024/JPG/ZALINA/RY935070-SILVER-ZALINA-Q-.jpg</t>
  </si>
  <si>
    <t>S:/Carpetas/GUESS MAINLINE ECOM IMAGES/2024/243 - FALL 2024/JPG/ZALINA/RY935075-SILVER-ZALINA-B-.jpg</t>
  </si>
  <si>
    <t>RY935075</t>
  </si>
  <si>
    <t>S:/Carpetas/GUESS MAINLINE ECOM IMAGES/2024/243 - FALL 2024/JPG/ZALINA/RY935075-SILVER-ZALINA-F-.jpg</t>
  </si>
  <si>
    <t>S:/Carpetas/GUESS MAINLINE ECOM IMAGES/2024/243 - FALL 2024/JPG/ZALINA/RY935075-SILVER-ZALINA-I-.jpg</t>
  </si>
  <si>
    <t>S:/Carpetas/GUESS MAINLINE ECOM IMAGES/2024/243 - FALL 2024/JPG/ZALINA/RY935075-SILVER-ZALINA-Q-.jpg</t>
  </si>
  <si>
    <t>S:/Carpetas/GUESS MAINLINE ECOM IMAGES/2024/244 - HOLIDAY 2024/JPG/ANNITA/KK949906-BORDEAUX-ANNITA-B-.jpg</t>
  </si>
  <si>
    <t>KK949906</t>
  </si>
  <si>
    <t>S:/Carpetas/GUESS MAINLINE ECOM IMAGES/2024/244 - HOLIDAY 2024/JPG/ANNITA/KK949906-BORDEAUX-ANNITA-F-.jpg</t>
  </si>
  <si>
    <t>S:/Carpetas/GUESS MAINLINE ECOM IMAGES/2024/244 - HOLIDAY 2024/JPG/ANNITA/KK949906-BORDEAUX-ANNITA-I-.jpg</t>
  </si>
  <si>
    <t>S:/Carpetas/GUESS MAINLINE ECOM IMAGES/2024/244 - HOLIDAY 2024/JPG/ANNITA/KK949906-BORDEAUX-ANNITA-Q-.jpg</t>
  </si>
  <si>
    <t>S:/Carpetas/GUESS MAINLINE ECOM IMAGES/2024/244 - HOLIDAY 2024/JPG/ANNITA/KK949906-EMERALD-ANNITA-B-.jpg</t>
  </si>
  <si>
    <t>S:/Carpetas/GUESS MAINLINE ECOM IMAGES/2024/244 - HOLIDAY 2024/JPG/ANNITA/KK949906-EMERALD-ANNITA-F-.jpg</t>
  </si>
  <si>
    <t>S:/Carpetas/GUESS MAINLINE ECOM IMAGES/2024/244 - HOLIDAY 2024/JPG/ANNITA/KK949906-EMERALD-ANNITA-I-.jpg</t>
  </si>
  <si>
    <t>S:/Carpetas/GUESS MAINLINE ECOM IMAGES/2024/244 - HOLIDAY 2024/JPG/ANNITA/KK949906-EMERALD-ANNITA-Q-.jpg</t>
  </si>
  <si>
    <t>S:/Carpetas/GUESS MAINLINE ECOM IMAGES/2024/244 - HOLIDAY 2024/JPG/ANNITA/KK949906-SAPPHIRE-ANNITA-B-.jpg</t>
  </si>
  <si>
    <t>S:/Carpetas/GUESS MAINLINE ECOM IMAGES/2024/244 - HOLIDAY 2024/JPG/ANNITA/KK949906-SAPPHIRE-ANNITA-F-.jpg</t>
  </si>
  <si>
    <t>S:/Carpetas/GUESS MAINLINE ECOM IMAGES/2024/244 - HOLIDAY 2024/JPG/ANNITA/KK949906-SAPPHIRE-ANNITA-I-.jpg</t>
  </si>
  <si>
    <t>S:/Carpetas/GUESS MAINLINE ECOM IMAGES/2024/244 - HOLIDAY 2024/JPG/ANNITA/KK949906-SAPPHIRE-ANNITA-Q-.jpg</t>
  </si>
  <si>
    <t>S:/Carpetas/GUESS MAINLINE ECOM IMAGES/2024/244 - HOLIDAY 2024/JPG/ANNITA/XB949920-BORDEAUXMULTI-ANNITA-B-.jpg</t>
  </si>
  <si>
    <t>XB949920</t>
  </si>
  <si>
    <t>S:/Carpetas/GUESS MAINLINE ECOM IMAGES/2024/244 - HOLIDAY 2024/JPG/ANNITA/XB949920-BORDEAUXMULTI-ANNITA-F-.jpg</t>
  </si>
  <si>
    <t>S:/Carpetas/GUESS MAINLINE ECOM IMAGES/2024/244 - HOLIDAY 2024/JPG/ANNITA/XB949920-BORDEAUXMULTI-ANNITA-I-.jpg</t>
  </si>
  <si>
    <t>S:/Carpetas/GUESS MAINLINE ECOM IMAGES/2024/244 - HOLIDAY 2024/JPG/ANNITA/XB949920-BORDEAUXMULTI-ANNITA-Q-.jpg</t>
  </si>
  <si>
    <t>S:/Carpetas/GUESS MAINLINE ECOM IMAGES/2024/244 - HOLIDAY 2024/JPG/ANNITA/XB949920-EMERALDMULTI-ANNITA-B-.jpg</t>
  </si>
  <si>
    <t>190231921868_3</t>
  </si>
  <si>
    <t>S:/Carpetas/GUESS MAINLINE ECOM IMAGES/2024/244 - HOLIDAY 2024/JPG/ANNITA/XB949920-EMERALDMULTI-ANNITA-F-.jpg</t>
  </si>
  <si>
    <t>190231921868_2</t>
  </si>
  <si>
    <t>S:/Carpetas/GUESS MAINLINE ECOM IMAGES/2024/244 - HOLIDAY 2024/JPG/ANNITA/XB949920-EMERALDMULTI-ANNITA-I-.jpg</t>
  </si>
  <si>
    <t>190231921868_4</t>
  </si>
  <si>
    <t>S:/Carpetas/GUESS MAINLINE ECOM IMAGES/2024/244 - HOLIDAY 2024/JPG/ANNITA/XB949920-EMERALDMULTI-ANNITA-Q-.jpg</t>
  </si>
  <si>
    <t>190231921868_1</t>
  </si>
  <si>
    <t>S:/Carpetas/GUESS MAINLINE ECOM IMAGES/2024/244 - HOLIDAY 2024/JPG/ARNELA/NG949617-BLACK-ARNELA-B-.jpg</t>
  </si>
  <si>
    <t>NG949617</t>
  </si>
  <si>
    <t>S:/Carpetas/GUESS MAINLINE ECOM IMAGES/2024/244 - HOLIDAY 2024/JPG/ARNELA/NG949617-BLACK-ARNELA-F-.jpg</t>
  </si>
  <si>
    <t>S:/Carpetas/GUESS MAINLINE ECOM IMAGES/2024/244 - HOLIDAY 2024/JPG/ARNELA/NG949617-BLACK-ARNELA-I-.jpg</t>
  </si>
  <si>
    <t>S:/Carpetas/GUESS MAINLINE ECOM IMAGES/2024/244 - HOLIDAY 2024/JPG/ARNELA/NG949617-BLACK-ARNELA-Q-.jpg</t>
  </si>
  <si>
    <t>S:/Carpetas/GUESS MAINLINE ECOM IMAGES/2024/244 - HOLIDAY 2024/JPG/ARNELA/NG949617-BONE-ARNELA-B-.jpg</t>
  </si>
  <si>
    <t>S:/Carpetas/GUESS MAINLINE ECOM IMAGES/2024/244 - HOLIDAY 2024/JPG/ARNELA/NG949617-BONE-ARNELA-F-.jpg</t>
  </si>
  <si>
    <t>S:/Carpetas/GUESS MAINLINE ECOM IMAGES/2024/244 - HOLIDAY 2024/JPG/ARNELA/NG949617-BONE-ARNELA-I-.jpg</t>
  </si>
  <si>
    <t>S:/Carpetas/GUESS MAINLINE ECOM IMAGES/2024/244 - HOLIDAY 2024/JPG/ARNELA/NG949617-BONE-ARNELA-Q-.jpg</t>
  </si>
  <si>
    <t>S:/Carpetas/GUESS MAINLINE ECOM IMAGES/2024/244 - HOLIDAY 2024/JPG/ARNELA/NG949617-RED-ARNELA-B-.jpg</t>
  </si>
  <si>
    <t>S:/Carpetas/GUESS MAINLINE ECOM IMAGES/2024/244 - HOLIDAY 2024/JPG/ARNELA/NG949617-RED-ARNELA-F-.jpg</t>
  </si>
  <si>
    <t>S:/Carpetas/GUESS MAINLINE ECOM IMAGES/2024/244 - HOLIDAY 2024/JPG/ARNELA/NG949617-RED-ARNELA-I-.jpg</t>
  </si>
  <si>
    <t>S:/Carpetas/GUESS MAINLINE ECOM IMAGES/2024/244 - HOLIDAY 2024/JPG/ARNELA/NG949617-RED-ARNELA-Q-.jpg</t>
  </si>
  <si>
    <t>S:/Carpetas/GUESS MAINLINE ECOM IMAGES/2024/244 - HOLIDAY 2024/JPG/BEAVOIR/WE952821-COGNACMULTI-BEAVOIR-B-.jpg</t>
  </si>
  <si>
    <t>BEAVOIR</t>
  </si>
  <si>
    <t>WE952821</t>
  </si>
  <si>
    <t>S:/Carpetas/GUESS MAINLINE ECOM IMAGES/2024/244 - HOLIDAY 2024/JPG/BEAVOIR/WE952821-COGNACMULTI-BEAVOIR-F-.jpg</t>
  </si>
  <si>
    <t>S:/Carpetas/GUESS MAINLINE ECOM IMAGES/2024/244 - HOLIDAY 2024/JPG/BEAVOIR/WE952821-COGNACMULTI-BEAVOIR-I-.jpg</t>
  </si>
  <si>
    <t>S:/Carpetas/GUESS MAINLINE ECOM IMAGES/2024/244 - HOLIDAY 2024/JPG/BEAVOIR/WE952821-COGNACMULTI-BEAVOIR-Q-.jpg</t>
  </si>
  <si>
    <t>S:/Carpetas/GUESS MAINLINE ECOM IMAGES/2024/244 - HOLIDAY 2024/JPG/BEAVOIR/WE952821-SAPPHIREMULTI-BEAVOIR-B-.jpg</t>
  </si>
  <si>
    <t>S:/Carpetas/GUESS MAINLINE ECOM IMAGES/2024/244 - HOLIDAY 2024/JPG/BEAVOIR/WE952821-SAPPHIREMULTI-BEAVOIR-F-.jpg</t>
  </si>
  <si>
    <t>S:/Carpetas/GUESS MAINLINE ECOM IMAGES/2024/244 - HOLIDAY 2024/JPG/BEAVOIR/WE952821-SAPPHIREMULTI-BEAVOIR-I-.jpg</t>
  </si>
  <si>
    <t>S:/Carpetas/GUESS MAINLINE ECOM IMAGES/2024/244 - HOLIDAY 2024/JPG/BEAVOIR/WE952821-SAPPHIREMULTI-BEAVOIR-Q-.jpg</t>
  </si>
  <si>
    <t>S:/Carpetas/GUESS MAINLINE ECOM IMAGES/2024/244 - HOLIDAY 2024/JPG/BEAVOIR/XG952872-GOLD-BEAVOIR-B-.jpg</t>
  </si>
  <si>
    <t>XG952872</t>
  </si>
  <si>
    <t>S:/Carpetas/GUESS MAINLINE ECOM IMAGES/2024/244 - HOLIDAY 2024/JPG/BEAVOIR/XG952872-GOLD-BEAVOIR-F-.jpg</t>
  </si>
  <si>
    <t>S:/Carpetas/GUESS MAINLINE ECOM IMAGES/2024/244 - HOLIDAY 2024/JPG/BEAVOIR/XG952872-GOLD-BEAVOIR-I-.jpg</t>
  </si>
  <si>
    <t>S:/Carpetas/GUESS MAINLINE ECOM IMAGES/2024/244 - HOLIDAY 2024/JPG/BEAVOIR/XG952872-GOLD-BEAVOIR-Q-.jpg</t>
  </si>
  <si>
    <t>S:/Carpetas/GUESS MAINLINE ECOM IMAGES/2024/244 - HOLIDAY 2024/JPG/BEAVOIR/XM952872-BLACK-BEAVOIR-B-.jpg</t>
  </si>
  <si>
    <t>XM952872</t>
  </si>
  <si>
    <t>S:/Carpetas/GUESS MAINLINE ECOM IMAGES/2024/244 - HOLIDAY 2024/JPG/BEAVOIR/XM952872-BLACK-BEAVOIR-F-.jpg</t>
  </si>
  <si>
    <t>S:/Carpetas/GUESS MAINLINE ECOM IMAGES/2024/244 - HOLIDAY 2024/JPG/BEAVOIR/XM952872-BLACK-BEAVOIR-I-.jpg</t>
  </si>
  <si>
    <t>S:/Carpetas/GUESS MAINLINE ECOM IMAGES/2024/244 - HOLIDAY 2024/JPG/BEAVOIR/XM952872-BLACK-BEAVOIR-Q-.jpg</t>
  </si>
  <si>
    <t>S:/Carpetas/GUESS MAINLINE ECOM IMAGES/2024/244 - HOLIDAY 2024/JPG/BEAVOIR/XY952872-SILVER-BEAVOIR-B-.jpg</t>
  </si>
  <si>
    <t>XY952872</t>
  </si>
  <si>
    <t>S:/Carpetas/GUESS MAINLINE ECOM IMAGES/2024/244 - HOLIDAY 2024/JPG/BEAVOIR/XY952872-SILVER-BEAVOIR-F-.jpg</t>
  </si>
  <si>
    <t>S:/Carpetas/GUESS MAINLINE ECOM IMAGES/2024/244 - HOLIDAY 2024/JPG/BEAVOIR/XY952872-SILVER-BEAVOIR-I-.jpg</t>
  </si>
  <si>
    <t>S:/Carpetas/GUESS MAINLINE ECOM IMAGES/2024/244 - HOLIDAY 2024/JPG/BEAVOIR/XY952872-SILVER-BEAVOIR-Q-.jpg</t>
  </si>
  <si>
    <t>S:/Carpetas/GUESS MAINLINE ECOM IMAGES/2024/244 - HOLIDAY 2024/JPG/DARYNA/VG949312-ROSE-DARYNA-B-.jpg</t>
  </si>
  <si>
    <t>S:/Carpetas/GUESS MAINLINE ECOM IMAGES/2024/244 - HOLIDAY 2024/JPG/DARYNA/VG949312-ROSE-DARYNA-F-.jpg</t>
  </si>
  <si>
    <t>S:/Carpetas/GUESS MAINLINE ECOM IMAGES/2024/244 - HOLIDAY 2024/JPG/DARYNA/VG949312-ROSE-DARYNA-I-.jpg</t>
  </si>
  <si>
    <t>S:/Carpetas/GUESS MAINLINE ECOM IMAGES/2024/244 - HOLIDAY 2024/JPG/DARYNA/VG949312-ROSE-DARYNA-Q-.jpg</t>
  </si>
  <si>
    <t>S:/Carpetas/GUESS MAINLINE ECOM IMAGES/2024/244 - HOLIDAY 2024/JPG/ECO GEMMA/EYG839501-BLACK-ECOGEMMA-B-.jpg</t>
  </si>
  <si>
    <t>EYG839501</t>
  </si>
  <si>
    <t>S:/Carpetas/GUESS MAINLINE ECOM IMAGES/2024/244 - HOLIDAY 2024/JPG/ECO GEMMA/EYG839501-BLACK-ECOGEMMA-F-.jpg</t>
  </si>
  <si>
    <t>S:/Carpetas/GUESS MAINLINE ECOM IMAGES/2024/244 - HOLIDAY 2024/JPG/ECO GEMMA/EYG839501-BLACK-ECOGEMMA-I-.jpg</t>
  </si>
  <si>
    <t>S:/Carpetas/GUESS MAINLINE ECOM IMAGES/2024/244 - HOLIDAY 2024/JPG/ECO GEMMA/EYG839501-BLACK-ECOGEMMA-Q-.jpg</t>
  </si>
  <si>
    <t>S:/Carpetas/GUESS MAINLINE ECOM IMAGES/2024/244 - HOLIDAY 2024/JPG/ECO RIANEE/EQG954122-BLACK-ECORIANEE-B-.jpg</t>
  </si>
  <si>
    <t>ECORIANEE</t>
  </si>
  <si>
    <t>EQG954122</t>
  </si>
  <si>
    <t>S:/Carpetas/GUESS MAINLINE ECOM IMAGES/2024/244 - HOLIDAY 2024/JPG/ECO RIANEE/EQG954122-BLACK-ECORIANEE-F-.jpg</t>
  </si>
  <si>
    <t>S:/Carpetas/GUESS MAINLINE ECOM IMAGES/2024/244 - HOLIDAY 2024/JPG/ECO RIANEE/EQG954122-BLACK-ECORIANEE-I-.jpg</t>
  </si>
  <si>
    <t>S:/Carpetas/GUESS MAINLINE ECOM IMAGES/2024/244 - HOLIDAY 2024/JPG/ECO RIANEE/EQG954122-BLACK-ECORIANEE-Q-.jpg</t>
  </si>
  <si>
    <t>S:/Carpetas/GUESS MAINLINE ECOM IMAGES/2024/244 - HOLIDAY 2024/JPG/ECO RIANEE/QG9541156-BLACK-ECORIANEE-B-.jpg</t>
  </si>
  <si>
    <t>QG9541156</t>
  </si>
  <si>
    <t>S:/Carpetas/GUESS MAINLINE ECOM IMAGES/2024/244 - HOLIDAY 2024/JPG/ECO RIANEE/QG9541156-BLACK-ECORIANEE-F-.jpg</t>
  </si>
  <si>
    <t>S:/Carpetas/GUESS MAINLINE ECOM IMAGES/2024/244 - HOLIDAY 2024/JPG/ECO RIANEE/QG9541156-BLACK-ECORIANEE-I-.jpg</t>
  </si>
  <si>
    <t>S:/Carpetas/GUESS MAINLINE ECOM IMAGES/2024/244 - HOLIDAY 2024/JPG/ECO RIANEE/QG9541156-CLARET-ECORIANEE-B-.jpg</t>
  </si>
  <si>
    <t>S:/Carpetas/GUESS MAINLINE ECOM IMAGES/2024/244 - HOLIDAY 2024/JPG/ECO RIANEE/QG9541156-CLARET-ECORIANEE-F-.jpg</t>
  </si>
  <si>
    <t>S:/Carpetas/GUESS MAINLINE ECOM IMAGES/2024/244 - HOLIDAY 2024/JPG/ECO RIANEE/QG9541156-CLARET-ECORIANEE-I-.jpg</t>
  </si>
  <si>
    <t>S:/Carpetas/GUESS MAINLINE ECOM IMAGES/2024/244 - HOLIDAY 2024/JPG/GERTY/PD952912-DARKTAUPE-GERTY-B-.jpg</t>
  </si>
  <si>
    <t>GERTY</t>
  </si>
  <si>
    <t>PD952912</t>
  </si>
  <si>
    <t>S:/Carpetas/GUESS MAINLINE ECOM IMAGES/2024/244 - HOLIDAY 2024/JPG/GERTY/PD952912-DARKTAUPE-GERTY-F-.jpg</t>
  </si>
  <si>
    <t>S:/Carpetas/GUESS MAINLINE ECOM IMAGES/2024/244 - HOLIDAY 2024/JPG/GERTY/PD952912-DARKTAUPE-GERTY-I-.jpg</t>
  </si>
  <si>
    <t>S:/Carpetas/GUESS MAINLINE ECOM IMAGES/2024/244 - HOLIDAY 2024/JPG/GERTY/PD952912-DARKTAUPE-GERTY-Q-.jpg</t>
  </si>
  <si>
    <t>S:/Carpetas/GUESS MAINLINE ECOM IMAGES/2024/244 - HOLIDAY 2024/JPG/GERTY/PD9529140-BLACK-GERTY-B-.jpg</t>
  </si>
  <si>
    <t>PD9529140</t>
  </si>
  <si>
    <t>S:/Carpetas/GUESS MAINLINE ECOM IMAGES/2024/244 - HOLIDAY 2024/JPG/GERTY/PD9529140-BLACK-GERTY-F-.jpg</t>
  </si>
  <si>
    <t>S:/Carpetas/GUESS MAINLINE ECOM IMAGES/2024/244 - HOLIDAY 2024/JPG/GERTY/PD9529140-BLACK-GERTY-I-.jpg</t>
  </si>
  <si>
    <t>S:/Carpetas/GUESS MAINLINE ECOM IMAGES/2024/244 - HOLIDAY 2024/JPG/GERTY/PD9529146-BLACK-GERTY-B-.jpg</t>
  </si>
  <si>
    <t>PD9529146</t>
  </si>
  <si>
    <t>S:/Carpetas/GUESS MAINLINE ECOM IMAGES/2024/244 - HOLIDAY 2024/JPG/GERTY/PD9529146-BLACK-GERTY-F-.jpg</t>
  </si>
  <si>
    <t>S:/Carpetas/GUESS MAINLINE ECOM IMAGES/2024/244 - HOLIDAY 2024/JPG/GERTY/PD9529146-BLACK-GERTY-I-.jpg</t>
  </si>
  <si>
    <t>S:/Carpetas/GUESS MAINLINE ECOM IMAGES/2024/244 - HOLIDAY 2024/JPG/GERTY/PD9529146-CLARET-GERTY-B-.jpg</t>
  </si>
  <si>
    <t>S:/Carpetas/GUESS MAINLINE ECOM IMAGES/2024/244 - HOLIDAY 2024/JPG/GERTY/PD9529146-CLARET-GERTY-F-.jpg</t>
  </si>
  <si>
    <t>S:/Carpetas/GUESS MAINLINE ECOM IMAGES/2024/244 - HOLIDAY 2024/JPG/GERTY/PD9529146-CLARET-GERTY-I-.jpg</t>
  </si>
  <si>
    <t>S:/Carpetas/GUESS MAINLINE ECOM IMAGES/2024/244 - HOLIDAY 2024/JPG/GERTY/PD9529146-DARKTAUPE-GERTY-B-.jpg</t>
  </si>
  <si>
    <t>S:/Carpetas/GUESS MAINLINE ECOM IMAGES/2024/244 - HOLIDAY 2024/JPG/GERTY/PD9529146-DARKTAUPE-GERTY-F-.jpg</t>
  </si>
  <si>
    <t>S:/Carpetas/GUESS MAINLINE ECOM IMAGES/2024/244 - HOLIDAY 2024/JPG/GERTY/PD9529146-DARKTAUPE-GERTY-I-.jpg</t>
  </si>
  <si>
    <t>S:/Carpetas/GUESS MAINLINE ECOM IMAGES/2024/244 - HOLIDAY 2024/JPG/IZZY/OQ865422-SANDLOGO-IZZY-B-.jpg</t>
  </si>
  <si>
    <t>OQ865422</t>
  </si>
  <si>
    <t>S:/Carpetas/GUESS MAINLINE ECOM IMAGES/2024/244 - HOLIDAY 2024/JPG/IZZY/OQ865422-SANDLOGO-IZZY-F-.jpg</t>
  </si>
  <si>
    <t>S:/Carpetas/GUESS MAINLINE ECOM IMAGES/2024/244 - HOLIDAY 2024/JPG/IZZY/OQ865422-SANDLOGO-IZZY-I-.jpg</t>
  </si>
  <si>
    <t>S:/Carpetas/GUESS MAINLINE ECOM IMAGES/2024/244 - HOLIDAY 2024/JPG/IZZY/OQ865422-SANDLOGO-IZZY-Q-.jpg</t>
  </si>
  <si>
    <t>S:/Carpetas/GUESS MAINLINE ECOM IMAGES/2024/244 - HOLIDAY 2024/JPG/IZZY/OS865422-LATTELOGO-IZZY-B-.jpg</t>
  </si>
  <si>
    <t>OS865422</t>
  </si>
  <si>
    <t>S:/Carpetas/GUESS MAINLINE ECOM IMAGES/2024/244 - HOLIDAY 2024/JPG/IZZY/OS865422-LATTELOGO-IZZY-F-.jpg</t>
  </si>
  <si>
    <t>S:/Carpetas/GUESS MAINLINE ECOM IMAGES/2024/244 - HOLIDAY 2024/JPG/IZZY/OS865422-LATTELOGO-IZZY-I-.jpg</t>
  </si>
  <si>
    <t>S:/Carpetas/GUESS MAINLINE ECOM IMAGES/2024/244 - HOLIDAY 2024/JPG/IZZY/OS865422-LATTELOGO-IZZY-Q-.jpg</t>
  </si>
  <si>
    <t>SG865422</t>
  </si>
  <si>
    <t>S:/Carpetas/GUESS MAINLINE ECOM IMAGES/2024/244 - HOLIDAY 2024/JPG/LAUREL/BG8500146-BLACK-LAUREL-B-.jpg</t>
  </si>
  <si>
    <t>BG8500146</t>
  </si>
  <si>
    <t>S:/Carpetas/GUESS MAINLINE ECOM IMAGES/2024/244 - HOLIDAY 2024/JPG/LAUREL/BG8500146-BLACK-LAUREL-F-.jpg</t>
  </si>
  <si>
    <t>S:/Carpetas/GUESS MAINLINE ECOM IMAGES/2024/244 - HOLIDAY 2024/JPG/LAUREL/BG8500146-BLACK-LAUREL-I-.jpg</t>
  </si>
  <si>
    <t>S:/Carpetas/GUESS MAINLINE ECOM IMAGES/2024/244 - HOLIDAY 2024/JPG/LAUREL/BG8500146-COGNAC-LAUREL-B-.jpg</t>
  </si>
  <si>
    <t>S:/Carpetas/GUESS MAINLINE ECOM IMAGES/2024/244 - HOLIDAY 2024/JPG/LAUREL/BG8500146-COGNAC-LAUREL-F-.jpg</t>
  </si>
  <si>
    <t>S:/Carpetas/GUESS MAINLINE ECOM IMAGES/2024/244 - HOLIDAY 2024/JPG/LAUREL/BG8500146-COGNAC-LAUREL-I-.jpg</t>
  </si>
  <si>
    <t>S:/Carpetas/GUESS MAINLINE ECOM IMAGES/2024/244 - HOLIDAY 2024/JPG/LAUREL/BG8500146-SAGE-LAUREL-B-.jpg</t>
  </si>
  <si>
    <t>S:/Carpetas/GUESS MAINLINE ECOM IMAGES/2024/244 - HOLIDAY 2024/JPG/LAUREL/BG8500146-SAGE-LAUREL-F-.jpg</t>
  </si>
  <si>
    <t>S:/Carpetas/GUESS MAINLINE ECOM IMAGES/2024/244 - HOLIDAY 2024/JPG/LAUREL/BG8500146-SAGE-LAUREL-I-.jpg</t>
  </si>
  <si>
    <t>S:/Carpetas/GUESS MAINLINE ECOM IMAGES/2024/244 - HOLIDAY 2024/JPG/LAUREL/BG8500152-IVORY-LAUREL-B-.jpg</t>
  </si>
  <si>
    <t>S:/Carpetas/GUESS MAINLINE ECOM IMAGES/2024/244 - HOLIDAY 2024/JPG/LAUREL/BG8500152-IVORY-LAUREL-F-.jpg</t>
  </si>
  <si>
    <t>S:/Carpetas/GUESS MAINLINE ECOM IMAGES/2024/244 - HOLIDAY 2024/JPG/LAUREL/BG8500152-IVORY-LAUREL-I-.jpg</t>
  </si>
  <si>
    <t>S:/Carpetas/GUESS MAINLINE ECOM IMAGES/2024/244 - HOLIDAY 2024/JPG/LAUREL/GG8500140-BLACK-LAUREL-B-.jpg</t>
  </si>
  <si>
    <t>GG8500140</t>
  </si>
  <si>
    <t>S:/Carpetas/GUESS MAINLINE ECOM IMAGES/2024/244 - HOLIDAY 2024/JPG/LAUREL/GG8500140-BLACK-LAUREL-F-.jpg</t>
  </si>
  <si>
    <t>S:/Carpetas/GUESS MAINLINE ECOM IMAGES/2024/244 - HOLIDAY 2024/JPG/LAUREL/GG8500140-BLACK-LAUREL-I-.jpg</t>
  </si>
  <si>
    <t>S:/Carpetas/GUESS MAINLINE ECOM IMAGES/2024/244 - HOLIDAY 2024/JPG/LAUREL/GG8500146-BLACK-LAUREL-B-.jpg</t>
  </si>
  <si>
    <t>GG8500146</t>
  </si>
  <si>
    <t>S:/Carpetas/GUESS MAINLINE ECOM IMAGES/2024/244 - HOLIDAY 2024/JPG/LAUREL/GG8500146-BLACK-LAUREL-F-.jpg</t>
  </si>
  <si>
    <t>S:/Carpetas/GUESS MAINLINE ECOM IMAGES/2024/244 - HOLIDAY 2024/JPG/LAUREL/GG8500146-BLACK-LAUREL-I-.jpg</t>
  </si>
  <si>
    <t>S:/Carpetas/GUESS MAINLINE ECOM IMAGES/2024/244 - HOLIDAY 2024/JPG/LAUREL/GG8500157-BLACK-LAUREL-B-.jpg</t>
  </si>
  <si>
    <t>GG8500157</t>
  </si>
  <si>
    <t>S:/Carpetas/GUESS MAINLINE ECOM IMAGES/2024/244 - HOLIDAY 2024/JPG/LAUREL/GG8500157-BLACK-LAUREL-F-.jpg</t>
  </si>
  <si>
    <t>S:/Carpetas/GUESS MAINLINE ECOM IMAGES/2024/244 - HOLIDAY 2024/JPG/LAUREL/GG8500157-BLACK-LAUREL-I-.jpg</t>
  </si>
  <si>
    <t>S:/Carpetas/GUESS MAINLINE ECOM IMAGES/2024/244 - HOLIDAY 2024/JPG/LAUREL/GG8500163-BLACK-LAUREL-B-.jpg</t>
  </si>
  <si>
    <t>GG8500163</t>
  </si>
  <si>
    <t>S:/Carpetas/GUESS MAINLINE ECOM IMAGES/2024/244 - HOLIDAY 2024/JPG/LAUREL/GG8500163-BLACK-LAUREL-F-.jpg</t>
  </si>
  <si>
    <t>S:/Carpetas/GUESS MAINLINE ECOM IMAGES/2024/244 - HOLIDAY 2024/JPG/LAUREL/GG8500163-BLACK-LAUREL-I-.jpg</t>
  </si>
  <si>
    <t>S:/Carpetas/GUESS MAINLINE ECOM IMAGES/2024/244 - HOLIDAY 2024/JPG/LAUREL/GP8500146-SAND-LAUREL-B-.jpg</t>
  </si>
  <si>
    <t>GP8500146</t>
  </si>
  <si>
    <t>S:/Carpetas/GUESS MAINLINE ECOM IMAGES/2024/244 - HOLIDAY 2024/JPG/LAUREL/GP8500146-SAND-LAUREL-F-.jpg</t>
  </si>
  <si>
    <t>S:/Carpetas/GUESS MAINLINE ECOM IMAGES/2024/244 - HOLIDAY 2024/JPG/LAUREL/GP8500146-SAND-LAUREL-I-.jpg</t>
  </si>
  <si>
    <t>S:/Carpetas/GUESS MAINLINE ECOM IMAGES/2024/244 - HOLIDAY 2024/JPG/LAUREL/GP8500163-SAND-LAUREL-B-.jpg</t>
  </si>
  <si>
    <t>GP8500163</t>
  </si>
  <si>
    <t>S:/Carpetas/GUESS MAINLINE ECOM IMAGES/2024/244 - HOLIDAY 2024/JPG/LAUREL/GP8500163-SAND-LAUREL-F-.jpg</t>
  </si>
  <si>
    <t>S:/Carpetas/GUESS MAINLINE ECOM IMAGES/2024/244 - HOLIDAY 2024/JPG/LAUREL/GP8500163-SAND-LAUREL-I-.jpg</t>
  </si>
  <si>
    <t>S:/Carpetas/GUESS MAINLINE ECOM IMAGES/2024/244 - HOLIDAY 2024/JPG/LAUREL/PG8500146-SANDLOGO-LAUREL-B-.jpg</t>
  </si>
  <si>
    <t>PG8500146</t>
  </si>
  <si>
    <t>S:/Carpetas/GUESS MAINLINE ECOM IMAGES/2024/244 - HOLIDAY 2024/JPG/LAUREL/PG8500146-SANDLOGO-LAUREL-F-.jpg</t>
  </si>
  <si>
    <t>S:/Carpetas/GUESS MAINLINE ECOM IMAGES/2024/244 - HOLIDAY 2024/JPG/LAUREL/PG8500146-SANDLOGO-LAUREL-I-.jpg</t>
  </si>
  <si>
    <t>S:/Carpetas/GUESS MAINLINE ECOM IMAGES/2024/244 - HOLIDAY 2024/JPG/LAUREL/PG8500146-WHITELOGO-LAUREL-B-.jpg</t>
  </si>
  <si>
    <t>S:/Carpetas/GUESS MAINLINE ECOM IMAGES/2024/244 - HOLIDAY 2024/JPG/LAUREL/PG8500146-WHITELOGO-LAUREL-F-.jpg</t>
  </si>
  <si>
    <t>S:/Carpetas/GUESS MAINLINE ECOM IMAGES/2024/244 - HOLIDAY 2024/JPG/LAUREL/PG8500146-WHITELOGO-LAUREL-I-.jpg</t>
  </si>
  <si>
    <t>S:/Carpetas/GUESS MAINLINE ECOM IMAGES/2024/244 - HOLIDAY 2024/JPG/LAUREL/QG8500146-BROWNLOGO-LAUREL-B-.jpg</t>
  </si>
  <si>
    <t>QG8500146</t>
  </si>
  <si>
    <t>S:/Carpetas/GUESS MAINLINE ECOM IMAGES/2024/244 - HOLIDAY 2024/JPG/LAUREL/QG8500146-BROWNLOGO-LAUREL-F-.jpg</t>
  </si>
  <si>
    <t>S:/Carpetas/GUESS MAINLINE ECOM IMAGES/2024/244 - HOLIDAY 2024/JPG/LAUREL/QG8500146-BROWNLOGO-LAUREL-I-.jpg</t>
  </si>
  <si>
    <t>S:/Carpetas/GUESS MAINLINE ECOM IMAGES/2024/244 - HOLIDAY 2024/JPG/LAUREL/ZG8500140-BLACK-LAUREL-B-.jpg</t>
  </si>
  <si>
    <t>ZG8500140</t>
  </si>
  <si>
    <t>S:/Carpetas/GUESS MAINLINE ECOM IMAGES/2024/244 - HOLIDAY 2024/JPG/LAUREL/ZG8500140-BLACK-LAUREL-F-.jpg</t>
  </si>
  <si>
    <t>S:/Carpetas/GUESS MAINLINE ECOM IMAGES/2024/244 - HOLIDAY 2024/JPG/LAUREL/ZG8500140-BLACK-LAUREL-I-.jpg</t>
  </si>
  <si>
    <t>S:/Carpetas/GUESS MAINLINE ECOM IMAGES/2024/244 - HOLIDAY 2024/JPG/LAUREL/ZG8500146-LAVENDERGREY-LAUREL-B-.jpg</t>
  </si>
  <si>
    <t>190231905783_3</t>
  </si>
  <si>
    <t>S:/Carpetas/GUESS MAINLINE ECOM IMAGES/2024/244 - HOLIDAY 2024/JPG/LAUREL/ZG8500146-LAVENDERGREY-LAUREL-F-.jpg</t>
  </si>
  <si>
    <t>190231905783_2</t>
  </si>
  <si>
    <t>S:/Carpetas/GUESS MAINLINE ECOM IMAGES/2024/244 - HOLIDAY 2024/JPG/LAUREL/ZG8500146-LAVENDERGREY-LAUREL-I-.jpg</t>
  </si>
  <si>
    <t>190231905783_4</t>
  </si>
  <si>
    <t>S:/Carpetas/GUESS MAINLINE ECOM IMAGES/2024/244 - HOLIDAY 2024/JPG/NOELLE/PG787924-SANDLOGO-NOELLE-B-.jpg</t>
  </si>
  <si>
    <t>PG787924</t>
  </si>
  <si>
    <t>S:/Carpetas/GUESS MAINLINE ECOM IMAGES/2024/244 - HOLIDAY 2024/JPG/NOELLE/PG787924-SANDLOGO-NOELLE-F-.jpg</t>
  </si>
  <si>
    <t>S:/Carpetas/GUESS MAINLINE ECOM IMAGES/2024/244 - HOLIDAY 2024/JPG/NOELLE/PG787924-SANDLOGO-NOELLE-I-.jpg</t>
  </si>
  <si>
    <t>S:/Carpetas/GUESS MAINLINE ECOM IMAGES/2024/244 - HOLIDAY 2024/JPG/NOELLE/PG787924-SANDLOGO-NOELLE-Q-.jpg</t>
  </si>
  <si>
    <t>S:/Carpetas/GUESS MAINLINE ECOM IMAGES/2024/244 - HOLIDAY 2024/JPG/NOELLE/PG787924-WHITELOGO-NOELLE-B-.jpg</t>
  </si>
  <si>
    <t>S:/Carpetas/GUESS MAINLINE ECOM IMAGES/2024/244 - HOLIDAY 2024/JPG/NOELLE/PG787924-WHITELOGO-NOELLE-F-.jpg</t>
  </si>
  <si>
    <t>S:/Carpetas/GUESS MAINLINE ECOM IMAGES/2024/244 - HOLIDAY 2024/JPG/NOELLE/PG787924-WHITELOGO-NOELLE-I-.jpg</t>
  </si>
  <si>
    <t>S:/Carpetas/GUESS MAINLINE ECOM IMAGES/2024/244 - HOLIDAY 2024/JPG/NOELLE/PG787924-WHITELOGO-NOELLE-Q-.jpg</t>
  </si>
  <si>
    <t>S:/Carpetas/GUESS MAINLINE ECOM IMAGES/2024/244 - HOLIDAY 2024/JPG/NOELLE/PZ787924-MOCHALOGO-NOELLE-B-.jpg</t>
  </si>
  <si>
    <t>PZ787924</t>
  </si>
  <si>
    <t>S:/Carpetas/GUESS MAINLINE ECOM IMAGES/2024/244 - HOLIDAY 2024/JPG/NOELLE/PZ787924-MOCHALOGO-NOELLE-F-.jpg</t>
  </si>
  <si>
    <t>S:/Carpetas/GUESS MAINLINE ECOM IMAGES/2024/244 - HOLIDAY 2024/JPG/NOELLE/PZ787924-MOCHALOGO-NOELLE-I-.jpg</t>
  </si>
  <si>
    <t>S:/Carpetas/GUESS MAINLINE ECOM IMAGES/2024/244 - HOLIDAY 2024/JPG/NOELLE/PZ787924-MOCHALOGO-NOELLE-Q-.jpg</t>
  </si>
  <si>
    <t>S:/Carpetas/GUESS MAINLINE ECOM IMAGES/2024/244 - HOLIDAY 2024/JPG/ZALINA/XG935070-SAPPHIRE-ZALINA-B-.jpg</t>
  </si>
  <si>
    <t>XG935070</t>
  </si>
  <si>
    <t>S:/Carpetas/GUESS MAINLINE ECOM IMAGES/2024/244 - HOLIDAY 2024/JPG/ZALINA/XG935070-SAPPHIRE-ZALINA-F-.jpg</t>
  </si>
  <si>
    <t>S:/Carpetas/GUESS MAINLINE ECOM IMAGES/2024/244 - HOLIDAY 2024/JPG/ZALINA/XG935070-SAPPHIRE-ZALINA-I-.jpg</t>
  </si>
  <si>
    <t>S:/Carpetas/GUESS MAINLINE ECOM IMAGES/2024/244 - HOLIDAY 2024/JPG/ZALINA/XG935070-SAPPHIRE-ZALINA-Q-.jpg</t>
  </si>
  <si>
    <t>6624142.5</t>
  </si>
  <si>
    <t>7818603.5</t>
  </si>
  <si>
    <t>306681.8</t>
  </si>
  <si>
    <t>f</t>
  </si>
  <si>
    <t>9896721.8</t>
  </si>
  <si>
    <t>307961.7</t>
  </si>
  <si>
    <t>9897451.8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</si>
</sst>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quotePrefix="1" applyAlignment="1">
      <alignment horizontal="center" vertical="center"/>
    </xf>
    <xf numFmtId="1" fontId="0" fillId="0" borderId="0" xfId="0" applyNumberFormat="1"/>
    <xf numFmtId="0" fontId="0" fillId="3" borderId="0" xfId="0" applyFill="1"/>
    <xf numFmtId="0" fontId="0" fillId="3" borderId="0" xfId="0" quotePrefix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/>
    <xf numFmtId="0" fontId="5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1"/>
    <xf numFmtId="0" fontId="6" fillId="0" borderId="0" xfId="1" applyNumberFormat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115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  <vertical/>
        <horizontal/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" formatCode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720267DD-2229-47D7-825A-8E044C44C755}"/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23/09/relationships/Python" Target="pyth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8285CBD-C2AE-4269-A55F-305204FEE313}" autoFormatId="16" applyNumberFormats="0" applyBorderFormats="0" applyFontFormats="0" applyPatternFormats="0" applyAlignmentFormats="0" applyWidthHeightFormats="0">
  <queryTableRefresh nextId="13">
    <queryTableFields count="8">
      <queryTableField id="1" name="Material" tableColumnId="1"/>
      <queryTableField id="6" name="Imágenes" tableColumnId="2"/>
      <queryTableField id="4" name="Cara" tableColumnId="4"/>
      <queryTableField id="7" name="Departamento_Signal" tableColumnId="3"/>
      <queryTableField id="8" name="Full_Path" tableColumnId="5"/>
      <queryTableField id="9" name="Group_Name" tableColumnId="6"/>
      <queryTableField id="11" name="Descripcion" tableColumnId="7"/>
      <queryTableField id="12" name="Rename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453CBDFB-ACB6-43DC-ABB0-30AC7CEB3242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SKU" tableColumnId="2"/>
      <queryTableField id="3" name="Cara" tableColumnId="3"/>
      <queryTableField id="4" name="Full Name" tableColumnId="4"/>
      <queryTableField id="5" name="Coppel" tableColumnId="5"/>
      <queryTableField id="6" name="Rena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08AA3216-16B7-44DA-9D65-68C6D14D5C46}" autoFormatId="16" applyNumberFormats="0" applyBorderFormats="0" applyFontFormats="0" applyPatternFormats="0" applyAlignmentFormats="0" applyWidthHeightFormats="0">
  <queryTableRefresh nextId="8">
    <queryTableFields count="6">
      <queryTableField id="1" name="Material" tableColumnId="1"/>
      <queryTableField id="2" name="Codigo UPC" tableColumnId="2"/>
      <queryTableField id="3" name="Cara" tableColumnId="3"/>
      <queryTableField id="4" name="Full Name" tableColumnId="4"/>
      <queryTableField id="6" name="Rename" tableColumnId="6"/>
      <queryTableField id="7" name="Contro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6" xr16:uid="{7E2A449C-251D-4A23-B692-4BF6DF1B1A4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Material" tableColumnId="1"/>
      <queryTableField id="6" name="Imágenes" tableColumnId="6"/>
      <queryTableField id="14" name="Descripcion" tableColumnId="10"/>
      <queryTableField id="2" name="Cara" tableColumnId="2"/>
      <queryTableField id="8" name="Departamento_Signal" tableColumnId="7"/>
      <queryTableField id="9" name="Full_Path" tableColumnId="8"/>
      <queryTableField id="16" name="Style_Code" tableColumnId="3"/>
      <queryTableField id="10" name="Group_Name" tableColumnId="9"/>
      <queryTableField id="4" name="Liverpool" tableColumnId="4"/>
      <queryTableField id="5" name="Rename" tableColumnId="5"/>
      <queryTableField id="18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23660DA7-651E-4AC9-B99D-09A16A5ABE28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UPC" tableColumnId="2"/>
      <queryTableField id="3" name="Cara" tableColumnId="3"/>
      <queryTableField id="4" name="Full Name" tableColumnId="4"/>
      <queryTableField id="5" name="Sanborns" tableColumnId="5"/>
      <queryTableField id="6" name="Renam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5FC340D-624F-405F-B993-49118911D842}" autoFormatId="16" applyNumberFormats="0" applyBorderFormats="0" applyFontFormats="0" applyPatternFormats="0" applyAlignmentFormats="0" applyWidthHeightFormats="0">
  <queryTableRefresh nextId="20" unboundColumnsRight="1">
    <queryTableFields count="12">
      <queryTableField id="1" name="Material" tableColumnId="1"/>
      <queryTableField id="2" name="ASIN" tableColumnId="2"/>
      <queryTableField id="7" name="Imágenes" tableColumnId="4"/>
      <queryTableField id="3" name="Cara" tableColumnId="3"/>
      <queryTableField id="8" name="Descripcion" tableColumnId="7"/>
      <queryTableField id="9" name="Departamento_Signal" tableColumnId="8"/>
      <queryTableField id="10" name="Full_Path" tableColumnId="9"/>
      <queryTableField id="11" name="Group_Name" tableColumnId="10"/>
      <queryTableField id="12" name="Style_Code" tableColumnId="11"/>
      <queryTableField id="5" name="Amazon" tableColumnId="5"/>
      <queryTableField id="6" name="Rename" tableColumnId="6"/>
      <queryTableField id="19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7C37922B-E5F6-4842-A74D-E3C018D94BB3}" autoFormatId="16" applyNumberFormats="0" applyBorderFormats="0" applyFontFormats="0" applyPatternFormats="0" applyAlignmentFormats="0" applyWidthHeightFormats="0">
  <queryTableRefresh nextId="20" unboundColumnsRight="1">
    <queryTableFields count="11">
      <queryTableField id="1" name="MATERIAL" tableColumnId="1"/>
      <queryTableField id="2" name="SKU" tableColumnId="2"/>
      <queryTableField id="9" name="Imágenes" tableColumnId="4"/>
      <queryTableField id="3" name="Cara" tableColumnId="3"/>
      <queryTableField id="10" name="Descripcion" tableColumnId="7"/>
      <queryTableField id="11" name="Departamento_Signal" tableColumnId="8"/>
      <queryTableField id="12" name="Full_Path" tableColumnId="9"/>
      <queryTableField id="13" name="Group_Name" tableColumnId="10"/>
      <queryTableField id="5" name="Palacio de Hierro" tableColumnId="5"/>
      <queryTableField id="6" name="Rename" tableColumnId="6"/>
      <queryTableField id="19" dataBound="0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B728A685-DC32-4EB7-9AE9-856AAD733960}" autoFormatId="16" applyNumberFormats="0" applyBorderFormats="0" applyFontFormats="0" applyPatternFormats="0" applyAlignmentFormats="0" applyWidthHeightFormats="0">
  <queryTableRefresh nextId="21" unboundColumnsRight="1">
    <queryTableFields count="12">
      <queryTableField id="1" name="Material" tableColumnId="1"/>
      <queryTableField id="2" name="EAN" tableColumnId="2"/>
      <queryTableField id="17" name="Imágenes" tableColumnId="11"/>
      <queryTableField id="3" name="Cara" tableColumnId="3"/>
      <queryTableField id="11" name="Descripcion" tableColumnId="10"/>
      <queryTableField id="7" name="Departamento_Signal" tableColumnId="4"/>
      <queryTableField id="8" name="Full_Path" tableColumnId="7"/>
      <queryTableField id="9" name="Group_Name" tableColumnId="8"/>
      <queryTableField id="10" name="Style_Code" tableColumnId="9"/>
      <queryTableField id="5" name="Sears" tableColumnId="5"/>
      <queryTableField id="6" name="Rename" tableColumnId="6"/>
      <queryTableField id="20" dataBound="0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F6A1F34-8CE5-4863-8835-B5A36EB66933}" autoFormatId="16" applyNumberFormats="0" applyBorderFormats="0" applyFontFormats="0" applyPatternFormats="0" applyAlignmentFormats="0" applyWidthHeightFormats="0">
  <queryTableRefresh nextId="18">
    <queryTableFields count="10">
      <queryTableField id="1" name="Material" tableColumnId="1"/>
      <queryTableField id="6" name="UPC_BODESA" tableColumnId="6"/>
      <queryTableField id="2" name="Cara" tableColumnId="2"/>
      <queryTableField id="8" name="Departamento_Signal" tableColumnId="3"/>
      <queryTableField id="9" name="Full_Path" tableColumnId="7"/>
      <queryTableField id="10" name="Group_Name" tableColumnId="8"/>
      <queryTableField id="11" name="Style_Code" tableColumnId="9"/>
      <queryTableField id="12" name="Descripcion" tableColumnId="10"/>
      <queryTableField id="4" name="La Marina" tableColumnId="4"/>
      <queryTableField id="5" name="Rename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B580DBF-F17D-4513-A3B8-DAF34A18531C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SKU CIMACO" tableColumnId="2"/>
      <queryTableField id="3" name="Cara" tableColumnId="3"/>
      <queryTableField id="4" name="Full Name" tableColumnId="4"/>
      <queryTableField id="5" name="Cimaco" tableColumnId="5"/>
      <queryTableField id="6" name="Rena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77CBC3E-772B-4598-8680-809492237B88}" name="Lista___IMG" displayName="Lista___IMG" ref="A1:H123" tableType="queryTable" totalsRowShown="0" headerRowDxfId="114">
  <autoFilter ref="A1:H123" xr:uid="{E77CBC3E-772B-4598-8680-809492237B88}"/>
  <tableColumns count="8">
    <tableColumn id="1" xr3:uid="{995F6D26-CF28-4E06-9216-C8D8FFACFC21}" uniqueName="1" name="Material" queryTableFieldId="1"/>
    <tableColumn id="2" xr3:uid="{8516C692-0F90-40BC-BC57-0D25692CC028}" uniqueName="2" name="Imágenes" queryTableFieldId="6"/>
    <tableColumn id="4" xr3:uid="{EAE8B8E6-16E4-4AF2-BC6A-465A6A947FA3}" uniqueName="4" name="Cara" queryTableFieldId="4" dataDxfId="113"/>
    <tableColumn id="3" xr3:uid="{C69BDE74-8528-4308-A7DE-DBE0D65F1CF5}" uniqueName="3" name="Departamento_Signal" queryTableFieldId="7" dataDxfId="112"/>
    <tableColumn id="5" xr3:uid="{4796E073-080E-41E4-9635-113C949C6AE7}" uniqueName="5" name="Full_Path" queryTableFieldId="8" dataDxfId="111"/>
    <tableColumn id="6" xr3:uid="{7E0D09A2-F833-4A42-AC15-0D606A41AC79}" uniqueName="6" name="Group_Name" queryTableFieldId="9" dataDxfId="110"/>
    <tableColumn id="7" xr3:uid="{94E3714B-9430-4A5C-9326-14FBC138F352}" uniqueName="7" name="Descripcion" queryTableFieldId="11" dataDxfId="109"/>
    <tableColumn id="8" xr3:uid="{DD1CC3B9-444F-479D-B7DF-0DD926B8719F}" uniqueName="8" name="Rename" queryTableField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62040D-8AA3-49BB-8EBD-B1359119BEE8}" name="Amazon" displayName="Amazon" ref="A1:C4" totalsRowShown="0" headerRowDxfId="73" dataDxfId="72">
  <autoFilter ref="A1:C4" xr:uid="{A69D2095-4DF7-4228-85E3-C6713FC55761}"/>
  <tableColumns count="3">
    <tableColumn id="1" xr3:uid="{5C5AAE21-149A-4C07-90D1-3DC6A659C7CB}" name="Material" dataDxfId="71"/>
    <tableColumn id="2" xr3:uid="{C5C95FF1-071F-44C9-B572-5C6066EE9922}" name="ASIN" dataDxfId="70"/>
    <tableColumn id="3" xr3:uid="{CE98563F-34E8-4006-9E34-BFC8E2F12161}" name="Imágenes" dataDxfId="69">
      <calculatedColumnFormula>COUNTIF(Amazon___IMG[Material],Amazon[[#This Row],[Material]])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E4008F7-E12B-4FD9-A66A-C5230F315F3F}" name="Amazon25" displayName="Amazon25" ref="K1:P7" totalsRowShown="0" headerRowDxfId="68" dataDxfId="67">
  <tableColumns count="6">
    <tableColumn id="1" xr3:uid="{349021CC-5E70-4CE8-A0B2-94A8FAD57FD8}" name="Material" dataDxfId="66"/>
    <tableColumn id="2" xr3:uid="{EADFB316-89BC-44E9-9CE8-61FCB2931C5D}" name="ASIN" dataDxfId="65"/>
    <tableColumn id="3" xr3:uid="{14725848-530F-4EC5-9EF4-48EB0705FD3B}" name="Imágenes Signal" dataDxfId="64">
      <calculatedColumnFormula>COUNTIF(Amazon___IMG[Material],Amazon25[[#This Row],[Material]])</calculatedColumnFormula>
    </tableColumn>
    <tableColumn id="4" xr3:uid="{01E15E7F-C724-40C6-9888-0DA64CD30002}" name="Imágenes en Amazon" dataDxfId="63"/>
    <tableColumn id="5" xr3:uid="{9D5D868B-F89D-41E3-B3C6-1E3D368DD5F5}" name="Imágenes faltantes (a subir)" dataDxfId="62"/>
    <tableColumn id="6" xr3:uid="{91E3EEE7-E1F0-47A6-B8A8-9FCF87B5BD2E}" name="Total: Amazon + Subida" dataDxfId="61">
      <calculatedColumnFormula>Amazon25[[#This Row],[Imágenes faltantes (a subir)]]+Amazon25[[#This Row],[Imágenes en Amazon]]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422686-D8C6-4469-8B76-FECB7417902C}" name="PalacioHierro___IMG" displayName="PalacioHierro___IMG" ref="A1:K552" tableType="queryTable" totalsRowShown="0" headerRowDxfId="60">
  <autoFilter ref="A1:K552" xr:uid="{10422686-D8C6-4469-8B76-FECB7417902C}"/>
  <tableColumns count="11">
    <tableColumn id="1" xr3:uid="{E7226E36-B3E2-4812-BC23-419BD1DF5799}" uniqueName="1" name="MATERIAL" queryTableFieldId="1"/>
    <tableColumn id="2" xr3:uid="{6594DC65-E350-43E8-81D2-E88357A8A8D6}" uniqueName="2" name="SKU" queryTableFieldId="2"/>
    <tableColumn id="4" xr3:uid="{F7414FB4-DEB6-452E-A7EA-807A32F503B5}" uniqueName="4" name="Imágenes" queryTableFieldId="9"/>
    <tableColumn id="3" xr3:uid="{DC37B734-8C36-4CFF-AAD2-48F0CFDDA2D9}" uniqueName="3" name="Cara" queryTableFieldId="3" dataDxfId="59"/>
    <tableColumn id="7" xr3:uid="{8A875F81-6F08-44A8-BED7-C2EE3AC5A7BC}" uniqueName="7" name="Descripcion" queryTableFieldId="10" dataDxfId="58"/>
    <tableColumn id="8" xr3:uid="{6A899BDD-F468-43E6-AFD2-ED1CE7A2E323}" uniqueName="8" name="Departamento_Signal" queryTableFieldId="11" dataDxfId="57"/>
    <tableColumn id="9" xr3:uid="{574DC3EE-E5FF-4E23-96FF-78BD80021B08}" uniqueName="9" name="Full_Path" queryTableFieldId="12" dataDxfId="56"/>
    <tableColumn id="10" xr3:uid="{FC3A03D8-E7F2-420B-B6F6-AEACD4FF963D}" uniqueName="10" name="Group_Name" queryTableFieldId="13" dataDxfId="55"/>
    <tableColumn id="5" xr3:uid="{93393B06-2F01-4105-B332-5994D38D0D4F}" uniqueName="5" name="Palacio de Hierro" queryTableFieldId="5"/>
    <tableColumn id="6" xr3:uid="{6E122C5B-0B39-4BA6-AFE0-1811A7A7C2C5}" uniqueName="6" name="Rename" queryTableFieldId="6"/>
    <tableColumn id="11" xr3:uid="{B0F5D3AE-AC55-4765-9360-1F1DE907844D}" uniqueName="11" name="Archivo Original" queryTableFieldId="19" dataDxfId="21">
      <calculatedColumnFormula>HYPERLINK(PalacioHierro___IMG[[#This Row],[Full_Path]],PalacioHierro___IMG[[#This Row],[MATERIAL]]&amp;" -&gt; "&amp;PalacioHierro___IMG[[#This Row],[Descripcion]])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ED645-2347-4604-866C-379171990BD0}" name="PalacioHierro" displayName="PalacioHierro" ref="A1:C151" totalsRowShown="0" headerRowDxfId="54">
  <autoFilter ref="A1:C151" xr:uid="{457ED645-2347-4604-866C-379171990BD0}"/>
  <tableColumns count="3">
    <tableColumn id="1" xr3:uid="{D2879B8F-F97D-43FC-89FA-63A095961BE6}" name="MATERIAL"/>
    <tableColumn id="2" xr3:uid="{342BA1C3-643A-42EF-A3BE-90C2A28A918B}" name="SKU"/>
    <tableColumn id="3" xr3:uid="{C6979380-0C1C-4A54-B063-7FEE0408153E}" name="Imágenes" dataDxfId="53">
      <calculatedColumnFormula>COUNTIF(PalacioHierro___IMG[MATERIAL],PalacioHierro[[#This Row],[MATERIAL]])</calculatedColumnFormula>
    </tableColumn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3C503F-679B-4C0B-96D2-35B7C76CD988}" name="Sears___IMG" displayName="Sears___IMG" ref="A1:L193" tableType="queryTable" totalsRowShown="0" headerRowDxfId="52">
  <autoFilter ref="A1:L193" xr:uid="{903C503F-679B-4C0B-96D2-35B7C76CD988}"/>
  <tableColumns count="12">
    <tableColumn id="1" xr3:uid="{6D84CB68-0E04-42C6-AC7C-AFFB87A650E0}" uniqueName="1" name="Material" queryTableFieldId="1" dataDxfId="51"/>
    <tableColumn id="2" xr3:uid="{6AE9521E-E23F-4A54-B986-C08A6BE84238}" uniqueName="2" name="EAN" queryTableFieldId="2" dataDxfId="50"/>
    <tableColumn id="11" xr3:uid="{FB5C29C7-8760-48ED-A291-A95200958326}" uniqueName="11" name="Imágenes" queryTableFieldId="17"/>
    <tableColumn id="3" xr3:uid="{9EEBADF1-3A43-452D-A7A9-6FF269073D34}" uniqueName="3" name="Cara" queryTableFieldId="3" dataDxfId="49"/>
    <tableColumn id="10" xr3:uid="{A98D4686-A81B-4AA7-BC38-F05C73E97F7C}" uniqueName="10" name="Descripcion" queryTableFieldId="11" dataDxfId="48"/>
    <tableColumn id="4" xr3:uid="{C35C9A4B-E14A-46B2-B896-DA3738F77CD2}" uniqueName="4" name="Departamento_Signal" queryTableFieldId="7" dataDxfId="47"/>
    <tableColumn id="7" xr3:uid="{349022E6-7992-40AC-906B-7B5B7E90466F}" uniqueName="7" name="Full_Path" queryTableFieldId="8" dataDxfId="46"/>
    <tableColumn id="8" xr3:uid="{DBD87B50-B40C-4847-A9BA-ED31D8C7B62F}" uniqueName="8" name="Group_Name" queryTableFieldId="9" dataDxfId="45"/>
    <tableColumn id="9" xr3:uid="{7D2B3AD2-4C0B-49D9-A08D-DE735D2A3ABF}" uniqueName="9" name="Style_Code" queryTableFieldId="10" dataDxfId="44"/>
    <tableColumn id="5" xr3:uid="{33CBCC00-B13B-4024-80A5-8C2072D17095}" uniqueName="5" name="Sears" queryTableFieldId="5" dataDxfId="43"/>
    <tableColumn id="6" xr3:uid="{1BC42661-7775-4E67-BB8F-06988BD1AB0F}" uniqueName="6" name="Rename" queryTableFieldId="6"/>
    <tableColumn id="12" xr3:uid="{1597A021-2C42-4F9B-AC98-53689D9FFD72}" uniqueName="12" name="Imagen Original" queryTableFieldId="20" dataDxfId="42" dataCellStyle="Hipervínculo">
      <calculatedColumnFormula>HYPERLINK(Sears___IMG[[#This Row],[Full_Path]],Sears___IMG[[#This Row],[Material]]&amp;" -&gt; "&amp;Sears___IMG[[#This Row],[Descripcion]])</calculatedColumnFormula>
    </tableColumn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C81E3-1D30-46B0-BE78-460AC423ECCB}" name="Sears" displayName="Sears" ref="A1:C87" totalsRowShown="0" headerRowDxfId="41">
  <autoFilter ref="A1:C87" xr:uid="{AC2C81E3-1D30-46B0-BE78-460AC423ECCB}"/>
  <tableColumns count="3">
    <tableColumn id="1" xr3:uid="{81A0AE21-3904-439D-AEF1-B01F4CEA2A60}" name="Material"/>
    <tableColumn id="2" xr3:uid="{E9B3BAC1-00A8-4512-895A-4D275D5F61FA}" name="EAN" dataDxfId="40"/>
    <tableColumn id="3" xr3:uid="{568EBE82-67A8-4102-BA55-C1E2D64777D7}" name="Imágenes" dataDxfId="39">
      <calculatedColumnFormula>COUNTIF(Sears___IMG[Material],Sears[[#This Row],[Material]])</calculatedColumnFormula>
    </tableColumn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92DAA0-B606-4740-BBD3-A46D238A73C2}" name="Bodesa___IMG" displayName="Bodesa___IMG" ref="A1:J401" tableType="queryTable" totalsRowShown="0">
  <autoFilter ref="A1:J401" xr:uid="{8792DAA0-B606-4740-BBD3-A46D238A73C2}"/>
  <sortState xmlns:xlrd2="http://schemas.microsoft.com/office/spreadsheetml/2017/richdata2" ref="A2:J401">
    <sortCondition ref="A1:A401"/>
  </sortState>
  <tableColumns count="10">
    <tableColumn id="1" xr3:uid="{9DC6902C-6F2B-48D4-9053-6CDF3B291E04}" uniqueName="1" name="Material" queryTableFieldId="1" dataDxfId="20"/>
    <tableColumn id="6" xr3:uid="{89782F8E-0A07-4B13-BADA-3DBCD5FDE41C}" uniqueName="6" name="UPC_BODESA" queryTableFieldId="6"/>
    <tableColumn id="2" xr3:uid="{40F07AA6-5DC4-4054-8695-EC61654B8E41}" uniqueName="2" name="Cara" queryTableFieldId="2" dataDxfId="19"/>
    <tableColumn id="3" xr3:uid="{3C63356D-D8D8-4AFE-B64A-F78EB754B947}" uniqueName="3" name="Departamento_Signal" queryTableFieldId="8" dataDxfId="18"/>
    <tableColumn id="7" xr3:uid="{FBE2A440-30E9-4241-AFF1-214A7C97C76C}" uniqueName="7" name="Full_Path" queryTableFieldId="9" dataDxfId="17"/>
    <tableColumn id="8" xr3:uid="{FC476C78-D024-4AA8-BDC3-27FD4AEE806F}" uniqueName="8" name="Group_Name" queryTableFieldId="10" dataDxfId="16"/>
    <tableColumn id="9" xr3:uid="{AD1459D6-68B2-4129-A35C-F60106C04E19}" uniqueName="9" name="Style_Code" queryTableFieldId="11" dataDxfId="15"/>
    <tableColumn id="10" xr3:uid="{F61EF151-3042-4F50-A540-2BB5430D017D}" uniqueName="10" name="Descripcion" queryTableFieldId="12" dataDxfId="14"/>
    <tableColumn id="4" xr3:uid="{2620BFA2-77AE-4014-A2E2-2C63331CE9EA}" uniqueName="4" name="La Marina" queryTableFieldId="4" dataDxfId="13"/>
    <tableColumn id="5" xr3:uid="{5B89FED2-5CB8-4E31-9264-F80E1B87A1A3}" uniqueName="5" name="Rename" queryTableFieldId="5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32C056-49D0-4522-91C6-A3F106859626}" name="Bodesa" displayName="Bodesa" ref="A1:B108" totalsRowShown="0">
  <autoFilter ref="A1:B108" xr:uid="{9732C056-49D0-4522-91C6-A3F106859626}"/>
  <tableColumns count="2">
    <tableColumn id="1" xr3:uid="{1C20B4BD-E937-4288-9C3F-E6B6069B5339}" name="Material"/>
    <tableColumn id="2" xr3:uid="{27C6DBF4-F1E7-45A3-A54A-9F8EB9F177C2}" name="UPC_BODESA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85F0AF-599B-4757-AA39-B72009851FF5}" name="Cimaco___IMG" displayName="Cimaco___IMG" ref="A1:F596" tableType="queryTable" totalsRowShown="0">
  <autoFilter ref="A1:F596" xr:uid="{7B85F0AF-599B-4757-AA39-B72009851FF5}"/>
  <tableColumns count="6">
    <tableColumn id="1" xr3:uid="{20E616EB-B790-47EF-8F8A-2E01233E4098}" uniqueName="1" name="Material" queryTableFieldId="1" dataDxfId="10"/>
    <tableColumn id="2" xr3:uid="{AD418D5A-CD1F-475D-97BF-F1EE5480410F}" uniqueName="2" name="SKU CIMACO" queryTableFieldId="2" dataDxfId="9"/>
    <tableColumn id="3" xr3:uid="{484425A3-7308-4BF0-9F4D-3EEE16EFBE17}" uniqueName="3" name="Cara" queryTableFieldId="3" dataDxfId="8"/>
    <tableColumn id="4" xr3:uid="{1DAB7AF4-662A-421D-92B7-7A019717F086}" uniqueName="4" name="Full Name" queryTableFieldId="4"/>
    <tableColumn id="5" xr3:uid="{ADC7394C-4249-4637-A537-0300B8B3EE8C}" uniqueName="5" name="Cimaco" queryTableFieldId="5" dataDxfId="7"/>
    <tableColumn id="6" xr3:uid="{DC9A886F-6DB7-438F-87C9-25D2DE5FDDBB}" uniqueName="6" name="Rename" queryTableFieldId="6" dataDxfId="6"/>
  </tableColumns>
  <tableStyleInfo name="TableStyleDark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5A2580-E31D-4A36-9CBB-14D6E1225A8A}" name="Cimaco" displayName="Cimaco" ref="A1:B138" totalsRowShown="0">
  <autoFilter ref="A1:B138" xr:uid="{0D5A2580-E31D-4A36-9CBB-14D6E1225A8A}"/>
  <tableColumns count="2">
    <tableColumn id="1" xr3:uid="{2E0B3AAF-6968-4B0E-AFB1-F78DBAC11D30}" name="Material"/>
    <tableColumn id="2" xr3:uid="{9DD78389-D5AC-4B97-BD43-239A1067D7B8}" name="SKU CIMACO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EDD833-6FE8-4979-A388-19FFEA7CCFCC}" name="Lista" displayName="Lista" ref="A1:B21" totalsRowShown="0" headerRowDxfId="108">
  <autoFilter ref="A1:B21" xr:uid="{2CEDD833-6FE8-4979-A388-19FFEA7CCFCC}"/>
  <tableColumns count="2">
    <tableColumn id="1" xr3:uid="{4F4EB5D4-5DA3-4992-9BAB-0B158ED86AD7}" name="Material"/>
    <tableColumn id="2" xr3:uid="{F2AA6E50-AF5F-48A2-85A9-B78C4B90D7A9}" name="Imágenes" dataDxfId="107">
      <calculatedColumnFormula>COUNTIF(Lista___IMG[Material],Lista[[#This Row],[Material]])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EC287F9-FC74-4ABD-98E7-9BF19F3DE6D5}" name="Coppel___IMG" displayName="Coppel___IMG" ref="A1:F278" tableType="queryTable" totalsRowShown="0">
  <autoFilter ref="A1:F278" xr:uid="{6EC287F9-FC74-4ABD-98E7-9BF19F3DE6D5}"/>
  <tableColumns count="6">
    <tableColumn id="1" xr3:uid="{57A590FC-08D6-4672-962E-AB87BC048DBE}" uniqueName="1" name="Material" queryTableFieldId="1" dataDxfId="38"/>
    <tableColumn id="2" xr3:uid="{F3B49061-14C1-418F-B158-4F41402CF380}" uniqueName="2" name="SKU" queryTableFieldId="2" dataDxfId="37"/>
    <tableColumn id="3" xr3:uid="{BB4ECF7F-6BD6-4802-A05B-F79A9FCDD84E}" uniqueName="3" name="Cara" queryTableFieldId="3" dataDxfId="11"/>
    <tableColumn id="4" xr3:uid="{2F96FC70-F28E-4D9A-BEFB-7AA56AD377B6}" uniqueName="4" name="Full Name" queryTableFieldId="4"/>
    <tableColumn id="5" xr3:uid="{7B81460C-607E-4EFF-86AA-A05ABE2E780D}" uniqueName="5" name="Coppel" queryTableFieldId="5" dataDxfId="36"/>
    <tableColumn id="6" xr3:uid="{08872A1C-8CB1-4E46-894D-92E03EF5B6C2}" uniqueName="6" name="Rename" queryTableFieldId="6"/>
  </tableColumns>
  <tableStyleInfo name="TableStyleDark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1A0D79-07DD-4E08-853A-EF38AF99D640}" name="Coppel" displayName="Coppel" ref="A1:B81" totalsRowShown="0">
  <autoFilter ref="A1:B81" xr:uid="{2B1A0D79-07DD-4E08-853A-EF38AF99D640}"/>
  <tableColumns count="2">
    <tableColumn id="1" xr3:uid="{A4D2753C-38D7-49AE-ABA2-1C03ED543B5B}" name="Material"/>
    <tableColumn id="2" xr3:uid="{E63AFD0D-C270-4333-B1AF-691AE1D1D759}" name="SKU"/>
  </tableColumns>
  <tableStyleInfo name="TableStyleLight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0B6B1-D3E9-477B-9D31-285C92CAA80D}" name="Rename_Silueta" displayName="Rename_Silueta" ref="A1:M15" totalsRowShown="0">
  <autoFilter ref="A1:M15" xr:uid="{9364D511-054F-4559-84C7-C0F3C4F01C24}"/>
  <tableColumns count="13">
    <tableColumn id="1" xr3:uid="{D4E44BC5-98BA-43D6-9E4F-3BB21EB85A47}" name="Linea"/>
    <tableColumn id="2" xr3:uid="{3E733B6B-DF48-406E-A408-73521228E825}" name="Descripcion"/>
    <tableColumn id="3" xr3:uid="{589DC52F-8A98-45D2-B725-093C1B14B54A}" name="Sufijo_Archivo"/>
    <tableColumn id="4" xr3:uid="{1EEE83D4-3C64-4B7A-8D7E-43F046C5B887}" name="Coppel"/>
    <tableColumn id="5" xr3:uid="{1B066D54-C2A8-4526-A1F3-B73D45D5BBA9}" name="MercadoLibre"/>
    <tableColumn id="6" xr3:uid="{9D0381AA-7120-4C6F-B0E4-7CDAE7688033}" name="Liverpool"/>
    <tableColumn id="7" xr3:uid="{8BF301F3-B166-427A-89CB-9341679A0E41}" name="Palacio de Hierro"/>
    <tableColumn id="8" xr3:uid="{BFBA5C53-EFBC-4ADD-BF44-05FD72DF573B}" name="Cimaco"/>
    <tableColumn id="9" xr3:uid="{52F944D5-92FF-4902-A182-DBBE46DC1216}" name="Chapur"/>
    <tableColumn id="10" xr3:uid="{C51D5C12-2134-4D76-9D89-DC1D4648E75A}" name="Sears"/>
    <tableColumn id="11" xr3:uid="{CB3B5DBD-CF9F-4018-B9F3-721FB70187BA}" name="Sanborns"/>
    <tableColumn id="12" xr3:uid="{B261CDAA-9944-49E8-AE4B-7E3F98E89F95}" name="Amazon"/>
    <tableColumn id="13" xr3:uid="{B92728AE-DDF8-47A0-B0BE-3D1A323897CC}" name="La Marina"/>
  </tableColumns>
  <tableStyleInfo name="TableStyleLight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FE13CF8-39F2-4951-A6A7-1AF54C638683}" name="Especificaciones" displayName="Especificaciones" ref="A1:L11" totalsRowShown="0" dataDxfId="35" tableBorderDxfId="34">
  <autoFilter ref="A1:L11" xr:uid="{DFE13CF8-39F2-4951-A6A7-1AF54C638683}"/>
  <tableColumns count="12">
    <tableColumn id="1" xr3:uid="{A66E5E0A-33DC-4B00-94CA-EC9F7F2EB53F}" name="Cliente" dataDxfId="33"/>
    <tableColumn id="2" xr3:uid="{68C12BC2-D218-4DC5-A51B-7D08AD269DD7}" name="alto.imagen" dataDxfId="32"/>
    <tableColumn id="3" xr3:uid="{72D8CE03-C895-442A-A9B6-20EBEFF5730A}" name="ancho.imagen" dataDxfId="31"/>
    <tableColumn id="6" xr3:uid="{87C3CCBB-F677-4309-BCED-14D7606AA2D3}" name="resolución" dataDxfId="30">
      <calculatedColumnFormula>_xlfn.TEXTJOIN("x",,Especificaciones[[#This Row],[alto.imagen]:[ancho.imagen]])</calculatedColumnFormula>
    </tableColumn>
    <tableColumn id="4" xr3:uid="{A3037C67-5277-44D6-BFB2-E481B4E6E5D2}" name="alto.canvas" dataDxfId="29"/>
    <tableColumn id="5" xr3:uid="{2AAB8D1C-9F1D-48A7-8C96-4C7E80DBD19D}" name="ancho.canvas" dataDxfId="28"/>
    <tableColumn id="9" xr3:uid="{7EB6306D-1508-45BC-AB07-1F13D8CA8D93}" name="densidad" dataDxfId="27"/>
    <tableColumn id="7" xr3:uid="{F4784349-E0C7-4F07-BE33-DC41FA0D3874}" name="esquema.color" dataDxfId="26"/>
    <tableColumn id="8" xr3:uid="{4C17C72F-7309-4A0B-AAD5-14EFCA1927B1}" name="gravedad" dataDxfId="25"/>
    <tableColumn id="10" xr3:uid="{891AC06C-9FEB-4232-A298-4D0F3C2F60AE}" name="extension.final" dataDxfId="24"/>
    <tableColumn id="11" xr3:uid="{3E24725A-24AB-4710-8252-1624D306D650}" name="calidad" dataDxfId="23"/>
    <tableColumn id="12" xr3:uid="{1CE925B5-1C6C-46F8-A26B-DB1B481ED771}" name="formato" dataDxfId="22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8F88BF-B51B-4922-A929-EB6C3F206745}" name="MeLi" displayName="MeLi" ref="A1:F2" tableType="queryTable" totalsRowShown="0">
  <autoFilter ref="A1:F2" xr:uid="{298F88BF-B51B-4922-A929-EB6C3F206745}"/>
  <sortState xmlns:xlrd2="http://schemas.microsoft.com/office/spreadsheetml/2017/richdata2" ref="A2:F2">
    <sortCondition ref="A1:A2"/>
  </sortState>
  <tableColumns count="6">
    <tableColumn id="1" xr3:uid="{280D4BE9-163B-499D-BEA3-FE6130CDE317}" uniqueName="1" name="Material" queryTableFieldId="1" dataDxfId="106"/>
    <tableColumn id="2" xr3:uid="{6A175D2B-1372-493C-9EE3-48CBC32426E8}" uniqueName="2" name="Codigo UPC" queryTableFieldId="2" dataDxfId="105"/>
    <tableColumn id="3" xr3:uid="{00CC2943-8F38-4428-8AEE-5D4E68797DBD}" uniqueName="3" name="Cara" queryTableFieldId="3" dataDxfId="12"/>
    <tableColumn id="4" xr3:uid="{92DAEC8D-DC8B-4D88-B3FD-B309A59BAC56}" uniqueName="4" name="Full Name" queryTableFieldId="4"/>
    <tableColumn id="6" xr3:uid="{2F785A01-B35E-414E-9AA0-42B7AAEAC8EA}" uniqueName="6" name="Rename" queryTableFieldId="6" dataDxfId="104"/>
    <tableColumn id="5" xr3:uid="{D2F6633D-986E-49A5-9754-A4526CB8877A}" uniqueName="5" name="Control" queryTableFieldId="7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EDE2B-8440-4BEE-AE3C-413FBCD174DD}" name="Tabla1" displayName="Tabla1" ref="A1:B2" totalsRowShown="0" headerRowDxfId="103" headerRowBorderDxfId="102" tableBorderDxfId="101" totalsRowBorderDxfId="100">
  <autoFilter ref="A1:B2" xr:uid="{3AED0573-9A46-4015-9395-ABAD368745C7}"/>
  <tableColumns count="2">
    <tableColumn id="1" xr3:uid="{5BCD32AD-D461-4F99-91E3-18F4B12373CF}" name="Material"/>
    <tableColumn id="2" xr3:uid="{21EB5C76-58CE-4C05-8F8C-5F2049955A58}" name="Codigo UPC" dataDxfId="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74BB24-5C5B-4ACD-ADA1-756FCEB915C9}" name="Liverpool___IMG" displayName="Liverpool___IMG" ref="A1:K41" tableType="queryTable" totalsRowShown="0" headerRowDxfId="98">
  <autoFilter ref="A1:K41" xr:uid="{8674BB24-5C5B-4ACD-ADA1-756FCEB915C9}"/>
  <tableColumns count="11">
    <tableColumn id="1" xr3:uid="{7C8B826F-0F8C-45FD-8724-B2161F9D6AAC}" uniqueName="1" name="Material" queryTableFieldId="1"/>
    <tableColumn id="6" xr3:uid="{3B596DCE-4909-489D-9475-6FE3B91E5B8E}" uniqueName="6" name="Imágenes" queryTableFieldId="6"/>
    <tableColumn id="10" xr3:uid="{A8AEDDCF-618C-4D01-AFFA-DDF02575D9FF}" uniqueName="10" name="Descripcion" queryTableFieldId="14" dataDxfId="97"/>
    <tableColumn id="2" xr3:uid="{953331D7-C41C-4859-9386-18EFCA87E5A9}" uniqueName="2" name="Cara" queryTableFieldId="2" dataDxfId="96"/>
    <tableColumn id="7" xr3:uid="{7C9614B7-74FB-42D2-AB93-5F0F60A0010F}" uniqueName="7" name="Departamento_Signal" queryTableFieldId="8" dataDxfId="95"/>
    <tableColumn id="8" xr3:uid="{8AE3657F-A177-402D-827C-7AFC81916E37}" uniqueName="8" name="Full_Path" queryTableFieldId="9" dataDxfId="94"/>
    <tableColumn id="3" xr3:uid="{4B78EA3F-9141-4842-B466-7C37A2325021}" uniqueName="3" name="Style_Code" queryTableFieldId="16" dataDxfId="93"/>
    <tableColumn id="9" xr3:uid="{55F3CF52-E443-48E1-9F24-5777538FBC48}" uniqueName="9" name="Group_Name" queryTableFieldId="10" dataDxfId="92"/>
    <tableColumn id="4" xr3:uid="{C4BDE4F1-54EC-4683-B2B9-E4F749860619}" uniqueName="4" name="Liverpool" queryTableFieldId="4"/>
    <tableColumn id="5" xr3:uid="{F71E972C-8F9A-44DB-8621-844FD34960CA}" uniqueName="5" name="Rename" queryTableFieldId="5"/>
    <tableColumn id="11" xr3:uid="{2768B8DC-C25B-42EC-BC68-96D766669E70}" uniqueName="11" name="Imagen Original" queryTableFieldId="18" dataDxfId="91">
      <calculatedColumnFormula>HYPERLINK(Liverpool___IMG[[#This Row],[Full_Path]],Liverpool___IMG[[#This Row],[Material]]&amp;" -&gt; "&amp;Liverpool___IMG[[#This Row],[Descripcion]])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5685C-D48D-4181-8465-ED2DEC8603F4}" name="Liverpool" displayName="Liverpool" ref="A1:B14" totalsRowShown="0" headerRowDxfId="90">
  <autoFilter ref="A1:B14" xr:uid="{1145685C-D48D-4181-8465-ED2DEC8603F4}"/>
  <tableColumns count="2">
    <tableColumn id="1" xr3:uid="{F483FDFD-8506-4A82-8402-5D5EBAFA83FE}" name="Material"/>
    <tableColumn id="2" xr3:uid="{A831FE93-2BCF-444B-92ED-1444BD7C3489}" name="Imágenes" dataDxfId="89">
      <calculatedColumnFormula>COUNTIF(Liverpool___IMG[Material],Liverpool[[#This Row],[Material]])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664D217-29D4-4C1D-8F32-6D4C17611AAF}" name="Sanborns___IMG" displayName="Sanborns___IMG" ref="A1:F29" tableType="queryTable" totalsRowShown="0">
  <autoFilter ref="A1:F29" xr:uid="{4664D217-29D4-4C1D-8F32-6D4C17611AAF}"/>
  <tableColumns count="6">
    <tableColumn id="1" xr3:uid="{F2396A81-83E7-4AB1-87EC-252D9161716C}" uniqueName="1" name="Material" queryTableFieldId="1" dataDxfId="88"/>
    <tableColumn id="2" xr3:uid="{8265EF27-C57B-45D2-909D-B761E2779662}" uniqueName="2" name="UPC" queryTableFieldId="2" dataDxfId="87"/>
    <tableColumn id="3" xr3:uid="{2E894E1F-1C00-4ED3-9C27-F1A7EBBA5A30}" uniqueName="3" name="Cara" queryTableFieldId="3" dataDxfId="0"/>
    <tableColumn id="4" xr3:uid="{8F1F626E-FE00-4051-B63F-BF1C813D0D66}" uniqueName="4" name="Full Name" queryTableFieldId="4"/>
    <tableColumn id="5" xr3:uid="{985C49A5-AC5D-4B22-8911-F7BB41805561}" uniqueName="5" name="Sanborns" queryTableFieldId="5" dataDxfId="86"/>
    <tableColumn id="6" xr3:uid="{F02F04F8-7249-44AC-ADA3-B4FC328C2FFF}" uniqueName="6" name="Rename" queryTableFieldId="6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36A05-CC4F-4AB3-A1B1-00A44FE3C722}" name="Sanborns" displayName="Sanborns" ref="A1:B24" totalsRowShown="0">
  <autoFilter ref="A1:B24" xr:uid="{12720A24-5B88-4E9F-9FAD-94E0A878DCD9}"/>
  <tableColumns count="2">
    <tableColumn id="1" xr3:uid="{CF0CAB81-928D-4E68-9ABE-DDE3DD22007E}" name="Material"/>
    <tableColumn id="2" xr3:uid="{41DFA746-BF76-4F5A-8834-18A4A751A1CF}" name="UPC" dataDxfId="8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CFBEEC-DC82-4407-BD72-61592CD58C34}" name="Amazon___IMG" displayName="Amazon___IMG" ref="A1:L12" tableType="queryTable" totalsRowShown="0" headerRowDxfId="84">
  <autoFilter ref="A1:L12" xr:uid="{1CCFBEEC-DC82-4407-BD72-61592CD58C34}"/>
  <tableColumns count="12">
    <tableColumn id="1" xr3:uid="{33E1C62F-1A32-4404-93AE-7AC3719857D3}" uniqueName="1" name="Material" queryTableFieldId="1" dataDxfId="83"/>
    <tableColumn id="2" xr3:uid="{D10DA610-51E3-4708-918F-95DB1EFE8774}" uniqueName="2" name="ASIN" queryTableFieldId="2" dataDxfId="82"/>
    <tableColumn id="4" xr3:uid="{442F7421-2BA3-4316-87F2-FDC89493DCAF}" uniqueName="4" name="Imágenes" queryTableFieldId="7"/>
    <tableColumn id="3" xr3:uid="{7044F942-B64A-4AE8-9494-FA9C138157D3}" uniqueName="3" name="Cara" queryTableFieldId="3" dataDxfId="81"/>
    <tableColumn id="7" xr3:uid="{AB8A28D6-2A3B-46E8-A853-103611E521D7}" uniqueName="7" name="Descripcion" queryTableFieldId="8" dataDxfId="80"/>
    <tableColumn id="8" xr3:uid="{B38D016F-4E19-4883-AB16-2C15E4B8BA88}" uniqueName="8" name="Departamento_Signal" queryTableFieldId="9" dataDxfId="79"/>
    <tableColumn id="9" xr3:uid="{58FAE854-83D1-46A8-90F3-391F3B91D685}" uniqueName="9" name="Full_Path" queryTableFieldId="10" dataDxfId="78"/>
    <tableColumn id="10" xr3:uid="{86267296-104A-4D80-A951-4F66EA642591}" uniqueName="10" name="Group_Name" queryTableFieldId="11" dataDxfId="77"/>
    <tableColumn id="11" xr3:uid="{2FC5DF01-DE72-4E53-95D2-5496D58F16D8}" uniqueName="11" name="Style_Code" queryTableFieldId="12" dataDxfId="76"/>
    <tableColumn id="5" xr3:uid="{9F08BCF3-2653-48E2-AD6E-82322EC83FED}" uniqueName="5" name="Amazon" queryTableFieldId="5" dataDxfId="75"/>
    <tableColumn id="6" xr3:uid="{2A985953-8DCA-4C3C-AF46-9AB1F5BF6F37}" uniqueName="6" name="Rename" queryTableFieldId="6"/>
    <tableColumn id="12" xr3:uid="{F17E3320-161B-45DC-802D-4BBB8ACDBCD6}" uniqueName="12" name="Imagen Original" queryTableFieldId="19" dataDxfId="74">
      <calculatedColumnFormula>HYPERLINK(Amazon___IMG[[#This Row],[Full_Path]],Amazon___IMG[[#This Row],[Material]]&amp;" -&gt; "&amp;Amazon___IMG[[#This Row],[Descripcion]])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7061-EEB1-415E-BBD3-D48C310C74DA}">
  <dimension ref="A1:K123"/>
  <sheetViews>
    <sheetView zoomScale="115" zoomScaleNormal="115" workbookViewId="0">
      <pane ySplit="1" topLeftCell="A2" activePane="bottomLeft" state="frozen"/>
      <selection pane="bottomLeft" activeCell="I2" sqref="I2"/>
    </sheetView>
  </sheetViews>
  <sheetFormatPr baseColWidth="10" defaultRowHeight="14.4" outlineLevelCol="1" x14ac:dyDescent="0.3"/>
  <cols>
    <col min="1" max="1" width="14.6640625" bestFit="1" customWidth="1"/>
    <col min="2" max="2" width="11.33203125" hidden="1" customWidth="1" outlineLevel="1"/>
    <col min="3" max="3" width="7" hidden="1" customWidth="1" outlineLevel="1"/>
    <col min="4" max="4" width="28" bestFit="1" customWidth="1" collapsed="1"/>
    <col min="5" max="5" width="11" customWidth="1" outlineLevel="1"/>
    <col min="6" max="6" width="14.44140625" bestFit="1" customWidth="1"/>
    <col min="7" max="7" width="14.6640625" customWidth="1" outlineLevel="1"/>
    <col min="8" max="8" width="30.33203125" bestFit="1" customWidth="1"/>
    <col min="9" max="9" width="11.5546875" bestFit="1" customWidth="1"/>
    <col min="10" max="10" width="18.109375" bestFit="1" customWidth="1"/>
  </cols>
  <sheetData>
    <row r="1" spans="1:11" ht="33.6" customHeight="1" thickBot="1" x14ac:dyDescent="0.35">
      <c r="A1" s="21" t="s">
        <v>0</v>
      </c>
      <c r="B1" s="21" t="s">
        <v>2080</v>
      </c>
      <c r="C1" s="21" t="s">
        <v>10</v>
      </c>
      <c r="D1" s="21" t="s">
        <v>2082</v>
      </c>
      <c r="E1" s="21" t="s">
        <v>2081</v>
      </c>
      <c r="F1" s="21" t="s">
        <v>2083</v>
      </c>
      <c r="G1" s="21" t="s">
        <v>32</v>
      </c>
      <c r="H1" s="21" t="s">
        <v>77</v>
      </c>
      <c r="I1" s="23" t="str">
        <f>"Materiales buscados: "&amp;COUNTA(Lista[Material])</f>
        <v>Materiales buscados: 20</v>
      </c>
      <c r="J1" s="24" t="str">
        <f>"Materiales encontrados: "&amp;COUNTA(_xlfn.UNIQUE(Lista___IMG[Material]))</f>
        <v>Materiales encontrados: 15</v>
      </c>
      <c r="K1" s="25" t="str">
        <f>"Diferencia: "&amp;COUNTA(Lista[Material])-COUNTA(_xlfn.UNIQUE(Lista___IMG[Material]))</f>
        <v>Diferencia: 5</v>
      </c>
    </row>
    <row r="2" spans="1:11" x14ac:dyDescent="0.3">
      <c r="A2" t="s">
        <v>258</v>
      </c>
      <c r="B2">
        <v>10</v>
      </c>
      <c r="C2" t="s">
        <v>21</v>
      </c>
      <c r="D2" t="s">
        <v>2084</v>
      </c>
      <c r="E2" t="s">
        <v>2127</v>
      </c>
      <c r="F2" t="s">
        <v>2126</v>
      </c>
      <c r="G2" t="s">
        <v>2151</v>
      </c>
      <c r="H2" t="s">
        <v>3142</v>
      </c>
    </row>
    <row r="3" spans="1:11" x14ac:dyDescent="0.3">
      <c r="A3" t="s">
        <v>258</v>
      </c>
      <c r="B3">
        <v>10</v>
      </c>
      <c r="C3" t="s">
        <v>23</v>
      </c>
      <c r="D3" t="s">
        <v>2084</v>
      </c>
      <c r="E3" t="s">
        <v>2129</v>
      </c>
      <c r="F3" t="s">
        <v>2126</v>
      </c>
      <c r="G3" t="s">
        <v>56</v>
      </c>
      <c r="H3" t="s">
        <v>3143</v>
      </c>
    </row>
    <row r="4" spans="1:11" x14ac:dyDescent="0.3">
      <c r="A4" t="s">
        <v>258</v>
      </c>
      <c r="B4">
        <v>10</v>
      </c>
      <c r="C4" t="s">
        <v>17</v>
      </c>
      <c r="D4" t="s">
        <v>2084</v>
      </c>
      <c r="E4" t="s">
        <v>2130</v>
      </c>
      <c r="F4" t="s">
        <v>2126</v>
      </c>
      <c r="G4" t="s">
        <v>43</v>
      </c>
      <c r="H4" t="s">
        <v>3144</v>
      </c>
    </row>
    <row r="5" spans="1:11" x14ac:dyDescent="0.3">
      <c r="A5" t="s">
        <v>258</v>
      </c>
      <c r="B5">
        <v>10</v>
      </c>
      <c r="C5" t="s">
        <v>25</v>
      </c>
      <c r="D5" t="s">
        <v>2084</v>
      </c>
      <c r="E5" t="s">
        <v>3081</v>
      </c>
      <c r="F5" t="s">
        <v>2126</v>
      </c>
      <c r="G5" t="s">
        <v>62</v>
      </c>
      <c r="H5" t="s">
        <v>3145</v>
      </c>
    </row>
    <row r="6" spans="1:11" x14ac:dyDescent="0.3">
      <c r="A6" t="s">
        <v>258</v>
      </c>
      <c r="B6">
        <v>10</v>
      </c>
      <c r="C6" t="s">
        <v>19</v>
      </c>
      <c r="D6" t="s">
        <v>2084</v>
      </c>
      <c r="E6" t="s">
        <v>2128</v>
      </c>
      <c r="F6" t="s">
        <v>2126</v>
      </c>
      <c r="G6" t="s">
        <v>2150</v>
      </c>
      <c r="H6" t="s">
        <v>3146</v>
      </c>
    </row>
    <row r="7" spans="1:11" x14ac:dyDescent="0.3">
      <c r="A7" t="s">
        <v>258</v>
      </c>
      <c r="B7">
        <v>10</v>
      </c>
      <c r="C7" t="s">
        <v>25</v>
      </c>
      <c r="D7" t="s">
        <v>2084</v>
      </c>
      <c r="E7" t="s">
        <v>3082</v>
      </c>
      <c r="F7" t="s">
        <v>2126</v>
      </c>
      <c r="G7" t="s">
        <v>62</v>
      </c>
      <c r="H7" t="s">
        <v>3145</v>
      </c>
    </row>
    <row r="8" spans="1:11" x14ac:dyDescent="0.3">
      <c r="A8" t="s">
        <v>258</v>
      </c>
      <c r="B8">
        <v>10</v>
      </c>
      <c r="C8" t="s">
        <v>21</v>
      </c>
      <c r="D8" t="s">
        <v>2084</v>
      </c>
      <c r="E8" t="s">
        <v>3077</v>
      </c>
      <c r="F8" t="s">
        <v>2126</v>
      </c>
      <c r="G8" t="s">
        <v>2151</v>
      </c>
      <c r="H8" t="s">
        <v>3142</v>
      </c>
    </row>
    <row r="9" spans="1:11" x14ac:dyDescent="0.3">
      <c r="A9" t="s">
        <v>258</v>
      </c>
      <c r="B9">
        <v>10</v>
      </c>
      <c r="C9" t="s">
        <v>19</v>
      </c>
      <c r="D9" t="s">
        <v>2084</v>
      </c>
      <c r="E9" t="s">
        <v>3078</v>
      </c>
      <c r="F9" t="s">
        <v>2126</v>
      </c>
      <c r="G9" t="s">
        <v>2150</v>
      </c>
      <c r="H9" t="s">
        <v>3146</v>
      </c>
    </row>
    <row r="10" spans="1:11" x14ac:dyDescent="0.3">
      <c r="A10" t="s">
        <v>258</v>
      </c>
      <c r="B10">
        <v>10</v>
      </c>
      <c r="C10" t="s">
        <v>23</v>
      </c>
      <c r="D10" t="s">
        <v>2084</v>
      </c>
      <c r="E10" t="s">
        <v>3079</v>
      </c>
      <c r="F10" t="s">
        <v>2126</v>
      </c>
      <c r="G10" t="s">
        <v>56</v>
      </c>
      <c r="H10" t="s">
        <v>3143</v>
      </c>
    </row>
    <row r="11" spans="1:11" x14ac:dyDescent="0.3">
      <c r="A11" t="s">
        <v>258</v>
      </c>
      <c r="B11">
        <v>10</v>
      </c>
      <c r="C11" t="s">
        <v>17</v>
      </c>
      <c r="D11" t="s">
        <v>2084</v>
      </c>
      <c r="E11" t="s">
        <v>3080</v>
      </c>
      <c r="F11" t="s">
        <v>2126</v>
      </c>
      <c r="G11" t="s">
        <v>43</v>
      </c>
      <c r="H11" t="s">
        <v>3144</v>
      </c>
    </row>
    <row r="12" spans="1:11" x14ac:dyDescent="0.3">
      <c r="A12" t="s">
        <v>2079</v>
      </c>
      <c r="B12">
        <v>8</v>
      </c>
      <c r="C12" t="s">
        <v>17</v>
      </c>
      <c r="D12" t="s">
        <v>2084</v>
      </c>
      <c r="E12" t="s">
        <v>3086</v>
      </c>
      <c r="F12" t="s">
        <v>2091</v>
      </c>
      <c r="G12" t="s">
        <v>43</v>
      </c>
      <c r="H12" t="s">
        <v>3147</v>
      </c>
    </row>
    <row r="13" spans="1:11" x14ac:dyDescent="0.3">
      <c r="A13" t="s">
        <v>2079</v>
      </c>
      <c r="B13">
        <v>8</v>
      </c>
      <c r="C13" t="s">
        <v>19</v>
      </c>
      <c r="D13" t="s">
        <v>2084</v>
      </c>
      <c r="E13" t="s">
        <v>3085</v>
      </c>
      <c r="F13" t="s">
        <v>2091</v>
      </c>
      <c r="G13" t="s">
        <v>2150</v>
      </c>
      <c r="H13" t="s">
        <v>3148</v>
      </c>
    </row>
    <row r="14" spans="1:11" x14ac:dyDescent="0.3">
      <c r="A14" t="s">
        <v>2079</v>
      </c>
      <c r="B14">
        <v>8</v>
      </c>
      <c r="C14" t="s">
        <v>21</v>
      </c>
      <c r="D14" t="s">
        <v>2084</v>
      </c>
      <c r="E14" t="s">
        <v>3084</v>
      </c>
      <c r="F14" t="s">
        <v>2091</v>
      </c>
      <c r="G14" t="s">
        <v>2151</v>
      </c>
      <c r="H14" t="s">
        <v>3149</v>
      </c>
    </row>
    <row r="15" spans="1:11" x14ac:dyDescent="0.3">
      <c r="A15" t="s">
        <v>2079</v>
      </c>
      <c r="B15">
        <v>8</v>
      </c>
      <c r="C15" t="s">
        <v>23</v>
      </c>
      <c r="D15" t="s">
        <v>2084</v>
      </c>
      <c r="E15" t="s">
        <v>3083</v>
      </c>
      <c r="F15" t="s">
        <v>2091</v>
      </c>
      <c r="G15" t="s">
        <v>56</v>
      </c>
      <c r="H15" t="s">
        <v>3150</v>
      </c>
    </row>
    <row r="16" spans="1:11" x14ac:dyDescent="0.3">
      <c r="A16" t="s">
        <v>2079</v>
      </c>
      <c r="B16">
        <v>8</v>
      </c>
      <c r="C16" t="s">
        <v>21</v>
      </c>
      <c r="D16" t="s">
        <v>2084</v>
      </c>
      <c r="E16" t="s">
        <v>2092</v>
      </c>
      <c r="F16" t="s">
        <v>2091</v>
      </c>
      <c r="G16" t="s">
        <v>2151</v>
      </c>
      <c r="H16" t="s">
        <v>3149</v>
      </c>
    </row>
    <row r="17" spans="1:8" x14ac:dyDescent="0.3">
      <c r="A17" t="s">
        <v>2079</v>
      </c>
      <c r="B17">
        <v>8</v>
      </c>
      <c r="C17" t="s">
        <v>23</v>
      </c>
      <c r="D17" t="s">
        <v>2084</v>
      </c>
      <c r="E17" t="s">
        <v>2094</v>
      </c>
      <c r="F17" t="s">
        <v>2091</v>
      </c>
      <c r="G17" t="s">
        <v>56</v>
      </c>
      <c r="H17" t="s">
        <v>3150</v>
      </c>
    </row>
    <row r="18" spans="1:8" x14ac:dyDescent="0.3">
      <c r="A18" t="s">
        <v>2079</v>
      </c>
      <c r="B18">
        <v>8</v>
      </c>
      <c r="C18" t="s">
        <v>19</v>
      </c>
      <c r="D18" t="s">
        <v>2084</v>
      </c>
      <c r="E18" t="s">
        <v>2093</v>
      </c>
      <c r="F18" t="s">
        <v>2091</v>
      </c>
      <c r="G18" t="s">
        <v>2150</v>
      </c>
      <c r="H18" t="s">
        <v>3148</v>
      </c>
    </row>
    <row r="19" spans="1:8" x14ac:dyDescent="0.3">
      <c r="A19" t="s">
        <v>2079</v>
      </c>
      <c r="B19">
        <v>8</v>
      </c>
      <c r="C19" t="s">
        <v>17</v>
      </c>
      <c r="D19" t="s">
        <v>2084</v>
      </c>
      <c r="E19" t="s">
        <v>2095</v>
      </c>
      <c r="F19" t="s">
        <v>2091</v>
      </c>
      <c r="G19" t="s">
        <v>43</v>
      </c>
      <c r="H19" t="s">
        <v>3147</v>
      </c>
    </row>
    <row r="20" spans="1:8" x14ac:dyDescent="0.3">
      <c r="A20" t="s">
        <v>2071</v>
      </c>
      <c r="B20">
        <v>8</v>
      </c>
      <c r="C20" t="s">
        <v>17</v>
      </c>
      <c r="D20" t="s">
        <v>2084</v>
      </c>
      <c r="E20" t="s">
        <v>2099</v>
      </c>
      <c r="F20" t="s">
        <v>2091</v>
      </c>
      <c r="G20" t="s">
        <v>43</v>
      </c>
      <c r="H20" t="s">
        <v>3151</v>
      </c>
    </row>
    <row r="21" spans="1:8" x14ac:dyDescent="0.3">
      <c r="A21" t="s">
        <v>2071</v>
      </c>
      <c r="B21">
        <v>8</v>
      </c>
      <c r="C21" t="s">
        <v>21</v>
      </c>
      <c r="D21" t="s">
        <v>2084</v>
      </c>
      <c r="E21" t="s">
        <v>2096</v>
      </c>
      <c r="F21" t="s">
        <v>2091</v>
      </c>
      <c r="G21" t="s">
        <v>2151</v>
      </c>
      <c r="H21" t="s">
        <v>3152</v>
      </c>
    </row>
    <row r="22" spans="1:8" x14ac:dyDescent="0.3">
      <c r="A22" t="s">
        <v>2071</v>
      </c>
      <c r="B22">
        <v>8</v>
      </c>
      <c r="C22" t="s">
        <v>23</v>
      </c>
      <c r="D22" t="s">
        <v>2084</v>
      </c>
      <c r="E22" t="s">
        <v>2098</v>
      </c>
      <c r="F22" t="s">
        <v>2091</v>
      </c>
      <c r="G22" t="s">
        <v>56</v>
      </c>
      <c r="H22" t="s">
        <v>3153</v>
      </c>
    </row>
    <row r="23" spans="1:8" x14ac:dyDescent="0.3">
      <c r="A23" t="s">
        <v>2071</v>
      </c>
      <c r="B23">
        <v>8</v>
      </c>
      <c r="C23" t="s">
        <v>19</v>
      </c>
      <c r="D23" t="s">
        <v>2084</v>
      </c>
      <c r="E23" t="s">
        <v>2097</v>
      </c>
      <c r="F23" t="s">
        <v>2091</v>
      </c>
      <c r="G23" t="s">
        <v>2150</v>
      </c>
      <c r="H23" t="s">
        <v>3154</v>
      </c>
    </row>
    <row r="24" spans="1:8" x14ac:dyDescent="0.3">
      <c r="A24" t="s">
        <v>2071</v>
      </c>
      <c r="B24">
        <v>8</v>
      </c>
      <c r="C24" t="s">
        <v>21</v>
      </c>
      <c r="D24" t="s">
        <v>2084</v>
      </c>
      <c r="E24" t="s">
        <v>3090</v>
      </c>
      <c r="F24" t="s">
        <v>2091</v>
      </c>
      <c r="G24" t="s">
        <v>2151</v>
      </c>
      <c r="H24" t="s">
        <v>3152</v>
      </c>
    </row>
    <row r="25" spans="1:8" x14ac:dyDescent="0.3">
      <c r="A25" t="s">
        <v>2071</v>
      </c>
      <c r="B25">
        <v>8</v>
      </c>
      <c r="C25" t="s">
        <v>19</v>
      </c>
      <c r="D25" t="s">
        <v>2084</v>
      </c>
      <c r="E25" t="s">
        <v>3089</v>
      </c>
      <c r="F25" t="s">
        <v>2091</v>
      </c>
      <c r="G25" t="s">
        <v>2150</v>
      </c>
      <c r="H25" t="s">
        <v>3154</v>
      </c>
    </row>
    <row r="26" spans="1:8" x14ac:dyDescent="0.3">
      <c r="A26" t="s">
        <v>2071</v>
      </c>
      <c r="B26">
        <v>8</v>
      </c>
      <c r="C26" t="s">
        <v>23</v>
      </c>
      <c r="D26" t="s">
        <v>2084</v>
      </c>
      <c r="E26" t="s">
        <v>3088</v>
      </c>
      <c r="F26" t="s">
        <v>2091</v>
      </c>
      <c r="G26" t="s">
        <v>56</v>
      </c>
      <c r="H26" t="s">
        <v>3153</v>
      </c>
    </row>
    <row r="27" spans="1:8" x14ac:dyDescent="0.3">
      <c r="A27" t="s">
        <v>2071</v>
      </c>
      <c r="B27">
        <v>8</v>
      </c>
      <c r="C27" t="s">
        <v>17</v>
      </c>
      <c r="D27" t="s">
        <v>2084</v>
      </c>
      <c r="E27" t="s">
        <v>3087</v>
      </c>
      <c r="F27" t="s">
        <v>2091</v>
      </c>
      <c r="G27" t="s">
        <v>43</v>
      </c>
      <c r="H27" t="s">
        <v>3151</v>
      </c>
    </row>
    <row r="28" spans="1:8" x14ac:dyDescent="0.3">
      <c r="A28" t="s">
        <v>2072</v>
      </c>
      <c r="B28">
        <v>8</v>
      </c>
      <c r="C28" t="s">
        <v>21</v>
      </c>
      <c r="D28" t="s">
        <v>2084</v>
      </c>
      <c r="E28" t="s">
        <v>2100</v>
      </c>
      <c r="F28" t="s">
        <v>2091</v>
      </c>
      <c r="G28" t="s">
        <v>2151</v>
      </c>
      <c r="H28" t="s">
        <v>3155</v>
      </c>
    </row>
    <row r="29" spans="1:8" x14ac:dyDescent="0.3">
      <c r="A29" t="s">
        <v>2072</v>
      </c>
      <c r="B29">
        <v>8</v>
      </c>
      <c r="C29" t="s">
        <v>17</v>
      </c>
      <c r="D29" t="s">
        <v>2084</v>
      </c>
      <c r="E29" t="s">
        <v>3094</v>
      </c>
      <c r="F29" t="s">
        <v>2091</v>
      </c>
      <c r="G29" t="s">
        <v>43</v>
      </c>
      <c r="H29" t="s">
        <v>3156</v>
      </c>
    </row>
    <row r="30" spans="1:8" x14ac:dyDescent="0.3">
      <c r="A30" t="s">
        <v>2072</v>
      </c>
      <c r="B30">
        <v>8</v>
      </c>
      <c r="C30" t="s">
        <v>23</v>
      </c>
      <c r="D30" t="s">
        <v>2084</v>
      </c>
      <c r="E30" t="s">
        <v>3093</v>
      </c>
      <c r="F30" t="s">
        <v>2091</v>
      </c>
      <c r="G30" t="s">
        <v>56</v>
      </c>
      <c r="H30" t="s">
        <v>3157</v>
      </c>
    </row>
    <row r="31" spans="1:8" x14ac:dyDescent="0.3">
      <c r="A31" t="s">
        <v>2072</v>
      </c>
      <c r="B31">
        <v>8</v>
      </c>
      <c r="C31" t="s">
        <v>19</v>
      </c>
      <c r="D31" t="s">
        <v>2084</v>
      </c>
      <c r="E31" t="s">
        <v>3092</v>
      </c>
      <c r="F31" t="s">
        <v>2091</v>
      </c>
      <c r="G31" t="s">
        <v>2150</v>
      </c>
      <c r="H31" t="s">
        <v>3158</v>
      </c>
    </row>
    <row r="32" spans="1:8" x14ac:dyDescent="0.3">
      <c r="A32" t="s">
        <v>2072</v>
      </c>
      <c r="B32">
        <v>8</v>
      </c>
      <c r="C32" t="s">
        <v>19</v>
      </c>
      <c r="D32" t="s">
        <v>2084</v>
      </c>
      <c r="E32" t="s">
        <v>2101</v>
      </c>
      <c r="F32" t="s">
        <v>2091</v>
      </c>
      <c r="G32" t="s">
        <v>2150</v>
      </c>
      <c r="H32" t="s">
        <v>3158</v>
      </c>
    </row>
    <row r="33" spans="1:8" x14ac:dyDescent="0.3">
      <c r="A33" t="s">
        <v>2072</v>
      </c>
      <c r="B33">
        <v>8</v>
      </c>
      <c r="C33" t="s">
        <v>23</v>
      </c>
      <c r="D33" t="s">
        <v>2084</v>
      </c>
      <c r="E33" t="s">
        <v>2102</v>
      </c>
      <c r="F33" t="s">
        <v>2091</v>
      </c>
      <c r="G33" t="s">
        <v>56</v>
      </c>
      <c r="H33" t="s">
        <v>3157</v>
      </c>
    </row>
    <row r="34" spans="1:8" x14ac:dyDescent="0.3">
      <c r="A34" t="s">
        <v>2072</v>
      </c>
      <c r="B34">
        <v>8</v>
      </c>
      <c r="C34" t="s">
        <v>17</v>
      </c>
      <c r="D34" t="s">
        <v>2084</v>
      </c>
      <c r="E34" t="s">
        <v>2103</v>
      </c>
      <c r="F34" t="s">
        <v>2091</v>
      </c>
      <c r="G34" t="s">
        <v>43</v>
      </c>
      <c r="H34" t="s">
        <v>3156</v>
      </c>
    </row>
    <row r="35" spans="1:8" x14ac:dyDescent="0.3">
      <c r="A35" t="s">
        <v>2072</v>
      </c>
      <c r="B35">
        <v>8</v>
      </c>
      <c r="C35" t="s">
        <v>21</v>
      </c>
      <c r="D35" t="s">
        <v>2084</v>
      </c>
      <c r="E35" t="s">
        <v>3091</v>
      </c>
      <c r="F35" t="s">
        <v>2091</v>
      </c>
      <c r="G35" t="s">
        <v>2151</v>
      </c>
      <c r="H35" t="s">
        <v>3155</v>
      </c>
    </row>
    <row r="36" spans="1:8" x14ac:dyDescent="0.3">
      <c r="A36" t="s">
        <v>151</v>
      </c>
      <c r="B36">
        <v>8</v>
      </c>
      <c r="C36" t="s">
        <v>21</v>
      </c>
      <c r="D36" t="s">
        <v>2084</v>
      </c>
      <c r="E36" t="s">
        <v>2105</v>
      </c>
      <c r="F36" t="s">
        <v>2104</v>
      </c>
      <c r="G36" t="s">
        <v>2151</v>
      </c>
      <c r="H36" t="s">
        <v>3159</v>
      </c>
    </row>
    <row r="37" spans="1:8" x14ac:dyDescent="0.3">
      <c r="A37" t="s">
        <v>151</v>
      </c>
      <c r="B37">
        <v>8</v>
      </c>
      <c r="C37" t="s">
        <v>19</v>
      </c>
      <c r="D37" t="s">
        <v>2084</v>
      </c>
      <c r="E37" t="s">
        <v>2106</v>
      </c>
      <c r="F37" t="s">
        <v>2104</v>
      </c>
      <c r="G37" t="s">
        <v>2150</v>
      </c>
      <c r="H37" t="s">
        <v>3160</v>
      </c>
    </row>
    <row r="38" spans="1:8" x14ac:dyDescent="0.3">
      <c r="A38" t="s">
        <v>151</v>
      </c>
      <c r="B38">
        <v>8</v>
      </c>
      <c r="C38" t="s">
        <v>23</v>
      </c>
      <c r="D38" t="s">
        <v>2084</v>
      </c>
      <c r="E38" t="s">
        <v>2107</v>
      </c>
      <c r="F38" t="s">
        <v>2104</v>
      </c>
      <c r="G38" t="s">
        <v>56</v>
      </c>
      <c r="H38" t="s">
        <v>3161</v>
      </c>
    </row>
    <row r="39" spans="1:8" x14ac:dyDescent="0.3">
      <c r="A39" t="s">
        <v>151</v>
      </c>
      <c r="B39">
        <v>8</v>
      </c>
      <c r="C39" t="s">
        <v>17</v>
      </c>
      <c r="D39" t="s">
        <v>2084</v>
      </c>
      <c r="E39" t="s">
        <v>2108</v>
      </c>
      <c r="F39" t="s">
        <v>2104</v>
      </c>
      <c r="G39" t="s">
        <v>43</v>
      </c>
      <c r="H39" t="s">
        <v>3162</v>
      </c>
    </row>
    <row r="40" spans="1:8" x14ac:dyDescent="0.3">
      <c r="A40" t="s">
        <v>151</v>
      </c>
      <c r="B40">
        <v>8</v>
      </c>
      <c r="C40" t="s">
        <v>23</v>
      </c>
      <c r="D40" t="s">
        <v>2084</v>
      </c>
      <c r="E40" t="s">
        <v>3095</v>
      </c>
      <c r="F40" t="s">
        <v>2104</v>
      </c>
      <c r="G40" t="s">
        <v>56</v>
      </c>
      <c r="H40" t="s">
        <v>3161</v>
      </c>
    </row>
    <row r="41" spans="1:8" x14ac:dyDescent="0.3">
      <c r="A41" t="s">
        <v>151</v>
      </c>
      <c r="B41">
        <v>8</v>
      </c>
      <c r="C41" t="s">
        <v>19</v>
      </c>
      <c r="D41" t="s">
        <v>2084</v>
      </c>
      <c r="E41" t="s">
        <v>3098</v>
      </c>
      <c r="F41" t="s">
        <v>2104</v>
      </c>
      <c r="G41" t="s">
        <v>2150</v>
      </c>
      <c r="H41" t="s">
        <v>3160</v>
      </c>
    </row>
    <row r="42" spans="1:8" x14ac:dyDescent="0.3">
      <c r="A42" t="s">
        <v>151</v>
      </c>
      <c r="B42">
        <v>8</v>
      </c>
      <c r="C42" t="s">
        <v>21</v>
      </c>
      <c r="D42" t="s">
        <v>2084</v>
      </c>
      <c r="E42" t="s">
        <v>3097</v>
      </c>
      <c r="F42" t="s">
        <v>2104</v>
      </c>
      <c r="G42" t="s">
        <v>2151</v>
      </c>
      <c r="H42" t="s">
        <v>3159</v>
      </c>
    </row>
    <row r="43" spans="1:8" x14ac:dyDescent="0.3">
      <c r="A43" t="s">
        <v>151</v>
      </c>
      <c r="B43">
        <v>8</v>
      </c>
      <c r="C43" t="s">
        <v>17</v>
      </c>
      <c r="D43" t="s">
        <v>2084</v>
      </c>
      <c r="E43" t="s">
        <v>3096</v>
      </c>
      <c r="F43" t="s">
        <v>2104</v>
      </c>
      <c r="G43" t="s">
        <v>43</v>
      </c>
      <c r="H43" t="s">
        <v>3162</v>
      </c>
    </row>
    <row r="44" spans="1:8" x14ac:dyDescent="0.3">
      <c r="A44" t="s">
        <v>154</v>
      </c>
      <c r="B44">
        <v>10</v>
      </c>
      <c r="C44" t="s">
        <v>21</v>
      </c>
      <c r="D44" t="s">
        <v>2084</v>
      </c>
      <c r="E44" t="s">
        <v>3101</v>
      </c>
      <c r="F44" t="s">
        <v>2104</v>
      </c>
      <c r="G44" t="s">
        <v>2151</v>
      </c>
      <c r="H44" t="s">
        <v>3163</v>
      </c>
    </row>
    <row r="45" spans="1:8" x14ac:dyDescent="0.3">
      <c r="A45" t="s">
        <v>154</v>
      </c>
      <c r="B45">
        <v>10</v>
      </c>
      <c r="C45" t="s">
        <v>17</v>
      </c>
      <c r="D45" t="s">
        <v>2084</v>
      </c>
      <c r="E45" t="s">
        <v>3100</v>
      </c>
      <c r="F45" t="s">
        <v>2104</v>
      </c>
      <c r="G45" t="s">
        <v>43</v>
      </c>
      <c r="H45" t="s">
        <v>3164</v>
      </c>
    </row>
    <row r="46" spans="1:8" x14ac:dyDescent="0.3">
      <c r="A46" t="s">
        <v>154</v>
      </c>
      <c r="B46">
        <v>10</v>
      </c>
      <c r="C46" t="s">
        <v>25</v>
      </c>
      <c r="D46" t="s">
        <v>2084</v>
      </c>
      <c r="E46" t="s">
        <v>3102</v>
      </c>
      <c r="F46" t="s">
        <v>2104</v>
      </c>
      <c r="G46" t="s">
        <v>62</v>
      </c>
      <c r="H46" t="s">
        <v>3165</v>
      </c>
    </row>
    <row r="47" spans="1:8" x14ac:dyDescent="0.3">
      <c r="A47" t="s">
        <v>154</v>
      </c>
      <c r="B47">
        <v>10</v>
      </c>
      <c r="C47" t="s">
        <v>17</v>
      </c>
      <c r="D47" t="s">
        <v>2084</v>
      </c>
      <c r="E47" t="s">
        <v>2112</v>
      </c>
      <c r="F47" t="s">
        <v>2104</v>
      </c>
      <c r="G47" t="s">
        <v>43</v>
      </c>
      <c r="H47" t="s">
        <v>3164</v>
      </c>
    </row>
    <row r="48" spans="1:8" x14ac:dyDescent="0.3">
      <c r="A48" t="s">
        <v>154</v>
      </c>
      <c r="B48">
        <v>10</v>
      </c>
      <c r="C48" t="s">
        <v>23</v>
      </c>
      <c r="D48" t="s">
        <v>2084</v>
      </c>
      <c r="E48" t="s">
        <v>3099</v>
      </c>
      <c r="F48" t="s">
        <v>2104</v>
      </c>
      <c r="G48" t="s">
        <v>56</v>
      </c>
      <c r="H48" t="s">
        <v>3166</v>
      </c>
    </row>
    <row r="49" spans="1:8" x14ac:dyDescent="0.3">
      <c r="A49" t="s">
        <v>154</v>
      </c>
      <c r="B49">
        <v>10</v>
      </c>
      <c r="C49" t="s">
        <v>21</v>
      </c>
      <c r="D49" t="s">
        <v>2084</v>
      </c>
      <c r="E49" t="s">
        <v>2109</v>
      </c>
      <c r="F49" t="s">
        <v>2104</v>
      </c>
      <c r="G49" t="s">
        <v>2151</v>
      </c>
      <c r="H49" t="s">
        <v>3163</v>
      </c>
    </row>
    <row r="50" spans="1:8" x14ac:dyDescent="0.3">
      <c r="A50" t="s">
        <v>154</v>
      </c>
      <c r="B50">
        <v>10</v>
      </c>
      <c r="C50" t="s">
        <v>19</v>
      </c>
      <c r="D50" t="s">
        <v>2084</v>
      </c>
      <c r="E50" t="s">
        <v>2110</v>
      </c>
      <c r="F50" t="s">
        <v>2104</v>
      </c>
      <c r="G50" t="s">
        <v>2150</v>
      </c>
      <c r="H50" t="s">
        <v>3167</v>
      </c>
    </row>
    <row r="51" spans="1:8" x14ac:dyDescent="0.3">
      <c r="A51" t="s">
        <v>154</v>
      </c>
      <c r="B51">
        <v>10</v>
      </c>
      <c r="C51" t="s">
        <v>23</v>
      </c>
      <c r="D51" t="s">
        <v>2084</v>
      </c>
      <c r="E51" t="s">
        <v>2111</v>
      </c>
      <c r="F51" t="s">
        <v>2104</v>
      </c>
      <c r="G51" t="s">
        <v>56</v>
      </c>
      <c r="H51" t="s">
        <v>3166</v>
      </c>
    </row>
    <row r="52" spans="1:8" x14ac:dyDescent="0.3">
      <c r="A52" t="s">
        <v>154</v>
      </c>
      <c r="B52">
        <v>10</v>
      </c>
      <c r="C52" t="s">
        <v>19</v>
      </c>
      <c r="D52" t="s">
        <v>2084</v>
      </c>
      <c r="E52" t="s">
        <v>3103</v>
      </c>
      <c r="F52" t="s">
        <v>2104</v>
      </c>
      <c r="G52" t="s">
        <v>2150</v>
      </c>
      <c r="H52" t="s">
        <v>3167</v>
      </c>
    </row>
    <row r="53" spans="1:8" x14ac:dyDescent="0.3">
      <c r="A53" t="s">
        <v>154</v>
      </c>
      <c r="B53">
        <v>10</v>
      </c>
      <c r="C53" t="s">
        <v>25</v>
      </c>
      <c r="D53" t="s">
        <v>2084</v>
      </c>
      <c r="E53" t="s">
        <v>3104</v>
      </c>
      <c r="F53" t="s">
        <v>2104</v>
      </c>
      <c r="G53" t="s">
        <v>62</v>
      </c>
      <c r="H53" t="s">
        <v>3165</v>
      </c>
    </row>
    <row r="54" spans="1:8" x14ac:dyDescent="0.3">
      <c r="A54" t="s">
        <v>2075</v>
      </c>
      <c r="B54">
        <v>6</v>
      </c>
      <c r="C54" t="s">
        <v>21</v>
      </c>
      <c r="D54" t="s">
        <v>2084</v>
      </c>
      <c r="E54" t="s">
        <v>3107</v>
      </c>
      <c r="F54" t="s">
        <v>2104</v>
      </c>
      <c r="G54" t="s">
        <v>2151</v>
      </c>
      <c r="H54" t="s">
        <v>3168</v>
      </c>
    </row>
    <row r="55" spans="1:8" x14ac:dyDescent="0.3">
      <c r="A55" t="s">
        <v>2075</v>
      </c>
      <c r="B55">
        <v>6</v>
      </c>
      <c r="C55" t="s">
        <v>23</v>
      </c>
      <c r="D55" t="s">
        <v>2084</v>
      </c>
      <c r="E55" t="s">
        <v>2115</v>
      </c>
      <c r="F55" t="s">
        <v>2104</v>
      </c>
      <c r="G55" t="s">
        <v>56</v>
      </c>
      <c r="H55" t="s">
        <v>3169</v>
      </c>
    </row>
    <row r="56" spans="1:8" x14ac:dyDescent="0.3">
      <c r="A56" t="s">
        <v>2075</v>
      </c>
      <c r="B56">
        <v>6</v>
      </c>
      <c r="C56" t="s">
        <v>19</v>
      </c>
      <c r="D56" t="s">
        <v>2084</v>
      </c>
      <c r="E56" t="s">
        <v>2114</v>
      </c>
      <c r="F56" t="s">
        <v>2104</v>
      </c>
      <c r="G56" t="s">
        <v>2150</v>
      </c>
      <c r="H56" t="s">
        <v>3170</v>
      </c>
    </row>
    <row r="57" spans="1:8" x14ac:dyDescent="0.3">
      <c r="A57" t="s">
        <v>2075</v>
      </c>
      <c r="B57">
        <v>6</v>
      </c>
      <c r="C57" t="s">
        <v>21</v>
      </c>
      <c r="D57" t="s">
        <v>2084</v>
      </c>
      <c r="E57" t="s">
        <v>2113</v>
      </c>
      <c r="F57" t="s">
        <v>2104</v>
      </c>
      <c r="G57" t="s">
        <v>2151</v>
      </c>
      <c r="H57" t="s">
        <v>3168</v>
      </c>
    </row>
    <row r="58" spans="1:8" x14ac:dyDescent="0.3">
      <c r="A58" t="s">
        <v>2075</v>
      </c>
      <c r="B58">
        <v>6</v>
      </c>
      <c r="C58" t="s">
        <v>19</v>
      </c>
      <c r="D58" t="s">
        <v>2084</v>
      </c>
      <c r="E58" t="s">
        <v>3105</v>
      </c>
      <c r="F58" t="s">
        <v>2104</v>
      </c>
      <c r="G58" t="s">
        <v>2150</v>
      </c>
      <c r="H58" t="s">
        <v>3170</v>
      </c>
    </row>
    <row r="59" spans="1:8" x14ac:dyDescent="0.3">
      <c r="A59" t="s">
        <v>2075</v>
      </c>
      <c r="B59">
        <v>6</v>
      </c>
      <c r="C59" t="s">
        <v>23</v>
      </c>
      <c r="D59" t="s">
        <v>2084</v>
      </c>
      <c r="E59" t="s">
        <v>3106</v>
      </c>
      <c r="F59" t="s">
        <v>2104</v>
      </c>
      <c r="G59" t="s">
        <v>56</v>
      </c>
      <c r="H59" t="s">
        <v>3169</v>
      </c>
    </row>
    <row r="60" spans="1:8" x14ac:dyDescent="0.3">
      <c r="A60" t="s">
        <v>2076</v>
      </c>
      <c r="B60">
        <v>6</v>
      </c>
      <c r="C60" t="s">
        <v>21</v>
      </c>
      <c r="D60" t="s">
        <v>2084</v>
      </c>
      <c r="E60" t="s">
        <v>2116</v>
      </c>
      <c r="F60" t="s">
        <v>2104</v>
      </c>
      <c r="G60" t="s">
        <v>2151</v>
      </c>
      <c r="H60" t="s">
        <v>3171</v>
      </c>
    </row>
    <row r="61" spans="1:8" x14ac:dyDescent="0.3">
      <c r="A61" t="s">
        <v>2076</v>
      </c>
      <c r="B61">
        <v>6</v>
      </c>
      <c r="C61" t="s">
        <v>23</v>
      </c>
      <c r="D61" t="s">
        <v>2084</v>
      </c>
      <c r="E61" t="s">
        <v>2118</v>
      </c>
      <c r="F61" t="s">
        <v>2104</v>
      </c>
      <c r="G61" t="s">
        <v>56</v>
      </c>
      <c r="H61" t="s">
        <v>3172</v>
      </c>
    </row>
    <row r="62" spans="1:8" x14ac:dyDescent="0.3">
      <c r="A62" t="s">
        <v>2076</v>
      </c>
      <c r="B62">
        <v>6</v>
      </c>
      <c r="C62" t="s">
        <v>21</v>
      </c>
      <c r="D62" t="s">
        <v>2084</v>
      </c>
      <c r="E62" t="s">
        <v>3108</v>
      </c>
      <c r="F62" t="s">
        <v>2104</v>
      </c>
      <c r="G62" t="s">
        <v>2151</v>
      </c>
      <c r="H62" t="s">
        <v>3171</v>
      </c>
    </row>
    <row r="63" spans="1:8" x14ac:dyDescent="0.3">
      <c r="A63" t="s">
        <v>2076</v>
      </c>
      <c r="B63">
        <v>6</v>
      </c>
      <c r="C63" t="s">
        <v>23</v>
      </c>
      <c r="D63" t="s">
        <v>2084</v>
      </c>
      <c r="E63" t="s">
        <v>3110</v>
      </c>
      <c r="F63" t="s">
        <v>2104</v>
      </c>
      <c r="G63" t="s">
        <v>56</v>
      </c>
      <c r="H63" t="s">
        <v>3172</v>
      </c>
    </row>
    <row r="64" spans="1:8" x14ac:dyDescent="0.3">
      <c r="A64" t="s">
        <v>2076</v>
      </c>
      <c r="B64">
        <v>6</v>
      </c>
      <c r="C64" t="s">
        <v>19</v>
      </c>
      <c r="D64" t="s">
        <v>2084</v>
      </c>
      <c r="E64" t="s">
        <v>2117</v>
      </c>
      <c r="F64" t="s">
        <v>2104</v>
      </c>
      <c r="G64" t="s">
        <v>2150</v>
      </c>
      <c r="H64" t="s">
        <v>3173</v>
      </c>
    </row>
    <row r="65" spans="1:8" x14ac:dyDescent="0.3">
      <c r="A65" t="s">
        <v>2076</v>
      </c>
      <c r="B65">
        <v>6</v>
      </c>
      <c r="C65" t="s">
        <v>19</v>
      </c>
      <c r="D65" t="s">
        <v>2084</v>
      </c>
      <c r="E65" t="s">
        <v>3109</v>
      </c>
      <c r="F65" t="s">
        <v>2104</v>
      </c>
      <c r="G65" t="s">
        <v>2150</v>
      </c>
      <c r="H65" t="s">
        <v>3173</v>
      </c>
    </row>
    <row r="66" spans="1:8" x14ac:dyDescent="0.3">
      <c r="A66" t="s">
        <v>2074</v>
      </c>
      <c r="B66">
        <v>6</v>
      </c>
      <c r="C66" t="s">
        <v>21</v>
      </c>
      <c r="D66" t="s">
        <v>2084</v>
      </c>
      <c r="E66" t="s">
        <v>2119</v>
      </c>
      <c r="F66" t="s">
        <v>2104</v>
      </c>
      <c r="G66" t="s">
        <v>2151</v>
      </c>
      <c r="H66" t="s">
        <v>3174</v>
      </c>
    </row>
    <row r="67" spans="1:8" x14ac:dyDescent="0.3">
      <c r="A67" t="s">
        <v>2074</v>
      </c>
      <c r="B67">
        <v>6</v>
      </c>
      <c r="C67" t="s">
        <v>19</v>
      </c>
      <c r="D67" t="s">
        <v>2084</v>
      </c>
      <c r="E67" t="s">
        <v>3113</v>
      </c>
      <c r="F67" t="s">
        <v>2104</v>
      </c>
      <c r="G67" t="s">
        <v>2150</v>
      </c>
      <c r="H67" t="s">
        <v>3175</v>
      </c>
    </row>
    <row r="68" spans="1:8" x14ac:dyDescent="0.3">
      <c r="A68" t="s">
        <v>2074</v>
      </c>
      <c r="B68">
        <v>6</v>
      </c>
      <c r="C68" t="s">
        <v>23</v>
      </c>
      <c r="D68" t="s">
        <v>2084</v>
      </c>
      <c r="E68" t="s">
        <v>3111</v>
      </c>
      <c r="F68" t="s">
        <v>2104</v>
      </c>
      <c r="G68" t="s">
        <v>56</v>
      </c>
      <c r="H68" t="s">
        <v>3176</v>
      </c>
    </row>
    <row r="69" spans="1:8" x14ac:dyDescent="0.3">
      <c r="A69" t="s">
        <v>2074</v>
      </c>
      <c r="B69">
        <v>6</v>
      </c>
      <c r="C69" t="s">
        <v>23</v>
      </c>
      <c r="D69" t="s">
        <v>2084</v>
      </c>
      <c r="E69" t="s">
        <v>2121</v>
      </c>
      <c r="F69" t="s">
        <v>2104</v>
      </c>
      <c r="G69" t="s">
        <v>56</v>
      </c>
      <c r="H69" t="s">
        <v>3176</v>
      </c>
    </row>
    <row r="70" spans="1:8" x14ac:dyDescent="0.3">
      <c r="A70" t="s">
        <v>2074</v>
      </c>
      <c r="B70">
        <v>6</v>
      </c>
      <c r="C70" t="s">
        <v>19</v>
      </c>
      <c r="D70" t="s">
        <v>2084</v>
      </c>
      <c r="E70" t="s">
        <v>2120</v>
      </c>
      <c r="F70" t="s">
        <v>2104</v>
      </c>
      <c r="G70" t="s">
        <v>2150</v>
      </c>
      <c r="H70" t="s">
        <v>3175</v>
      </c>
    </row>
    <row r="71" spans="1:8" x14ac:dyDescent="0.3">
      <c r="A71" t="s">
        <v>2074</v>
      </c>
      <c r="B71">
        <v>6</v>
      </c>
      <c r="C71" t="s">
        <v>21</v>
      </c>
      <c r="D71" t="s">
        <v>2084</v>
      </c>
      <c r="E71" t="s">
        <v>3112</v>
      </c>
      <c r="F71" t="s">
        <v>2104</v>
      </c>
      <c r="G71" t="s">
        <v>2151</v>
      </c>
      <c r="H71" t="s">
        <v>3174</v>
      </c>
    </row>
    <row r="72" spans="1:8" x14ac:dyDescent="0.3">
      <c r="A72" t="s">
        <v>2077</v>
      </c>
      <c r="B72">
        <v>8</v>
      </c>
      <c r="C72" t="s">
        <v>21</v>
      </c>
      <c r="D72" t="s">
        <v>2084</v>
      </c>
      <c r="E72" t="s">
        <v>3114</v>
      </c>
      <c r="F72" t="s">
        <v>2104</v>
      </c>
      <c r="G72" t="s">
        <v>2151</v>
      </c>
      <c r="H72" t="s">
        <v>3177</v>
      </c>
    </row>
    <row r="73" spans="1:8" x14ac:dyDescent="0.3">
      <c r="A73" t="s">
        <v>2077</v>
      </c>
      <c r="B73">
        <v>8</v>
      </c>
      <c r="C73" t="s">
        <v>19</v>
      </c>
      <c r="D73" t="s">
        <v>2084</v>
      </c>
      <c r="E73" t="s">
        <v>3115</v>
      </c>
      <c r="F73" t="s">
        <v>2104</v>
      </c>
      <c r="G73" t="s">
        <v>2150</v>
      </c>
      <c r="H73" t="s">
        <v>3178</v>
      </c>
    </row>
    <row r="74" spans="1:8" x14ac:dyDescent="0.3">
      <c r="A74" t="s">
        <v>2077</v>
      </c>
      <c r="B74">
        <v>8</v>
      </c>
      <c r="C74" t="s">
        <v>17</v>
      </c>
      <c r="D74" t="s">
        <v>2084</v>
      </c>
      <c r="E74" t="s">
        <v>2125</v>
      </c>
      <c r="F74" t="s">
        <v>2104</v>
      </c>
      <c r="G74" t="s">
        <v>43</v>
      </c>
      <c r="H74" t="s">
        <v>3179</v>
      </c>
    </row>
    <row r="75" spans="1:8" x14ac:dyDescent="0.3">
      <c r="A75" t="s">
        <v>2077</v>
      </c>
      <c r="B75">
        <v>8</v>
      </c>
      <c r="C75" t="s">
        <v>23</v>
      </c>
      <c r="D75" t="s">
        <v>2084</v>
      </c>
      <c r="E75" t="s">
        <v>2124</v>
      </c>
      <c r="F75" t="s">
        <v>2104</v>
      </c>
      <c r="G75" t="s">
        <v>56</v>
      </c>
      <c r="H75" t="s">
        <v>3180</v>
      </c>
    </row>
    <row r="76" spans="1:8" x14ac:dyDescent="0.3">
      <c r="A76" t="s">
        <v>2077</v>
      </c>
      <c r="B76">
        <v>8</v>
      </c>
      <c r="C76" t="s">
        <v>19</v>
      </c>
      <c r="D76" t="s">
        <v>2084</v>
      </c>
      <c r="E76" t="s">
        <v>2123</v>
      </c>
      <c r="F76" t="s">
        <v>2104</v>
      </c>
      <c r="G76" t="s">
        <v>2150</v>
      </c>
      <c r="H76" t="s">
        <v>3178</v>
      </c>
    </row>
    <row r="77" spans="1:8" x14ac:dyDescent="0.3">
      <c r="A77" t="s">
        <v>2077</v>
      </c>
      <c r="B77">
        <v>8</v>
      </c>
      <c r="C77" t="s">
        <v>23</v>
      </c>
      <c r="D77" t="s">
        <v>2084</v>
      </c>
      <c r="E77" t="s">
        <v>3116</v>
      </c>
      <c r="F77" t="s">
        <v>2104</v>
      </c>
      <c r="G77" t="s">
        <v>56</v>
      </c>
      <c r="H77" t="s">
        <v>3180</v>
      </c>
    </row>
    <row r="78" spans="1:8" x14ac:dyDescent="0.3">
      <c r="A78" t="s">
        <v>2077</v>
      </c>
      <c r="B78">
        <v>8</v>
      </c>
      <c r="C78" t="s">
        <v>17</v>
      </c>
      <c r="D78" t="s">
        <v>2084</v>
      </c>
      <c r="E78" t="s">
        <v>3117</v>
      </c>
      <c r="F78" t="s">
        <v>2104</v>
      </c>
      <c r="G78" t="s">
        <v>43</v>
      </c>
      <c r="H78" t="s">
        <v>3179</v>
      </c>
    </row>
    <row r="79" spans="1:8" x14ac:dyDescent="0.3">
      <c r="A79" t="s">
        <v>2077</v>
      </c>
      <c r="B79">
        <v>8</v>
      </c>
      <c r="C79" t="s">
        <v>21</v>
      </c>
      <c r="D79" t="s">
        <v>2084</v>
      </c>
      <c r="E79" t="s">
        <v>2122</v>
      </c>
      <c r="F79" t="s">
        <v>2104</v>
      </c>
      <c r="G79" t="s">
        <v>2151</v>
      </c>
      <c r="H79" t="s">
        <v>3177</v>
      </c>
    </row>
    <row r="80" spans="1:8" x14ac:dyDescent="0.3">
      <c r="A80" t="s">
        <v>1033</v>
      </c>
      <c r="B80">
        <v>8</v>
      </c>
      <c r="C80" t="s">
        <v>23</v>
      </c>
      <c r="D80" t="s">
        <v>2084</v>
      </c>
      <c r="E80" t="s">
        <v>3120</v>
      </c>
      <c r="F80" t="s">
        <v>2141</v>
      </c>
      <c r="G80" t="s">
        <v>56</v>
      </c>
      <c r="H80" t="s">
        <v>3181</v>
      </c>
    </row>
    <row r="81" spans="1:8" x14ac:dyDescent="0.3">
      <c r="A81" t="s">
        <v>1033</v>
      </c>
      <c r="B81">
        <v>8</v>
      </c>
      <c r="C81" t="s">
        <v>21</v>
      </c>
      <c r="D81" t="s">
        <v>2084</v>
      </c>
      <c r="E81" t="s">
        <v>3118</v>
      </c>
      <c r="F81" t="s">
        <v>2141</v>
      </c>
      <c r="G81" t="s">
        <v>2151</v>
      </c>
      <c r="H81" t="s">
        <v>3182</v>
      </c>
    </row>
    <row r="82" spans="1:8" x14ac:dyDescent="0.3">
      <c r="A82" t="s">
        <v>1033</v>
      </c>
      <c r="B82">
        <v>8</v>
      </c>
      <c r="C82" t="s">
        <v>23</v>
      </c>
      <c r="D82" t="s">
        <v>2084</v>
      </c>
      <c r="E82" t="s">
        <v>2144</v>
      </c>
      <c r="F82" t="s">
        <v>2141</v>
      </c>
      <c r="G82" t="s">
        <v>56</v>
      </c>
      <c r="H82" t="s">
        <v>3181</v>
      </c>
    </row>
    <row r="83" spans="1:8" x14ac:dyDescent="0.3">
      <c r="A83" t="s">
        <v>1033</v>
      </c>
      <c r="B83">
        <v>8</v>
      </c>
      <c r="C83" t="s">
        <v>19</v>
      </c>
      <c r="D83" t="s">
        <v>2084</v>
      </c>
      <c r="E83" t="s">
        <v>2143</v>
      </c>
      <c r="F83" t="s">
        <v>2141</v>
      </c>
      <c r="G83" t="s">
        <v>2150</v>
      </c>
      <c r="H83" t="s">
        <v>3183</v>
      </c>
    </row>
    <row r="84" spans="1:8" x14ac:dyDescent="0.3">
      <c r="A84" t="s">
        <v>1033</v>
      </c>
      <c r="B84">
        <v>8</v>
      </c>
      <c r="C84" t="s">
        <v>21</v>
      </c>
      <c r="D84" t="s">
        <v>2084</v>
      </c>
      <c r="E84" t="s">
        <v>2142</v>
      </c>
      <c r="F84" t="s">
        <v>2141</v>
      </c>
      <c r="G84" t="s">
        <v>2151</v>
      </c>
      <c r="H84" t="s">
        <v>3182</v>
      </c>
    </row>
    <row r="85" spans="1:8" x14ac:dyDescent="0.3">
      <c r="A85" t="s">
        <v>1033</v>
      </c>
      <c r="B85">
        <v>8</v>
      </c>
      <c r="C85" t="s">
        <v>17</v>
      </c>
      <c r="D85" t="s">
        <v>2084</v>
      </c>
      <c r="E85" t="s">
        <v>3121</v>
      </c>
      <c r="F85" t="s">
        <v>2141</v>
      </c>
      <c r="G85" t="s">
        <v>43</v>
      </c>
      <c r="H85" t="s">
        <v>3184</v>
      </c>
    </row>
    <row r="86" spans="1:8" x14ac:dyDescent="0.3">
      <c r="A86" t="s">
        <v>1033</v>
      </c>
      <c r="B86">
        <v>8</v>
      </c>
      <c r="C86" t="s">
        <v>17</v>
      </c>
      <c r="D86" t="s">
        <v>2084</v>
      </c>
      <c r="E86" t="s">
        <v>2145</v>
      </c>
      <c r="F86" t="s">
        <v>2141</v>
      </c>
      <c r="G86" t="s">
        <v>43</v>
      </c>
      <c r="H86" t="s">
        <v>3184</v>
      </c>
    </row>
    <row r="87" spans="1:8" x14ac:dyDescent="0.3">
      <c r="A87" t="s">
        <v>1033</v>
      </c>
      <c r="B87">
        <v>8</v>
      </c>
      <c r="C87" t="s">
        <v>19</v>
      </c>
      <c r="D87" t="s">
        <v>2084</v>
      </c>
      <c r="E87" t="s">
        <v>3119</v>
      </c>
      <c r="F87" t="s">
        <v>2141</v>
      </c>
      <c r="G87" t="s">
        <v>2150</v>
      </c>
      <c r="H87" t="s">
        <v>3183</v>
      </c>
    </row>
    <row r="88" spans="1:8" x14ac:dyDescent="0.3">
      <c r="A88" t="s">
        <v>2078</v>
      </c>
      <c r="B88">
        <v>8</v>
      </c>
      <c r="C88" t="s">
        <v>19</v>
      </c>
      <c r="D88" t="s">
        <v>2084</v>
      </c>
      <c r="E88" t="s">
        <v>2088</v>
      </c>
      <c r="F88" t="s">
        <v>2086</v>
      </c>
      <c r="G88" t="s">
        <v>2150</v>
      </c>
      <c r="H88" t="s">
        <v>3185</v>
      </c>
    </row>
    <row r="89" spans="1:8" x14ac:dyDescent="0.3">
      <c r="A89" t="s">
        <v>2078</v>
      </c>
      <c r="B89">
        <v>8</v>
      </c>
      <c r="C89" t="s">
        <v>23</v>
      </c>
      <c r="D89" t="s">
        <v>2084</v>
      </c>
      <c r="E89" t="s">
        <v>2089</v>
      </c>
      <c r="F89" t="s">
        <v>2086</v>
      </c>
      <c r="G89" t="s">
        <v>56</v>
      </c>
      <c r="H89" t="s">
        <v>3186</v>
      </c>
    </row>
    <row r="90" spans="1:8" x14ac:dyDescent="0.3">
      <c r="A90" t="s">
        <v>2078</v>
      </c>
      <c r="B90">
        <v>8</v>
      </c>
      <c r="C90" t="s">
        <v>17</v>
      </c>
      <c r="D90" t="s">
        <v>2084</v>
      </c>
      <c r="E90" t="s">
        <v>2090</v>
      </c>
      <c r="F90" t="s">
        <v>2086</v>
      </c>
      <c r="G90" t="s">
        <v>43</v>
      </c>
      <c r="H90" t="s">
        <v>3187</v>
      </c>
    </row>
    <row r="91" spans="1:8" x14ac:dyDescent="0.3">
      <c r="A91" t="s">
        <v>2078</v>
      </c>
      <c r="B91">
        <v>8</v>
      </c>
      <c r="C91" t="s">
        <v>21</v>
      </c>
      <c r="D91" t="s">
        <v>2084</v>
      </c>
      <c r="E91" t="s">
        <v>3123</v>
      </c>
      <c r="F91" t="s">
        <v>2086</v>
      </c>
      <c r="G91" t="s">
        <v>2151</v>
      </c>
      <c r="H91" t="s">
        <v>3188</v>
      </c>
    </row>
    <row r="92" spans="1:8" x14ac:dyDescent="0.3">
      <c r="A92" t="s">
        <v>2078</v>
      </c>
      <c r="B92">
        <v>8</v>
      </c>
      <c r="C92" t="s">
        <v>19</v>
      </c>
      <c r="D92" t="s">
        <v>2084</v>
      </c>
      <c r="E92" t="s">
        <v>3124</v>
      </c>
      <c r="F92" t="s">
        <v>2086</v>
      </c>
      <c r="G92" t="s">
        <v>2150</v>
      </c>
      <c r="H92" t="s">
        <v>3185</v>
      </c>
    </row>
    <row r="93" spans="1:8" x14ac:dyDescent="0.3">
      <c r="A93" t="s">
        <v>2078</v>
      </c>
      <c r="B93">
        <v>8</v>
      </c>
      <c r="C93" t="s">
        <v>23</v>
      </c>
      <c r="D93" t="s">
        <v>2084</v>
      </c>
      <c r="E93" t="s">
        <v>3122</v>
      </c>
      <c r="F93" t="s">
        <v>2086</v>
      </c>
      <c r="G93" t="s">
        <v>56</v>
      </c>
      <c r="H93" t="s">
        <v>3186</v>
      </c>
    </row>
    <row r="94" spans="1:8" x14ac:dyDescent="0.3">
      <c r="A94" t="s">
        <v>2078</v>
      </c>
      <c r="B94">
        <v>8</v>
      </c>
      <c r="C94" t="s">
        <v>17</v>
      </c>
      <c r="D94" t="s">
        <v>2084</v>
      </c>
      <c r="E94" t="s">
        <v>3125</v>
      </c>
      <c r="F94" t="s">
        <v>2086</v>
      </c>
      <c r="G94" t="s">
        <v>43</v>
      </c>
      <c r="H94" t="s">
        <v>3187</v>
      </c>
    </row>
    <row r="95" spans="1:8" x14ac:dyDescent="0.3">
      <c r="A95" t="s">
        <v>2078</v>
      </c>
      <c r="B95">
        <v>8</v>
      </c>
      <c r="C95" t="s">
        <v>21</v>
      </c>
      <c r="D95" t="s">
        <v>2084</v>
      </c>
      <c r="E95" t="s">
        <v>2087</v>
      </c>
      <c r="F95" t="s">
        <v>2086</v>
      </c>
      <c r="G95" t="s">
        <v>2151</v>
      </c>
      <c r="H95" t="s">
        <v>3188</v>
      </c>
    </row>
    <row r="96" spans="1:8" x14ac:dyDescent="0.3">
      <c r="A96" t="s">
        <v>1612</v>
      </c>
      <c r="B96">
        <v>10</v>
      </c>
      <c r="C96" t="s">
        <v>21</v>
      </c>
      <c r="D96" t="s">
        <v>2084</v>
      </c>
      <c r="E96" t="s">
        <v>3131</v>
      </c>
      <c r="F96" t="s">
        <v>2140</v>
      </c>
      <c r="G96" t="s">
        <v>2151</v>
      </c>
      <c r="H96" t="s">
        <v>3189</v>
      </c>
    </row>
    <row r="97" spans="1:8" x14ac:dyDescent="0.3">
      <c r="A97" t="s">
        <v>1612</v>
      </c>
      <c r="B97">
        <v>10</v>
      </c>
      <c r="C97" t="s">
        <v>25</v>
      </c>
      <c r="D97" t="s">
        <v>2084</v>
      </c>
      <c r="E97" t="s">
        <v>3130</v>
      </c>
      <c r="F97" t="s">
        <v>2140</v>
      </c>
      <c r="G97" t="s">
        <v>62</v>
      </c>
      <c r="H97" t="s">
        <v>3190</v>
      </c>
    </row>
    <row r="98" spans="1:8" x14ac:dyDescent="0.3">
      <c r="A98" t="s">
        <v>1612</v>
      </c>
      <c r="B98">
        <v>10</v>
      </c>
      <c r="C98" t="s">
        <v>17</v>
      </c>
      <c r="D98" t="s">
        <v>2084</v>
      </c>
      <c r="E98" t="s">
        <v>2149</v>
      </c>
      <c r="F98" t="s">
        <v>2140</v>
      </c>
      <c r="G98" t="s">
        <v>43</v>
      </c>
      <c r="H98" t="s">
        <v>3191</v>
      </c>
    </row>
    <row r="99" spans="1:8" x14ac:dyDescent="0.3">
      <c r="A99" t="s">
        <v>1612</v>
      </c>
      <c r="B99">
        <v>10</v>
      </c>
      <c r="C99" t="s">
        <v>23</v>
      </c>
      <c r="D99" t="s">
        <v>2084</v>
      </c>
      <c r="E99" t="s">
        <v>2148</v>
      </c>
      <c r="F99" t="s">
        <v>2140</v>
      </c>
      <c r="G99" t="s">
        <v>56</v>
      </c>
      <c r="H99" t="s">
        <v>3192</v>
      </c>
    </row>
    <row r="100" spans="1:8" x14ac:dyDescent="0.3">
      <c r="A100" t="s">
        <v>1612</v>
      </c>
      <c r="B100">
        <v>10</v>
      </c>
      <c r="C100" t="s">
        <v>19</v>
      </c>
      <c r="D100" t="s">
        <v>2084</v>
      </c>
      <c r="E100" t="s">
        <v>2147</v>
      </c>
      <c r="F100" t="s">
        <v>2140</v>
      </c>
      <c r="G100" t="s">
        <v>2150</v>
      </c>
      <c r="H100" t="s">
        <v>3193</v>
      </c>
    </row>
    <row r="101" spans="1:8" x14ac:dyDescent="0.3">
      <c r="A101" t="s">
        <v>1612</v>
      </c>
      <c r="B101">
        <v>10</v>
      </c>
      <c r="C101" t="s">
        <v>21</v>
      </c>
      <c r="D101" t="s">
        <v>2084</v>
      </c>
      <c r="E101" t="s">
        <v>2146</v>
      </c>
      <c r="F101" t="s">
        <v>2140</v>
      </c>
      <c r="G101" t="s">
        <v>2151</v>
      </c>
      <c r="H101" t="s">
        <v>3189</v>
      </c>
    </row>
    <row r="102" spans="1:8" x14ac:dyDescent="0.3">
      <c r="A102" t="s">
        <v>1612</v>
      </c>
      <c r="B102">
        <v>10</v>
      </c>
      <c r="C102" t="s">
        <v>23</v>
      </c>
      <c r="D102" t="s">
        <v>2084</v>
      </c>
      <c r="E102" t="s">
        <v>3128</v>
      </c>
      <c r="F102" t="s">
        <v>2140</v>
      </c>
      <c r="G102" t="s">
        <v>56</v>
      </c>
      <c r="H102" t="s">
        <v>3192</v>
      </c>
    </row>
    <row r="103" spans="1:8" x14ac:dyDescent="0.3">
      <c r="A103" t="s">
        <v>1612</v>
      </c>
      <c r="B103">
        <v>10</v>
      </c>
      <c r="C103" t="s">
        <v>19</v>
      </c>
      <c r="D103" t="s">
        <v>2084</v>
      </c>
      <c r="E103" t="s">
        <v>3129</v>
      </c>
      <c r="F103" t="s">
        <v>2140</v>
      </c>
      <c r="G103" t="s">
        <v>2150</v>
      </c>
      <c r="H103" t="s">
        <v>3193</v>
      </c>
    </row>
    <row r="104" spans="1:8" x14ac:dyDescent="0.3">
      <c r="A104" t="s">
        <v>1612</v>
      </c>
      <c r="B104">
        <v>10</v>
      </c>
      <c r="C104" t="s">
        <v>25</v>
      </c>
      <c r="D104" t="s">
        <v>2084</v>
      </c>
      <c r="E104" t="s">
        <v>3126</v>
      </c>
      <c r="F104" t="s">
        <v>2140</v>
      </c>
      <c r="G104" t="s">
        <v>62</v>
      </c>
      <c r="H104" t="s">
        <v>3190</v>
      </c>
    </row>
    <row r="105" spans="1:8" x14ac:dyDescent="0.3">
      <c r="A105" t="s">
        <v>1612</v>
      </c>
      <c r="B105">
        <v>10</v>
      </c>
      <c r="C105" t="s">
        <v>17</v>
      </c>
      <c r="D105" t="s">
        <v>2084</v>
      </c>
      <c r="E105" t="s">
        <v>3127</v>
      </c>
      <c r="F105" t="s">
        <v>2140</v>
      </c>
      <c r="G105" t="s">
        <v>43</v>
      </c>
      <c r="H105" t="s">
        <v>3191</v>
      </c>
    </row>
    <row r="106" spans="1:8" x14ac:dyDescent="0.3">
      <c r="A106" t="s">
        <v>2073</v>
      </c>
      <c r="B106">
        <v>8</v>
      </c>
      <c r="C106" t="s">
        <v>23</v>
      </c>
      <c r="D106" t="s">
        <v>2084</v>
      </c>
      <c r="E106" t="s">
        <v>2138</v>
      </c>
      <c r="F106" t="s">
        <v>2135</v>
      </c>
      <c r="G106" t="s">
        <v>56</v>
      </c>
      <c r="H106" t="s">
        <v>3194</v>
      </c>
    </row>
    <row r="107" spans="1:8" x14ac:dyDescent="0.3">
      <c r="A107" t="s">
        <v>2073</v>
      </c>
      <c r="B107">
        <v>8</v>
      </c>
      <c r="C107" t="s">
        <v>21</v>
      </c>
      <c r="D107" t="s">
        <v>2084</v>
      </c>
      <c r="E107" t="s">
        <v>3135</v>
      </c>
      <c r="F107" t="s">
        <v>2135</v>
      </c>
      <c r="G107" t="s">
        <v>2151</v>
      </c>
      <c r="H107" t="s">
        <v>3195</v>
      </c>
    </row>
    <row r="108" spans="1:8" x14ac:dyDescent="0.3">
      <c r="A108" t="s">
        <v>2073</v>
      </c>
      <c r="B108">
        <v>8</v>
      </c>
      <c r="C108" t="s">
        <v>19</v>
      </c>
      <c r="D108" t="s">
        <v>2084</v>
      </c>
      <c r="E108" t="s">
        <v>3134</v>
      </c>
      <c r="F108" t="s">
        <v>2135</v>
      </c>
      <c r="G108" t="s">
        <v>2150</v>
      </c>
      <c r="H108" t="s">
        <v>3196</v>
      </c>
    </row>
    <row r="109" spans="1:8" x14ac:dyDescent="0.3">
      <c r="A109" t="s">
        <v>2073</v>
      </c>
      <c r="B109">
        <v>8</v>
      </c>
      <c r="C109" t="s">
        <v>23</v>
      </c>
      <c r="D109" t="s">
        <v>2084</v>
      </c>
      <c r="E109" t="s">
        <v>3133</v>
      </c>
      <c r="F109" t="s">
        <v>2135</v>
      </c>
      <c r="G109" t="s">
        <v>56</v>
      </c>
      <c r="H109" t="s">
        <v>3194</v>
      </c>
    </row>
    <row r="110" spans="1:8" x14ac:dyDescent="0.3">
      <c r="A110" t="s">
        <v>2073</v>
      </c>
      <c r="B110">
        <v>8</v>
      </c>
      <c r="C110" t="s">
        <v>17</v>
      </c>
      <c r="D110" t="s">
        <v>2084</v>
      </c>
      <c r="E110" t="s">
        <v>3132</v>
      </c>
      <c r="F110" t="s">
        <v>2135</v>
      </c>
      <c r="G110" t="s">
        <v>43</v>
      </c>
      <c r="H110" t="s">
        <v>3197</v>
      </c>
    </row>
    <row r="111" spans="1:8" x14ac:dyDescent="0.3">
      <c r="A111" t="s">
        <v>2073</v>
      </c>
      <c r="B111">
        <v>8</v>
      </c>
      <c r="C111" t="s">
        <v>17</v>
      </c>
      <c r="D111" t="s">
        <v>2084</v>
      </c>
      <c r="E111" t="s">
        <v>2139</v>
      </c>
      <c r="F111" t="s">
        <v>2135</v>
      </c>
      <c r="G111" t="s">
        <v>43</v>
      </c>
      <c r="H111" t="s">
        <v>3197</v>
      </c>
    </row>
    <row r="112" spans="1:8" x14ac:dyDescent="0.3">
      <c r="A112" t="s">
        <v>2073</v>
      </c>
      <c r="B112">
        <v>8</v>
      </c>
      <c r="C112" t="s">
        <v>19</v>
      </c>
      <c r="D112" t="s">
        <v>2084</v>
      </c>
      <c r="E112" t="s">
        <v>2137</v>
      </c>
      <c r="F112" t="s">
        <v>2135</v>
      </c>
      <c r="G112" t="s">
        <v>2150</v>
      </c>
      <c r="H112" t="s">
        <v>3196</v>
      </c>
    </row>
    <row r="113" spans="1:8" x14ac:dyDescent="0.3">
      <c r="A113" t="s">
        <v>2073</v>
      </c>
      <c r="B113">
        <v>8</v>
      </c>
      <c r="C113" t="s">
        <v>21</v>
      </c>
      <c r="D113" t="s">
        <v>2084</v>
      </c>
      <c r="E113" t="s">
        <v>2136</v>
      </c>
      <c r="F113" t="s">
        <v>2135</v>
      </c>
      <c r="G113" t="s">
        <v>2151</v>
      </c>
      <c r="H113" t="s">
        <v>3195</v>
      </c>
    </row>
    <row r="114" spans="1:8" x14ac:dyDescent="0.3">
      <c r="A114" t="s">
        <v>281</v>
      </c>
      <c r="B114">
        <v>10</v>
      </c>
      <c r="C114" t="s">
        <v>21</v>
      </c>
      <c r="D114" t="s">
        <v>2084</v>
      </c>
      <c r="E114" t="s">
        <v>2131</v>
      </c>
      <c r="F114" t="s">
        <v>2085</v>
      </c>
      <c r="G114" t="s">
        <v>2151</v>
      </c>
      <c r="H114" t="s">
        <v>3198</v>
      </c>
    </row>
    <row r="115" spans="1:8" x14ac:dyDescent="0.3">
      <c r="A115" t="s">
        <v>281</v>
      </c>
      <c r="B115">
        <v>10</v>
      </c>
      <c r="C115" t="s">
        <v>23</v>
      </c>
      <c r="D115" t="s">
        <v>2084</v>
      </c>
      <c r="E115" t="s">
        <v>2133</v>
      </c>
      <c r="F115" t="s">
        <v>2085</v>
      </c>
      <c r="G115" t="s">
        <v>56</v>
      </c>
      <c r="H115" t="s">
        <v>3199</v>
      </c>
    </row>
    <row r="116" spans="1:8" x14ac:dyDescent="0.3">
      <c r="A116" t="s">
        <v>281</v>
      </c>
      <c r="B116">
        <v>10</v>
      </c>
      <c r="C116" t="s">
        <v>17</v>
      </c>
      <c r="D116" t="s">
        <v>2084</v>
      </c>
      <c r="E116" t="s">
        <v>2134</v>
      </c>
      <c r="F116" t="s">
        <v>2085</v>
      </c>
      <c r="G116" t="s">
        <v>43</v>
      </c>
      <c r="H116" t="s">
        <v>3200</v>
      </c>
    </row>
    <row r="117" spans="1:8" x14ac:dyDescent="0.3">
      <c r="A117" t="s">
        <v>281</v>
      </c>
      <c r="B117">
        <v>10</v>
      </c>
      <c r="C117" t="s">
        <v>25</v>
      </c>
      <c r="D117" t="s">
        <v>2084</v>
      </c>
      <c r="E117" t="s">
        <v>3140</v>
      </c>
      <c r="F117" t="s">
        <v>2085</v>
      </c>
      <c r="G117" t="s">
        <v>62</v>
      </c>
      <c r="H117" t="s">
        <v>3201</v>
      </c>
    </row>
    <row r="118" spans="1:8" x14ac:dyDescent="0.3">
      <c r="A118" t="s">
        <v>281</v>
      </c>
      <c r="B118">
        <v>10</v>
      </c>
      <c r="C118" t="s">
        <v>17</v>
      </c>
      <c r="D118" t="s">
        <v>2084</v>
      </c>
      <c r="E118" t="s">
        <v>3139</v>
      </c>
      <c r="F118" t="s">
        <v>2085</v>
      </c>
      <c r="G118" t="s">
        <v>43</v>
      </c>
      <c r="H118" t="s">
        <v>3200</v>
      </c>
    </row>
    <row r="119" spans="1:8" x14ac:dyDescent="0.3">
      <c r="A119" t="s">
        <v>281</v>
      </c>
      <c r="B119">
        <v>10</v>
      </c>
      <c r="C119" t="s">
        <v>21</v>
      </c>
      <c r="D119" t="s">
        <v>2084</v>
      </c>
      <c r="E119" t="s">
        <v>3136</v>
      </c>
      <c r="F119" t="s">
        <v>2085</v>
      </c>
      <c r="G119" t="s">
        <v>2151</v>
      </c>
      <c r="H119" t="s">
        <v>3198</v>
      </c>
    </row>
    <row r="120" spans="1:8" x14ac:dyDescent="0.3">
      <c r="A120" t="s">
        <v>281</v>
      </c>
      <c r="B120">
        <v>10</v>
      </c>
      <c r="C120" t="s">
        <v>19</v>
      </c>
      <c r="D120" t="s">
        <v>2084</v>
      </c>
      <c r="E120" t="s">
        <v>3137</v>
      </c>
      <c r="F120" t="s">
        <v>2085</v>
      </c>
      <c r="G120" t="s">
        <v>2150</v>
      </c>
      <c r="H120" t="s">
        <v>3202</v>
      </c>
    </row>
    <row r="121" spans="1:8" x14ac:dyDescent="0.3">
      <c r="A121" t="s">
        <v>281</v>
      </c>
      <c r="B121">
        <v>10</v>
      </c>
      <c r="C121" t="s">
        <v>23</v>
      </c>
      <c r="D121" t="s">
        <v>2084</v>
      </c>
      <c r="E121" t="s">
        <v>3138</v>
      </c>
      <c r="F121" t="s">
        <v>2085</v>
      </c>
      <c r="G121" t="s">
        <v>56</v>
      </c>
      <c r="H121" t="s">
        <v>3199</v>
      </c>
    </row>
    <row r="122" spans="1:8" x14ac:dyDescent="0.3">
      <c r="A122" t="s">
        <v>281</v>
      </c>
      <c r="B122">
        <v>10</v>
      </c>
      <c r="C122" t="s">
        <v>25</v>
      </c>
      <c r="D122" t="s">
        <v>2084</v>
      </c>
      <c r="E122" t="s">
        <v>3141</v>
      </c>
      <c r="F122" t="s">
        <v>2085</v>
      </c>
      <c r="G122" t="s">
        <v>62</v>
      </c>
      <c r="H122" t="s">
        <v>3201</v>
      </c>
    </row>
    <row r="123" spans="1:8" x14ac:dyDescent="0.3">
      <c r="A123" t="s">
        <v>281</v>
      </c>
      <c r="B123">
        <v>10</v>
      </c>
      <c r="C123" t="s">
        <v>19</v>
      </c>
      <c r="D123" t="s">
        <v>2084</v>
      </c>
      <c r="E123" t="s">
        <v>2132</v>
      </c>
      <c r="F123" t="s">
        <v>2085</v>
      </c>
      <c r="G123" t="s">
        <v>2150</v>
      </c>
      <c r="H123" t="s">
        <v>3202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2095-4DF7-4228-85E3-C6713FC55761}">
  <sheetPr>
    <tabColor theme="5" tint="-0.249977111117893"/>
  </sheetPr>
  <dimension ref="A1:Q7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4.4" x14ac:dyDescent="0.3"/>
  <cols>
    <col min="1" max="1" width="19.44140625" customWidth="1"/>
    <col min="2" max="2" width="14.33203125" customWidth="1"/>
    <col min="3" max="3" width="9.5546875" customWidth="1"/>
    <col min="4" max="4" width="20.44140625" bestFit="1" customWidth="1"/>
    <col min="13" max="15" width="11.44140625" hidden="1" customWidth="1"/>
  </cols>
  <sheetData>
    <row r="1" spans="1:17" ht="54.75" customHeight="1" thickBot="1" x14ac:dyDescent="0.35">
      <c r="A1" s="21" t="s">
        <v>0</v>
      </c>
      <c r="B1" s="21" t="s">
        <v>9</v>
      </c>
      <c r="C1" s="21" t="s">
        <v>2080</v>
      </c>
      <c r="D1" s="22" t="str">
        <f>"Imágenes totales: "&amp;SUM(Amazon[Imágenes])</f>
        <v>Imágenes totales: 11</v>
      </c>
      <c r="K1" s="21" t="s">
        <v>0</v>
      </c>
      <c r="L1" s="21" t="s">
        <v>9</v>
      </c>
      <c r="M1" s="21" t="s">
        <v>3234</v>
      </c>
      <c r="N1" s="21" t="s">
        <v>3235</v>
      </c>
      <c r="O1" s="21" t="s">
        <v>3236</v>
      </c>
      <c r="P1" s="21" t="s">
        <v>3237</v>
      </c>
      <c r="Q1" s="22" t="str">
        <f>"Imágenes totales: "&amp;SUM(Amazon25[Imágenes Signal])</f>
        <v>Imágenes totales: 11</v>
      </c>
    </row>
    <row r="2" spans="1:17" ht="28.8" x14ac:dyDescent="0.3">
      <c r="A2" s="3" t="s">
        <v>3207</v>
      </c>
      <c r="B2" s="3" t="s">
        <v>3208</v>
      </c>
      <c r="C2" s="26">
        <f>COUNTIF(Amazon___IMG[Material],Amazon[[#This Row],[Material]])</f>
        <v>2</v>
      </c>
      <c r="K2" s="3" t="s">
        <v>3205</v>
      </c>
      <c r="L2" s="3" t="s">
        <v>3206</v>
      </c>
      <c r="M2" s="26">
        <f>COUNTIF(Amazon___IMG[Material],Amazon25[[#This Row],[Material]])</f>
        <v>0</v>
      </c>
      <c r="N2" s="26">
        <v>5</v>
      </c>
      <c r="O2" s="26">
        <v>0</v>
      </c>
      <c r="P2" s="13">
        <f>Amazon25[[#This Row],[Imágenes faltantes (a subir)]]+Amazon25[[#This Row],[Imágenes en Amazon]]</f>
        <v>5</v>
      </c>
      <c r="Q2" t="s">
        <v>3230</v>
      </c>
    </row>
    <row r="3" spans="1:17" ht="28.8" x14ac:dyDescent="0.3">
      <c r="A3" s="3" t="s">
        <v>2188</v>
      </c>
      <c r="B3" s="3" t="s">
        <v>3209</v>
      </c>
      <c r="C3" s="26">
        <f>COUNTIF(Amazon___IMG[Material],Amazon[[#This Row],[Material]])</f>
        <v>5</v>
      </c>
      <c r="K3" s="3" t="s">
        <v>3207</v>
      </c>
      <c r="L3" s="3" t="s">
        <v>3208</v>
      </c>
      <c r="M3" s="26">
        <f>COUNTIF(Amazon___IMG[Material],Amazon25[[#This Row],[Material]])</f>
        <v>2</v>
      </c>
      <c r="N3" s="26">
        <v>3</v>
      </c>
      <c r="O3" s="26">
        <v>2</v>
      </c>
      <c r="P3" s="13">
        <f>Amazon25[[#This Row],[Imágenes faltantes (a subir)]]+Amazon25[[#This Row],[Imágenes en Amazon]]</f>
        <v>5</v>
      </c>
      <c r="Q3" t="s">
        <v>3231</v>
      </c>
    </row>
    <row r="4" spans="1:17" ht="28.8" x14ac:dyDescent="0.3">
      <c r="A4" s="3" t="s">
        <v>2189</v>
      </c>
      <c r="B4" s="3" t="s">
        <v>3212</v>
      </c>
      <c r="C4" s="26">
        <f>COUNTIF(Amazon___IMG[Material],Amazon[[#This Row],[Material]])</f>
        <v>4</v>
      </c>
      <c r="K4" s="3" t="s">
        <v>2188</v>
      </c>
      <c r="L4" s="3" t="s">
        <v>3209</v>
      </c>
      <c r="M4" s="26">
        <f>COUNTIF(Amazon___IMG[Material],Amazon25[[#This Row],[Material]])</f>
        <v>5</v>
      </c>
      <c r="N4" s="26">
        <v>0</v>
      </c>
      <c r="O4" s="26">
        <v>5</v>
      </c>
      <c r="P4" s="13">
        <f>Amazon25[[#This Row],[Imágenes faltantes (a subir)]]+Amazon25[[#This Row],[Imágenes en Amazon]]</f>
        <v>5</v>
      </c>
      <c r="Q4" t="s">
        <v>3232</v>
      </c>
    </row>
    <row r="5" spans="1:17" ht="28.8" x14ac:dyDescent="0.3">
      <c r="K5" s="3" t="s">
        <v>206</v>
      </c>
      <c r="L5" s="3" t="s">
        <v>3210</v>
      </c>
      <c r="M5" s="26">
        <f>COUNTIF(Amazon___IMG[Material],Amazon25[[#This Row],[Material]])</f>
        <v>0</v>
      </c>
      <c r="N5" s="26">
        <v>6</v>
      </c>
      <c r="O5" s="26">
        <v>0</v>
      </c>
      <c r="P5" s="13">
        <f>Amazon25[[#This Row],[Imágenes faltantes (a subir)]]+Amazon25[[#This Row],[Imágenes en Amazon]]</f>
        <v>6</v>
      </c>
      <c r="Q5" t="s">
        <v>3230</v>
      </c>
    </row>
    <row r="6" spans="1:17" ht="28.8" x14ac:dyDescent="0.3">
      <c r="K6" s="3" t="s">
        <v>208</v>
      </c>
      <c r="L6" s="3" t="s">
        <v>3211</v>
      </c>
      <c r="M6" s="26">
        <f>COUNTIF(Amazon___IMG[Material],Amazon25[[#This Row],[Material]])</f>
        <v>0</v>
      </c>
      <c r="N6" s="26">
        <v>5</v>
      </c>
      <c r="O6" s="26">
        <v>0</v>
      </c>
      <c r="P6" s="13">
        <f>Amazon25[[#This Row],[Imágenes faltantes (a subir)]]+Amazon25[[#This Row],[Imágenes en Amazon]]</f>
        <v>5</v>
      </c>
      <c r="Q6" t="s">
        <v>3230</v>
      </c>
    </row>
    <row r="7" spans="1:17" ht="28.8" x14ac:dyDescent="0.3">
      <c r="K7" s="3" t="s">
        <v>2189</v>
      </c>
      <c r="L7" s="3" t="s">
        <v>3212</v>
      </c>
      <c r="M7" s="26">
        <f>COUNTIF(Amazon___IMG[Material],Amazon25[[#This Row],[Material]])</f>
        <v>4</v>
      </c>
      <c r="N7" s="26">
        <v>1</v>
      </c>
      <c r="O7" s="26">
        <v>4</v>
      </c>
      <c r="P7" s="13">
        <f>Amazon25[[#This Row],[Imágenes faltantes (a subir)]]+Amazon25[[#This Row],[Imágenes en Amazon]]</f>
        <v>5</v>
      </c>
      <c r="Q7" t="s">
        <v>3233</v>
      </c>
    </row>
  </sheetData>
  <conditionalFormatting sqref="C2:C4">
    <cfRule type="cellIs" dxfId="4" priority="2" operator="equal">
      <formula>0</formula>
    </cfRule>
  </conditionalFormatting>
  <conditionalFormatting sqref="M2:M7">
    <cfRule type="cellIs" dxfId="3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438D-F1FB-40DF-80A1-C6F131F39EE3}">
  <sheetPr>
    <tabColor theme="7" tint="0.39997558519241921"/>
  </sheetPr>
  <dimension ref="A1:N552"/>
  <sheetViews>
    <sheetView workbookViewId="0">
      <pane ySplit="1" topLeftCell="A2" activePane="bottomLeft" state="frozen"/>
      <selection pane="bottomLeft" activeCell="B18" sqref="B18"/>
    </sheetView>
  </sheetViews>
  <sheetFormatPr baseColWidth="10" defaultRowHeight="14.4" outlineLevelCol="1" x14ac:dyDescent="0.3"/>
  <cols>
    <col min="1" max="1" width="15" bestFit="1" customWidth="1"/>
    <col min="2" max="2" width="9.109375" bestFit="1" customWidth="1"/>
    <col min="3" max="3" width="11.88671875" hidden="1" customWidth="1"/>
    <col min="4" max="4" width="7.109375" hidden="1" customWidth="1"/>
    <col min="5" max="5" width="16.21875" bestFit="1" customWidth="1"/>
    <col min="6" max="6" width="28" bestFit="1" customWidth="1"/>
    <col min="7" max="7" width="81.109375" hidden="1" customWidth="1" outlineLevel="1"/>
    <col min="8" max="8" width="17.88671875" bestFit="1" customWidth="1" collapsed="1"/>
    <col min="9" max="9" width="18.44140625" hidden="1" customWidth="1"/>
    <col min="10" max="10" width="13" bestFit="1" customWidth="1"/>
    <col min="11" max="11" width="31.6640625" bestFit="1" customWidth="1"/>
    <col min="12" max="12" width="17.33203125" bestFit="1" customWidth="1"/>
    <col min="13" max="13" width="13.109375" bestFit="1" customWidth="1"/>
  </cols>
  <sheetData>
    <row r="1" spans="1:14" ht="29.4" thickBot="1" x14ac:dyDescent="0.35">
      <c r="A1" s="15" t="s">
        <v>78</v>
      </c>
      <c r="B1" s="15" t="s">
        <v>91</v>
      </c>
      <c r="C1" s="15" t="s">
        <v>2080</v>
      </c>
      <c r="D1" s="15" t="s">
        <v>10</v>
      </c>
      <c r="E1" s="15" t="s">
        <v>32</v>
      </c>
      <c r="F1" s="15" t="s">
        <v>2082</v>
      </c>
      <c r="G1" s="15" t="s">
        <v>2081</v>
      </c>
      <c r="H1" s="15" t="s">
        <v>2083</v>
      </c>
      <c r="I1" s="15" t="s">
        <v>36</v>
      </c>
      <c r="J1" s="15" t="s">
        <v>77</v>
      </c>
      <c r="K1" s="15" t="s">
        <v>4389</v>
      </c>
      <c r="L1" s="16" t="str">
        <f>"Materiales encontrados: "&amp;COUNTA(_xlfn.UNIQUE(PalacioHierro___IMG[MATERIAL]))</f>
        <v>Materiales encontrados: 144</v>
      </c>
      <c r="M1" s="17" t="str">
        <f>"Materiales Buscados: "&amp;COUNTA(_xlfn.UNIQUE(PalacioHierro[MATERIAL]))</f>
        <v>Materiales Buscados: 150</v>
      </c>
      <c r="N1" s="18" t="str">
        <f>"Faltantes: "&amp;COUNTA(_xlfn.UNIQUE(PalacioHierro[MATERIAL]))-COUNTA(_xlfn.UNIQUE(PalacioHierro___IMG[MATERIAL]))</f>
        <v>Faltantes: 6</v>
      </c>
    </row>
    <row r="2" spans="1:14" x14ac:dyDescent="0.3">
      <c r="A2" t="s">
        <v>2296</v>
      </c>
      <c r="B2" t="s">
        <v>2446</v>
      </c>
      <c r="C2">
        <v>4</v>
      </c>
      <c r="D2" t="s">
        <v>17</v>
      </c>
      <c r="E2" t="s">
        <v>43</v>
      </c>
      <c r="F2" t="s">
        <v>2084</v>
      </c>
      <c r="G2" t="s">
        <v>3838</v>
      </c>
      <c r="H2" t="s">
        <v>2449</v>
      </c>
      <c r="I2" t="s">
        <v>48</v>
      </c>
      <c r="J2" t="s">
        <v>2450</v>
      </c>
      <c r="K2" s="28" t="str">
        <f>HYPERLINK(PalacioHierro___IMG[[#This Row],[Full_Path]],PalacioHierro___IMG[[#This Row],[MATERIAL]]&amp;" -&gt; "&amp;PalacioHierro___IMG[[#This Row],[Descripcion]])</f>
        <v>ZG964306-BLA -&gt; Angulo 3/4</v>
      </c>
    </row>
    <row r="3" spans="1:14" x14ac:dyDescent="0.3">
      <c r="A3" t="s">
        <v>2296</v>
      </c>
      <c r="B3" t="s">
        <v>2446</v>
      </c>
      <c r="C3">
        <v>4</v>
      </c>
      <c r="D3" t="s">
        <v>23</v>
      </c>
      <c r="E3" t="s">
        <v>56</v>
      </c>
      <c r="F3" t="s">
        <v>2084</v>
      </c>
      <c r="G3" t="s">
        <v>3839</v>
      </c>
      <c r="H3" t="s">
        <v>2449</v>
      </c>
      <c r="I3" t="s">
        <v>57</v>
      </c>
      <c r="J3" t="s">
        <v>2451</v>
      </c>
      <c r="K3" s="28" t="str">
        <f>HYPERLINK(PalacioHierro___IMG[[#This Row],[Full_Path]],PalacioHierro___IMG[[#This Row],[MATERIAL]]&amp;" -&gt; "&amp;PalacioHierro___IMG[[#This Row],[Descripcion]])</f>
        <v>ZG964306-BLA -&gt; Superior/Interior</v>
      </c>
    </row>
    <row r="4" spans="1:14" x14ac:dyDescent="0.3">
      <c r="A4" t="s">
        <v>2296</v>
      </c>
      <c r="B4" t="s">
        <v>2446</v>
      </c>
      <c r="C4">
        <v>4</v>
      </c>
      <c r="D4" t="s">
        <v>19</v>
      </c>
      <c r="E4" t="s">
        <v>2150</v>
      </c>
      <c r="F4" t="s">
        <v>2084</v>
      </c>
      <c r="G4" t="s">
        <v>3840</v>
      </c>
      <c r="H4" t="s">
        <v>2449</v>
      </c>
      <c r="I4" t="s">
        <v>44</v>
      </c>
      <c r="J4" t="s">
        <v>2452</v>
      </c>
      <c r="K4" s="28" t="str">
        <f>HYPERLINK(PalacioHierro___IMG[[#This Row],[Full_Path]],PalacioHierro___IMG[[#This Row],[MATERIAL]]&amp;" -&gt; "&amp;PalacioHierro___IMG[[#This Row],[Descripcion]])</f>
        <v>ZG964306-BLA -&gt; Frontal</v>
      </c>
    </row>
    <row r="5" spans="1:14" x14ac:dyDescent="0.3">
      <c r="A5" t="s">
        <v>2296</v>
      </c>
      <c r="B5" t="s">
        <v>2446</v>
      </c>
      <c r="C5">
        <v>4</v>
      </c>
      <c r="D5" t="s">
        <v>21</v>
      </c>
      <c r="E5" t="s">
        <v>2151</v>
      </c>
      <c r="F5" t="s">
        <v>2084</v>
      </c>
      <c r="G5" t="s">
        <v>3841</v>
      </c>
      <c r="H5" t="s">
        <v>2449</v>
      </c>
      <c r="I5" t="s">
        <v>52</v>
      </c>
      <c r="J5" t="s">
        <v>2453</v>
      </c>
      <c r="K5" s="28" t="str">
        <f>HYPERLINK(PalacioHierro___IMG[[#This Row],[Full_Path]],PalacioHierro___IMG[[#This Row],[MATERIAL]]&amp;" -&gt; "&amp;PalacioHierro___IMG[[#This Row],[Descripcion]])</f>
        <v>ZG964306-BLA -&gt; Posterior</v>
      </c>
    </row>
    <row r="6" spans="1:14" x14ac:dyDescent="0.3">
      <c r="A6" t="s">
        <v>2281</v>
      </c>
      <c r="B6" t="s">
        <v>2428</v>
      </c>
      <c r="C6">
        <v>4</v>
      </c>
      <c r="D6" t="s">
        <v>17</v>
      </c>
      <c r="E6" t="s">
        <v>43</v>
      </c>
      <c r="F6" t="s">
        <v>2084</v>
      </c>
      <c r="G6" t="s">
        <v>3842</v>
      </c>
      <c r="H6" t="s">
        <v>2085</v>
      </c>
      <c r="I6" t="s">
        <v>48</v>
      </c>
      <c r="J6" t="s">
        <v>2454</v>
      </c>
      <c r="K6" s="28" t="str">
        <f>HYPERLINK(PalacioHierro___IMG[[#This Row],[Full_Path]],PalacioHierro___IMG[[#This Row],[MATERIAL]]&amp;" -&gt; "&amp;PalacioHierro___IMG[[#This Row],[Descripcion]])</f>
        <v>ZG787912-BEI -&gt; Angulo 3/4</v>
      </c>
    </row>
    <row r="7" spans="1:14" x14ac:dyDescent="0.3">
      <c r="A7" t="s">
        <v>2281</v>
      </c>
      <c r="B7" t="s">
        <v>2428</v>
      </c>
      <c r="C7">
        <v>4</v>
      </c>
      <c r="D7" t="s">
        <v>19</v>
      </c>
      <c r="E7" t="s">
        <v>2150</v>
      </c>
      <c r="F7" t="s">
        <v>2084</v>
      </c>
      <c r="G7" t="s">
        <v>3843</v>
      </c>
      <c r="H7" t="s">
        <v>2085</v>
      </c>
      <c r="I7" t="s">
        <v>44</v>
      </c>
      <c r="J7" t="s">
        <v>2455</v>
      </c>
      <c r="K7" s="28" t="str">
        <f>HYPERLINK(PalacioHierro___IMG[[#This Row],[Full_Path]],PalacioHierro___IMG[[#This Row],[MATERIAL]]&amp;" -&gt; "&amp;PalacioHierro___IMG[[#This Row],[Descripcion]])</f>
        <v>ZG787912-BEI -&gt; Frontal</v>
      </c>
    </row>
    <row r="8" spans="1:14" x14ac:dyDescent="0.3">
      <c r="A8" t="s">
        <v>2281</v>
      </c>
      <c r="B8" t="s">
        <v>2428</v>
      </c>
      <c r="C8">
        <v>4</v>
      </c>
      <c r="D8" t="s">
        <v>21</v>
      </c>
      <c r="E8" t="s">
        <v>2151</v>
      </c>
      <c r="F8" t="s">
        <v>2084</v>
      </c>
      <c r="G8" t="s">
        <v>3844</v>
      </c>
      <c r="H8" t="s">
        <v>2085</v>
      </c>
      <c r="I8" t="s">
        <v>52</v>
      </c>
      <c r="J8" t="s">
        <v>2456</v>
      </c>
      <c r="K8" s="28" t="str">
        <f>HYPERLINK(PalacioHierro___IMG[[#This Row],[Full_Path]],PalacioHierro___IMG[[#This Row],[MATERIAL]]&amp;" -&gt; "&amp;PalacioHierro___IMG[[#This Row],[Descripcion]])</f>
        <v>ZG787912-BEI -&gt; Posterior</v>
      </c>
    </row>
    <row r="9" spans="1:14" x14ac:dyDescent="0.3">
      <c r="A9" t="s">
        <v>2281</v>
      </c>
      <c r="B9" t="s">
        <v>2428</v>
      </c>
      <c r="C9">
        <v>4</v>
      </c>
      <c r="D9" t="s">
        <v>23</v>
      </c>
      <c r="E9" t="s">
        <v>56</v>
      </c>
      <c r="F9" t="s">
        <v>2084</v>
      </c>
      <c r="G9" t="s">
        <v>3845</v>
      </c>
      <c r="H9" t="s">
        <v>2085</v>
      </c>
      <c r="I9" t="s">
        <v>57</v>
      </c>
      <c r="J9" t="s">
        <v>2457</v>
      </c>
      <c r="K9" s="28" t="str">
        <f>HYPERLINK(PalacioHierro___IMG[[#This Row],[Full_Path]],PalacioHierro___IMG[[#This Row],[MATERIAL]]&amp;" -&gt; "&amp;PalacioHierro___IMG[[#This Row],[Descripcion]])</f>
        <v>ZG787912-BEI -&gt; Superior/Interior</v>
      </c>
    </row>
    <row r="10" spans="1:14" x14ac:dyDescent="0.3">
      <c r="A10" t="s">
        <v>2280</v>
      </c>
      <c r="B10" t="s">
        <v>2427</v>
      </c>
      <c r="C10">
        <v>4</v>
      </c>
      <c r="D10" t="s">
        <v>17</v>
      </c>
      <c r="E10" t="s">
        <v>43</v>
      </c>
      <c r="F10" t="s">
        <v>2084</v>
      </c>
      <c r="G10" t="s">
        <v>3846</v>
      </c>
      <c r="H10" t="s">
        <v>2085</v>
      </c>
      <c r="I10" t="s">
        <v>48</v>
      </c>
      <c r="J10" t="s">
        <v>2458</v>
      </c>
      <c r="K10" s="28" t="str">
        <f>HYPERLINK(PalacioHierro___IMG[[#This Row],[Full_Path]],PalacioHierro___IMG[[#This Row],[MATERIAL]]&amp;" -&gt; "&amp;PalacioHierro___IMG[[#This Row],[Descripcion]])</f>
        <v>ZG787907-BEI -&gt; Angulo 3/4</v>
      </c>
    </row>
    <row r="11" spans="1:14" x14ac:dyDescent="0.3">
      <c r="A11" t="s">
        <v>2280</v>
      </c>
      <c r="B11" t="s">
        <v>2427</v>
      </c>
      <c r="C11">
        <v>4</v>
      </c>
      <c r="D11" t="s">
        <v>23</v>
      </c>
      <c r="E11" t="s">
        <v>56</v>
      </c>
      <c r="F11" t="s">
        <v>2084</v>
      </c>
      <c r="G11" t="s">
        <v>3847</v>
      </c>
      <c r="H11" t="s">
        <v>2085</v>
      </c>
      <c r="I11" t="s">
        <v>57</v>
      </c>
      <c r="J11" t="s">
        <v>2459</v>
      </c>
      <c r="K11" s="28" t="str">
        <f>HYPERLINK(PalacioHierro___IMG[[#This Row],[Full_Path]],PalacioHierro___IMG[[#This Row],[MATERIAL]]&amp;" -&gt; "&amp;PalacioHierro___IMG[[#This Row],[Descripcion]])</f>
        <v>ZG787907-BEI -&gt; Superior/Interior</v>
      </c>
    </row>
    <row r="12" spans="1:14" x14ac:dyDescent="0.3">
      <c r="A12" t="s">
        <v>2280</v>
      </c>
      <c r="B12" t="s">
        <v>2427</v>
      </c>
      <c r="C12">
        <v>4</v>
      </c>
      <c r="D12" t="s">
        <v>19</v>
      </c>
      <c r="E12" t="s">
        <v>2150</v>
      </c>
      <c r="F12" t="s">
        <v>2084</v>
      </c>
      <c r="G12" t="s">
        <v>3848</v>
      </c>
      <c r="H12" t="s">
        <v>2085</v>
      </c>
      <c r="I12" t="s">
        <v>44</v>
      </c>
      <c r="J12" t="s">
        <v>2460</v>
      </c>
      <c r="K12" s="28" t="str">
        <f>HYPERLINK(PalacioHierro___IMG[[#This Row],[Full_Path]],PalacioHierro___IMG[[#This Row],[MATERIAL]]&amp;" -&gt; "&amp;PalacioHierro___IMG[[#This Row],[Descripcion]])</f>
        <v>ZG787907-BEI -&gt; Frontal</v>
      </c>
    </row>
    <row r="13" spans="1:14" x14ac:dyDescent="0.3">
      <c r="A13" t="s">
        <v>2280</v>
      </c>
      <c r="B13" t="s">
        <v>2427</v>
      </c>
      <c r="C13">
        <v>4</v>
      </c>
      <c r="D13" t="s">
        <v>21</v>
      </c>
      <c r="E13" t="s">
        <v>2151</v>
      </c>
      <c r="F13" t="s">
        <v>2084</v>
      </c>
      <c r="G13" t="s">
        <v>3849</v>
      </c>
      <c r="H13" t="s">
        <v>2085</v>
      </c>
      <c r="I13" t="s">
        <v>52</v>
      </c>
      <c r="J13" t="s">
        <v>2461</v>
      </c>
      <c r="K13" s="28" t="str">
        <f>HYPERLINK(PalacioHierro___IMG[[#This Row],[Full_Path]],PalacioHierro___IMG[[#This Row],[MATERIAL]]&amp;" -&gt; "&amp;PalacioHierro___IMG[[#This Row],[Descripcion]])</f>
        <v>ZG787907-BEI -&gt; Posterior</v>
      </c>
    </row>
    <row r="14" spans="1:14" x14ac:dyDescent="0.3">
      <c r="A14" t="s">
        <v>2278</v>
      </c>
      <c r="B14" t="s">
        <v>2425</v>
      </c>
      <c r="C14">
        <v>4</v>
      </c>
      <c r="D14" t="s">
        <v>17</v>
      </c>
      <c r="E14" t="s">
        <v>43</v>
      </c>
      <c r="F14" t="s">
        <v>2084</v>
      </c>
      <c r="G14" t="s">
        <v>3850</v>
      </c>
      <c r="H14" t="s">
        <v>2462</v>
      </c>
      <c r="I14" t="s">
        <v>48</v>
      </c>
      <c r="J14" t="s">
        <v>2463</v>
      </c>
      <c r="K14" s="28" t="str">
        <f>HYPERLINK(PalacioHierro___IMG[[#This Row],[Full_Path]],PalacioHierro___IMG[[#This Row],[MATERIAL]]&amp;" -&gt; "&amp;PalacioHierro___IMG[[#This Row],[Descripcion]])</f>
        <v>YQ874829-BLA -&gt; Angulo 3/4</v>
      </c>
    </row>
    <row r="15" spans="1:14" x14ac:dyDescent="0.3">
      <c r="A15" t="s">
        <v>2278</v>
      </c>
      <c r="B15" t="s">
        <v>2425</v>
      </c>
      <c r="C15">
        <v>4</v>
      </c>
      <c r="D15" t="s">
        <v>23</v>
      </c>
      <c r="E15" t="s">
        <v>56</v>
      </c>
      <c r="F15" t="s">
        <v>2084</v>
      </c>
      <c r="G15" t="s">
        <v>3851</v>
      </c>
      <c r="H15" t="s">
        <v>2462</v>
      </c>
      <c r="I15" t="s">
        <v>57</v>
      </c>
      <c r="J15" t="s">
        <v>2464</v>
      </c>
      <c r="K15" s="28" t="str">
        <f>HYPERLINK(PalacioHierro___IMG[[#This Row],[Full_Path]],PalacioHierro___IMG[[#This Row],[MATERIAL]]&amp;" -&gt; "&amp;PalacioHierro___IMG[[#This Row],[Descripcion]])</f>
        <v>YQ874829-BLA -&gt; Superior/Interior</v>
      </c>
    </row>
    <row r="16" spans="1:14" x14ac:dyDescent="0.3">
      <c r="A16" t="s">
        <v>2278</v>
      </c>
      <c r="B16" t="s">
        <v>2425</v>
      </c>
      <c r="C16">
        <v>4</v>
      </c>
      <c r="D16" t="s">
        <v>21</v>
      </c>
      <c r="E16" t="s">
        <v>2151</v>
      </c>
      <c r="F16" t="s">
        <v>2084</v>
      </c>
      <c r="G16" t="s">
        <v>3852</v>
      </c>
      <c r="H16" t="s">
        <v>2462</v>
      </c>
      <c r="I16" t="s">
        <v>52</v>
      </c>
      <c r="J16" t="s">
        <v>2465</v>
      </c>
      <c r="K16" s="28" t="str">
        <f>HYPERLINK(PalacioHierro___IMG[[#This Row],[Full_Path]],PalacioHierro___IMG[[#This Row],[MATERIAL]]&amp;" -&gt; "&amp;PalacioHierro___IMG[[#This Row],[Descripcion]])</f>
        <v>YQ874829-BLA -&gt; Posterior</v>
      </c>
    </row>
    <row r="17" spans="1:11" x14ac:dyDescent="0.3">
      <c r="A17" t="s">
        <v>2278</v>
      </c>
      <c r="B17" t="s">
        <v>2425</v>
      </c>
      <c r="C17">
        <v>4</v>
      </c>
      <c r="D17" t="s">
        <v>19</v>
      </c>
      <c r="E17" t="s">
        <v>2150</v>
      </c>
      <c r="F17" t="s">
        <v>2084</v>
      </c>
      <c r="G17" t="s">
        <v>3853</v>
      </c>
      <c r="H17" t="s">
        <v>2462</v>
      </c>
      <c r="I17" t="s">
        <v>44</v>
      </c>
      <c r="J17" t="s">
        <v>2466</v>
      </c>
      <c r="K17" s="28" t="str">
        <f>HYPERLINK(PalacioHierro___IMG[[#This Row],[Full_Path]],PalacioHierro___IMG[[#This Row],[MATERIAL]]&amp;" -&gt; "&amp;PalacioHierro___IMG[[#This Row],[Descripcion]])</f>
        <v>YQ874829-BLA -&gt; Frontal</v>
      </c>
    </row>
    <row r="18" spans="1:11" x14ac:dyDescent="0.3">
      <c r="A18" t="s">
        <v>163</v>
      </c>
      <c r="B18" t="s">
        <v>2416</v>
      </c>
      <c r="C18">
        <v>4</v>
      </c>
      <c r="D18" t="s">
        <v>17</v>
      </c>
      <c r="E18" t="s">
        <v>43</v>
      </c>
      <c r="F18" t="s">
        <v>2084</v>
      </c>
      <c r="G18" t="s">
        <v>3854</v>
      </c>
      <c r="H18" t="s">
        <v>2467</v>
      </c>
      <c r="I18" t="s">
        <v>48</v>
      </c>
      <c r="J18" t="s">
        <v>2468</v>
      </c>
      <c r="K18" s="28" t="str">
        <f>HYPERLINK(PalacioHierro___IMG[[#This Row],[Full_Path]],PalacioHierro___IMG[[#This Row],[MATERIAL]]&amp;" -&gt; "&amp;PalacioHierro___IMG[[#This Row],[Descripcion]])</f>
        <v>VG949323-BON -&gt; Angulo 3/4</v>
      </c>
    </row>
    <row r="19" spans="1:11" x14ac:dyDescent="0.3">
      <c r="A19" t="s">
        <v>163</v>
      </c>
      <c r="B19" t="s">
        <v>2416</v>
      </c>
      <c r="C19">
        <v>4</v>
      </c>
      <c r="D19" t="s">
        <v>23</v>
      </c>
      <c r="E19" t="s">
        <v>56</v>
      </c>
      <c r="F19" t="s">
        <v>2084</v>
      </c>
      <c r="G19" t="s">
        <v>3855</v>
      </c>
      <c r="H19" t="s">
        <v>2467</v>
      </c>
      <c r="I19" t="s">
        <v>57</v>
      </c>
      <c r="J19" t="s">
        <v>2469</v>
      </c>
      <c r="K19" s="28" t="str">
        <f>HYPERLINK(PalacioHierro___IMG[[#This Row],[Full_Path]],PalacioHierro___IMG[[#This Row],[MATERIAL]]&amp;" -&gt; "&amp;PalacioHierro___IMG[[#This Row],[Descripcion]])</f>
        <v>VG949323-BON -&gt; Superior/Interior</v>
      </c>
    </row>
    <row r="20" spans="1:11" x14ac:dyDescent="0.3">
      <c r="A20" t="s">
        <v>163</v>
      </c>
      <c r="B20" t="s">
        <v>2416</v>
      </c>
      <c r="C20">
        <v>4</v>
      </c>
      <c r="D20" t="s">
        <v>19</v>
      </c>
      <c r="E20" t="s">
        <v>2150</v>
      </c>
      <c r="F20" t="s">
        <v>2084</v>
      </c>
      <c r="G20" t="s">
        <v>3856</v>
      </c>
      <c r="H20" t="s">
        <v>2467</v>
      </c>
      <c r="I20" t="s">
        <v>44</v>
      </c>
      <c r="J20" t="s">
        <v>2470</v>
      </c>
      <c r="K20" s="28" t="str">
        <f>HYPERLINK(PalacioHierro___IMG[[#This Row],[Full_Path]],PalacioHierro___IMG[[#This Row],[MATERIAL]]&amp;" -&gt; "&amp;PalacioHierro___IMG[[#This Row],[Descripcion]])</f>
        <v>VG949323-BON -&gt; Frontal</v>
      </c>
    </row>
    <row r="21" spans="1:11" x14ac:dyDescent="0.3">
      <c r="A21" t="s">
        <v>163</v>
      </c>
      <c r="B21" t="s">
        <v>2416</v>
      </c>
      <c r="C21">
        <v>4</v>
      </c>
      <c r="D21" t="s">
        <v>21</v>
      </c>
      <c r="E21" t="s">
        <v>2151</v>
      </c>
      <c r="F21" t="s">
        <v>2084</v>
      </c>
      <c r="G21" t="s">
        <v>3857</v>
      </c>
      <c r="H21" t="s">
        <v>2467</v>
      </c>
      <c r="I21" t="s">
        <v>52</v>
      </c>
      <c r="J21" t="s">
        <v>2471</v>
      </c>
      <c r="K21" s="28" t="str">
        <f>HYPERLINK(PalacioHierro___IMG[[#This Row],[Full_Path]],PalacioHierro___IMG[[#This Row],[MATERIAL]]&amp;" -&gt; "&amp;PalacioHierro___IMG[[#This Row],[Descripcion]])</f>
        <v>VG949323-BON -&gt; Posterior</v>
      </c>
    </row>
    <row r="22" spans="1:11" x14ac:dyDescent="0.3">
      <c r="A22" t="s">
        <v>1611</v>
      </c>
      <c r="B22" t="s">
        <v>2411</v>
      </c>
      <c r="C22">
        <v>4</v>
      </c>
      <c r="D22" t="s">
        <v>21</v>
      </c>
      <c r="E22" t="s">
        <v>2151</v>
      </c>
      <c r="F22" t="s">
        <v>2084</v>
      </c>
      <c r="G22" t="s">
        <v>3858</v>
      </c>
      <c r="H22" t="s">
        <v>2472</v>
      </c>
      <c r="I22" t="s">
        <v>52</v>
      </c>
      <c r="J22" t="s">
        <v>2473</v>
      </c>
      <c r="K22" s="28" t="str">
        <f>HYPERLINK(PalacioHierro___IMG[[#This Row],[Full_Path]],PalacioHierro___IMG[[#This Row],[MATERIAL]]&amp;" -&gt; "&amp;PalacioHierro___IMG[[#This Row],[Descripcion]])</f>
        <v>SL900624-LTL -&gt; Posterior</v>
      </c>
    </row>
    <row r="23" spans="1:11" x14ac:dyDescent="0.3">
      <c r="A23" t="s">
        <v>1611</v>
      </c>
      <c r="B23" t="s">
        <v>2411</v>
      </c>
      <c r="C23">
        <v>4</v>
      </c>
      <c r="D23" t="s">
        <v>19</v>
      </c>
      <c r="E23" t="s">
        <v>2150</v>
      </c>
      <c r="F23" t="s">
        <v>2084</v>
      </c>
      <c r="G23" t="s">
        <v>3859</v>
      </c>
      <c r="H23" t="s">
        <v>2472</v>
      </c>
      <c r="I23" t="s">
        <v>44</v>
      </c>
      <c r="J23" t="s">
        <v>2474</v>
      </c>
      <c r="K23" s="28" t="str">
        <f>HYPERLINK(PalacioHierro___IMG[[#This Row],[Full_Path]],PalacioHierro___IMG[[#This Row],[MATERIAL]]&amp;" -&gt; "&amp;PalacioHierro___IMG[[#This Row],[Descripcion]])</f>
        <v>SL900624-LTL -&gt; Frontal</v>
      </c>
    </row>
    <row r="24" spans="1:11" x14ac:dyDescent="0.3">
      <c r="A24" t="s">
        <v>1611</v>
      </c>
      <c r="B24" t="s">
        <v>2411</v>
      </c>
      <c r="C24">
        <v>4</v>
      </c>
      <c r="D24" t="s">
        <v>23</v>
      </c>
      <c r="E24" t="s">
        <v>56</v>
      </c>
      <c r="F24" t="s">
        <v>2084</v>
      </c>
      <c r="G24" t="s">
        <v>3860</v>
      </c>
      <c r="H24" t="s">
        <v>2472</v>
      </c>
      <c r="I24" t="s">
        <v>57</v>
      </c>
      <c r="J24" t="s">
        <v>2475</v>
      </c>
      <c r="K24" s="28" t="str">
        <f>HYPERLINK(PalacioHierro___IMG[[#This Row],[Full_Path]],PalacioHierro___IMG[[#This Row],[MATERIAL]]&amp;" -&gt; "&amp;PalacioHierro___IMG[[#This Row],[Descripcion]])</f>
        <v>SL900624-LTL -&gt; Superior/Interior</v>
      </c>
    </row>
    <row r="25" spans="1:11" x14ac:dyDescent="0.3">
      <c r="A25" t="s">
        <v>1611</v>
      </c>
      <c r="B25" t="s">
        <v>2411</v>
      </c>
      <c r="C25">
        <v>4</v>
      </c>
      <c r="D25" t="s">
        <v>17</v>
      </c>
      <c r="E25" t="s">
        <v>43</v>
      </c>
      <c r="F25" t="s">
        <v>2084</v>
      </c>
      <c r="G25" t="s">
        <v>3861</v>
      </c>
      <c r="H25" t="s">
        <v>2472</v>
      </c>
      <c r="I25" t="s">
        <v>48</v>
      </c>
      <c r="J25" t="s">
        <v>2476</v>
      </c>
      <c r="K25" s="28" t="str">
        <f>HYPERLINK(PalacioHierro___IMG[[#This Row],[Full_Path]],PalacioHierro___IMG[[#This Row],[MATERIAL]]&amp;" -&gt; "&amp;PalacioHierro___IMG[[#This Row],[Descripcion]])</f>
        <v>SL900624-LTL -&gt; Angulo 3/4</v>
      </c>
    </row>
    <row r="26" spans="1:11" x14ac:dyDescent="0.3">
      <c r="A26" t="s">
        <v>2240</v>
      </c>
      <c r="B26" t="s">
        <v>2379</v>
      </c>
      <c r="C26">
        <v>4</v>
      </c>
      <c r="D26" t="s">
        <v>23</v>
      </c>
      <c r="E26" t="s">
        <v>56</v>
      </c>
      <c r="F26" t="s">
        <v>2084</v>
      </c>
      <c r="G26" t="s">
        <v>3862</v>
      </c>
      <c r="H26" t="s">
        <v>2477</v>
      </c>
      <c r="I26" t="s">
        <v>57</v>
      </c>
      <c r="J26" t="s">
        <v>2478</v>
      </c>
      <c r="K26" s="28" t="str">
        <f>HYPERLINK(PalacioHierro___IMG[[#This Row],[Full_Path]],PalacioHierro___IMG[[#This Row],[MATERIAL]]&amp;" -&gt; "&amp;PalacioHierro___IMG[[#This Row],[Descripcion]])</f>
        <v>PG964823-BLA -&gt; Superior/Interior</v>
      </c>
    </row>
    <row r="27" spans="1:11" x14ac:dyDescent="0.3">
      <c r="A27" t="s">
        <v>2240</v>
      </c>
      <c r="B27" t="s">
        <v>2379</v>
      </c>
      <c r="C27">
        <v>4</v>
      </c>
      <c r="D27" t="s">
        <v>19</v>
      </c>
      <c r="E27" t="s">
        <v>2150</v>
      </c>
      <c r="F27" t="s">
        <v>2084</v>
      </c>
      <c r="G27" t="s">
        <v>3863</v>
      </c>
      <c r="H27" t="s">
        <v>2477</v>
      </c>
      <c r="I27" t="s">
        <v>44</v>
      </c>
      <c r="J27" t="s">
        <v>2479</v>
      </c>
      <c r="K27" s="28" t="str">
        <f>HYPERLINK(PalacioHierro___IMG[[#This Row],[Full_Path]],PalacioHierro___IMG[[#This Row],[MATERIAL]]&amp;" -&gt; "&amp;PalacioHierro___IMG[[#This Row],[Descripcion]])</f>
        <v>PG964823-BLA -&gt; Frontal</v>
      </c>
    </row>
    <row r="28" spans="1:11" x14ac:dyDescent="0.3">
      <c r="A28" t="s">
        <v>2240</v>
      </c>
      <c r="B28" t="s">
        <v>2379</v>
      </c>
      <c r="C28">
        <v>4</v>
      </c>
      <c r="D28" t="s">
        <v>21</v>
      </c>
      <c r="E28" t="s">
        <v>2151</v>
      </c>
      <c r="F28" t="s">
        <v>2084</v>
      </c>
      <c r="G28" t="s">
        <v>3864</v>
      </c>
      <c r="H28" t="s">
        <v>2477</v>
      </c>
      <c r="I28" t="s">
        <v>52</v>
      </c>
      <c r="J28" t="s">
        <v>2480</v>
      </c>
      <c r="K28" s="28" t="str">
        <f>HYPERLINK(PalacioHierro___IMG[[#This Row],[Full_Path]],PalacioHierro___IMG[[#This Row],[MATERIAL]]&amp;" -&gt; "&amp;PalacioHierro___IMG[[#This Row],[Descripcion]])</f>
        <v>PG964823-BLA -&gt; Posterior</v>
      </c>
    </row>
    <row r="29" spans="1:11" x14ac:dyDescent="0.3">
      <c r="A29" t="s">
        <v>2240</v>
      </c>
      <c r="B29" t="s">
        <v>2379</v>
      </c>
      <c r="C29">
        <v>4</v>
      </c>
      <c r="D29" t="s">
        <v>17</v>
      </c>
      <c r="E29" t="s">
        <v>43</v>
      </c>
      <c r="F29" t="s">
        <v>2084</v>
      </c>
      <c r="G29" t="s">
        <v>3865</v>
      </c>
      <c r="H29" t="s">
        <v>2477</v>
      </c>
      <c r="I29" t="s">
        <v>48</v>
      </c>
      <c r="J29" t="s">
        <v>2481</v>
      </c>
      <c r="K29" s="28" t="str">
        <f>HYPERLINK(PalacioHierro___IMG[[#This Row],[Full_Path]],PalacioHierro___IMG[[#This Row],[MATERIAL]]&amp;" -&gt; "&amp;PalacioHierro___IMG[[#This Row],[Descripcion]])</f>
        <v>PG964823-BLA -&gt; Angulo 3/4</v>
      </c>
    </row>
    <row r="30" spans="1:11" x14ac:dyDescent="0.3">
      <c r="A30" t="s">
        <v>2239</v>
      </c>
      <c r="B30" t="s">
        <v>2378</v>
      </c>
      <c r="C30">
        <v>4</v>
      </c>
      <c r="D30" t="s">
        <v>19</v>
      </c>
      <c r="E30" t="s">
        <v>2150</v>
      </c>
      <c r="F30" t="s">
        <v>2084</v>
      </c>
      <c r="G30" t="s">
        <v>3866</v>
      </c>
      <c r="H30" t="s">
        <v>2477</v>
      </c>
      <c r="I30" t="s">
        <v>44</v>
      </c>
      <c r="J30" t="s">
        <v>2482</v>
      </c>
      <c r="K30" s="28" t="str">
        <f>HYPERLINK(PalacioHierro___IMG[[#This Row],[Full_Path]],PalacioHierro___IMG[[#This Row],[MATERIAL]]&amp;" -&gt; "&amp;PalacioHierro___IMG[[#This Row],[Descripcion]])</f>
        <v>PG964819-BLA -&gt; Frontal</v>
      </c>
    </row>
    <row r="31" spans="1:11" x14ac:dyDescent="0.3">
      <c r="A31" t="s">
        <v>2239</v>
      </c>
      <c r="B31" t="s">
        <v>2378</v>
      </c>
      <c r="C31">
        <v>4</v>
      </c>
      <c r="D31" t="s">
        <v>21</v>
      </c>
      <c r="E31" t="s">
        <v>2151</v>
      </c>
      <c r="F31" t="s">
        <v>2084</v>
      </c>
      <c r="G31" t="s">
        <v>3867</v>
      </c>
      <c r="H31" t="s">
        <v>2477</v>
      </c>
      <c r="I31" t="s">
        <v>52</v>
      </c>
      <c r="J31" t="s">
        <v>2483</v>
      </c>
      <c r="K31" s="28" t="str">
        <f>HYPERLINK(PalacioHierro___IMG[[#This Row],[Full_Path]],PalacioHierro___IMG[[#This Row],[MATERIAL]]&amp;" -&gt; "&amp;PalacioHierro___IMG[[#This Row],[Descripcion]])</f>
        <v>PG964819-BLA -&gt; Posterior</v>
      </c>
    </row>
    <row r="32" spans="1:11" x14ac:dyDescent="0.3">
      <c r="A32" t="s">
        <v>2239</v>
      </c>
      <c r="B32" t="s">
        <v>2378</v>
      </c>
      <c r="C32">
        <v>4</v>
      </c>
      <c r="D32" t="s">
        <v>23</v>
      </c>
      <c r="E32" t="s">
        <v>56</v>
      </c>
      <c r="F32" t="s">
        <v>2084</v>
      </c>
      <c r="G32" t="s">
        <v>3868</v>
      </c>
      <c r="H32" t="s">
        <v>2477</v>
      </c>
      <c r="I32" t="s">
        <v>57</v>
      </c>
      <c r="J32" t="s">
        <v>2484</v>
      </c>
      <c r="K32" s="28" t="str">
        <f>HYPERLINK(PalacioHierro___IMG[[#This Row],[Full_Path]],PalacioHierro___IMG[[#This Row],[MATERIAL]]&amp;" -&gt; "&amp;PalacioHierro___IMG[[#This Row],[Descripcion]])</f>
        <v>PG964819-BLA -&gt; Superior/Interior</v>
      </c>
    </row>
    <row r="33" spans="1:11" x14ac:dyDescent="0.3">
      <c r="A33" t="s">
        <v>2239</v>
      </c>
      <c r="B33" t="s">
        <v>2378</v>
      </c>
      <c r="C33">
        <v>4</v>
      </c>
      <c r="D33" t="s">
        <v>17</v>
      </c>
      <c r="E33" t="s">
        <v>43</v>
      </c>
      <c r="F33" t="s">
        <v>2084</v>
      </c>
      <c r="G33" t="s">
        <v>3869</v>
      </c>
      <c r="H33" t="s">
        <v>2477</v>
      </c>
      <c r="I33" t="s">
        <v>48</v>
      </c>
      <c r="J33" t="s">
        <v>2485</v>
      </c>
      <c r="K33" s="28" t="str">
        <f>HYPERLINK(PalacioHierro___IMG[[#This Row],[Full_Path]],PalacioHierro___IMG[[#This Row],[MATERIAL]]&amp;" -&gt; "&amp;PalacioHierro___IMG[[#This Row],[Descripcion]])</f>
        <v>PG964819-BLA -&gt; Angulo 3/4</v>
      </c>
    </row>
    <row r="34" spans="1:11" x14ac:dyDescent="0.3">
      <c r="A34" t="s">
        <v>2218</v>
      </c>
      <c r="B34" t="s">
        <v>2356</v>
      </c>
      <c r="C34">
        <v>4</v>
      </c>
      <c r="D34" t="s">
        <v>21</v>
      </c>
      <c r="E34" t="s">
        <v>2151</v>
      </c>
      <c r="F34" t="s">
        <v>2084</v>
      </c>
      <c r="G34" t="s">
        <v>3870</v>
      </c>
      <c r="H34" t="s">
        <v>2486</v>
      </c>
      <c r="I34" t="s">
        <v>52</v>
      </c>
      <c r="J34" t="s">
        <v>2487</v>
      </c>
      <c r="K34" s="28" t="str">
        <f>HYPERLINK(PalacioHierro___IMG[[#This Row],[Full_Path]],PalacioHierro___IMG[[#This Row],[MATERIAL]]&amp;" -&gt; "&amp;PalacioHierro___IMG[[#This Row],[Descripcion]])</f>
        <v>PD963022-BLO -&gt; Posterior</v>
      </c>
    </row>
    <row r="35" spans="1:11" x14ac:dyDescent="0.3">
      <c r="A35" t="s">
        <v>2218</v>
      </c>
      <c r="B35" t="s">
        <v>2356</v>
      </c>
      <c r="C35">
        <v>4</v>
      </c>
      <c r="D35" t="s">
        <v>19</v>
      </c>
      <c r="E35" t="s">
        <v>2150</v>
      </c>
      <c r="F35" t="s">
        <v>2084</v>
      </c>
      <c r="G35" t="s">
        <v>3871</v>
      </c>
      <c r="H35" t="s">
        <v>2486</v>
      </c>
      <c r="I35" t="s">
        <v>44</v>
      </c>
      <c r="J35" t="s">
        <v>2488</v>
      </c>
      <c r="K35" s="28" t="str">
        <f>HYPERLINK(PalacioHierro___IMG[[#This Row],[Full_Path]],PalacioHierro___IMG[[#This Row],[MATERIAL]]&amp;" -&gt; "&amp;PalacioHierro___IMG[[#This Row],[Descripcion]])</f>
        <v>PD963022-BLO -&gt; Frontal</v>
      </c>
    </row>
    <row r="36" spans="1:11" x14ac:dyDescent="0.3">
      <c r="A36" t="s">
        <v>2218</v>
      </c>
      <c r="B36" t="s">
        <v>2356</v>
      </c>
      <c r="C36">
        <v>4</v>
      </c>
      <c r="D36" t="s">
        <v>23</v>
      </c>
      <c r="E36" t="s">
        <v>56</v>
      </c>
      <c r="F36" t="s">
        <v>2084</v>
      </c>
      <c r="G36" t="s">
        <v>3872</v>
      </c>
      <c r="H36" t="s">
        <v>2486</v>
      </c>
      <c r="I36" t="s">
        <v>57</v>
      </c>
      <c r="J36" t="s">
        <v>2489</v>
      </c>
      <c r="K36" s="28" t="str">
        <f>HYPERLINK(PalacioHierro___IMG[[#This Row],[Full_Path]],PalacioHierro___IMG[[#This Row],[MATERIAL]]&amp;" -&gt; "&amp;PalacioHierro___IMG[[#This Row],[Descripcion]])</f>
        <v>PD963022-BLO -&gt; Superior/Interior</v>
      </c>
    </row>
    <row r="37" spans="1:11" x14ac:dyDescent="0.3">
      <c r="A37" t="s">
        <v>2218</v>
      </c>
      <c r="B37" t="s">
        <v>2356</v>
      </c>
      <c r="C37">
        <v>4</v>
      </c>
      <c r="D37" t="s">
        <v>17</v>
      </c>
      <c r="E37" t="s">
        <v>43</v>
      </c>
      <c r="F37" t="s">
        <v>2084</v>
      </c>
      <c r="G37" t="s">
        <v>3873</v>
      </c>
      <c r="H37" t="s">
        <v>2486</v>
      </c>
      <c r="I37" t="s">
        <v>48</v>
      </c>
      <c r="J37" t="s">
        <v>2490</v>
      </c>
      <c r="K37" s="28" t="str">
        <f>HYPERLINK(PalacioHierro___IMG[[#This Row],[Full_Path]],PalacioHierro___IMG[[#This Row],[MATERIAL]]&amp;" -&gt; "&amp;PalacioHierro___IMG[[#This Row],[Descripcion]])</f>
        <v>PD963022-BLO -&gt; Angulo 3/4</v>
      </c>
    </row>
    <row r="38" spans="1:11" x14ac:dyDescent="0.3">
      <c r="A38" t="s">
        <v>2232</v>
      </c>
      <c r="B38" t="s">
        <v>2371</v>
      </c>
      <c r="C38">
        <v>4</v>
      </c>
      <c r="D38" t="s">
        <v>23</v>
      </c>
      <c r="E38" t="s">
        <v>56</v>
      </c>
      <c r="F38" t="s">
        <v>2084</v>
      </c>
      <c r="G38" t="s">
        <v>3874</v>
      </c>
      <c r="H38" t="s">
        <v>2467</v>
      </c>
      <c r="I38" t="s">
        <v>57</v>
      </c>
      <c r="J38" t="s">
        <v>2491</v>
      </c>
      <c r="K38" s="28" t="str">
        <f>HYPERLINK(PalacioHierro___IMG[[#This Row],[Full_Path]],PalacioHierro___IMG[[#This Row],[MATERIAL]]&amp;" -&gt; "&amp;PalacioHierro___IMG[[#This Row],[Descripcion]])</f>
        <v>PG949312-MLO -&gt; Superior/Interior</v>
      </c>
    </row>
    <row r="39" spans="1:11" x14ac:dyDescent="0.3">
      <c r="A39" t="s">
        <v>2232</v>
      </c>
      <c r="B39" t="s">
        <v>2371</v>
      </c>
      <c r="C39">
        <v>4</v>
      </c>
      <c r="D39" t="s">
        <v>21</v>
      </c>
      <c r="E39" t="s">
        <v>2151</v>
      </c>
      <c r="F39" t="s">
        <v>2084</v>
      </c>
      <c r="G39" t="s">
        <v>3875</v>
      </c>
      <c r="H39" t="s">
        <v>2467</v>
      </c>
      <c r="I39" t="s">
        <v>52</v>
      </c>
      <c r="J39" t="s">
        <v>2492</v>
      </c>
      <c r="K39" s="28" t="str">
        <f>HYPERLINK(PalacioHierro___IMG[[#This Row],[Full_Path]],PalacioHierro___IMG[[#This Row],[MATERIAL]]&amp;" -&gt; "&amp;PalacioHierro___IMG[[#This Row],[Descripcion]])</f>
        <v>PG949312-MLO -&gt; Posterior</v>
      </c>
    </row>
    <row r="40" spans="1:11" x14ac:dyDescent="0.3">
      <c r="A40" t="s">
        <v>2232</v>
      </c>
      <c r="B40" t="s">
        <v>2371</v>
      </c>
      <c r="C40">
        <v>4</v>
      </c>
      <c r="D40" t="s">
        <v>17</v>
      </c>
      <c r="E40" t="s">
        <v>43</v>
      </c>
      <c r="F40" t="s">
        <v>2084</v>
      </c>
      <c r="G40" t="s">
        <v>3876</v>
      </c>
      <c r="H40" t="s">
        <v>2467</v>
      </c>
      <c r="I40" t="s">
        <v>48</v>
      </c>
      <c r="J40" t="s">
        <v>2493</v>
      </c>
      <c r="K40" s="28" t="str">
        <f>HYPERLINK(PalacioHierro___IMG[[#This Row],[Full_Path]],PalacioHierro___IMG[[#This Row],[MATERIAL]]&amp;" -&gt; "&amp;PalacioHierro___IMG[[#This Row],[Descripcion]])</f>
        <v>PG949312-MLO -&gt; Angulo 3/4</v>
      </c>
    </row>
    <row r="41" spans="1:11" x14ac:dyDescent="0.3">
      <c r="A41" t="s">
        <v>2232</v>
      </c>
      <c r="B41" t="s">
        <v>2371</v>
      </c>
      <c r="C41">
        <v>4</v>
      </c>
      <c r="D41" t="s">
        <v>19</v>
      </c>
      <c r="E41" t="s">
        <v>2150</v>
      </c>
      <c r="F41" t="s">
        <v>2084</v>
      </c>
      <c r="G41" t="s">
        <v>3877</v>
      </c>
      <c r="H41" t="s">
        <v>2467</v>
      </c>
      <c r="I41" t="s">
        <v>44</v>
      </c>
      <c r="J41" t="s">
        <v>2494</v>
      </c>
      <c r="K41" s="28" t="str">
        <f>HYPERLINK(PalacioHierro___IMG[[#This Row],[Full_Path]],PalacioHierro___IMG[[#This Row],[MATERIAL]]&amp;" -&gt; "&amp;PalacioHierro___IMG[[#This Row],[Descripcion]])</f>
        <v>PG949312-MLO -&gt; Frontal</v>
      </c>
    </row>
    <row r="42" spans="1:11" x14ac:dyDescent="0.3">
      <c r="A42" t="s">
        <v>2231</v>
      </c>
      <c r="B42" t="s">
        <v>2370</v>
      </c>
      <c r="C42">
        <v>4</v>
      </c>
      <c r="D42" t="s">
        <v>21</v>
      </c>
      <c r="E42" t="s">
        <v>2151</v>
      </c>
      <c r="F42" t="s">
        <v>2084</v>
      </c>
      <c r="G42" t="s">
        <v>3878</v>
      </c>
      <c r="H42" t="s">
        <v>2467</v>
      </c>
      <c r="I42" t="s">
        <v>52</v>
      </c>
      <c r="J42" t="s">
        <v>2495</v>
      </c>
      <c r="K42" s="28" t="str">
        <f>HYPERLINK(PalacioHierro___IMG[[#This Row],[Full_Path]],PalacioHierro___IMG[[#This Row],[MATERIAL]]&amp;" -&gt; "&amp;PalacioHierro___IMG[[#This Row],[Descripcion]])</f>
        <v>PG949306-MLO -&gt; Posterior</v>
      </c>
    </row>
    <row r="43" spans="1:11" x14ac:dyDescent="0.3">
      <c r="A43" t="s">
        <v>2231</v>
      </c>
      <c r="B43" t="s">
        <v>2370</v>
      </c>
      <c r="C43">
        <v>4</v>
      </c>
      <c r="D43" t="s">
        <v>19</v>
      </c>
      <c r="E43" t="s">
        <v>2150</v>
      </c>
      <c r="F43" t="s">
        <v>2084</v>
      </c>
      <c r="G43" t="s">
        <v>3879</v>
      </c>
      <c r="H43" t="s">
        <v>2467</v>
      </c>
      <c r="I43" t="s">
        <v>44</v>
      </c>
      <c r="J43" t="s">
        <v>2496</v>
      </c>
      <c r="K43" s="28" t="str">
        <f>HYPERLINK(PalacioHierro___IMG[[#This Row],[Full_Path]],PalacioHierro___IMG[[#This Row],[MATERIAL]]&amp;" -&gt; "&amp;PalacioHierro___IMG[[#This Row],[Descripcion]])</f>
        <v>PG949306-MLO -&gt; Frontal</v>
      </c>
    </row>
    <row r="44" spans="1:11" x14ac:dyDescent="0.3">
      <c r="A44" t="s">
        <v>2231</v>
      </c>
      <c r="B44" t="s">
        <v>2370</v>
      </c>
      <c r="C44">
        <v>4</v>
      </c>
      <c r="D44" t="s">
        <v>23</v>
      </c>
      <c r="E44" t="s">
        <v>56</v>
      </c>
      <c r="F44" t="s">
        <v>2084</v>
      </c>
      <c r="G44" t="s">
        <v>3880</v>
      </c>
      <c r="H44" t="s">
        <v>2467</v>
      </c>
      <c r="I44" t="s">
        <v>57</v>
      </c>
      <c r="J44" t="s">
        <v>2497</v>
      </c>
      <c r="K44" s="28" t="str">
        <f>HYPERLINK(PalacioHierro___IMG[[#This Row],[Full_Path]],PalacioHierro___IMG[[#This Row],[MATERIAL]]&amp;" -&gt; "&amp;PalacioHierro___IMG[[#This Row],[Descripcion]])</f>
        <v>PG949306-MLO -&gt; Superior/Interior</v>
      </c>
    </row>
    <row r="45" spans="1:11" x14ac:dyDescent="0.3">
      <c r="A45" t="s">
        <v>2231</v>
      </c>
      <c r="B45" t="s">
        <v>2370</v>
      </c>
      <c r="C45">
        <v>4</v>
      </c>
      <c r="D45" t="s">
        <v>17</v>
      </c>
      <c r="E45" t="s">
        <v>43</v>
      </c>
      <c r="F45" t="s">
        <v>2084</v>
      </c>
      <c r="G45" t="s">
        <v>3881</v>
      </c>
      <c r="H45" t="s">
        <v>2467</v>
      </c>
      <c r="I45" t="s">
        <v>48</v>
      </c>
      <c r="J45" t="s">
        <v>2498</v>
      </c>
      <c r="K45" s="28" t="str">
        <f>HYPERLINK(PalacioHierro___IMG[[#This Row],[Full_Path]],PalacioHierro___IMG[[#This Row],[MATERIAL]]&amp;" -&gt; "&amp;PalacioHierro___IMG[[#This Row],[Descripcion]])</f>
        <v>PG949306-MLO -&gt; Angulo 3/4</v>
      </c>
    </row>
    <row r="46" spans="1:11" x14ac:dyDescent="0.3">
      <c r="A46" t="s">
        <v>2213</v>
      </c>
      <c r="B46" t="s">
        <v>2351</v>
      </c>
      <c r="C46">
        <v>4</v>
      </c>
      <c r="D46" t="s">
        <v>17</v>
      </c>
      <c r="E46" t="s">
        <v>43</v>
      </c>
      <c r="F46" t="s">
        <v>2084</v>
      </c>
      <c r="G46" t="s">
        <v>3882</v>
      </c>
      <c r="H46" t="s">
        <v>2499</v>
      </c>
      <c r="I46" t="s">
        <v>48</v>
      </c>
      <c r="J46" t="s">
        <v>2500</v>
      </c>
      <c r="K46" s="28" t="str">
        <f>HYPERLINK(PalacioHierro___IMG[[#This Row],[Full_Path]],PalacioHierro___IMG[[#This Row],[MATERIAL]]&amp;" -&gt; "&amp;PalacioHierro___IMG[[#This Row],[Descripcion]])</f>
        <v>OS963906-LTL -&gt; Angulo 3/4</v>
      </c>
    </row>
    <row r="47" spans="1:11" x14ac:dyDescent="0.3">
      <c r="A47" t="s">
        <v>2213</v>
      </c>
      <c r="B47" t="s">
        <v>2351</v>
      </c>
      <c r="C47">
        <v>4</v>
      </c>
      <c r="D47" t="s">
        <v>19</v>
      </c>
      <c r="E47" t="s">
        <v>2150</v>
      </c>
      <c r="F47" t="s">
        <v>2084</v>
      </c>
      <c r="G47" t="s">
        <v>3883</v>
      </c>
      <c r="H47" t="s">
        <v>2499</v>
      </c>
      <c r="I47" t="s">
        <v>44</v>
      </c>
      <c r="J47" t="s">
        <v>2501</v>
      </c>
      <c r="K47" s="28" t="str">
        <f>HYPERLINK(PalacioHierro___IMG[[#This Row],[Full_Path]],PalacioHierro___IMG[[#This Row],[MATERIAL]]&amp;" -&gt; "&amp;PalacioHierro___IMG[[#This Row],[Descripcion]])</f>
        <v>OS963906-LTL -&gt; Frontal</v>
      </c>
    </row>
    <row r="48" spans="1:11" x14ac:dyDescent="0.3">
      <c r="A48" t="s">
        <v>2213</v>
      </c>
      <c r="B48" t="s">
        <v>2351</v>
      </c>
      <c r="C48">
        <v>4</v>
      </c>
      <c r="D48" t="s">
        <v>21</v>
      </c>
      <c r="E48" t="s">
        <v>2151</v>
      </c>
      <c r="F48" t="s">
        <v>2084</v>
      </c>
      <c r="G48" t="s">
        <v>3884</v>
      </c>
      <c r="H48" t="s">
        <v>2499</v>
      </c>
      <c r="I48" t="s">
        <v>52</v>
      </c>
      <c r="J48" t="s">
        <v>2502</v>
      </c>
      <c r="K48" s="28" t="str">
        <f>HYPERLINK(PalacioHierro___IMG[[#This Row],[Full_Path]],PalacioHierro___IMG[[#This Row],[MATERIAL]]&amp;" -&gt; "&amp;PalacioHierro___IMG[[#This Row],[Descripcion]])</f>
        <v>OS963906-LTL -&gt; Posterior</v>
      </c>
    </row>
    <row r="49" spans="1:11" x14ac:dyDescent="0.3">
      <c r="A49" t="s">
        <v>2213</v>
      </c>
      <c r="B49" t="s">
        <v>2351</v>
      </c>
      <c r="C49">
        <v>4</v>
      </c>
      <c r="D49" t="s">
        <v>23</v>
      </c>
      <c r="E49" t="s">
        <v>56</v>
      </c>
      <c r="F49" t="s">
        <v>2084</v>
      </c>
      <c r="G49" t="s">
        <v>3885</v>
      </c>
      <c r="H49" t="s">
        <v>2499</v>
      </c>
      <c r="I49" t="s">
        <v>57</v>
      </c>
      <c r="J49" t="s">
        <v>2503</v>
      </c>
      <c r="K49" s="28" t="str">
        <f>HYPERLINK(PalacioHierro___IMG[[#This Row],[Full_Path]],PalacioHierro___IMG[[#This Row],[MATERIAL]]&amp;" -&gt; "&amp;PalacioHierro___IMG[[#This Row],[Descripcion]])</f>
        <v>OS963906-LTL -&gt; Superior/Interior</v>
      </c>
    </row>
    <row r="50" spans="1:11" x14ac:dyDescent="0.3">
      <c r="A50" t="s">
        <v>2200</v>
      </c>
      <c r="B50" t="s">
        <v>2338</v>
      </c>
      <c r="C50">
        <v>4</v>
      </c>
      <c r="D50" t="s">
        <v>17</v>
      </c>
      <c r="E50" t="s">
        <v>43</v>
      </c>
      <c r="F50" t="s">
        <v>2084</v>
      </c>
      <c r="G50" t="s">
        <v>3886</v>
      </c>
      <c r="H50" t="s">
        <v>2504</v>
      </c>
      <c r="I50" t="s">
        <v>48</v>
      </c>
      <c r="J50" t="s">
        <v>2505</v>
      </c>
      <c r="K50" s="28" t="str">
        <f>HYPERLINK(PalacioHierro___IMG[[#This Row],[Full_Path]],PalacioHierro___IMG[[#This Row],[MATERIAL]]&amp;" -&gt; "&amp;PalacioHierro___IMG[[#This Row],[Descripcion]])</f>
        <v>IG935070-GOL -&gt; Angulo 3/4</v>
      </c>
    </row>
    <row r="51" spans="1:11" x14ac:dyDescent="0.3">
      <c r="A51" t="s">
        <v>2200</v>
      </c>
      <c r="B51" t="s">
        <v>2338</v>
      </c>
      <c r="C51">
        <v>4</v>
      </c>
      <c r="D51" t="s">
        <v>21</v>
      </c>
      <c r="E51" t="s">
        <v>2151</v>
      </c>
      <c r="F51" t="s">
        <v>2084</v>
      </c>
      <c r="G51" t="s">
        <v>3887</v>
      </c>
      <c r="H51" t="s">
        <v>2504</v>
      </c>
      <c r="I51" t="s">
        <v>52</v>
      </c>
      <c r="J51" t="s">
        <v>2506</v>
      </c>
      <c r="K51" s="28" t="str">
        <f>HYPERLINK(PalacioHierro___IMG[[#This Row],[Full_Path]],PalacioHierro___IMG[[#This Row],[MATERIAL]]&amp;" -&gt; "&amp;PalacioHierro___IMG[[#This Row],[Descripcion]])</f>
        <v>IG935070-GOL -&gt; Posterior</v>
      </c>
    </row>
    <row r="52" spans="1:11" x14ac:dyDescent="0.3">
      <c r="A52" t="s">
        <v>2200</v>
      </c>
      <c r="B52" t="s">
        <v>2338</v>
      </c>
      <c r="C52">
        <v>4</v>
      </c>
      <c r="D52" t="s">
        <v>19</v>
      </c>
      <c r="E52" t="s">
        <v>2150</v>
      </c>
      <c r="F52" t="s">
        <v>2084</v>
      </c>
      <c r="G52" t="s">
        <v>3888</v>
      </c>
      <c r="H52" t="s">
        <v>2504</v>
      </c>
      <c r="I52" t="s">
        <v>44</v>
      </c>
      <c r="J52" t="s">
        <v>2507</v>
      </c>
      <c r="K52" s="28" t="str">
        <f>HYPERLINK(PalacioHierro___IMG[[#This Row],[Full_Path]],PalacioHierro___IMG[[#This Row],[MATERIAL]]&amp;" -&gt; "&amp;PalacioHierro___IMG[[#This Row],[Descripcion]])</f>
        <v>IG935070-GOL -&gt; Frontal</v>
      </c>
    </row>
    <row r="53" spans="1:11" x14ac:dyDescent="0.3">
      <c r="A53" t="s">
        <v>2200</v>
      </c>
      <c r="B53" t="s">
        <v>2338</v>
      </c>
      <c r="C53">
        <v>4</v>
      </c>
      <c r="D53" t="s">
        <v>23</v>
      </c>
      <c r="E53" t="s">
        <v>56</v>
      </c>
      <c r="F53" t="s">
        <v>2084</v>
      </c>
      <c r="G53" t="s">
        <v>3889</v>
      </c>
      <c r="H53" t="s">
        <v>2504</v>
      </c>
      <c r="I53" t="s">
        <v>57</v>
      </c>
      <c r="J53" t="s">
        <v>2508</v>
      </c>
      <c r="K53" s="28" t="str">
        <f>HYPERLINK(PalacioHierro___IMG[[#This Row],[Full_Path]],PalacioHierro___IMG[[#This Row],[MATERIAL]]&amp;" -&gt; "&amp;PalacioHierro___IMG[[#This Row],[Descripcion]])</f>
        <v>IG935070-GOL -&gt; Superior/Interior</v>
      </c>
    </row>
    <row r="54" spans="1:11" x14ac:dyDescent="0.3">
      <c r="A54" t="s">
        <v>2199</v>
      </c>
      <c r="B54" t="s">
        <v>2337</v>
      </c>
      <c r="C54">
        <v>4</v>
      </c>
      <c r="D54" t="s">
        <v>17</v>
      </c>
      <c r="E54" t="s">
        <v>43</v>
      </c>
      <c r="F54" t="s">
        <v>2084</v>
      </c>
      <c r="G54" t="s">
        <v>3890</v>
      </c>
      <c r="H54" t="s">
        <v>2509</v>
      </c>
      <c r="I54" t="s">
        <v>48</v>
      </c>
      <c r="J54" t="s">
        <v>2510</v>
      </c>
      <c r="K54" s="28" t="str">
        <f>HYPERLINK(PalacioHierro___IMG[[#This Row],[Full_Path]],PalacioHierro___IMG[[#This Row],[MATERIAL]]&amp;" -&gt; "&amp;PalacioHierro___IMG[[#This Row],[Descripcion]])</f>
        <v>GG962625-BLA -&gt; Angulo 3/4</v>
      </c>
    </row>
    <row r="55" spans="1:11" x14ac:dyDescent="0.3">
      <c r="A55" t="s">
        <v>2199</v>
      </c>
      <c r="B55" t="s">
        <v>2337</v>
      </c>
      <c r="C55">
        <v>4</v>
      </c>
      <c r="D55" t="s">
        <v>19</v>
      </c>
      <c r="E55" t="s">
        <v>2150</v>
      </c>
      <c r="F55" t="s">
        <v>2084</v>
      </c>
      <c r="G55" t="s">
        <v>3891</v>
      </c>
      <c r="H55" t="s">
        <v>2509</v>
      </c>
      <c r="I55" t="s">
        <v>44</v>
      </c>
      <c r="J55" t="s">
        <v>2511</v>
      </c>
      <c r="K55" s="28" t="str">
        <f>HYPERLINK(PalacioHierro___IMG[[#This Row],[Full_Path]],PalacioHierro___IMG[[#This Row],[MATERIAL]]&amp;" -&gt; "&amp;PalacioHierro___IMG[[#This Row],[Descripcion]])</f>
        <v>GG962625-BLA -&gt; Frontal</v>
      </c>
    </row>
    <row r="56" spans="1:11" x14ac:dyDescent="0.3">
      <c r="A56" t="s">
        <v>2199</v>
      </c>
      <c r="B56" t="s">
        <v>2337</v>
      </c>
      <c r="C56">
        <v>4</v>
      </c>
      <c r="D56" t="s">
        <v>21</v>
      </c>
      <c r="E56" t="s">
        <v>2151</v>
      </c>
      <c r="F56" t="s">
        <v>2084</v>
      </c>
      <c r="G56" t="s">
        <v>3892</v>
      </c>
      <c r="H56" t="s">
        <v>2509</v>
      </c>
      <c r="I56" t="s">
        <v>52</v>
      </c>
      <c r="J56" t="s">
        <v>2512</v>
      </c>
      <c r="K56" s="28" t="str">
        <f>HYPERLINK(PalacioHierro___IMG[[#This Row],[Full_Path]],PalacioHierro___IMG[[#This Row],[MATERIAL]]&amp;" -&gt; "&amp;PalacioHierro___IMG[[#This Row],[Descripcion]])</f>
        <v>GG962625-BLA -&gt; Posterior</v>
      </c>
    </row>
    <row r="57" spans="1:11" x14ac:dyDescent="0.3">
      <c r="A57" t="s">
        <v>2199</v>
      </c>
      <c r="B57" t="s">
        <v>2337</v>
      </c>
      <c r="C57">
        <v>4</v>
      </c>
      <c r="D57" t="s">
        <v>23</v>
      </c>
      <c r="E57" t="s">
        <v>56</v>
      </c>
      <c r="F57" t="s">
        <v>2084</v>
      </c>
      <c r="G57" t="s">
        <v>3893</v>
      </c>
      <c r="H57" t="s">
        <v>2509</v>
      </c>
      <c r="I57" t="s">
        <v>57</v>
      </c>
      <c r="J57" t="s">
        <v>2513</v>
      </c>
      <c r="K57" s="28" t="str">
        <f>HYPERLINK(PalacioHierro___IMG[[#This Row],[Full_Path]],PalacioHierro___IMG[[#This Row],[MATERIAL]]&amp;" -&gt; "&amp;PalacioHierro___IMG[[#This Row],[Descripcion]])</f>
        <v>GG962625-BLA -&gt; Superior/Interior</v>
      </c>
    </row>
    <row r="58" spans="1:11" x14ac:dyDescent="0.3">
      <c r="A58" t="s">
        <v>2190</v>
      </c>
      <c r="B58" t="s">
        <v>2328</v>
      </c>
      <c r="C58">
        <v>3</v>
      </c>
      <c r="D58" t="s">
        <v>17</v>
      </c>
      <c r="E58" t="s">
        <v>43</v>
      </c>
      <c r="F58" t="s">
        <v>2084</v>
      </c>
      <c r="G58" t="s">
        <v>3894</v>
      </c>
      <c r="H58" t="s">
        <v>2514</v>
      </c>
      <c r="I58" t="s">
        <v>48</v>
      </c>
      <c r="J58" t="s">
        <v>2515</v>
      </c>
      <c r="K58" s="28" t="str">
        <f>HYPERLINK(PalacioHierro___IMG[[#This Row],[Full_Path]],PalacioHierro___IMG[[#This Row],[MATERIAL]]&amp;" -&gt; "&amp;PalacioHierro___IMG[[#This Row],[Descripcion]])</f>
        <v>FG866522-FLT -&gt; Angulo 3/4</v>
      </c>
    </row>
    <row r="59" spans="1:11" x14ac:dyDescent="0.3">
      <c r="A59" t="s">
        <v>2190</v>
      </c>
      <c r="B59" t="s">
        <v>2328</v>
      </c>
      <c r="C59">
        <v>3</v>
      </c>
      <c r="D59" t="s">
        <v>19</v>
      </c>
      <c r="E59" t="s">
        <v>2150</v>
      </c>
      <c r="F59" t="s">
        <v>2084</v>
      </c>
      <c r="G59" t="s">
        <v>3895</v>
      </c>
      <c r="H59" t="s">
        <v>2514</v>
      </c>
      <c r="I59" t="s">
        <v>44</v>
      </c>
      <c r="J59" t="s">
        <v>2516</v>
      </c>
      <c r="K59" s="28" t="str">
        <f>HYPERLINK(PalacioHierro___IMG[[#This Row],[Full_Path]],PalacioHierro___IMG[[#This Row],[MATERIAL]]&amp;" -&gt; "&amp;PalacioHierro___IMG[[#This Row],[Descripcion]])</f>
        <v>FG866522-FLT -&gt; Frontal</v>
      </c>
    </row>
    <row r="60" spans="1:11" x14ac:dyDescent="0.3">
      <c r="A60" t="s">
        <v>2190</v>
      </c>
      <c r="B60" t="s">
        <v>2328</v>
      </c>
      <c r="C60">
        <v>3</v>
      </c>
      <c r="D60" t="s">
        <v>21</v>
      </c>
      <c r="E60" t="s">
        <v>2151</v>
      </c>
      <c r="F60" t="s">
        <v>2084</v>
      </c>
      <c r="G60" t="s">
        <v>3896</v>
      </c>
      <c r="H60" t="s">
        <v>2514</v>
      </c>
      <c r="I60" t="s">
        <v>52</v>
      </c>
      <c r="J60" t="s">
        <v>2517</v>
      </c>
      <c r="K60" s="28" t="str">
        <f>HYPERLINK(PalacioHierro___IMG[[#This Row],[Full_Path]],PalacioHierro___IMG[[#This Row],[MATERIAL]]&amp;" -&gt; "&amp;PalacioHierro___IMG[[#This Row],[Descripcion]])</f>
        <v>FG866522-FLT -&gt; Posterior</v>
      </c>
    </row>
    <row r="61" spans="1:11" x14ac:dyDescent="0.3">
      <c r="A61" t="s">
        <v>2191</v>
      </c>
      <c r="B61" t="s">
        <v>2329</v>
      </c>
      <c r="C61">
        <v>4</v>
      </c>
      <c r="D61" t="s">
        <v>19</v>
      </c>
      <c r="E61" t="s">
        <v>2150</v>
      </c>
      <c r="F61" t="s">
        <v>2084</v>
      </c>
      <c r="G61" t="s">
        <v>3897</v>
      </c>
      <c r="H61" t="s">
        <v>2518</v>
      </c>
      <c r="I61" t="s">
        <v>44</v>
      </c>
      <c r="J61" t="s">
        <v>2519</v>
      </c>
      <c r="K61" s="28" t="str">
        <f>HYPERLINK(PalacioHierro___IMG[[#This Row],[Full_Path]],PalacioHierro___IMG[[#This Row],[MATERIAL]]&amp;" -&gt; "&amp;PalacioHierro___IMG[[#This Row],[Descripcion]])</f>
        <v>FG963618-FLT -&gt; Frontal</v>
      </c>
    </row>
    <row r="62" spans="1:11" x14ac:dyDescent="0.3">
      <c r="A62" t="s">
        <v>2191</v>
      </c>
      <c r="B62" t="s">
        <v>2329</v>
      </c>
      <c r="C62">
        <v>4</v>
      </c>
      <c r="D62" t="s">
        <v>21</v>
      </c>
      <c r="E62" t="s">
        <v>2151</v>
      </c>
      <c r="F62" t="s">
        <v>2084</v>
      </c>
      <c r="G62" t="s">
        <v>3898</v>
      </c>
      <c r="H62" t="s">
        <v>2518</v>
      </c>
      <c r="I62" t="s">
        <v>52</v>
      </c>
      <c r="J62" t="s">
        <v>2520</v>
      </c>
      <c r="K62" s="28" t="str">
        <f>HYPERLINK(PalacioHierro___IMG[[#This Row],[Full_Path]],PalacioHierro___IMG[[#This Row],[MATERIAL]]&amp;" -&gt; "&amp;PalacioHierro___IMG[[#This Row],[Descripcion]])</f>
        <v>FG963618-FLT -&gt; Posterior</v>
      </c>
    </row>
    <row r="63" spans="1:11" x14ac:dyDescent="0.3">
      <c r="A63" t="s">
        <v>2191</v>
      </c>
      <c r="B63" t="s">
        <v>2329</v>
      </c>
      <c r="C63">
        <v>4</v>
      </c>
      <c r="D63" t="s">
        <v>17</v>
      </c>
      <c r="E63" t="s">
        <v>43</v>
      </c>
      <c r="F63" t="s">
        <v>2084</v>
      </c>
      <c r="G63" t="s">
        <v>3899</v>
      </c>
      <c r="H63" t="s">
        <v>2518</v>
      </c>
      <c r="I63" t="s">
        <v>48</v>
      </c>
      <c r="J63" t="s">
        <v>2521</v>
      </c>
      <c r="K63" s="28" t="str">
        <f>HYPERLINK(PalacioHierro___IMG[[#This Row],[Full_Path]],PalacioHierro___IMG[[#This Row],[MATERIAL]]&amp;" -&gt; "&amp;PalacioHierro___IMG[[#This Row],[Descripcion]])</f>
        <v>FG963618-FLT -&gt; Angulo 3/4</v>
      </c>
    </row>
    <row r="64" spans="1:11" x14ac:dyDescent="0.3">
      <c r="A64" t="s">
        <v>2191</v>
      </c>
      <c r="B64" t="s">
        <v>2329</v>
      </c>
      <c r="C64">
        <v>4</v>
      </c>
      <c r="D64" t="s">
        <v>23</v>
      </c>
      <c r="E64" t="s">
        <v>56</v>
      </c>
      <c r="F64" t="s">
        <v>2084</v>
      </c>
      <c r="G64" t="s">
        <v>3900</v>
      </c>
      <c r="H64" t="s">
        <v>2518</v>
      </c>
      <c r="I64" t="s">
        <v>57</v>
      </c>
      <c r="J64" t="s">
        <v>2522</v>
      </c>
      <c r="K64" s="28" t="str">
        <f>HYPERLINK(PalacioHierro___IMG[[#This Row],[Full_Path]],PalacioHierro___IMG[[#This Row],[MATERIAL]]&amp;" -&gt; "&amp;PalacioHierro___IMG[[#This Row],[Descripcion]])</f>
        <v>FG963618-FLT -&gt; Superior/Interior</v>
      </c>
    </row>
    <row r="65" spans="1:11" x14ac:dyDescent="0.3">
      <c r="A65" t="s">
        <v>2189</v>
      </c>
      <c r="B65" t="s">
        <v>2327</v>
      </c>
      <c r="C65">
        <v>4</v>
      </c>
      <c r="D65" t="s">
        <v>21</v>
      </c>
      <c r="E65" t="s">
        <v>2151</v>
      </c>
      <c r="F65" t="s">
        <v>2084</v>
      </c>
      <c r="G65" t="s">
        <v>3901</v>
      </c>
      <c r="H65" t="s">
        <v>2524</v>
      </c>
      <c r="I65" t="s">
        <v>52</v>
      </c>
      <c r="J65" t="s">
        <v>2525</v>
      </c>
      <c r="K65" s="28" t="str">
        <f>HYPERLINK(PalacioHierro___IMG[[#This Row],[Full_Path]],PalacioHierro___IMG[[#This Row],[MATERIAL]]&amp;" -&gt; "&amp;PalacioHierro___IMG[[#This Row],[Descripcion]])</f>
        <v>EYG839575-BLA -&gt; Posterior</v>
      </c>
    </row>
    <row r="66" spans="1:11" x14ac:dyDescent="0.3">
      <c r="A66" t="s">
        <v>2189</v>
      </c>
      <c r="B66" t="s">
        <v>2327</v>
      </c>
      <c r="C66">
        <v>4</v>
      </c>
      <c r="D66" t="s">
        <v>17</v>
      </c>
      <c r="E66" t="s">
        <v>43</v>
      </c>
      <c r="F66" t="s">
        <v>2084</v>
      </c>
      <c r="G66" t="s">
        <v>3902</v>
      </c>
      <c r="H66" t="s">
        <v>2524</v>
      </c>
      <c r="I66" t="s">
        <v>48</v>
      </c>
      <c r="J66" t="s">
        <v>2527</v>
      </c>
      <c r="K66" s="28" t="str">
        <f>HYPERLINK(PalacioHierro___IMG[[#This Row],[Full_Path]],PalacioHierro___IMG[[#This Row],[MATERIAL]]&amp;" -&gt; "&amp;PalacioHierro___IMG[[#This Row],[Descripcion]])</f>
        <v>EYG839575-BLA -&gt; Angulo 3/4</v>
      </c>
    </row>
    <row r="67" spans="1:11" x14ac:dyDescent="0.3">
      <c r="A67" t="s">
        <v>2189</v>
      </c>
      <c r="B67" t="s">
        <v>2327</v>
      </c>
      <c r="C67">
        <v>4</v>
      </c>
      <c r="D67" t="s">
        <v>23</v>
      </c>
      <c r="E67" t="s">
        <v>56</v>
      </c>
      <c r="F67" t="s">
        <v>2084</v>
      </c>
      <c r="G67" t="s">
        <v>3903</v>
      </c>
      <c r="H67" t="s">
        <v>2524</v>
      </c>
      <c r="I67" t="s">
        <v>57</v>
      </c>
      <c r="J67" t="s">
        <v>2529</v>
      </c>
      <c r="K67" s="28" t="str">
        <f>HYPERLINK(PalacioHierro___IMG[[#This Row],[Full_Path]],PalacioHierro___IMG[[#This Row],[MATERIAL]]&amp;" -&gt; "&amp;PalacioHierro___IMG[[#This Row],[Descripcion]])</f>
        <v>EYG839575-BLA -&gt; Superior/Interior</v>
      </c>
    </row>
    <row r="68" spans="1:11" x14ac:dyDescent="0.3">
      <c r="A68" t="s">
        <v>2189</v>
      </c>
      <c r="B68" t="s">
        <v>2327</v>
      </c>
      <c r="C68">
        <v>4</v>
      </c>
      <c r="D68" t="s">
        <v>19</v>
      </c>
      <c r="E68" t="s">
        <v>2150</v>
      </c>
      <c r="F68" t="s">
        <v>2084</v>
      </c>
      <c r="G68" t="s">
        <v>3904</v>
      </c>
      <c r="H68" t="s">
        <v>2524</v>
      </c>
      <c r="I68" t="s">
        <v>44</v>
      </c>
      <c r="J68" t="s">
        <v>2531</v>
      </c>
      <c r="K68" s="28" t="str">
        <f>HYPERLINK(PalacioHierro___IMG[[#This Row],[Full_Path]],PalacioHierro___IMG[[#This Row],[MATERIAL]]&amp;" -&gt; "&amp;PalacioHierro___IMG[[#This Row],[Descripcion]])</f>
        <v>EYG839575-BLA -&gt; Frontal</v>
      </c>
    </row>
    <row r="69" spans="1:11" x14ac:dyDescent="0.3">
      <c r="A69" t="s">
        <v>2188</v>
      </c>
      <c r="B69" t="s">
        <v>2326</v>
      </c>
      <c r="C69">
        <v>4</v>
      </c>
      <c r="D69" t="s">
        <v>19</v>
      </c>
      <c r="E69" t="s">
        <v>2150</v>
      </c>
      <c r="F69" t="s">
        <v>2084</v>
      </c>
      <c r="G69" t="s">
        <v>3905</v>
      </c>
      <c r="H69" t="s">
        <v>2524</v>
      </c>
      <c r="I69" t="s">
        <v>44</v>
      </c>
      <c r="J69" t="s">
        <v>2533</v>
      </c>
      <c r="K69" s="28" t="str">
        <f>HYPERLINK(PalacioHierro___IMG[[#This Row],[Full_Path]],PalacioHierro___IMG[[#This Row],[MATERIAL]]&amp;" -&gt; "&amp;PalacioHierro___IMG[[#This Row],[Descripcion]])</f>
        <v>EYG839525-BLA -&gt; Frontal</v>
      </c>
    </row>
    <row r="70" spans="1:11" x14ac:dyDescent="0.3">
      <c r="A70" t="s">
        <v>2188</v>
      </c>
      <c r="B70" t="s">
        <v>2326</v>
      </c>
      <c r="C70">
        <v>4</v>
      </c>
      <c r="D70" t="s">
        <v>23</v>
      </c>
      <c r="E70" t="s">
        <v>56</v>
      </c>
      <c r="F70" t="s">
        <v>2084</v>
      </c>
      <c r="G70" t="s">
        <v>3906</v>
      </c>
      <c r="H70" t="s">
        <v>2524</v>
      </c>
      <c r="I70" t="s">
        <v>57</v>
      </c>
      <c r="J70" t="s">
        <v>2535</v>
      </c>
      <c r="K70" s="28" t="str">
        <f>HYPERLINK(PalacioHierro___IMG[[#This Row],[Full_Path]],PalacioHierro___IMG[[#This Row],[MATERIAL]]&amp;" -&gt; "&amp;PalacioHierro___IMG[[#This Row],[Descripcion]])</f>
        <v>EYG839525-BLA -&gt; Superior/Interior</v>
      </c>
    </row>
    <row r="71" spans="1:11" x14ac:dyDescent="0.3">
      <c r="A71" t="s">
        <v>2188</v>
      </c>
      <c r="B71" t="s">
        <v>2326</v>
      </c>
      <c r="C71">
        <v>4</v>
      </c>
      <c r="D71" t="s">
        <v>21</v>
      </c>
      <c r="E71" t="s">
        <v>2151</v>
      </c>
      <c r="F71" t="s">
        <v>2084</v>
      </c>
      <c r="G71" t="s">
        <v>3907</v>
      </c>
      <c r="H71" t="s">
        <v>2524</v>
      </c>
      <c r="I71" t="s">
        <v>52</v>
      </c>
      <c r="J71" t="s">
        <v>2537</v>
      </c>
      <c r="K71" s="28" t="str">
        <f>HYPERLINK(PalacioHierro___IMG[[#This Row],[Full_Path]],PalacioHierro___IMG[[#This Row],[MATERIAL]]&amp;" -&gt; "&amp;PalacioHierro___IMG[[#This Row],[Descripcion]])</f>
        <v>EYG839525-BLA -&gt; Posterior</v>
      </c>
    </row>
    <row r="72" spans="1:11" x14ac:dyDescent="0.3">
      <c r="A72" t="s">
        <v>2188</v>
      </c>
      <c r="B72" t="s">
        <v>2326</v>
      </c>
      <c r="C72">
        <v>4</v>
      </c>
      <c r="D72" t="s">
        <v>17</v>
      </c>
      <c r="E72" t="s">
        <v>43</v>
      </c>
      <c r="F72" t="s">
        <v>2084</v>
      </c>
      <c r="G72" t="s">
        <v>3908</v>
      </c>
      <c r="H72" t="s">
        <v>2524</v>
      </c>
      <c r="I72" t="s">
        <v>48</v>
      </c>
      <c r="J72" t="s">
        <v>2539</v>
      </c>
      <c r="K72" s="28" t="str">
        <f>HYPERLINK(PalacioHierro___IMG[[#This Row],[Full_Path]],PalacioHierro___IMG[[#This Row],[MATERIAL]]&amp;" -&gt; "&amp;PalacioHierro___IMG[[#This Row],[Descripcion]])</f>
        <v>EYG839525-BLA -&gt; Angulo 3/4</v>
      </c>
    </row>
    <row r="73" spans="1:11" x14ac:dyDescent="0.3">
      <c r="A73" t="s">
        <v>2184</v>
      </c>
      <c r="B73" t="s">
        <v>2322</v>
      </c>
      <c r="C73">
        <v>4</v>
      </c>
      <c r="D73" t="s">
        <v>19</v>
      </c>
      <c r="E73" t="s">
        <v>2150</v>
      </c>
      <c r="F73" t="s">
        <v>2084</v>
      </c>
      <c r="G73" t="s">
        <v>3909</v>
      </c>
      <c r="H73" t="s">
        <v>2540</v>
      </c>
      <c r="I73" t="s">
        <v>44</v>
      </c>
      <c r="J73" t="s">
        <v>2541</v>
      </c>
      <c r="K73" s="28" t="str">
        <f>HYPERLINK(PalacioHierro___IMG[[#This Row],[Full_Path]],PalacioHierro___IMG[[#This Row],[MATERIAL]]&amp;" -&gt; "&amp;PalacioHierro___IMG[[#This Row],[Descripcion]])</f>
        <v>EBG951105-TMU -&gt; Frontal</v>
      </c>
    </row>
    <row r="74" spans="1:11" x14ac:dyDescent="0.3">
      <c r="A74" t="s">
        <v>2184</v>
      </c>
      <c r="B74" t="s">
        <v>2322</v>
      </c>
      <c r="C74">
        <v>4</v>
      </c>
      <c r="D74" t="s">
        <v>21</v>
      </c>
      <c r="E74" t="s">
        <v>2151</v>
      </c>
      <c r="F74" t="s">
        <v>2084</v>
      </c>
      <c r="G74" t="s">
        <v>3910</v>
      </c>
      <c r="H74" t="s">
        <v>2540</v>
      </c>
      <c r="I74" t="s">
        <v>52</v>
      </c>
      <c r="J74" t="s">
        <v>2542</v>
      </c>
      <c r="K74" s="28" t="str">
        <f>HYPERLINK(PalacioHierro___IMG[[#This Row],[Full_Path]],PalacioHierro___IMG[[#This Row],[MATERIAL]]&amp;" -&gt; "&amp;PalacioHierro___IMG[[#This Row],[Descripcion]])</f>
        <v>EBG951105-TMU -&gt; Posterior</v>
      </c>
    </row>
    <row r="75" spans="1:11" x14ac:dyDescent="0.3">
      <c r="A75" t="s">
        <v>2184</v>
      </c>
      <c r="B75" t="s">
        <v>2322</v>
      </c>
      <c r="C75">
        <v>4</v>
      </c>
      <c r="D75" t="s">
        <v>17</v>
      </c>
      <c r="E75" t="s">
        <v>43</v>
      </c>
      <c r="F75" t="s">
        <v>2084</v>
      </c>
      <c r="G75" t="s">
        <v>3911</v>
      </c>
      <c r="H75" t="s">
        <v>2540</v>
      </c>
      <c r="I75" t="s">
        <v>48</v>
      </c>
      <c r="J75" t="s">
        <v>2543</v>
      </c>
      <c r="K75" s="28" t="str">
        <f>HYPERLINK(PalacioHierro___IMG[[#This Row],[Full_Path]],PalacioHierro___IMG[[#This Row],[MATERIAL]]&amp;" -&gt; "&amp;PalacioHierro___IMG[[#This Row],[Descripcion]])</f>
        <v>EBG951105-TMU -&gt; Angulo 3/4</v>
      </c>
    </row>
    <row r="76" spans="1:11" x14ac:dyDescent="0.3">
      <c r="A76" t="s">
        <v>2184</v>
      </c>
      <c r="B76" t="s">
        <v>2322</v>
      </c>
      <c r="C76">
        <v>4</v>
      </c>
      <c r="D76" t="s">
        <v>23</v>
      </c>
      <c r="E76" t="s">
        <v>56</v>
      </c>
      <c r="F76" t="s">
        <v>2084</v>
      </c>
      <c r="G76" t="s">
        <v>3912</v>
      </c>
      <c r="H76" t="s">
        <v>2540</v>
      </c>
      <c r="I76" t="s">
        <v>57</v>
      </c>
      <c r="J76" t="s">
        <v>2544</v>
      </c>
      <c r="K76" s="28" t="str">
        <f>HYPERLINK(PalacioHierro___IMG[[#This Row],[Full_Path]],PalacioHierro___IMG[[#This Row],[MATERIAL]]&amp;" -&gt; "&amp;PalacioHierro___IMG[[#This Row],[Descripcion]])</f>
        <v>EBG951105-TMU -&gt; Superior/Interior</v>
      </c>
    </row>
    <row r="77" spans="1:11" x14ac:dyDescent="0.3">
      <c r="A77" t="s">
        <v>2163</v>
      </c>
      <c r="B77" t="s">
        <v>2299</v>
      </c>
      <c r="C77">
        <v>4</v>
      </c>
      <c r="D77" t="s">
        <v>21</v>
      </c>
      <c r="E77" t="s">
        <v>2151</v>
      </c>
      <c r="F77" t="s">
        <v>2084</v>
      </c>
      <c r="G77" t="s">
        <v>3913</v>
      </c>
      <c r="H77" t="s">
        <v>2545</v>
      </c>
      <c r="I77" t="s">
        <v>52</v>
      </c>
      <c r="J77" t="s">
        <v>2546</v>
      </c>
      <c r="K77" s="28" t="str">
        <f>HYPERLINK(PalacioHierro___IMG[[#This Row],[Full_Path]],PalacioHierro___IMG[[#This Row],[MATERIAL]]&amp;" -&gt; "&amp;PalacioHierro___IMG[[#This Row],[Descripcion]])</f>
        <v>AG963306-NTC -&gt; Posterior</v>
      </c>
    </row>
    <row r="78" spans="1:11" x14ac:dyDescent="0.3">
      <c r="A78" t="s">
        <v>2163</v>
      </c>
      <c r="B78" t="s">
        <v>2299</v>
      </c>
      <c r="C78">
        <v>4</v>
      </c>
      <c r="D78" t="s">
        <v>19</v>
      </c>
      <c r="E78" t="s">
        <v>2150</v>
      </c>
      <c r="F78" t="s">
        <v>2084</v>
      </c>
      <c r="G78" t="s">
        <v>3914</v>
      </c>
      <c r="H78" t="s">
        <v>2545</v>
      </c>
      <c r="I78" t="s">
        <v>44</v>
      </c>
      <c r="J78" t="s">
        <v>2547</v>
      </c>
      <c r="K78" s="28" t="str">
        <f>HYPERLINK(PalacioHierro___IMG[[#This Row],[Full_Path]],PalacioHierro___IMG[[#This Row],[MATERIAL]]&amp;" -&gt; "&amp;PalacioHierro___IMG[[#This Row],[Descripcion]])</f>
        <v>AG963306-NTC -&gt; Frontal</v>
      </c>
    </row>
    <row r="79" spans="1:11" x14ac:dyDescent="0.3">
      <c r="A79" t="s">
        <v>2163</v>
      </c>
      <c r="B79" t="s">
        <v>2299</v>
      </c>
      <c r="C79">
        <v>4</v>
      </c>
      <c r="D79" t="s">
        <v>23</v>
      </c>
      <c r="E79" t="s">
        <v>56</v>
      </c>
      <c r="F79" t="s">
        <v>2084</v>
      </c>
      <c r="G79" t="s">
        <v>3915</v>
      </c>
      <c r="H79" t="s">
        <v>2545</v>
      </c>
      <c r="I79" t="s">
        <v>57</v>
      </c>
      <c r="J79" t="s">
        <v>2548</v>
      </c>
      <c r="K79" s="28" t="str">
        <f>HYPERLINK(PalacioHierro___IMG[[#This Row],[Full_Path]],PalacioHierro___IMG[[#This Row],[MATERIAL]]&amp;" -&gt; "&amp;PalacioHierro___IMG[[#This Row],[Descripcion]])</f>
        <v>AG963306-NTC -&gt; Superior/Interior</v>
      </c>
    </row>
    <row r="80" spans="1:11" x14ac:dyDescent="0.3">
      <c r="A80" t="s">
        <v>2163</v>
      </c>
      <c r="B80" t="s">
        <v>2299</v>
      </c>
      <c r="C80">
        <v>4</v>
      </c>
      <c r="D80" t="s">
        <v>17</v>
      </c>
      <c r="E80" t="s">
        <v>43</v>
      </c>
      <c r="F80" t="s">
        <v>2084</v>
      </c>
      <c r="G80" t="s">
        <v>3916</v>
      </c>
      <c r="H80" t="s">
        <v>2545</v>
      </c>
      <c r="I80" t="s">
        <v>48</v>
      </c>
      <c r="J80" t="s">
        <v>2549</v>
      </c>
      <c r="K80" s="28" t="str">
        <f>HYPERLINK(PalacioHierro___IMG[[#This Row],[Full_Path]],PalacioHierro___IMG[[#This Row],[MATERIAL]]&amp;" -&gt; "&amp;PalacioHierro___IMG[[#This Row],[Descripcion]])</f>
        <v>AG963306-NTC -&gt; Angulo 3/4</v>
      </c>
    </row>
    <row r="81" spans="1:11" x14ac:dyDescent="0.3">
      <c r="A81" t="s">
        <v>2279</v>
      </c>
      <c r="B81" t="s">
        <v>2426</v>
      </c>
      <c r="C81">
        <v>4</v>
      </c>
      <c r="D81" t="s">
        <v>17</v>
      </c>
      <c r="E81" t="s">
        <v>43</v>
      </c>
      <c r="F81" t="s">
        <v>2084</v>
      </c>
      <c r="G81" t="s">
        <v>3917</v>
      </c>
      <c r="H81" t="s">
        <v>2462</v>
      </c>
      <c r="I81" t="s">
        <v>48</v>
      </c>
      <c r="J81" t="s">
        <v>2550</v>
      </c>
      <c r="K81" s="28" t="str">
        <f>HYPERLINK(PalacioHierro___IMG[[#This Row],[Full_Path]],PalacioHierro___IMG[[#This Row],[MATERIAL]]&amp;" -&gt; "&amp;PalacioHierro___IMG[[#This Row],[Descripcion]])</f>
        <v>YQ874833-BLA -&gt; Angulo 3/4</v>
      </c>
    </row>
    <row r="82" spans="1:11" x14ac:dyDescent="0.3">
      <c r="A82" t="s">
        <v>2279</v>
      </c>
      <c r="B82" t="s">
        <v>2426</v>
      </c>
      <c r="C82">
        <v>4</v>
      </c>
      <c r="D82" t="s">
        <v>23</v>
      </c>
      <c r="E82" t="s">
        <v>56</v>
      </c>
      <c r="F82" t="s">
        <v>2084</v>
      </c>
      <c r="G82" t="s">
        <v>3918</v>
      </c>
      <c r="H82" t="s">
        <v>2462</v>
      </c>
      <c r="I82" t="s">
        <v>57</v>
      </c>
      <c r="J82" t="s">
        <v>2551</v>
      </c>
      <c r="K82" s="28" t="str">
        <f>HYPERLINK(PalacioHierro___IMG[[#This Row],[Full_Path]],PalacioHierro___IMG[[#This Row],[MATERIAL]]&amp;" -&gt; "&amp;PalacioHierro___IMG[[#This Row],[Descripcion]])</f>
        <v>YQ874833-BLA -&gt; Superior/Interior</v>
      </c>
    </row>
    <row r="83" spans="1:11" x14ac:dyDescent="0.3">
      <c r="A83" t="s">
        <v>2279</v>
      </c>
      <c r="B83" t="s">
        <v>2426</v>
      </c>
      <c r="C83">
        <v>4</v>
      </c>
      <c r="D83" t="s">
        <v>21</v>
      </c>
      <c r="E83" t="s">
        <v>2151</v>
      </c>
      <c r="F83" t="s">
        <v>2084</v>
      </c>
      <c r="G83" t="s">
        <v>3919</v>
      </c>
      <c r="H83" t="s">
        <v>2462</v>
      </c>
      <c r="I83" t="s">
        <v>52</v>
      </c>
      <c r="J83" t="s">
        <v>2552</v>
      </c>
      <c r="K83" s="28" t="str">
        <f>HYPERLINK(PalacioHierro___IMG[[#This Row],[Full_Path]],PalacioHierro___IMG[[#This Row],[MATERIAL]]&amp;" -&gt; "&amp;PalacioHierro___IMG[[#This Row],[Descripcion]])</f>
        <v>YQ874833-BLA -&gt; Posterior</v>
      </c>
    </row>
    <row r="84" spans="1:11" x14ac:dyDescent="0.3">
      <c r="A84" t="s">
        <v>2279</v>
      </c>
      <c r="B84" t="s">
        <v>2426</v>
      </c>
      <c r="C84">
        <v>4</v>
      </c>
      <c r="D84" t="s">
        <v>19</v>
      </c>
      <c r="E84" t="s">
        <v>2150</v>
      </c>
      <c r="F84" t="s">
        <v>2084</v>
      </c>
      <c r="G84" t="s">
        <v>3920</v>
      </c>
      <c r="H84" t="s">
        <v>2462</v>
      </c>
      <c r="I84" t="s">
        <v>44</v>
      </c>
      <c r="J84" t="s">
        <v>2553</v>
      </c>
      <c r="K84" s="28" t="str">
        <f>HYPERLINK(PalacioHierro___IMG[[#This Row],[Full_Path]],PalacioHierro___IMG[[#This Row],[MATERIAL]]&amp;" -&gt; "&amp;PalacioHierro___IMG[[#This Row],[Descripcion]])</f>
        <v>YQ874833-BLA -&gt; Frontal</v>
      </c>
    </row>
    <row r="85" spans="1:11" x14ac:dyDescent="0.3">
      <c r="A85" t="s">
        <v>2261</v>
      </c>
      <c r="B85" t="s">
        <v>2406</v>
      </c>
      <c r="C85">
        <v>3</v>
      </c>
      <c r="D85" t="s">
        <v>23</v>
      </c>
      <c r="E85" t="s">
        <v>56</v>
      </c>
      <c r="F85" t="s">
        <v>2084</v>
      </c>
      <c r="G85" t="s">
        <v>3921</v>
      </c>
      <c r="H85" t="s">
        <v>2554</v>
      </c>
      <c r="I85" t="s">
        <v>57</v>
      </c>
      <c r="J85" t="s">
        <v>2555</v>
      </c>
      <c r="K85" s="28" t="str">
        <f>HYPERLINK(PalacioHierro___IMG[[#This Row],[Full_Path]],PalacioHierro___IMG[[#This Row],[MATERIAL]]&amp;" -&gt; "&amp;PalacioHierro___IMG[[#This Row],[Descripcion]])</f>
        <v>SG9629152-OCL -&gt; Superior/Interior</v>
      </c>
    </row>
    <row r="86" spans="1:11" x14ac:dyDescent="0.3">
      <c r="A86" t="s">
        <v>2261</v>
      </c>
      <c r="B86" t="s">
        <v>2406</v>
      </c>
      <c r="C86">
        <v>3</v>
      </c>
      <c r="D86" t="s">
        <v>19</v>
      </c>
      <c r="E86" t="s">
        <v>2150</v>
      </c>
      <c r="F86" t="s">
        <v>2084</v>
      </c>
      <c r="G86" t="s">
        <v>3922</v>
      </c>
      <c r="H86" t="s">
        <v>2554</v>
      </c>
      <c r="I86" t="s">
        <v>44</v>
      </c>
      <c r="J86" t="s">
        <v>2556</v>
      </c>
      <c r="K86" s="28" t="str">
        <f>HYPERLINK(PalacioHierro___IMG[[#This Row],[Full_Path]],PalacioHierro___IMG[[#This Row],[MATERIAL]]&amp;" -&gt; "&amp;PalacioHierro___IMG[[#This Row],[Descripcion]])</f>
        <v>SG9629152-OCL -&gt; Frontal</v>
      </c>
    </row>
    <row r="87" spans="1:11" x14ac:dyDescent="0.3">
      <c r="A87" t="s">
        <v>2261</v>
      </c>
      <c r="B87" t="s">
        <v>2406</v>
      </c>
      <c r="C87">
        <v>3</v>
      </c>
      <c r="D87" t="s">
        <v>21</v>
      </c>
      <c r="E87" t="s">
        <v>2151</v>
      </c>
      <c r="F87" t="s">
        <v>2084</v>
      </c>
      <c r="G87" t="s">
        <v>3923</v>
      </c>
      <c r="H87" t="s">
        <v>2554</v>
      </c>
      <c r="I87" t="s">
        <v>52</v>
      </c>
      <c r="J87" t="s">
        <v>2557</v>
      </c>
      <c r="K87" s="28" t="str">
        <f>HYPERLINK(PalacioHierro___IMG[[#This Row],[Full_Path]],PalacioHierro___IMG[[#This Row],[MATERIAL]]&amp;" -&gt; "&amp;PalacioHierro___IMG[[#This Row],[Descripcion]])</f>
        <v>SG9629152-OCL -&gt; Posterior</v>
      </c>
    </row>
    <row r="88" spans="1:11" x14ac:dyDescent="0.3">
      <c r="A88" t="s">
        <v>174</v>
      </c>
      <c r="B88" t="s">
        <v>2390</v>
      </c>
      <c r="C88">
        <v>3</v>
      </c>
      <c r="D88" t="s">
        <v>19</v>
      </c>
      <c r="E88" t="s">
        <v>2150</v>
      </c>
      <c r="F88" t="s">
        <v>2084</v>
      </c>
      <c r="G88" t="s">
        <v>3924</v>
      </c>
      <c r="H88" t="s">
        <v>2558</v>
      </c>
      <c r="I88" t="s">
        <v>44</v>
      </c>
      <c r="J88" t="s">
        <v>2559</v>
      </c>
      <c r="K88" s="28" t="str">
        <f>HYPERLINK(PalacioHierro___IMG[[#This Row],[Full_Path]],PalacioHierro___IMG[[#This Row],[MATERIAL]]&amp;" -&gt; "&amp;PalacioHierro___IMG[[#This Row],[Descripcion]])</f>
        <v>SG8500146-CLO -&gt; Frontal</v>
      </c>
    </row>
    <row r="89" spans="1:11" x14ac:dyDescent="0.3">
      <c r="A89" t="s">
        <v>174</v>
      </c>
      <c r="B89" t="s">
        <v>2390</v>
      </c>
      <c r="C89">
        <v>3</v>
      </c>
      <c r="D89" t="s">
        <v>21</v>
      </c>
      <c r="E89" t="s">
        <v>2151</v>
      </c>
      <c r="F89" t="s">
        <v>2084</v>
      </c>
      <c r="G89" t="s">
        <v>3925</v>
      </c>
      <c r="H89" t="s">
        <v>2558</v>
      </c>
      <c r="I89" t="s">
        <v>52</v>
      </c>
      <c r="J89" t="s">
        <v>2560</v>
      </c>
      <c r="K89" s="28" t="str">
        <f>HYPERLINK(PalacioHierro___IMG[[#This Row],[Full_Path]],PalacioHierro___IMG[[#This Row],[MATERIAL]]&amp;" -&gt; "&amp;PalacioHierro___IMG[[#This Row],[Descripcion]])</f>
        <v>SG8500146-CLO -&gt; Posterior</v>
      </c>
    </row>
    <row r="90" spans="1:11" x14ac:dyDescent="0.3">
      <c r="A90" t="s">
        <v>174</v>
      </c>
      <c r="B90" t="s">
        <v>2390</v>
      </c>
      <c r="C90">
        <v>3</v>
      </c>
      <c r="D90" t="s">
        <v>23</v>
      </c>
      <c r="E90" t="s">
        <v>56</v>
      </c>
      <c r="F90" t="s">
        <v>2084</v>
      </c>
      <c r="G90" t="s">
        <v>3926</v>
      </c>
      <c r="H90" t="s">
        <v>2558</v>
      </c>
      <c r="I90" t="s">
        <v>57</v>
      </c>
      <c r="J90" t="s">
        <v>2561</v>
      </c>
      <c r="K90" s="28" t="str">
        <f>HYPERLINK(PalacioHierro___IMG[[#This Row],[Full_Path]],PalacioHierro___IMG[[#This Row],[MATERIAL]]&amp;" -&gt; "&amp;PalacioHierro___IMG[[#This Row],[Descripcion]])</f>
        <v>SG8500146-CLO -&gt; Superior/Interior</v>
      </c>
    </row>
    <row r="91" spans="1:11" x14ac:dyDescent="0.3">
      <c r="A91" t="s">
        <v>2246</v>
      </c>
      <c r="B91" t="s">
        <v>2385</v>
      </c>
      <c r="C91">
        <v>3</v>
      </c>
      <c r="D91" t="s">
        <v>23</v>
      </c>
      <c r="E91" t="s">
        <v>56</v>
      </c>
      <c r="F91" t="s">
        <v>2084</v>
      </c>
      <c r="G91" t="s">
        <v>3927</v>
      </c>
      <c r="H91" t="s">
        <v>2462</v>
      </c>
      <c r="I91" t="s">
        <v>57</v>
      </c>
      <c r="J91" t="s">
        <v>2562</v>
      </c>
      <c r="K91" s="28" t="str">
        <f>HYPERLINK(PalacioHierro___IMG[[#This Row],[Full_Path]],PalacioHierro___IMG[[#This Row],[MATERIAL]]&amp;" -&gt; "&amp;PalacioHierro___IMG[[#This Row],[Descripcion]])</f>
        <v>QG8748157-BLA -&gt; Superior/Interior</v>
      </c>
    </row>
    <row r="92" spans="1:11" x14ac:dyDescent="0.3">
      <c r="A92" t="s">
        <v>2246</v>
      </c>
      <c r="B92" t="s">
        <v>2385</v>
      </c>
      <c r="C92">
        <v>3</v>
      </c>
      <c r="D92" t="s">
        <v>19</v>
      </c>
      <c r="E92" t="s">
        <v>2150</v>
      </c>
      <c r="F92" t="s">
        <v>2084</v>
      </c>
      <c r="G92" t="s">
        <v>3928</v>
      </c>
      <c r="H92" t="s">
        <v>2462</v>
      </c>
      <c r="I92" t="s">
        <v>44</v>
      </c>
      <c r="J92" t="s">
        <v>2563</v>
      </c>
      <c r="K92" s="28" t="str">
        <f>HYPERLINK(PalacioHierro___IMG[[#This Row],[Full_Path]],PalacioHierro___IMG[[#This Row],[MATERIAL]]&amp;" -&gt; "&amp;PalacioHierro___IMG[[#This Row],[Descripcion]])</f>
        <v>QG8748157-BLA -&gt; Frontal</v>
      </c>
    </row>
    <row r="93" spans="1:11" x14ac:dyDescent="0.3">
      <c r="A93" t="s">
        <v>2246</v>
      </c>
      <c r="B93" t="s">
        <v>2385</v>
      </c>
      <c r="C93">
        <v>3</v>
      </c>
      <c r="D93" t="s">
        <v>21</v>
      </c>
      <c r="E93" t="s">
        <v>2151</v>
      </c>
      <c r="F93" t="s">
        <v>2084</v>
      </c>
      <c r="G93" t="s">
        <v>3929</v>
      </c>
      <c r="H93" t="s">
        <v>2462</v>
      </c>
      <c r="I93" t="s">
        <v>52</v>
      </c>
      <c r="J93" t="s">
        <v>2564</v>
      </c>
      <c r="K93" s="28" t="str">
        <f>HYPERLINK(PalacioHierro___IMG[[#This Row],[Full_Path]],PalacioHierro___IMG[[#This Row],[MATERIAL]]&amp;" -&gt; "&amp;PalacioHierro___IMG[[#This Row],[Descripcion]])</f>
        <v>QG8748157-BLA -&gt; Posterior</v>
      </c>
    </row>
    <row r="94" spans="1:11" x14ac:dyDescent="0.3">
      <c r="A94" t="s">
        <v>2243</v>
      </c>
      <c r="B94" t="s">
        <v>2382</v>
      </c>
      <c r="C94">
        <v>3</v>
      </c>
      <c r="D94" t="s">
        <v>23</v>
      </c>
      <c r="E94" t="s">
        <v>56</v>
      </c>
      <c r="F94" t="s">
        <v>2084</v>
      </c>
      <c r="G94" t="s">
        <v>3930</v>
      </c>
      <c r="H94" t="s">
        <v>2462</v>
      </c>
      <c r="I94" t="s">
        <v>57</v>
      </c>
      <c r="J94" t="s">
        <v>2565</v>
      </c>
      <c r="K94" s="28" t="str">
        <f>HYPERLINK(PalacioHierro___IMG[[#This Row],[Full_Path]],PalacioHierro___IMG[[#This Row],[MATERIAL]]&amp;" -&gt; "&amp;PalacioHierro___IMG[[#This Row],[Descripcion]])</f>
        <v>QG8748146-POE -&gt; Superior/Interior</v>
      </c>
    </row>
    <row r="95" spans="1:11" x14ac:dyDescent="0.3">
      <c r="A95" t="s">
        <v>2243</v>
      </c>
      <c r="B95" t="s">
        <v>2382</v>
      </c>
      <c r="C95">
        <v>3</v>
      </c>
      <c r="D95" t="s">
        <v>19</v>
      </c>
      <c r="E95" t="s">
        <v>2150</v>
      </c>
      <c r="F95" t="s">
        <v>2084</v>
      </c>
      <c r="G95" t="s">
        <v>3931</v>
      </c>
      <c r="H95" t="s">
        <v>2462</v>
      </c>
      <c r="I95" t="s">
        <v>44</v>
      </c>
      <c r="J95" t="s">
        <v>2566</v>
      </c>
      <c r="K95" s="28" t="str">
        <f>HYPERLINK(PalacioHierro___IMG[[#This Row],[Full_Path]],PalacioHierro___IMG[[#This Row],[MATERIAL]]&amp;" -&gt; "&amp;PalacioHierro___IMG[[#This Row],[Descripcion]])</f>
        <v>QG8748146-POE -&gt; Frontal</v>
      </c>
    </row>
    <row r="96" spans="1:11" x14ac:dyDescent="0.3">
      <c r="A96" t="s">
        <v>2243</v>
      </c>
      <c r="B96" t="s">
        <v>2382</v>
      </c>
      <c r="C96">
        <v>3</v>
      </c>
      <c r="D96" t="s">
        <v>21</v>
      </c>
      <c r="E96" t="s">
        <v>2151</v>
      </c>
      <c r="F96" t="s">
        <v>2084</v>
      </c>
      <c r="G96" t="s">
        <v>3932</v>
      </c>
      <c r="H96" t="s">
        <v>2462</v>
      </c>
      <c r="I96" t="s">
        <v>52</v>
      </c>
      <c r="J96" t="s">
        <v>2567</v>
      </c>
      <c r="K96" s="28" t="str">
        <f>HYPERLINK(PalacioHierro___IMG[[#This Row],[Full_Path]],PalacioHierro___IMG[[#This Row],[MATERIAL]]&amp;" -&gt; "&amp;PalacioHierro___IMG[[#This Row],[Descripcion]])</f>
        <v>QG8748146-POE -&gt; Posterior</v>
      </c>
    </row>
    <row r="97" spans="1:11" x14ac:dyDescent="0.3">
      <c r="A97" t="s">
        <v>2177</v>
      </c>
      <c r="B97" t="s">
        <v>2315</v>
      </c>
      <c r="C97">
        <v>3</v>
      </c>
      <c r="D97" t="s">
        <v>23</v>
      </c>
      <c r="E97" t="s">
        <v>56</v>
      </c>
      <c r="F97" t="s">
        <v>2084</v>
      </c>
      <c r="G97" t="s">
        <v>3933</v>
      </c>
      <c r="H97" t="s">
        <v>2545</v>
      </c>
      <c r="I97" t="s">
        <v>57</v>
      </c>
      <c r="J97" t="s">
        <v>2568</v>
      </c>
      <c r="K97" s="28" t="str">
        <f>HYPERLINK(PalacioHierro___IMG[[#This Row],[Full_Path]],PalacioHierro___IMG[[#This Row],[MATERIAL]]&amp;" -&gt; "&amp;PalacioHierro___IMG[[#This Row],[Descripcion]])</f>
        <v>BG9633146-BLA -&gt; Superior/Interior</v>
      </c>
    </row>
    <row r="98" spans="1:11" x14ac:dyDescent="0.3">
      <c r="A98" t="s">
        <v>2177</v>
      </c>
      <c r="B98" t="s">
        <v>2315</v>
      </c>
      <c r="C98">
        <v>3</v>
      </c>
      <c r="D98" t="s">
        <v>19</v>
      </c>
      <c r="E98" t="s">
        <v>2150</v>
      </c>
      <c r="F98" t="s">
        <v>2084</v>
      </c>
      <c r="G98" t="s">
        <v>3934</v>
      </c>
      <c r="H98" t="s">
        <v>2545</v>
      </c>
      <c r="I98" t="s">
        <v>44</v>
      </c>
      <c r="J98" t="s">
        <v>2569</v>
      </c>
      <c r="K98" s="28" t="str">
        <f>HYPERLINK(PalacioHierro___IMG[[#This Row],[Full_Path]],PalacioHierro___IMG[[#This Row],[MATERIAL]]&amp;" -&gt; "&amp;PalacioHierro___IMG[[#This Row],[Descripcion]])</f>
        <v>BG9633146-BLA -&gt; Frontal</v>
      </c>
    </row>
    <row r="99" spans="1:11" x14ac:dyDescent="0.3">
      <c r="A99" t="s">
        <v>2177</v>
      </c>
      <c r="B99" t="s">
        <v>2315</v>
      </c>
      <c r="C99">
        <v>3</v>
      </c>
      <c r="D99" t="s">
        <v>21</v>
      </c>
      <c r="E99" t="s">
        <v>2151</v>
      </c>
      <c r="F99" t="s">
        <v>2084</v>
      </c>
      <c r="G99" t="s">
        <v>3935</v>
      </c>
      <c r="H99" t="s">
        <v>2545</v>
      </c>
      <c r="I99" t="s">
        <v>52</v>
      </c>
      <c r="J99" t="s">
        <v>2570</v>
      </c>
      <c r="K99" s="28" t="str">
        <f>HYPERLINK(PalacioHierro___IMG[[#This Row],[Full_Path]],PalacioHierro___IMG[[#This Row],[MATERIAL]]&amp;" -&gt; "&amp;PalacioHierro___IMG[[#This Row],[Descripcion]])</f>
        <v>BG9633146-BLA -&gt; Posterior</v>
      </c>
    </row>
    <row r="100" spans="1:11" x14ac:dyDescent="0.3">
      <c r="A100" t="s">
        <v>1218</v>
      </c>
      <c r="B100" t="s">
        <v>2306</v>
      </c>
      <c r="C100">
        <v>3</v>
      </c>
      <c r="D100" t="s">
        <v>23</v>
      </c>
      <c r="E100" t="s">
        <v>56</v>
      </c>
      <c r="F100" t="s">
        <v>2084</v>
      </c>
      <c r="G100" t="s">
        <v>3936</v>
      </c>
      <c r="H100" t="s">
        <v>2558</v>
      </c>
      <c r="I100" t="s">
        <v>57</v>
      </c>
      <c r="J100" t="s">
        <v>2572</v>
      </c>
      <c r="K100" s="28" t="str">
        <f>HYPERLINK(PalacioHierro___IMG[[#This Row],[Full_Path]],PalacioHierro___IMG[[#This Row],[MATERIAL]]&amp;" -&gt; "&amp;PalacioHierro___IMG[[#This Row],[Descripcion]])</f>
        <v>BG8500152-BLA -&gt; Superior/Interior</v>
      </c>
    </row>
    <row r="101" spans="1:11" x14ac:dyDescent="0.3">
      <c r="A101" t="s">
        <v>1218</v>
      </c>
      <c r="B101" t="s">
        <v>2306</v>
      </c>
      <c r="C101">
        <v>3</v>
      </c>
      <c r="D101" t="s">
        <v>19</v>
      </c>
      <c r="E101" t="s">
        <v>2150</v>
      </c>
      <c r="F101" t="s">
        <v>2084</v>
      </c>
      <c r="G101" t="s">
        <v>3937</v>
      </c>
      <c r="H101" t="s">
        <v>2558</v>
      </c>
      <c r="I101" t="s">
        <v>44</v>
      </c>
      <c r="J101" t="s">
        <v>2574</v>
      </c>
      <c r="K101" s="28" t="str">
        <f>HYPERLINK(PalacioHierro___IMG[[#This Row],[Full_Path]],PalacioHierro___IMG[[#This Row],[MATERIAL]]&amp;" -&gt; "&amp;PalacioHierro___IMG[[#This Row],[Descripcion]])</f>
        <v>BG8500152-BLA -&gt; Frontal</v>
      </c>
    </row>
    <row r="102" spans="1:11" x14ac:dyDescent="0.3">
      <c r="A102" t="s">
        <v>1218</v>
      </c>
      <c r="B102" t="s">
        <v>2306</v>
      </c>
      <c r="C102">
        <v>3</v>
      </c>
      <c r="D102" t="s">
        <v>21</v>
      </c>
      <c r="E102" t="s">
        <v>2151</v>
      </c>
      <c r="F102" t="s">
        <v>2084</v>
      </c>
      <c r="G102" t="s">
        <v>3938</v>
      </c>
      <c r="H102" t="s">
        <v>2558</v>
      </c>
      <c r="I102" t="s">
        <v>52</v>
      </c>
      <c r="J102" t="s">
        <v>2576</v>
      </c>
      <c r="K102" s="28" t="str">
        <f>HYPERLINK(PalacioHierro___IMG[[#This Row],[Full_Path]],PalacioHierro___IMG[[#This Row],[MATERIAL]]&amp;" -&gt; "&amp;PalacioHierro___IMG[[#This Row],[Descripcion]])</f>
        <v>BG8500152-BLA -&gt; Posterior</v>
      </c>
    </row>
    <row r="103" spans="1:11" x14ac:dyDescent="0.3">
      <c r="A103" t="s">
        <v>2292</v>
      </c>
      <c r="B103" t="s">
        <v>2442</v>
      </c>
      <c r="C103">
        <v>4</v>
      </c>
      <c r="D103" t="s">
        <v>17</v>
      </c>
      <c r="E103" t="s">
        <v>43</v>
      </c>
      <c r="F103" t="s">
        <v>2084</v>
      </c>
      <c r="G103" t="s">
        <v>3939</v>
      </c>
      <c r="H103" t="s">
        <v>2518</v>
      </c>
      <c r="I103" t="s">
        <v>48</v>
      </c>
      <c r="J103" t="s">
        <v>2577</v>
      </c>
      <c r="K103" s="28" t="str">
        <f>HYPERLINK(PalacioHierro___IMG[[#This Row],[Full_Path]],PalacioHierro___IMG[[#This Row],[MATERIAL]]&amp;" -&gt; "&amp;PalacioHierro___IMG[[#This Row],[Descripcion]])</f>
        <v>ZG963679-CSL -&gt; Angulo 3/4</v>
      </c>
    </row>
    <row r="104" spans="1:11" x14ac:dyDescent="0.3">
      <c r="A104" t="s">
        <v>2292</v>
      </c>
      <c r="B104" t="s">
        <v>2442</v>
      </c>
      <c r="C104">
        <v>4</v>
      </c>
      <c r="D104" t="s">
        <v>21</v>
      </c>
      <c r="E104" t="s">
        <v>2151</v>
      </c>
      <c r="F104" t="s">
        <v>2084</v>
      </c>
      <c r="G104" t="s">
        <v>3940</v>
      </c>
      <c r="H104" t="s">
        <v>2518</v>
      </c>
      <c r="I104" t="s">
        <v>52</v>
      </c>
      <c r="J104" t="s">
        <v>2578</v>
      </c>
      <c r="K104" s="28" t="str">
        <f>HYPERLINK(PalacioHierro___IMG[[#This Row],[Full_Path]],PalacioHierro___IMG[[#This Row],[MATERIAL]]&amp;" -&gt; "&amp;PalacioHierro___IMG[[#This Row],[Descripcion]])</f>
        <v>ZG963679-CSL -&gt; Posterior</v>
      </c>
    </row>
    <row r="105" spans="1:11" x14ac:dyDescent="0.3">
      <c r="A105" t="s">
        <v>2292</v>
      </c>
      <c r="B105" t="s">
        <v>2442</v>
      </c>
      <c r="C105">
        <v>4</v>
      </c>
      <c r="D105" t="s">
        <v>19</v>
      </c>
      <c r="E105" t="s">
        <v>2150</v>
      </c>
      <c r="F105" t="s">
        <v>2084</v>
      </c>
      <c r="G105" t="s">
        <v>3941</v>
      </c>
      <c r="H105" t="s">
        <v>2518</v>
      </c>
      <c r="I105" t="s">
        <v>44</v>
      </c>
      <c r="J105" t="s">
        <v>2579</v>
      </c>
      <c r="K105" s="28" t="str">
        <f>HYPERLINK(PalacioHierro___IMG[[#This Row],[Full_Path]],PalacioHierro___IMG[[#This Row],[MATERIAL]]&amp;" -&gt; "&amp;PalacioHierro___IMG[[#This Row],[Descripcion]])</f>
        <v>ZG963679-CSL -&gt; Frontal</v>
      </c>
    </row>
    <row r="106" spans="1:11" x14ac:dyDescent="0.3">
      <c r="A106" t="s">
        <v>2292</v>
      </c>
      <c r="B106" t="s">
        <v>2442</v>
      </c>
      <c r="C106">
        <v>4</v>
      </c>
      <c r="D106" t="s">
        <v>23</v>
      </c>
      <c r="E106" t="s">
        <v>56</v>
      </c>
      <c r="F106" t="s">
        <v>2084</v>
      </c>
      <c r="G106" t="s">
        <v>3942</v>
      </c>
      <c r="H106" t="s">
        <v>2518</v>
      </c>
      <c r="I106" t="s">
        <v>57</v>
      </c>
      <c r="J106" t="s">
        <v>2580</v>
      </c>
      <c r="K106" s="28" t="str">
        <f>HYPERLINK(PalacioHierro___IMG[[#This Row],[Full_Path]],PalacioHierro___IMG[[#This Row],[MATERIAL]]&amp;" -&gt; "&amp;PalacioHierro___IMG[[#This Row],[Descripcion]])</f>
        <v>ZG963679-CSL -&gt; Superior/Interior</v>
      </c>
    </row>
    <row r="107" spans="1:11" x14ac:dyDescent="0.3">
      <c r="A107" t="s">
        <v>2289</v>
      </c>
      <c r="B107" t="s">
        <v>2439</v>
      </c>
      <c r="C107">
        <v>4</v>
      </c>
      <c r="D107" t="s">
        <v>19</v>
      </c>
      <c r="E107" t="s">
        <v>2150</v>
      </c>
      <c r="F107" t="s">
        <v>2084</v>
      </c>
      <c r="G107" t="s">
        <v>3943</v>
      </c>
      <c r="H107" t="s">
        <v>2518</v>
      </c>
      <c r="I107" t="s">
        <v>44</v>
      </c>
      <c r="J107" t="s">
        <v>2581</v>
      </c>
      <c r="K107" s="28" t="str">
        <f>HYPERLINK(PalacioHierro___IMG[[#This Row],[Full_Path]],PalacioHierro___IMG[[#This Row],[MATERIAL]]&amp;" -&gt; "&amp;PalacioHierro___IMG[[#This Row],[Descripcion]])</f>
        <v>ZG963605-WHI -&gt; Frontal</v>
      </c>
    </row>
    <row r="108" spans="1:11" x14ac:dyDescent="0.3">
      <c r="A108" t="s">
        <v>2289</v>
      </c>
      <c r="B108" t="s">
        <v>2439</v>
      </c>
      <c r="C108">
        <v>4</v>
      </c>
      <c r="D108" t="s">
        <v>21</v>
      </c>
      <c r="E108" t="s">
        <v>2151</v>
      </c>
      <c r="F108" t="s">
        <v>2084</v>
      </c>
      <c r="G108" t="s">
        <v>3944</v>
      </c>
      <c r="H108" t="s">
        <v>2518</v>
      </c>
      <c r="I108" t="s">
        <v>52</v>
      </c>
      <c r="J108" t="s">
        <v>2582</v>
      </c>
      <c r="K108" s="28" t="str">
        <f>HYPERLINK(PalacioHierro___IMG[[#This Row],[Full_Path]],PalacioHierro___IMG[[#This Row],[MATERIAL]]&amp;" -&gt; "&amp;PalacioHierro___IMG[[#This Row],[Descripcion]])</f>
        <v>ZG963605-WHI -&gt; Posterior</v>
      </c>
    </row>
    <row r="109" spans="1:11" x14ac:dyDescent="0.3">
      <c r="A109" t="s">
        <v>2289</v>
      </c>
      <c r="B109" t="s">
        <v>2439</v>
      </c>
      <c r="C109">
        <v>4</v>
      </c>
      <c r="D109" t="s">
        <v>17</v>
      </c>
      <c r="E109" t="s">
        <v>43</v>
      </c>
      <c r="F109" t="s">
        <v>2084</v>
      </c>
      <c r="G109" t="s">
        <v>3945</v>
      </c>
      <c r="H109" t="s">
        <v>2518</v>
      </c>
      <c r="I109" t="s">
        <v>48</v>
      </c>
      <c r="J109" t="s">
        <v>2583</v>
      </c>
      <c r="K109" s="28" t="str">
        <f>HYPERLINK(PalacioHierro___IMG[[#This Row],[Full_Path]],PalacioHierro___IMG[[#This Row],[MATERIAL]]&amp;" -&gt; "&amp;PalacioHierro___IMG[[#This Row],[Descripcion]])</f>
        <v>ZG963605-WHI -&gt; Angulo 3/4</v>
      </c>
    </row>
    <row r="110" spans="1:11" x14ac:dyDescent="0.3">
      <c r="A110" t="s">
        <v>2289</v>
      </c>
      <c r="B110" t="s">
        <v>2439</v>
      </c>
      <c r="C110">
        <v>4</v>
      </c>
      <c r="D110" t="s">
        <v>23</v>
      </c>
      <c r="E110" t="s">
        <v>56</v>
      </c>
      <c r="F110" t="s">
        <v>2084</v>
      </c>
      <c r="G110" t="s">
        <v>3946</v>
      </c>
      <c r="H110" t="s">
        <v>2518</v>
      </c>
      <c r="I110" t="s">
        <v>57</v>
      </c>
      <c r="J110" t="s">
        <v>2584</v>
      </c>
      <c r="K110" s="28" t="str">
        <f>HYPERLINK(PalacioHierro___IMG[[#This Row],[Full_Path]],PalacioHierro___IMG[[#This Row],[MATERIAL]]&amp;" -&gt; "&amp;PalacioHierro___IMG[[#This Row],[Descripcion]])</f>
        <v>ZG963605-WHI -&gt; Superior/Interior</v>
      </c>
    </row>
    <row r="111" spans="1:11" x14ac:dyDescent="0.3">
      <c r="A111" t="s">
        <v>2282</v>
      </c>
      <c r="B111" t="s">
        <v>2429</v>
      </c>
      <c r="C111">
        <v>4</v>
      </c>
      <c r="D111" t="s">
        <v>17</v>
      </c>
      <c r="E111" t="s">
        <v>43</v>
      </c>
      <c r="F111" t="s">
        <v>2084</v>
      </c>
      <c r="G111" t="s">
        <v>3947</v>
      </c>
      <c r="H111" t="s">
        <v>2085</v>
      </c>
      <c r="I111" t="s">
        <v>48</v>
      </c>
      <c r="J111" t="s">
        <v>2585</v>
      </c>
      <c r="K111" s="28" t="str">
        <f>HYPERLINK(PalacioHierro___IMG[[#This Row],[Full_Path]],PalacioHierro___IMG[[#This Row],[MATERIAL]]&amp;" -&gt; "&amp;PalacioHierro___IMG[[#This Row],[Descripcion]])</f>
        <v>ZG787913-STU -&gt; Angulo 3/4</v>
      </c>
    </row>
    <row r="112" spans="1:11" x14ac:dyDescent="0.3">
      <c r="A112" t="s">
        <v>2282</v>
      </c>
      <c r="B112" t="s">
        <v>2429</v>
      </c>
      <c r="C112">
        <v>4</v>
      </c>
      <c r="D112" t="s">
        <v>23</v>
      </c>
      <c r="E112" t="s">
        <v>56</v>
      </c>
      <c r="F112" t="s">
        <v>2084</v>
      </c>
      <c r="G112" t="s">
        <v>3948</v>
      </c>
      <c r="H112" t="s">
        <v>2085</v>
      </c>
      <c r="I112" t="s">
        <v>57</v>
      </c>
      <c r="J112" t="s">
        <v>2586</v>
      </c>
      <c r="K112" s="28" t="str">
        <f>HYPERLINK(PalacioHierro___IMG[[#This Row],[Full_Path]],PalacioHierro___IMG[[#This Row],[MATERIAL]]&amp;" -&gt; "&amp;PalacioHierro___IMG[[#This Row],[Descripcion]])</f>
        <v>ZG787913-STU -&gt; Superior/Interior</v>
      </c>
    </row>
    <row r="113" spans="1:11" x14ac:dyDescent="0.3">
      <c r="A113" t="s">
        <v>2282</v>
      </c>
      <c r="B113" t="s">
        <v>2429</v>
      </c>
      <c r="C113">
        <v>4</v>
      </c>
      <c r="D113" t="s">
        <v>19</v>
      </c>
      <c r="E113" t="s">
        <v>2150</v>
      </c>
      <c r="F113" t="s">
        <v>2084</v>
      </c>
      <c r="G113" t="s">
        <v>3949</v>
      </c>
      <c r="H113" t="s">
        <v>2085</v>
      </c>
      <c r="I113" t="s">
        <v>44</v>
      </c>
      <c r="J113" t="s">
        <v>2587</v>
      </c>
      <c r="K113" s="28" t="str">
        <f>HYPERLINK(PalacioHierro___IMG[[#This Row],[Full_Path]],PalacioHierro___IMG[[#This Row],[MATERIAL]]&amp;" -&gt; "&amp;PalacioHierro___IMG[[#This Row],[Descripcion]])</f>
        <v>ZG787913-STU -&gt; Frontal</v>
      </c>
    </row>
    <row r="114" spans="1:11" x14ac:dyDescent="0.3">
      <c r="A114" t="s">
        <v>2282</v>
      </c>
      <c r="B114" t="s">
        <v>2429</v>
      </c>
      <c r="C114">
        <v>4</v>
      </c>
      <c r="D114" t="s">
        <v>21</v>
      </c>
      <c r="E114" t="s">
        <v>2151</v>
      </c>
      <c r="F114" t="s">
        <v>2084</v>
      </c>
      <c r="G114" t="s">
        <v>3950</v>
      </c>
      <c r="H114" t="s">
        <v>2085</v>
      </c>
      <c r="I114" t="s">
        <v>52</v>
      </c>
      <c r="J114" t="s">
        <v>2588</v>
      </c>
      <c r="K114" s="28" t="str">
        <f>HYPERLINK(PalacioHierro___IMG[[#This Row],[Full_Path]],PalacioHierro___IMG[[#This Row],[MATERIAL]]&amp;" -&gt; "&amp;PalacioHierro___IMG[[#This Row],[Descripcion]])</f>
        <v>ZG787913-STU -&gt; Posterior</v>
      </c>
    </row>
    <row r="115" spans="1:11" x14ac:dyDescent="0.3">
      <c r="A115" t="s">
        <v>2277</v>
      </c>
      <c r="B115" t="s">
        <v>2424</v>
      </c>
      <c r="C115">
        <v>4</v>
      </c>
      <c r="D115" t="s">
        <v>21</v>
      </c>
      <c r="E115" t="s">
        <v>2151</v>
      </c>
      <c r="F115" t="s">
        <v>2084</v>
      </c>
      <c r="G115" t="s">
        <v>3951</v>
      </c>
      <c r="H115" t="s">
        <v>2462</v>
      </c>
      <c r="I115" t="s">
        <v>52</v>
      </c>
      <c r="J115" t="s">
        <v>2589</v>
      </c>
      <c r="K115" s="28" t="str">
        <f>HYPERLINK(PalacioHierro___IMG[[#This Row],[Full_Path]],PalacioHierro___IMG[[#This Row],[MATERIAL]]&amp;" -&gt; "&amp;PalacioHierro___IMG[[#This Row],[Descripcion]])</f>
        <v>YQ874820-BLA -&gt; Posterior</v>
      </c>
    </row>
    <row r="116" spans="1:11" x14ac:dyDescent="0.3">
      <c r="A116" t="s">
        <v>2277</v>
      </c>
      <c r="B116" t="s">
        <v>2424</v>
      </c>
      <c r="C116">
        <v>4</v>
      </c>
      <c r="D116" t="s">
        <v>19</v>
      </c>
      <c r="E116" t="s">
        <v>2150</v>
      </c>
      <c r="F116" t="s">
        <v>2084</v>
      </c>
      <c r="G116" t="s">
        <v>3952</v>
      </c>
      <c r="H116" t="s">
        <v>2462</v>
      </c>
      <c r="I116" t="s">
        <v>44</v>
      </c>
      <c r="J116" t="s">
        <v>2590</v>
      </c>
      <c r="K116" s="28" t="str">
        <f>HYPERLINK(PalacioHierro___IMG[[#This Row],[Full_Path]],PalacioHierro___IMG[[#This Row],[MATERIAL]]&amp;" -&gt; "&amp;PalacioHierro___IMG[[#This Row],[Descripcion]])</f>
        <v>YQ874820-BLA -&gt; Frontal</v>
      </c>
    </row>
    <row r="117" spans="1:11" x14ac:dyDescent="0.3">
      <c r="A117" t="s">
        <v>2277</v>
      </c>
      <c r="B117" t="s">
        <v>2424</v>
      </c>
      <c r="C117">
        <v>4</v>
      </c>
      <c r="D117" t="s">
        <v>23</v>
      </c>
      <c r="E117" t="s">
        <v>56</v>
      </c>
      <c r="F117" t="s">
        <v>2084</v>
      </c>
      <c r="G117" t="s">
        <v>3953</v>
      </c>
      <c r="H117" t="s">
        <v>2462</v>
      </c>
      <c r="I117" t="s">
        <v>57</v>
      </c>
      <c r="J117" t="s">
        <v>2591</v>
      </c>
      <c r="K117" s="28" t="str">
        <f>HYPERLINK(PalacioHierro___IMG[[#This Row],[Full_Path]],PalacioHierro___IMG[[#This Row],[MATERIAL]]&amp;" -&gt; "&amp;PalacioHierro___IMG[[#This Row],[Descripcion]])</f>
        <v>YQ874820-BLA -&gt; Superior/Interior</v>
      </c>
    </row>
    <row r="118" spans="1:11" x14ac:dyDescent="0.3">
      <c r="A118" t="s">
        <v>2277</v>
      </c>
      <c r="B118" t="s">
        <v>2424</v>
      </c>
      <c r="C118">
        <v>4</v>
      </c>
      <c r="D118" t="s">
        <v>17</v>
      </c>
      <c r="E118" t="s">
        <v>43</v>
      </c>
      <c r="F118" t="s">
        <v>2084</v>
      </c>
      <c r="G118" t="s">
        <v>3954</v>
      </c>
      <c r="H118" t="s">
        <v>2462</v>
      </c>
      <c r="I118" t="s">
        <v>48</v>
      </c>
      <c r="J118" t="s">
        <v>2592</v>
      </c>
      <c r="K118" s="28" t="str">
        <f>HYPERLINK(PalacioHierro___IMG[[#This Row],[Full_Path]],PalacioHierro___IMG[[#This Row],[MATERIAL]]&amp;" -&gt; "&amp;PalacioHierro___IMG[[#This Row],[Descripcion]])</f>
        <v>YQ874820-BLA -&gt; Angulo 3/4</v>
      </c>
    </row>
    <row r="119" spans="1:11" x14ac:dyDescent="0.3">
      <c r="A119" t="s">
        <v>2269</v>
      </c>
      <c r="B119" t="s">
        <v>2415</v>
      </c>
      <c r="C119">
        <v>4</v>
      </c>
      <c r="D119" t="s">
        <v>19</v>
      </c>
      <c r="E119" t="s">
        <v>2150</v>
      </c>
      <c r="F119" t="s">
        <v>2084</v>
      </c>
      <c r="G119" t="s">
        <v>3955</v>
      </c>
      <c r="H119" t="s">
        <v>2467</v>
      </c>
      <c r="I119" t="s">
        <v>44</v>
      </c>
      <c r="J119" t="s">
        <v>2593</v>
      </c>
      <c r="K119" s="28" t="str">
        <f>HYPERLINK(PalacioHierro___IMG[[#This Row],[Full_Path]],PalacioHierro___IMG[[#This Row],[MATERIAL]]&amp;" -&gt; "&amp;PalacioHierro___IMG[[#This Row],[Descripcion]])</f>
        <v>VG949318-PWB -&gt; Frontal</v>
      </c>
    </row>
    <row r="120" spans="1:11" x14ac:dyDescent="0.3">
      <c r="A120" t="s">
        <v>2269</v>
      </c>
      <c r="B120" t="s">
        <v>2415</v>
      </c>
      <c r="C120">
        <v>4</v>
      </c>
      <c r="D120" t="s">
        <v>23</v>
      </c>
      <c r="E120" t="s">
        <v>56</v>
      </c>
      <c r="F120" t="s">
        <v>2084</v>
      </c>
      <c r="G120" t="s">
        <v>3956</v>
      </c>
      <c r="H120" t="s">
        <v>2467</v>
      </c>
      <c r="I120" t="s">
        <v>57</v>
      </c>
      <c r="J120" t="s">
        <v>2594</v>
      </c>
      <c r="K120" s="28" t="str">
        <f>HYPERLINK(PalacioHierro___IMG[[#This Row],[Full_Path]],PalacioHierro___IMG[[#This Row],[MATERIAL]]&amp;" -&gt; "&amp;PalacioHierro___IMG[[#This Row],[Descripcion]])</f>
        <v>VG949318-PWB -&gt; Superior/Interior</v>
      </c>
    </row>
    <row r="121" spans="1:11" x14ac:dyDescent="0.3">
      <c r="A121" t="s">
        <v>2269</v>
      </c>
      <c r="B121" t="s">
        <v>2415</v>
      </c>
      <c r="C121">
        <v>4</v>
      </c>
      <c r="D121" t="s">
        <v>21</v>
      </c>
      <c r="E121" t="s">
        <v>2151</v>
      </c>
      <c r="F121" t="s">
        <v>2084</v>
      </c>
      <c r="G121" t="s">
        <v>3957</v>
      </c>
      <c r="H121" t="s">
        <v>2467</v>
      </c>
      <c r="I121" t="s">
        <v>52</v>
      </c>
      <c r="J121" t="s">
        <v>2595</v>
      </c>
      <c r="K121" s="28" t="str">
        <f>HYPERLINK(PalacioHierro___IMG[[#This Row],[Full_Path]],PalacioHierro___IMG[[#This Row],[MATERIAL]]&amp;" -&gt; "&amp;PalacioHierro___IMG[[#This Row],[Descripcion]])</f>
        <v>VG949318-PWB -&gt; Posterior</v>
      </c>
    </row>
    <row r="122" spans="1:11" x14ac:dyDescent="0.3">
      <c r="A122" t="s">
        <v>2269</v>
      </c>
      <c r="B122" t="s">
        <v>2415</v>
      </c>
      <c r="C122">
        <v>4</v>
      </c>
      <c r="D122" t="s">
        <v>17</v>
      </c>
      <c r="E122" t="s">
        <v>43</v>
      </c>
      <c r="F122" t="s">
        <v>2084</v>
      </c>
      <c r="G122" t="s">
        <v>3958</v>
      </c>
      <c r="H122" t="s">
        <v>2467</v>
      </c>
      <c r="I122" t="s">
        <v>48</v>
      </c>
      <c r="J122" t="s">
        <v>2596</v>
      </c>
      <c r="K122" s="28" t="str">
        <f>HYPERLINK(PalacioHierro___IMG[[#This Row],[Full_Path]],PalacioHierro___IMG[[#This Row],[MATERIAL]]&amp;" -&gt; "&amp;PalacioHierro___IMG[[#This Row],[Descripcion]])</f>
        <v>VG949318-PWB -&gt; Angulo 3/4</v>
      </c>
    </row>
    <row r="123" spans="1:11" x14ac:dyDescent="0.3">
      <c r="A123" t="s">
        <v>2268</v>
      </c>
      <c r="B123" t="s">
        <v>2414</v>
      </c>
      <c r="C123">
        <v>4</v>
      </c>
      <c r="D123" t="s">
        <v>21</v>
      </c>
      <c r="E123" t="s">
        <v>2151</v>
      </c>
      <c r="F123" t="s">
        <v>2084</v>
      </c>
      <c r="G123" t="s">
        <v>3959</v>
      </c>
      <c r="H123" t="s">
        <v>2467</v>
      </c>
      <c r="I123" t="s">
        <v>52</v>
      </c>
      <c r="J123" t="s">
        <v>2597</v>
      </c>
      <c r="K123" s="28" t="str">
        <f>HYPERLINK(PalacioHierro___IMG[[#This Row],[Full_Path]],PalacioHierro___IMG[[#This Row],[MATERIAL]]&amp;" -&gt; "&amp;PalacioHierro___IMG[[#This Row],[Descripcion]])</f>
        <v>VG949312-PWB -&gt; Posterior</v>
      </c>
    </row>
    <row r="124" spans="1:11" x14ac:dyDescent="0.3">
      <c r="A124" t="s">
        <v>2268</v>
      </c>
      <c r="B124" t="s">
        <v>2414</v>
      </c>
      <c r="C124">
        <v>4</v>
      </c>
      <c r="D124" t="s">
        <v>19</v>
      </c>
      <c r="E124" t="s">
        <v>2150</v>
      </c>
      <c r="F124" t="s">
        <v>2084</v>
      </c>
      <c r="G124" t="s">
        <v>3960</v>
      </c>
      <c r="H124" t="s">
        <v>2467</v>
      </c>
      <c r="I124" t="s">
        <v>44</v>
      </c>
      <c r="J124" t="s">
        <v>2598</v>
      </c>
      <c r="K124" s="28" t="str">
        <f>HYPERLINK(PalacioHierro___IMG[[#This Row],[Full_Path]],PalacioHierro___IMG[[#This Row],[MATERIAL]]&amp;" -&gt; "&amp;PalacioHierro___IMG[[#This Row],[Descripcion]])</f>
        <v>VG949312-PWB -&gt; Frontal</v>
      </c>
    </row>
    <row r="125" spans="1:11" x14ac:dyDescent="0.3">
      <c r="A125" t="s">
        <v>2268</v>
      </c>
      <c r="B125" t="s">
        <v>2414</v>
      </c>
      <c r="C125">
        <v>4</v>
      </c>
      <c r="D125" t="s">
        <v>17</v>
      </c>
      <c r="E125" t="s">
        <v>43</v>
      </c>
      <c r="F125" t="s">
        <v>2084</v>
      </c>
      <c r="G125" t="s">
        <v>3961</v>
      </c>
      <c r="H125" t="s">
        <v>2467</v>
      </c>
      <c r="I125" t="s">
        <v>48</v>
      </c>
      <c r="J125" t="s">
        <v>2599</v>
      </c>
      <c r="K125" s="28" t="str">
        <f>HYPERLINK(PalacioHierro___IMG[[#This Row],[Full_Path]],PalacioHierro___IMG[[#This Row],[MATERIAL]]&amp;" -&gt; "&amp;PalacioHierro___IMG[[#This Row],[Descripcion]])</f>
        <v>VG949312-PWB -&gt; Angulo 3/4</v>
      </c>
    </row>
    <row r="126" spans="1:11" x14ac:dyDescent="0.3">
      <c r="A126" t="s">
        <v>2268</v>
      </c>
      <c r="B126" t="s">
        <v>2414</v>
      </c>
      <c r="C126">
        <v>4</v>
      </c>
      <c r="D126" t="s">
        <v>23</v>
      </c>
      <c r="E126" t="s">
        <v>56</v>
      </c>
      <c r="F126" t="s">
        <v>2084</v>
      </c>
      <c r="G126" t="s">
        <v>3962</v>
      </c>
      <c r="H126" t="s">
        <v>2467</v>
      </c>
      <c r="I126" t="s">
        <v>57</v>
      </c>
      <c r="J126" t="s">
        <v>2600</v>
      </c>
      <c r="K126" s="28" t="str">
        <f>HYPERLINK(PalacioHierro___IMG[[#This Row],[Full_Path]],PalacioHierro___IMG[[#This Row],[MATERIAL]]&amp;" -&gt; "&amp;PalacioHierro___IMG[[#This Row],[Descripcion]])</f>
        <v>VG949312-PWB -&gt; Superior/Interior</v>
      </c>
    </row>
    <row r="127" spans="1:11" x14ac:dyDescent="0.3">
      <c r="A127" t="s">
        <v>2233</v>
      </c>
      <c r="B127" t="s">
        <v>2372</v>
      </c>
      <c r="C127">
        <v>4</v>
      </c>
      <c r="D127" t="s">
        <v>19</v>
      </c>
      <c r="E127" t="s">
        <v>2150</v>
      </c>
      <c r="F127" t="s">
        <v>2084</v>
      </c>
      <c r="G127" t="s">
        <v>3963</v>
      </c>
      <c r="H127" t="s">
        <v>2467</v>
      </c>
      <c r="I127" t="s">
        <v>44</v>
      </c>
      <c r="J127" t="s">
        <v>2601</v>
      </c>
      <c r="K127" s="28" t="str">
        <f>HYPERLINK(PalacioHierro___IMG[[#This Row],[Full_Path]],PalacioHierro___IMG[[#This Row],[MATERIAL]]&amp;" -&gt; "&amp;PalacioHierro___IMG[[#This Row],[Descripcion]])</f>
        <v>PG949320-MLO -&gt; Frontal</v>
      </c>
    </row>
    <row r="128" spans="1:11" x14ac:dyDescent="0.3">
      <c r="A128" t="s">
        <v>2233</v>
      </c>
      <c r="B128" t="s">
        <v>2372</v>
      </c>
      <c r="C128">
        <v>4</v>
      </c>
      <c r="D128" t="s">
        <v>17</v>
      </c>
      <c r="E128" t="s">
        <v>43</v>
      </c>
      <c r="F128" t="s">
        <v>2084</v>
      </c>
      <c r="G128" t="s">
        <v>3964</v>
      </c>
      <c r="H128" t="s">
        <v>2467</v>
      </c>
      <c r="I128" t="s">
        <v>48</v>
      </c>
      <c r="J128" t="s">
        <v>2602</v>
      </c>
      <c r="K128" s="28" t="str">
        <f>HYPERLINK(PalacioHierro___IMG[[#This Row],[Full_Path]],PalacioHierro___IMG[[#This Row],[MATERIAL]]&amp;" -&gt; "&amp;PalacioHierro___IMG[[#This Row],[Descripcion]])</f>
        <v>PG949320-MLO -&gt; Angulo 3/4</v>
      </c>
    </row>
    <row r="129" spans="1:11" x14ac:dyDescent="0.3">
      <c r="A129" t="s">
        <v>2233</v>
      </c>
      <c r="B129" t="s">
        <v>2372</v>
      </c>
      <c r="C129">
        <v>4</v>
      </c>
      <c r="D129" t="s">
        <v>23</v>
      </c>
      <c r="E129" t="s">
        <v>56</v>
      </c>
      <c r="F129" t="s">
        <v>2084</v>
      </c>
      <c r="G129" t="s">
        <v>3965</v>
      </c>
      <c r="H129" t="s">
        <v>2467</v>
      </c>
      <c r="I129" t="s">
        <v>57</v>
      </c>
      <c r="J129" t="s">
        <v>2603</v>
      </c>
      <c r="K129" s="28" t="str">
        <f>HYPERLINK(PalacioHierro___IMG[[#This Row],[Full_Path]],PalacioHierro___IMG[[#This Row],[MATERIAL]]&amp;" -&gt; "&amp;PalacioHierro___IMG[[#This Row],[Descripcion]])</f>
        <v>PG949320-MLO -&gt; Superior/Interior</v>
      </c>
    </row>
    <row r="130" spans="1:11" x14ac:dyDescent="0.3">
      <c r="A130" t="s">
        <v>2233</v>
      </c>
      <c r="B130" t="s">
        <v>2372</v>
      </c>
      <c r="C130">
        <v>4</v>
      </c>
      <c r="D130" t="s">
        <v>21</v>
      </c>
      <c r="E130" t="s">
        <v>2151</v>
      </c>
      <c r="F130" t="s">
        <v>2084</v>
      </c>
      <c r="G130" t="s">
        <v>3966</v>
      </c>
      <c r="H130" t="s">
        <v>2467</v>
      </c>
      <c r="I130" t="s">
        <v>52</v>
      </c>
      <c r="J130" t="s">
        <v>2604</v>
      </c>
      <c r="K130" s="28" t="str">
        <f>HYPERLINK(PalacioHierro___IMG[[#This Row],[Full_Path]],PalacioHierro___IMG[[#This Row],[MATERIAL]]&amp;" -&gt; "&amp;PalacioHierro___IMG[[#This Row],[Descripcion]])</f>
        <v>PG949320-MLO -&gt; Posterior</v>
      </c>
    </row>
    <row r="131" spans="1:11" x14ac:dyDescent="0.3">
      <c r="A131" t="s">
        <v>2212</v>
      </c>
      <c r="B131" t="s">
        <v>2350</v>
      </c>
      <c r="C131">
        <v>4</v>
      </c>
      <c r="D131" t="s">
        <v>23</v>
      </c>
      <c r="E131" t="s">
        <v>56</v>
      </c>
      <c r="F131" t="s">
        <v>2084</v>
      </c>
      <c r="G131" t="s">
        <v>3967</v>
      </c>
      <c r="H131" t="s">
        <v>2605</v>
      </c>
      <c r="I131" t="s">
        <v>57</v>
      </c>
      <c r="J131" t="s">
        <v>2606</v>
      </c>
      <c r="K131" s="28" t="str">
        <f>HYPERLINK(PalacioHierro___IMG[[#This Row],[Full_Path]],PalacioHierro___IMG[[#This Row],[MATERIAL]]&amp;" -&gt; "&amp;PalacioHierro___IMG[[#This Row],[Descripcion]])</f>
        <v>NG954278-BLA -&gt; Superior/Interior</v>
      </c>
    </row>
    <row r="132" spans="1:11" x14ac:dyDescent="0.3">
      <c r="A132" t="s">
        <v>2212</v>
      </c>
      <c r="B132" t="s">
        <v>2350</v>
      </c>
      <c r="C132">
        <v>4</v>
      </c>
      <c r="D132" t="s">
        <v>21</v>
      </c>
      <c r="E132" t="s">
        <v>2151</v>
      </c>
      <c r="F132" t="s">
        <v>2084</v>
      </c>
      <c r="G132" t="s">
        <v>3968</v>
      </c>
      <c r="H132" t="s">
        <v>2605</v>
      </c>
      <c r="I132" t="s">
        <v>52</v>
      </c>
      <c r="J132" t="s">
        <v>2607</v>
      </c>
      <c r="K132" s="28" t="str">
        <f>HYPERLINK(PalacioHierro___IMG[[#This Row],[Full_Path]],PalacioHierro___IMG[[#This Row],[MATERIAL]]&amp;" -&gt; "&amp;PalacioHierro___IMG[[#This Row],[Descripcion]])</f>
        <v>NG954278-BLA -&gt; Posterior</v>
      </c>
    </row>
    <row r="133" spans="1:11" x14ac:dyDescent="0.3">
      <c r="A133" t="s">
        <v>2212</v>
      </c>
      <c r="B133" t="s">
        <v>2350</v>
      </c>
      <c r="C133">
        <v>4</v>
      </c>
      <c r="D133" t="s">
        <v>19</v>
      </c>
      <c r="E133" t="s">
        <v>2150</v>
      </c>
      <c r="F133" t="s">
        <v>2084</v>
      </c>
      <c r="G133" t="s">
        <v>3969</v>
      </c>
      <c r="H133" t="s">
        <v>2605</v>
      </c>
      <c r="I133" t="s">
        <v>44</v>
      </c>
      <c r="J133" t="s">
        <v>2608</v>
      </c>
      <c r="K133" s="28" t="str">
        <f>HYPERLINK(PalacioHierro___IMG[[#This Row],[Full_Path]],PalacioHierro___IMG[[#This Row],[MATERIAL]]&amp;" -&gt; "&amp;PalacioHierro___IMG[[#This Row],[Descripcion]])</f>
        <v>NG954278-BLA -&gt; Frontal</v>
      </c>
    </row>
    <row r="134" spans="1:11" x14ac:dyDescent="0.3">
      <c r="A134" t="s">
        <v>2212</v>
      </c>
      <c r="B134" t="s">
        <v>2350</v>
      </c>
      <c r="C134">
        <v>4</v>
      </c>
      <c r="D134" t="s">
        <v>17</v>
      </c>
      <c r="E134" t="s">
        <v>43</v>
      </c>
      <c r="F134" t="s">
        <v>2084</v>
      </c>
      <c r="G134" t="s">
        <v>3970</v>
      </c>
      <c r="H134" t="s">
        <v>2605</v>
      </c>
      <c r="I134" t="s">
        <v>48</v>
      </c>
      <c r="J134" t="s">
        <v>2609</v>
      </c>
      <c r="K134" s="28" t="str">
        <f>HYPERLINK(PalacioHierro___IMG[[#This Row],[Full_Path]],PalacioHierro___IMG[[#This Row],[MATERIAL]]&amp;" -&gt; "&amp;PalacioHierro___IMG[[#This Row],[Descripcion]])</f>
        <v>NG954278-BLA -&gt; Angulo 3/4</v>
      </c>
    </row>
    <row r="135" spans="1:11" x14ac:dyDescent="0.3">
      <c r="A135" t="s">
        <v>2204</v>
      </c>
      <c r="B135" t="s">
        <v>2342</v>
      </c>
      <c r="C135">
        <v>4</v>
      </c>
      <c r="D135" t="s">
        <v>19</v>
      </c>
      <c r="E135" t="s">
        <v>2150</v>
      </c>
      <c r="F135" t="s">
        <v>2084</v>
      </c>
      <c r="G135" t="s">
        <v>3971</v>
      </c>
      <c r="H135" t="s">
        <v>2545</v>
      </c>
      <c r="I135" t="s">
        <v>44</v>
      </c>
      <c r="J135" t="s">
        <v>2610</v>
      </c>
      <c r="K135" s="28" t="str">
        <f>HYPERLINK(PalacioHierro___IMG[[#This Row],[Full_Path]],PalacioHierro___IMG[[#This Row],[MATERIAL]]&amp;" -&gt; "&amp;PalacioHierro___IMG[[#This Row],[Descripcion]])</f>
        <v>KG963321-NAT -&gt; Frontal</v>
      </c>
    </row>
    <row r="136" spans="1:11" x14ac:dyDescent="0.3">
      <c r="A136" t="s">
        <v>2204</v>
      </c>
      <c r="B136" t="s">
        <v>2342</v>
      </c>
      <c r="C136">
        <v>4</v>
      </c>
      <c r="D136" t="s">
        <v>17</v>
      </c>
      <c r="E136" t="s">
        <v>43</v>
      </c>
      <c r="F136" t="s">
        <v>2084</v>
      </c>
      <c r="G136" t="s">
        <v>3972</v>
      </c>
      <c r="H136" t="s">
        <v>2545</v>
      </c>
      <c r="I136" t="s">
        <v>48</v>
      </c>
      <c r="J136" t="s">
        <v>2611</v>
      </c>
      <c r="K136" s="28" t="str">
        <f>HYPERLINK(PalacioHierro___IMG[[#This Row],[Full_Path]],PalacioHierro___IMG[[#This Row],[MATERIAL]]&amp;" -&gt; "&amp;PalacioHierro___IMG[[#This Row],[Descripcion]])</f>
        <v>KG963321-NAT -&gt; Angulo 3/4</v>
      </c>
    </row>
    <row r="137" spans="1:11" x14ac:dyDescent="0.3">
      <c r="A137" t="s">
        <v>2204</v>
      </c>
      <c r="B137" t="s">
        <v>2342</v>
      </c>
      <c r="C137">
        <v>4</v>
      </c>
      <c r="D137" t="s">
        <v>21</v>
      </c>
      <c r="E137" t="s">
        <v>2151</v>
      </c>
      <c r="F137" t="s">
        <v>2084</v>
      </c>
      <c r="G137" t="s">
        <v>3973</v>
      </c>
      <c r="H137" t="s">
        <v>2545</v>
      </c>
      <c r="I137" t="s">
        <v>52</v>
      </c>
      <c r="J137" t="s">
        <v>2612</v>
      </c>
      <c r="K137" s="28" t="str">
        <f>HYPERLINK(PalacioHierro___IMG[[#This Row],[Full_Path]],PalacioHierro___IMG[[#This Row],[MATERIAL]]&amp;" -&gt; "&amp;PalacioHierro___IMG[[#This Row],[Descripcion]])</f>
        <v>KG963321-NAT -&gt; Posterior</v>
      </c>
    </row>
    <row r="138" spans="1:11" x14ac:dyDescent="0.3">
      <c r="A138" t="s">
        <v>2204</v>
      </c>
      <c r="B138" t="s">
        <v>2342</v>
      </c>
      <c r="C138">
        <v>4</v>
      </c>
      <c r="D138" t="s">
        <v>23</v>
      </c>
      <c r="E138" t="s">
        <v>56</v>
      </c>
      <c r="F138" t="s">
        <v>2084</v>
      </c>
      <c r="G138" t="s">
        <v>3974</v>
      </c>
      <c r="H138" t="s">
        <v>2545</v>
      </c>
      <c r="I138" t="s">
        <v>57</v>
      </c>
      <c r="J138" t="s">
        <v>2613</v>
      </c>
      <c r="K138" s="28" t="str">
        <f>HYPERLINK(PalacioHierro___IMG[[#This Row],[Full_Path]],PalacioHierro___IMG[[#This Row],[MATERIAL]]&amp;" -&gt; "&amp;PalacioHierro___IMG[[#This Row],[Descripcion]])</f>
        <v>KG963321-NAT -&gt; Superior/Interior</v>
      </c>
    </row>
    <row r="139" spans="1:11" x14ac:dyDescent="0.3">
      <c r="A139" t="s">
        <v>2203</v>
      </c>
      <c r="B139" t="s">
        <v>2341</v>
      </c>
      <c r="C139">
        <v>4</v>
      </c>
      <c r="D139" t="s">
        <v>21</v>
      </c>
      <c r="E139" t="s">
        <v>2151</v>
      </c>
      <c r="F139" t="s">
        <v>2084</v>
      </c>
      <c r="G139" t="s">
        <v>3975</v>
      </c>
      <c r="H139" t="s">
        <v>2545</v>
      </c>
      <c r="I139" t="s">
        <v>52</v>
      </c>
      <c r="J139" t="s">
        <v>2614</v>
      </c>
      <c r="K139" s="28" t="str">
        <f>HYPERLINK(PalacioHierro___IMG[[#This Row],[Full_Path]],PalacioHierro___IMG[[#This Row],[MATERIAL]]&amp;" -&gt; "&amp;PalacioHierro___IMG[[#This Row],[Descripcion]])</f>
        <v>KG963306-NAT -&gt; Posterior</v>
      </c>
    </row>
    <row r="140" spans="1:11" x14ac:dyDescent="0.3">
      <c r="A140" t="s">
        <v>2203</v>
      </c>
      <c r="B140" t="s">
        <v>2341</v>
      </c>
      <c r="C140">
        <v>4</v>
      </c>
      <c r="D140" t="s">
        <v>19</v>
      </c>
      <c r="E140" t="s">
        <v>2150</v>
      </c>
      <c r="F140" t="s">
        <v>2084</v>
      </c>
      <c r="G140" t="s">
        <v>3976</v>
      </c>
      <c r="H140" t="s">
        <v>2545</v>
      </c>
      <c r="I140" t="s">
        <v>44</v>
      </c>
      <c r="J140" t="s">
        <v>2615</v>
      </c>
      <c r="K140" s="28" t="str">
        <f>HYPERLINK(PalacioHierro___IMG[[#This Row],[Full_Path]],PalacioHierro___IMG[[#This Row],[MATERIAL]]&amp;" -&gt; "&amp;PalacioHierro___IMG[[#This Row],[Descripcion]])</f>
        <v>KG963306-NAT -&gt; Frontal</v>
      </c>
    </row>
    <row r="141" spans="1:11" x14ac:dyDescent="0.3">
      <c r="A141" t="s">
        <v>2203</v>
      </c>
      <c r="B141" t="s">
        <v>2341</v>
      </c>
      <c r="C141">
        <v>4</v>
      </c>
      <c r="D141" t="s">
        <v>23</v>
      </c>
      <c r="E141" t="s">
        <v>56</v>
      </c>
      <c r="F141" t="s">
        <v>2084</v>
      </c>
      <c r="G141" t="s">
        <v>3977</v>
      </c>
      <c r="H141" t="s">
        <v>2545</v>
      </c>
      <c r="I141" t="s">
        <v>57</v>
      </c>
      <c r="J141" t="s">
        <v>2616</v>
      </c>
      <c r="K141" s="28" t="str">
        <f>HYPERLINK(PalacioHierro___IMG[[#This Row],[Full_Path]],PalacioHierro___IMG[[#This Row],[MATERIAL]]&amp;" -&gt; "&amp;PalacioHierro___IMG[[#This Row],[Descripcion]])</f>
        <v>KG963306-NAT -&gt; Superior/Interior</v>
      </c>
    </row>
    <row r="142" spans="1:11" x14ac:dyDescent="0.3">
      <c r="A142" t="s">
        <v>2203</v>
      </c>
      <c r="B142" t="s">
        <v>2341</v>
      </c>
      <c r="C142">
        <v>4</v>
      </c>
      <c r="D142" t="s">
        <v>17</v>
      </c>
      <c r="E142" t="s">
        <v>43</v>
      </c>
      <c r="F142" t="s">
        <v>2084</v>
      </c>
      <c r="G142" t="s">
        <v>3978</v>
      </c>
      <c r="H142" t="s">
        <v>2545</v>
      </c>
      <c r="I142" t="s">
        <v>48</v>
      </c>
      <c r="J142" t="s">
        <v>2617</v>
      </c>
      <c r="K142" s="28" t="str">
        <f>HYPERLINK(PalacioHierro___IMG[[#This Row],[Full_Path]],PalacioHierro___IMG[[#This Row],[MATERIAL]]&amp;" -&gt; "&amp;PalacioHierro___IMG[[#This Row],[Descripcion]])</f>
        <v>KG963306-NAT -&gt; Angulo 3/4</v>
      </c>
    </row>
    <row r="143" spans="1:11" x14ac:dyDescent="0.3">
      <c r="A143" t="s">
        <v>2202</v>
      </c>
      <c r="B143" t="s">
        <v>2340</v>
      </c>
      <c r="C143">
        <v>4</v>
      </c>
      <c r="D143" t="s">
        <v>17</v>
      </c>
      <c r="E143" t="s">
        <v>43</v>
      </c>
      <c r="F143" t="s">
        <v>2084</v>
      </c>
      <c r="G143" t="s">
        <v>3979</v>
      </c>
      <c r="H143" t="s">
        <v>2504</v>
      </c>
      <c r="I143" t="s">
        <v>48</v>
      </c>
      <c r="J143" t="s">
        <v>2618</v>
      </c>
      <c r="K143" s="28" t="str">
        <f>HYPERLINK(PalacioHierro___IMG[[#This Row],[Full_Path]],PalacioHierro___IMG[[#This Row],[MATERIAL]]&amp;" -&gt; "&amp;PalacioHierro___IMG[[#This Row],[Descripcion]])</f>
        <v>IY935070-SIL -&gt; Angulo 3/4</v>
      </c>
    </row>
    <row r="144" spans="1:11" x14ac:dyDescent="0.3">
      <c r="A144" t="s">
        <v>2202</v>
      </c>
      <c r="B144" t="s">
        <v>2340</v>
      </c>
      <c r="C144">
        <v>4</v>
      </c>
      <c r="D144" t="s">
        <v>23</v>
      </c>
      <c r="E144" t="s">
        <v>56</v>
      </c>
      <c r="F144" t="s">
        <v>2084</v>
      </c>
      <c r="G144" t="s">
        <v>3980</v>
      </c>
      <c r="H144" t="s">
        <v>2504</v>
      </c>
      <c r="I144" t="s">
        <v>57</v>
      </c>
      <c r="J144" t="s">
        <v>2619</v>
      </c>
      <c r="K144" s="28" t="str">
        <f>HYPERLINK(PalacioHierro___IMG[[#This Row],[Full_Path]],PalacioHierro___IMG[[#This Row],[MATERIAL]]&amp;" -&gt; "&amp;PalacioHierro___IMG[[#This Row],[Descripcion]])</f>
        <v>IY935070-SIL -&gt; Superior/Interior</v>
      </c>
    </row>
    <row r="145" spans="1:11" x14ac:dyDescent="0.3">
      <c r="A145" t="s">
        <v>2202</v>
      </c>
      <c r="B145" t="s">
        <v>2340</v>
      </c>
      <c r="C145">
        <v>4</v>
      </c>
      <c r="D145" t="s">
        <v>19</v>
      </c>
      <c r="E145" t="s">
        <v>2150</v>
      </c>
      <c r="F145" t="s">
        <v>2084</v>
      </c>
      <c r="G145" t="s">
        <v>3981</v>
      </c>
      <c r="H145" t="s">
        <v>2504</v>
      </c>
      <c r="I145" t="s">
        <v>44</v>
      </c>
      <c r="J145" t="s">
        <v>2620</v>
      </c>
      <c r="K145" s="28" t="str">
        <f>HYPERLINK(PalacioHierro___IMG[[#This Row],[Full_Path]],PalacioHierro___IMG[[#This Row],[MATERIAL]]&amp;" -&gt; "&amp;PalacioHierro___IMG[[#This Row],[Descripcion]])</f>
        <v>IY935070-SIL -&gt; Frontal</v>
      </c>
    </row>
    <row r="146" spans="1:11" x14ac:dyDescent="0.3">
      <c r="A146" t="s">
        <v>2202</v>
      </c>
      <c r="B146" t="s">
        <v>2340</v>
      </c>
      <c r="C146">
        <v>4</v>
      </c>
      <c r="D146" t="s">
        <v>21</v>
      </c>
      <c r="E146" t="s">
        <v>2151</v>
      </c>
      <c r="F146" t="s">
        <v>2084</v>
      </c>
      <c r="G146" t="s">
        <v>3982</v>
      </c>
      <c r="H146" t="s">
        <v>2504</v>
      </c>
      <c r="I146" t="s">
        <v>52</v>
      </c>
      <c r="J146" t="s">
        <v>2621</v>
      </c>
      <c r="K146" s="28" t="str">
        <f>HYPERLINK(PalacioHierro___IMG[[#This Row],[Full_Path]],PalacioHierro___IMG[[#This Row],[MATERIAL]]&amp;" -&gt; "&amp;PalacioHierro___IMG[[#This Row],[Descripcion]])</f>
        <v>IY935070-SIL -&gt; Posterior</v>
      </c>
    </row>
    <row r="147" spans="1:11" x14ac:dyDescent="0.3">
      <c r="A147" t="s">
        <v>2201</v>
      </c>
      <c r="B147" t="s">
        <v>2339</v>
      </c>
      <c r="C147">
        <v>4</v>
      </c>
      <c r="D147" t="s">
        <v>17</v>
      </c>
      <c r="E147" t="s">
        <v>43</v>
      </c>
      <c r="F147" t="s">
        <v>2084</v>
      </c>
      <c r="G147" t="s">
        <v>3983</v>
      </c>
      <c r="H147" t="s">
        <v>2504</v>
      </c>
      <c r="I147" t="s">
        <v>48</v>
      </c>
      <c r="J147" t="s">
        <v>2622</v>
      </c>
      <c r="K147" s="28" t="str">
        <f>HYPERLINK(PalacioHierro___IMG[[#This Row],[Full_Path]],PalacioHierro___IMG[[#This Row],[MATERIAL]]&amp;" -&gt; "&amp;PalacioHierro___IMG[[#This Row],[Descripcion]])</f>
        <v>IM935070-BLA -&gt; Angulo 3/4</v>
      </c>
    </row>
    <row r="148" spans="1:11" x14ac:dyDescent="0.3">
      <c r="A148" t="s">
        <v>2201</v>
      </c>
      <c r="B148" t="s">
        <v>2339</v>
      </c>
      <c r="C148">
        <v>4</v>
      </c>
      <c r="D148" t="s">
        <v>19</v>
      </c>
      <c r="E148" t="s">
        <v>2150</v>
      </c>
      <c r="F148" t="s">
        <v>2084</v>
      </c>
      <c r="G148" t="s">
        <v>3984</v>
      </c>
      <c r="H148" t="s">
        <v>2504</v>
      </c>
      <c r="I148" t="s">
        <v>44</v>
      </c>
      <c r="J148" t="s">
        <v>2623</v>
      </c>
      <c r="K148" s="28" t="str">
        <f>HYPERLINK(PalacioHierro___IMG[[#This Row],[Full_Path]],PalacioHierro___IMG[[#This Row],[MATERIAL]]&amp;" -&gt; "&amp;PalacioHierro___IMG[[#This Row],[Descripcion]])</f>
        <v>IM935070-BLA -&gt; Frontal</v>
      </c>
    </row>
    <row r="149" spans="1:11" x14ac:dyDescent="0.3">
      <c r="A149" t="s">
        <v>2201</v>
      </c>
      <c r="B149" t="s">
        <v>2339</v>
      </c>
      <c r="C149">
        <v>4</v>
      </c>
      <c r="D149" t="s">
        <v>21</v>
      </c>
      <c r="E149" t="s">
        <v>2151</v>
      </c>
      <c r="F149" t="s">
        <v>2084</v>
      </c>
      <c r="G149" t="s">
        <v>3985</v>
      </c>
      <c r="H149" t="s">
        <v>2504</v>
      </c>
      <c r="I149" t="s">
        <v>52</v>
      </c>
      <c r="J149" t="s">
        <v>2624</v>
      </c>
      <c r="K149" s="28" t="str">
        <f>HYPERLINK(PalacioHierro___IMG[[#This Row],[Full_Path]],PalacioHierro___IMG[[#This Row],[MATERIAL]]&amp;" -&gt; "&amp;PalacioHierro___IMG[[#This Row],[Descripcion]])</f>
        <v>IM935070-BLA -&gt; Posterior</v>
      </c>
    </row>
    <row r="150" spans="1:11" x14ac:dyDescent="0.3">
      <c r="A150" t="s">
        <v>2201</v>
      </c>
      <c r="B150" t="s">
        <v>2339</v>
      </c>
      <c r="C150">
        <v>4</v>
      </c>
      <c r="D150" t="s">
        <v>23</v>
      </c>
      <c r="E150" t="s">
        <v>56</v>
      </c>
      <c r="F150" t="s">
        <v>2084</v>
      </c>
      <c r="G150" t="s">
        <v>3986</v>
      </c>
      <c r="H150" t="s">
        <v>2504</v>
      </c>
      <c r="I150" t="s">
        <v>57</v>
      </c>
      <c r="J150" t="s">
        <v>2625</v>
      </c>
      <c r="K150" s="28" t="str">
        <f>HYPERLINK(PalacioHierro___IMG[[#This Row],[Full_Path]],PalacioHierro___IMG[[#This Row],[MATERIAL]]&amp;" -&gt; "&amp;PalacioHierro___IMG[[#This Row],[Descripcion]])</f>
        <v>IM935070-BLA -&gt; Superior/Interior</v>
      </c>
    </row>
    <row r="151" spans="1:11" x14ac:dyDescent="0.3">
      <c r="A151" t="s">
        <v>2198</v>
      </c>
      <c r="B151" t="s">
        <v>2336</v>
      </c>
      <c r="C151">
        <v>4</v>
      </c>
      <c r="D151" t="s">
        <v>17</v>
      </c>
      <c r="E151" t="s">
        <v>43</v>
      </c>
      <c r="F151" t="s">
        <v>2084</v>
      </c>
      <c r="G151" t="s">
        <v>3987</v>
      </c>
      <c r="H151" t="s">
        <v>2509</v>
      </c>
      <c r="I151" t="s">
        <v>48</v>
      </c>
      <c r="J151" t="s">
        <v>2626</v>
      </c>
      <c r="K151" s="28" t="str">
        <f>HYPERLINK(PalacioHierro___IMG[[#This Row],[Full_Path]],PalacioHierro___IMG[[#This Row],[MATERIAL]]&amp;" -&gt; "&amp;PalacioHierro___IMG[[#This Row],[Descripcion]])</f>
        <v>GG962621-BLA -&gt; Angulo 3/4</v>
      </c>
    </row>
    <row r="152" spans="1:11" x14ac:dyDescent="0.3">
      <c r="A152" t="s">
        <v>2198</v>
      </c>
      <c r="B152" t="s">
        <v>2336</v>
      </c>
      <c r="C152">
        <v>4</v>
      </c>
      <c r="D152" t="s">
        <v>23</v>
      </c>
      <c r="E152" t="s">
        <v>56</v>
      </c>
      <c r="F152" t="s">
        <v>2084</v>
      </c>
      <c r="G152" t="s">
        <v>3988</v>
      </c>
      <c r="H152" t="s">
        <v>2509</v>
      </c>
      <c r="I152" t="s">
        <v>57</v>
      </c>
      <c r="J152" t="s">
        <v>2627</v>
      </c>
      <c r="K152" s="28" t="str">
        <f>HYPERLINK(PalacioHierro___IMG[[#This Row],[Full_Path]],PalacioHierro___IMG[[#This Row],[MATERIAL]]&amp;" -&gt; "&amp;PalacioHierro___IMG[[#This Row],[Descripcion]])</f>
        <v>GG962621-BLA -&gt; Superior/Interior</v>
      </c>
    </row>
    <row r="153" spans="1:11" x14ac:dyDescent="0.3">
      <c r="A153" t="s">
        <v>2198</v>
      </c>
      <c r="B153" t="s">
        <v>2336</v>
      </c>
      <c r="C153">
        <v>4</v>
      </c>
      <c r="D153" t="s">
        <v>19</v>
      </c>
      <c r="E153" t="s">
        <v>2150</v>
      </c>
      <c r="F153" t="s">
        <v>2084</v>
      </c>
      <c r="G153" t="s">
        <v>3989</v>
      </c>
      <c r="H153" t="s">
        <v>2509</v>
      </c>
      <c r="I153" t="s">
        <v>44</v>
      </c>
      <c r="J153" t="s">
        <v>2628</v>
      </c>
      <c r="K153" s="28" t="str">
        <f>HYPERLINK(PalacioHierro___IMG[[#This Row],[Full_Path]],PalacioHierro___IMG[[#This Row],[MATERIAL]]&amp;" -&gt; "&amp;PalacioHierro___IMG[[#This Row],[Descripcion]])</f>
        <v>GG962621-BLA -&gt; Frontal</v>
      </c>
    </row>
    <row r="154" spans="1:11" x14ac:dyDescent="0.3">
      <c r="A154" t="s">
        <v>2198</v>
      </c>
      <c r="B154" t="s">
        <v>2336</v>
      </c>
      <c r="C154">
        <v>4</v>
      </c>
      <c r="D154" t="s">
        <v>21</v>
      </c>
      <c r="E154" t="s">
        <v>2151</v>
      </c>
      <c r="F154" t="s">
        <v>2084</v>
      </c>
      <c r="G154" t="s">
        <v>3990</v>
      </c>
      <c r="H154" t="s">
        <v>2509</v>
      </c>
      <c r="I154" t="s">
        <v>52</v>
      </c>
      <c r="J154" t="s">
        <v>2629</v>
      </c>
      <c r="K154" s="28" t="str">
        <f>HYPERLINK(PalacioHierro___IMG[[#This Row],[Full_Path]],PalacioHierro___IMG[[#This Row],[MATERIAL]]&amp;" -&gt; "&amp;PalacioHierro___IMG[[#This Row],[Descripcion]])</f>
        <v>GG962621-BLA -&gt; Posterior</v>
      </c>
    </row>
    <row r="155" spans="1:11" x14ac:dyDescent="0.3">
      <c r="A155" t="s">
        <v>2197</v>
      </c>
      <c r="B155" t="s">
        <v>2335</v>
      </c>
      <c r="C155">
        <v>4</v>
      </c>
      <c r="D155" t="s">
        <v>19</v>
      </c>
      <c r="E155" t="s">
        <v>2150</v>
      </c>
      <c r="F155" t="s">
        <v>2084</v>
      </c>
      <c r="G155" t="s">
        <v>3991</v>
      </c>
      <c r="H155" t="s">
        <v>2509</v>
      </c>
      <c r="I155" t="s">
        <v>44</v>
      </c>
      <c r="J155" t="s">
        <v>2630</v>
      </c>
      <c r="K155" s="28" t="str">
        <f>HYPERLINK(PalacioHierro___IMG[[#This Row],[Full_Path]],PalacioHierro___IMG[[#This Row],[MATERIAL]]&amp;" -&gt; "&amp;PalacioHierro___IMG[[#This Row],[Descripcion]])</f>
        <v>GG962618-STU -&gt; Frontal</v>
      </c>
    </row>
    <row r="156" spans="1:11" x14ac:dyDescent="0.3">
      <c r="A156" t="s">
        <v>2197</v>
      </c>
      <c r="B156" t="s">
        <v>2335</v>
      </c>
      <c r="C156">
        <v>4</v>
      </c>
      <c r="D156" t="s">
        <v>21</v>
      </c>
      <c r="E156" t="s">
        <v>2151</v>
      </c>
      <c r="F156" t="s">
        <v>2084</v>
      </c>
      <c r="G156" t="s">
        <v>3992</v>
      </c>
      <c r="H156" t="s">
        <v>2509</v>
      </c>
      <c r="I156" t="s">
        <v>52</v>
      </c>
      <c r="J156" t="s">
        <v>2631</v>
      </c>
      <c r="K156" s="28" t="str">
        <f>HYPERLINK(PalacioHierro___IMG[[#This Row],[Full_Path]],PalacioHierro___IMG[[#This Row],[MATERIAL]]&amp;" -&gt; "&amp;PalacioHierro___IMG[[#This Row],[Descripcion]])</f>
        <v>GG962618-STU -&gt; Posterior</v>
      </c>
    </row>
    <row r="157" spans="1:11" x14ac:dyDescent="0.3">
      <c r="A157" t="s">
        <v>2197</v>
      </c>
      <c r="B157" t="s">
        <v>2335</v>
      </c>
      <c r="C157">
        <v>4</v>
      </c>
      <c r="D157" t="s">
        <v>17</v>
      </c>
      <c r="E157" t="s">
        <v>43</v>
      </c>
      <c r="F157" t="s">
        <v>2084</v>
      </c>
      <c r="G157" t="s">
        <v>3993</v>
      </c>
      <c r="H157" t="s">
        <v>2509</v>
      </c>
      <c r="I157" t="s">
        <v>48</v>
      </c>
      <c r="J157" t="s">
        <v>2632</v>
      </c>
      <c r="K157" s="28" t="str">
        <f>HYPERLINK(PalacioHierro___IMG[[#This Row],[Full_Path]],PalacioHierro___IMG[[#This Row],[MATERIAL]]&amp;" -&gt; "&amp;PalacioHierro___IMG[[#This Row],[Descripcion]])</f>
        <v>GG962618-STU -&gt; Angulo 3/4</v>
      </c>
    </row>
    <row r="158" spans="1:11" x14ac:dyDescent="0.3">
      <c r="A158" t="s">
        <v>2197</v>
      </c>
      <c r="B158" t="s">
        <v>2335</v>
      </c>
      <c r="C158">
        <v>4</v>
      </c>
      <c r="D158" t="s">
        <v>23</v>
      </c>
      <c r="E158" t="s">
        <v>56</v>
      </c>
      <c r="F158" t="s">
        <v>2084</v>
      </c>
      <c r="G158" t="s">
        <v>3994</v>
      </c>
      <c r="H158" t="s">
        <v>2509</v>
      </c>
      <c r="I158" t="s">
        <v>57</v>
      </c>
      <c r="J158" t="s">
        <v>2633</v>
      </c>
      <c r="K158" s="28" t="str">
        <f>HYPERLINK(PalacioHierro___IMG[[#This Row],[Full_Path]],PalacioHierro___IMG[[#This Row],[MATERIAL]]&amp;" -&gt; "&amp;PalacioHierro___IMG[[#This Row],[Descripcion]])</f>
        <v>GG962618-STU -&gt; Superior/Interior</v>
      </c>
    </row>
    <row r="159" spans="1:11" x14ac:dyDescent="0.3">
      <c r="A159" t="s">
        <v>2192</v>
      </c>
      <c r="B159" t="s">
        <v>2330</v>
      </c>
      <c r="C159">
        <v>4</v>
      </c>
      <c r="D159" t="s">
        <v>17</v>
      </c>
      <c r="E159" t="s">
        <v>43</v>
      </c>
      <c r="F159" t="s">
        <v>2084</v>
      </c>
      <c r="G159" t="s">
        <v>3995</v>
      </c>
      <c r="H159" t="s">
        <v>2518</v>
      </c>
      <c r="I159" t="s">
        <v>48</v>
      </c>
      <c r="J159" t="s">
        <v>2634</v>
      </c>
      <c r="K159" s="28" t="str">
        <f>HYPERLINK(PalacioHierro___IMG[[#This Row],[Full_Path]],PalacioHierro___IMG[[#This Row],[MATERIAL]]&amp;" -&gt; "&amp;PalacioHierro___IMG[[#This Row],[Descripcion]])</f>
        <v>FG963679-FLT -&gt; Angulo 3/4</v>
      </c>
    </row>
    <row r="160" spans="1:11" x14ac:dyDescent="0.3">
      <c r="A160" t="s">
        <v>2192</v>
      </c>
      <c r="B160" t="s">
        <v>2330</v>
      </c>
      <c r="C160">
        <v>4</v>
      </c>
      <c r="D160" t="s">
        <v>21</v>
      </c>
      <c r="E160" t="s">
        <v>2151</v>
      </c>
      <c r="F160" t="s">
        <v>2084</v>
      </c>
      <c r="G160" t="s">
        <v>3996</v>
      </c>
      <c r="H160" t="s">
        <v>2518</v>
      </c>
      <c r="I160" t="s">
        <v>52</v>
      </c>
      <c r="J160" t="s">
        <v>2635</v>
      </c>
      <c r="K160" s="28" t="str">
        <f>HYPERLINK(PalacioHierro___IMG[[#This Row],[Full_Path]],PalacioHierro___IMG[[#This Row],[MATERIAL]]&amp;" -&gt; "&amp;PalacioHierro___IMG[[#This Row],[Descripcion]])</f>
        <v>FG963679-FLT -&gt; Posterior</v>
      </c>
    </row>
    <row r="161" spans="1:11" x14ac:dyDescent="0.3">
      <c r="A161" t="s">
        <v>2192</v>
      </c>
      <c r="B161" t="s">
        <v>2330</v>
      </c>
      <c r="C161">
        <v>4</v>
      </c>
      <c r="D161" t="s">
        <v>19</v>
      </c>
      <c r="E161" t="s">
        <v>2150</v>
      </c>
      <c r="F161" t="s">
        <v>2084</v>
      </c>
      <c r="G161" t="s">
        <v>3997</v>
      </c>
      <c r="H161" t="s">
        <v>2518</v>
      </c>
      <c r="I161" t="s">
        <v>44</v>
      </c>
      <c r="J161" t="s">
        <v>2636</v>
      </c>
      <c r="K161" s="28" t="str">
        <f>HYPERLINK(PalacioHierro___IMG[[#This Row],[Full_Path]],PalacioHierro___IMG[[#This Row],[MATERIAL]]&amp;" -&gt; "&amp;PalacioHierro___IMG[[#This Row],[Descripcion]])</f>
        <v>FG963679-FLT -&gt; Frontal</v>
      </c>
    </row>
    <row r="162" spans="1:11" x14ac:dyDescent="0.3">
      <c r="A162" t="s">
        <v>2192</v>
      </c>
      <c r="B162" t="s">
        <v>2330</v>
      </c>
      <c r="C162">
        <v>4</v>
      </c>
      <c r="D162" t="s">
        <v>23</v>
      </c>
      <c r="E162" t="s">
        <v>56</v>
      </c>
      <c r="F162" t="s">
        <v>2084</v>
      </c>
      <c r="G162" t="s">
        <v>3998</v>
      </c>
      <c r="H162" t="s">
        <v>2518</v>
      </c>
      <c r="I162" t="s">
        <v>57</v>
      </c>
      <c r="J162" t="s">
        <v>2637</v>
      </c>
      <c r="K162" s="28" t="str">
        <f>HYPERLINK(PalacioHierro___IMG[[#This Row],[Full_Path]],PalacioHierro___IMG[[#This Row],[MATERIAL]]&amp;" -&gt; "&amp;PalacioHierro___IMG[[#This Row],[Descripcion]])</f>
        <v>FG963679-FLT -&gt; Superior/Interior</v>
      </c>
    </row>
    <row r="163" spans="1:11" x14ac:dyDescent="0.3">
      <c r="A163" t="s">
        <v>2187</v>
      </c>
      <c r="B163" t="s">
        <v>2325</v>
      </c>
      <c r="C163">
        <v>4</v>
      </c>
      <c r="D163" t="s">
        <v>21</v>
      </c>
      <c r="E163" t="s">
        <v>2151</v>
      </c>
      <c r="F163" t="s">
        <v>2084</v>
      </c>
      <c r="G163" t="s">
        <v>3999</v>
      </c>
      <c r="H163" t="s">
        <v>2638</v>
      </c>
      <c r="I163" t="s">
        <v>52</v>
      </c>
      <c r="J163" t="s">
        <v>2639</v>
      </c>
      <c r="K163" s="28" t="str">
        <f>HYPERLINK(PalacioHierro___IMG[[#This Row],[Full_Path]],PalacioHierro___IMG[[#This Row],[MATERIAL]]&amp;" -&gt; "&amp;PalacioHierro___IMG[[#This Row],[Descripcion]])</f>
        <v>EY953875-SIL -&gt; Posterior</v>
      </c>
    </row>
    <row r="164" spans="1:11" x14ac:dyDescent="0.3">
      <c r="A164" t="s">
        <v>2187</v>
      </c>
      <c r="B164" t="s">
        <v>2325</v>
      </c>
      <c r="C164">
        <v>4</v>
      </c>
      <c r="D164" t="s">
        <v>23</v>
      </c>
      <c r="E164" t="s">
        <v>56</v>
      </c>
      <c r="F164" t="s">
        <v>2084</v>
      </c>
      <c r="G164" t="s">
        <v>4000</v>
      </c>
      <c r="H164" t="s">
        <v>2638</v>
      </c>
      <c r="I164" t="s">
        <v>57</v>
      </c>
      <c r="J164" t="s">
        <v>2640</v>
      </c>
      <c r="K164" s="28" t="str">
        <f>HYPERLINK(PalacioHierro___IMG[[#This Row],[Full_Path]],PalacioHierro___IMG[[#This Row],[MATERIAL]]&amp;" -&gt; "&amp;PalacioHierro___IMG[[#This Row],[Descripcion]])</f>
        <v>EY953875-SIL -&gt; Superior/Interior</v>
      </c>
    </row>
    <row r="165" spans="1:11" x14ac:dyDescent="0.3">
      <c r="A165" t="s">
        <v>2187</v>
      </c>
      <c r="B165" t="s">
        <v>2325</v>
      </c>
      <c r="C165">
        <v>4</v>
      </c>
      <c r="D165" t="s">
        <v>19</v>
      </c>
      <c r="E165" t="s">
        <v>2150</v>
      </c>
      <c r="F165" t="s">
        <v>2084</v>
      </c>
      <c r="G165" t="s">
        <v>4001</v>
      </c>
      <c r="H165" t="s">
        <v>2638</v>
      </c>
      <c r="I165" t="s">
        <v>44</v>
      </c>
      <c r="J165" t="s">
        <v>2641</v>
      </c>
      <c r="K165" s="28" t="str">
        <f>HYPERLINK(PalacioHierro___IMG[[#This Row],[Full_Path]],PalacioHierro___IMG[[#This Row],[MATERIAL]]&amp;" -&gt; "&amp;PalacioHierro___IMG[[#This Row],[Descripcion]])</f>
        <v>EY953875-SIL -&gt; Frontal</v>
      </c>
    </row>
    <row r="166" spans="1:11" x14ac:dyDescent="0.3">
      <c r="A166" t="s">
        <v>2187</v>
      </c>
      <c r="B166" t="s">
        <v>2325</v>
      </c>
      <c r="C166">
        <v>4</v>
      </c>
      <c r="D166" t="s">
        <v>17</v>
      </c>
      <c r="E166" t="s">
        <v>43</v>
      </c>
      <c r="F166" t="s">
        <v>2084</v>
      </c>
      <c r="G166" t="s">
        <v>4002</v>
      </c>
      <c r="H166" t="s">
        <v>2638</v>
      </c>
      <c r="I166" t="s">
        <v>48</v>
      </c>
      <c r="J166" t="s">
        <v>2642</v>
      </c>
      <c r="K166" s="28" t="str">
        <f>HYPERLINK(PalacioHierro___IMG[[#This Row],[Full_Path]],PalacioHierro___IMG[[#This Row],[MATERIAL]]&amp;" -&gt; "&amp;PalacioHierro___IMG[[#This Row],[Descripcion]])</f>
        <v>EY953875-SIL -&gt; Angulo 3/4</v>
      </c>
    </row>
    <row r="167" spans="1:11" x14ac:dyDescent="0.3">
      <c r="A167" t="s">
        <v>2186</v>
      </c>
      <c r="B167" t="s">
        <v>2324</v>
      </c>
      <c r="C167">
        <v>4</v>
      </c>
      <c r="D167" t="s">
        <v>21</v>
      </c>
      <c r="E167" t="s">
        <v>2151</v>
      </c>
      <c r="F167" t="s">
        <v>2084</v>
      </c>
      <c r="G167" t="s">
        <v>4003</v>
      </c>
      <c r="H167" t="s">
        <v>2638</v>
      </c>
      <c r="I167" t="s">
        <v>52</v>
      </c>
      <c r="J167" t="s">
        <v>2643</v>
      </c>
      <c r="K167" s="28" t="str">
        <f>HYPERLINK(PalacioHierro___IMG[[#This Row],[Full_Path]],PalacioHierro___IMG[[#This Row],[MATERIAL]]&amp;" -&gt; "&amp;PalacioHierro___IMG[[#This Row],[Descripcion]])</f>
        <v>EG953875-BLA -&gt; Posterior</v>
      </c>
    </row>
    <row r="168" spans="1:11" x14ac:dyDescent="0.3">
      <c r="A168" t="s">
        <v>2186</v>
      </c>
      <c r="B168" t="s">
        <v>2324</v>
      </c>
      <c r="C168">
        <v>4</v>
      </c>
      <c r="D168" t="s">
        <v>19</v>
      </c>
      <c r="E168" t="s">
        <v>2150</v>
      </c>
      <c r="F168" t="s">
        <v>2084</v>
      </c>
      <c r="G168" t="s">
        <v>4004</v>
      </c>
      <c r="H168" t="s">
        <v>2638</v>
      </c>
      <c r="I168" t="s">
        <v>44</v>
      </c>
      <c r="J168" t="s">
        <v>2644</v>
      </c>
      <c r="K168" s="28" t="str">
        <f>HYPERLINK(PalacioHierro___IMG[[#This Row],[Full_Path]],PalacioHierro___IMG[[#This Row],[MATERIAL]]&amp;" -&gt; "&amp;PalacioHierro___IMG[[#This Row],[Descripcion]])</f>
        <v>EG953875-BLA -&gt; Frontal</v>
      </c>
    </row>
    <row r="169" spans="1:11" x14ac:dyDescent="0.3">
      <c r="A169" t="s">
        <v>2186</v>
      </c>
      <c r="B169" t="s">
        <v>2324</v>
      </c>
      <c r="C169">
        <v>4</v>
      </c>
      <c r="D169" t="s">
        <v>17</v>
      </c>
      <c r="E169" t="s">
        <v>43</v>
      </c>
      <c r="F169" t="s">
        <v>2084</v>
      </c>
      <c r="G169" t="s">
        <v>4005</v>
      </c>
      <c r="H169" t="s">
        <v>2638</v>
      </c>
      <c r="I169" t="s">
        <v>48</v>
      </c>
      <c r="J169" t="s">
        <v>2645</v>
      </c>
      <c r="K169" s="28" t="str">
        <f>HYPERLINK(PalacioHierro___IMG[[#This Row],[Full_Path]],PalacioHierro___IMG[[#This Row],[MATERIAL]]&amp;" -&gt; "&amp;PalacioHierro___IMG[[#This Row],[Descripcion]])</f>
        <v>EG953875-BLA -&gt; Angulo 3/4</v>
      </c>
    </row>
    <row r="170" spans="1:11" x14ac:dyDescent="0.3">
      <c r="A170" t="s">
        <v>2186</v>
      </c>
      <c r="B170" t="s">
        <v>2324</v>
      </c>
      <c r="C170">
        <v>4</v>
      </c>
      <c r="D170" t="s">
        <v>23</v>
      </c>
      <c r="E170" t="s">
        <v>56</v>
      </c>
      <c r="F170" t="s">
        <v>2084</v>
      </c>
      <c r="G170" t="s">
        <v>4006</v>
      </c>
      <c r="H170" t="s">
        <v>2638</v>
      </c>
      <c r="I170" t="s">
        <v>57</v>
      </c>
      <c r="J170" t="s">
        <v>2646</v>
      </c>
      <c r="K170" s="28" t="str">
        <f>HYPERLINK(PalacioHierro___IMG[[#This Row],[Full_Path]],PalacioHierro___IMG[[#This Row],[MATERIAL]]&amp;" -&gt; "&amp;PalacioHierro___IMG[[#This Row],[Descripcion]])</f>
        <v>EG953875-BLA -&gt; Superior/Interior</v>
      </c>
    </row>
    <row r="171" spans="1:11" x14ac:dyDescent="0.3">
      <c r="A171" t="s">
        <v>2185</v>
      </c>
      <c r="B171" t="s">
        <v>2323</v>
      </c>
      <c r="C171">
        <v>4</v>
      </c>
      <c r="D171" t="s">
        <v>17</v>
      </c>
      <c r="E171" t="s">
        <v>43</v>
      </c>
      <c r="F171" t="s">
        <v>2084</v>
      </c>
      <c r="G171" t="s">
        <v>4007</v>
      </c>
      <c r="H171" t="s">
        <v>2540</v>
      </c>
      <c r="I171" t="s">
        <v>48</v>
      </c>
      <c r="J171" t="s">
        <v>2647</v>
      </c>
      <c r="K171" s="28" t="str">
        <f>HYPERLINK(PalacioHierro___IMG[[#This Row],[Full_Path]],PalacioHierro___IMG[[#This Row],[MATERIAL]]&amp;" -&gt; "&amp;PalacioHierro___IMG[[#This Row],[Descripcion]])</f>
        <v>EBG951121-TMU -&gt; Angulo 3/4</v>
      </c>
    </row>
    <row r="172" spans="1:11" x14ac:dyDescent="0.3">
      <c r="A172" t="s">
        <v>2185</v>
      </c>
      <c r="B172" t="s">
        <v>2323</v>
      </c>
      <c r="C172">
        <v>4</v>
      </c>
      <c r="D172" t="s">
        <v>23</v>
      </c>
      <c r="E172" t="s">
        <v>56</v>
      </c>
      <c r="F172" t="s">
        <v>2084</v>
      </c>
      <c r="G172" t="s">
        <v>4008</v>
      </c>
      <c r="H172" t="s">
        <v>2540</v>
      </c>
      <c r="I172" t="s">
        <v>57</v>
      </c>
      <c r="J172" t="s">
        <v>2648</v>
      </c>
      <c r="K172" s="28" t="str">
        <f>HYPERLINK(PalacioHierro___IMG[[#This Row],[Full_Path]],PalacioHierro___IMG[[#This Row],[MATERIAL]]&amp;" -&gt; "&amp;PalacioHierro___IMG[[#This Row],[Descripcion]])</f>
        <v>EBG951121-TMU -&gt; Superior/Interior</v>
      </c>
    </row>
    <row r="173" spans="1:11" x14ac:dyDescent="0.3">
      <c r="A173" t="s">
        <v>2185</v>
      </c>
      <c r="B173" t="s">
        <v>2323</v>
      </c>
      <c r="C173">
        <v>4</v>
      </c>
      <c r="D173" t="s">
        <v>21</v>
      </c>
      <c r="E173" t="s">
        <v>2151</v>
      </c>
      <c r="F173" t="s">
        <v>2084</v>
      </c>
      <c r="G173" t="s">
        <v>4009</v>
      </c>
      <c r="H173" t="s">
        <v>2540</v>
      </c>
      <c r="I173" t="s">
        <v>52</v>
      </c>
      <c r="J173" t="s">
        <v>2649</v>
      </c>
      <c r="K173" s="28" t="str">
        <f>HYPERLINK(PalacioHierro___IMG[[#This Row],[Full_Path]],PalacioHierro___IMG[[#This Row],[MATERIAL]]&amp;" -&gt; "&amp;PalacioHierro___IMG[[#This Row],[Descripcion]])</f>
        <v>EBG951121-TMU -&gt; Posterior</v>
      </c>
    </row>
    <row r="174" spans="1:11" x14ac:dyDescent="0.3">
      <c r="A174" t="s">
        <v>2185</v>
      </c>
      <c r="B174" t="s">
        <v>2323</v>
      </c>
      <c r="C174">
        <v>4</v>
      </c>
      <c r="D174" t="s">
        <v>19</v>
      </c>
      <c r="E174" t="s">
        <v>2150</v>
      </c>
      <c r="F174" t="s">
        <v>2084</v>
      </c>
      <c r="G174" t="s">
        <v>4010</v>
      </c>
      <c r="H174" t="s">
        <v>2540</v>
      </c>
      <c r="I174" t="s">
        <v>44</v>
      </c>
      <c r="J174" t="s">
        <v>2650</v>
      </c>
      <c r="K174" s="28" t="str">
        <f>HYPERLINK(PalacioHierro___IMG[[#This Row],[Full_Path]],PalacioHierro___IMG[[#This Row],[MATERIAL]]&amp;" -&gt; "&amp;PalacioHierro___IMG[[#This Row],[Descripcion]])</f>
        <v>EBG951121-TMU -&gt; Frontal</v>
      </c>
    </row>
    <row r="175" spans="1:11" x14ac:dyDescent="0.3">
      <c r="A175" t="s">
        <v>2166</v>
      </c>
      <c r="B175" t="s">
        <v>2302</v>
      </c>
      <c r="C175">
        <v>4</v>
      </c>
      <c r="D175" t="s">
        <v>17</v>
      </c>
      <c r="E175" t="s">
        <v>43</v>
      </c>
      <c r="F175" t="s">
        <v>2084</v>
      </c>
      <c r="G175" t="s">
        <v>4011</v>
      </c>
      <c r="H175" t="s">
        <v>2085</v>
      </c>
      <c r="I175" t="s">
        <v>48</v>
      </c>
      <c r="J175" t="s">
        <v>2651</v>
      </c>
      <c r="K175" s="28" t="str">
        <f>HYPERLINK(PalacioHierro___IMG[[#This Row],[Full_Path]],PalacioHierro___IMG[[#This Row],[MATERIAL]]&amp;" -&gt; "&amp;PalacioHierro___IMG[[#This Row],[Descripcion]])</f>
        <v>BG787975-OCL -&gt; Angulo 3/4</v>
      </c>
    </row>
    <row r="176" spans="1:11" x14ac:dyDescent="0.3">
      <c r="A176" t="s">
        <v>2166</v>
      </c>
      <c r="B176" t="s">
        <v>2302</v>
      </c>
      <c r="C176">
        <v>4</v>
      </c>
      <c r="D176" t="s">
        <v>23</v>
      </c>
      <c r="E176" t="s">
        <v>56</v>
      </c>
      <c r="F176" t="s">
        <v>2084</v>
      </c>
      <c r="G176" t="s">
        <v>4012</v>
      </c>
      <c r="H176" t="s">
        <v>2085</v>
      </c>
      <c r="I176" t="s">
        <v>57</v>
      </c>
      <c r="J176" t="s">
        <v>2652</v>
      </c>
      <c r="K176" s="28" t="str">
        <f>HYPERLINK(PalacioHierro___IMG[[#This Row],[Full_Path]],PalacioHierro___IMG[[#This Row],[MATERIAL]]&amp;" -&gt; "&amp;PalacioHierro___IMG[[#This Row],[Descripcion]])</f>
        <v>BG787975-OCL -&gt; Superior/Interior</v>
      </c>
    </row>
    <row r="177" spans="1:11" x14ac:dyDescent="0.3">
      <c r="A177" t="s">
        <v>2166</v>
      </c>
      <c r="B177" t="s">
        <v>2302</v>
      </c>
      <c r="C177">
        <v>4</v>
      </c>
      <c r="D177" t="s">
        <v>21</v>
      </c>
      <c r="E177" t="s">
        <v>2151</v>
      </c>
      <c r="F177" t="s">
        <v>2084</v>
      </c>
      <c r="G177" t="s">
        <v>4013</v>
      </c>
      <c r="H177" t="s">
        <v>2085</v>
      </c>
      <c r="I177" t="s">
        <v>52</v>
      </c>
      <c r="J177" t="s">
        <v>2653</v>
      </c>
      <c r="K177" s="28" t="str">
        <f>HYPERLINK(PalacioHierro___IMG[[#This Row],[Full_Path]],PalacioHierro___IMG[[#This Row],[MATERIAL]]&amp;" -&gt; "&amp;PalacioHierro___IMG[[#This Row],[Descripcion]])</f>
        <v>BG787975-OCL -&gt; Posterior</v>
      </c>
    </row>
    <row r="178" spans="1:11" x14ac:dyDescent="0.3">
      <c r="A178" t="s">
        <v>2166</v>
      </c>
      <c r="B178" t="s">
        <v>2302</v>
      </c>
      <c r="C178">
        <v>4</v>
      </c>
      <c r="D178" t="s">
        <v>19</v>
      </c>
      <c r="E178" t="s">
        <v>2150</v>
      </c>
      <c r="F178" t="s">
        <v>2084</v>
      </c>
      <c r="G178" t="s">
        <v>4014</v>
      </c>
      <c r="H178" t="s">
        <v>2085</v>
      </c>
      <c r="I178" t="s">
        <v>44</v>
      </c>
      <c r="J178" t="s">
        <v>2654</v>
      </c>
      <c r="K178" s="28" t="str">
        <f>HYPERLINK(PalacioHierro___IMG[[#This Row],[Full_Path]],PalacioHierro___IMG[[#This Row],[MATERIAL]]&amp;" -&gt; "&amp;PalacioHierro___IMG[[#This Row],[Descripcion]])</f>
        <v>BG787975-OCL -&gt; Frontal</v>
      </c>
    </row>
    <row r="179" spans="1:11" x14ac:dyDescent="0.3">
      <c r="A179" t="s">
        <v>2297</v>
      </c>
      <c r="B179" t="s">
        <v>2447</v>
      </c>
      <c r="C179">
        <v>4</v>
      </c>
      <c r="D179" t="s">
        <v>21</v>
      </c>
      <c r="E179" t="s">
        <v>2151</v>
      </c>
      <c r="F179" t="s">
        <v>2084</v>
      </c>
      <c r="G179" t="s">
        <v>4015</v>
      </c>
      <c r="H179" t="s">
        <v>2449</v>
      </c>
      <c r="I179" t="s">
        <v>52</v>
      </c>
      <c r="J179" t="s">
        <v>2655</v>
      </c>
      <c r="K179" s="28" t="str">
        <f>HYPERLINK(PalacioHierro___IMG[[#This Row],[Full_Path]],PalacioHierro___IMG[[#This Row],[MATERIAL]]&amp;" -&gt; "&amp;PalacioHierro___IMG[[#This Row],[Descripcion]])</f>
        <v>ZG964378-LTR -&gt; Posterior</v>
      </c>
    </row>
    <row r="180" spans="1:11" x14ac:dyDescent="0.3">
      <c r="A180" t="s">
        <v>2297</v>
      </c>
      <c r="B180" t="s">
        <v>2447</v>
      </c>
      <c r="C180">
        <v>4</v>
      </c>
      <c r="D180" t="s">
        <v>19</v>
      </c>
      <c r="E180" t="s">
        <v>2150</v>
      </c>
      <c r="F180" t="s">
        <v>2084</v>
      </c>
      <c r="G180" t="s">
        <v>4016</v>
      </c>
      <c r="H180" t="s">
        <v>2449</v>
      </c>
      <c r="I180" t="s">
        <v>44</v>
      </c>
      <c r="J180" t="s">
        <v>2656</v>
      </c>
      <c r="K180" s="28" t="str">
        <f>HYPERLINK(PalacioHierro___IMG[[#This Row],[Full_Path]],PalacioHierro___IMG[[#This Row],[MATERIAL]]&amp;" -&gt; "&amp;PalacioHierro___IMG[[#This Row],[Descripcion]])</f>
        <v>ZG964378-LTR -&gt; Frontal</v>
      </c>
    </row>
    <row r="181" spans="1:11" x14ac:dyDescent="0.3">
      <c r="A181" t="s">
        <v>2297</v>
      </c>
      <c r="B181" t="s">
        <v>2447</v>
      </c>
      <c r="C181">
        <v>4</v>
      </c>
      <c r="D181" t="s">
        <v>23</v>
      </c>
      <c r="E181" t="s">
        <v>56</v>
      </c>
      <c r="F181" t="s">
        <v>2084</v>
      </c>
      <c r="G181" t="s">
        <v>4017</v>
      </c>
      <c r="H181" t="s">
        <v>2449</v>
      </c>
      <c r="I181" t="s">
        <v>57</v>
      </c>
      <c r="J181" t="s">
        <v>2657</v>
      </c>
      <c r="K181" s="28" t="str">
        <f>HYPERLINK(PalacioHierro___IMG[[#This Row],[Full_Path]],PalacioHierro___IMG[[#This Row],[MATERIAL]]&amp;" -&gt; "&amp;PalacioHierro___IMG[[#This Row],[Descripcion]])</f>
        <v>ZG964378-LTR -&gt; Superior/Interior</v>
      </c>
    </row>
    <row r="182" spans="1:11" x14ac:dyDescent="0.3">
      <c r="A182" t="s">
        <v>2297</v>
      </c>
      <c r="B182" t="s">
        <v>2447</v>
      </c>
      <c r="C182">
        <v>4</v>
      </c>
      <c r="D182" t="s">
        <v>17</v>
      </c>
      <c r="E182" t="s">
        <v>43</v>
      </c>
      <c r="F182" t="s">
        <v>2084</v>
      </c>
      <c r="G182" t="s">
        <v>4018</v>
      </c>
      <c r="H182" t="s">
        <v>2449</v>
      </c>
      <c r="I182" t="s">
        <v>48</v>
      </c>
      <c r="J182" t="s">
        <v>2658</v>
      </c>
      <c r="K182" s="28" t="str">
        <f>HYPERLINK(PalacioHierro___IMG[[#This Row],[Full_Path]],PalacioHierro___IMG[[#This Row],[MATERIAL]]&amp;" -&gt; "&amp;PalacioHierro___IMG[[#This Row],[Descripcion]])</f>
        <v>ZG964378-LTR -&gt; Angulo 3/4</v>
      </c>
    </row>
    <row r="183" spans="1:11" x14ac:dyDescent="0.3">
      <c r="A183" t="s">
        <v>2298</v>
      </c>
      <c r="B183" t="s">
        <v>2448</v>
      </c>
      <c r="C183">
        <v>4</v>
      </c>
      <c r="D183" t="s">
        <v>17</v>
      </c>
      <c r="E183" t="s">
        <v>43</v>
      </c>
      <c r="F183" t="s">
        <v>2084</v>
      </c>
      <c r="G183" t="s">
        <v>4019</v>
      </c>
      <c r="H183" t="s">
        <v>2449</v>
      </c>
      <c r="I183" t="s">
        <v>48</v>
      </c>
      <c r="J183" t="s">
        <v>2659</v>
      </c>
      <c r="K183" s="28" t="str">
        <f>HYPERLINK(PalacioHierro___IMG[[#This Row],[Full_Path]],PalacioHierro___IMG[[#This Row],[MATERIAL]]&amp;" -&gt; "&amp;PalacioHierro___IMG[[#This Row],[Descripcion]])</f>
        <v>ZG964378-PWB -&gt; Angulo 3/4</v>
      </c>
    </row>
    <row r="184" spans="1:11" x14ac:dyDescent="0.3">
      <c r="A184" t="s">
        <v>2298</v>
      </c>
      <c r="B184" t="s">
        <v>2448</v>
      </c>
      <c r="C184">
        <v>4</v>
      </c>
      <c r="D184" t="s">
        <v>21</v>
      </c>
      <c r="E184" t="s">
        <v>2151</v>
      </c>
      <c r="F184" t="s">
        <v>2084</v>
      </c>
      <c r="G184" t="s">
        <v>4020</v>
      </c>
      <c r="H184" t="s">
        <v>2449</v>
      </c>
      <c r="I184" t="s">
        <v>52</v>
      </c>
      <c r="J184" t="s">
        <v>2660</v>
      </c>
      <c r="K184" s="28" t="str">
        <f>HYPERLINK(PalacioHierro___IMG[[#This Row],[Full_Path]],PalacioHierro___IMG[[#This Row],[MATERIAL]]&amp;" -&gt; "&amp;PalacioHierro___IMG[[#This Row],[Descripcion]])</f>
        <v>ZG964378-PWB -&gt; Posterior</v>
      </c>
    </row>
    <row r="185" spans="1:11" x14ac:dyDescent="0.3">
      <c r="A185" t="s">
        <v>2298</v>
      </c>
      <c r="B185" t="s">
        <v>2448</v>
      </c>
      <c r="C185">
        <v>4</v>
      </c>
      <c r="D185" t="s">
        <v>19</v>
      </c>
      <c r="E185" t="s">
        <v>2150</v>
      </c>
      <c r="F185" t="s">
        <v>2084</v>
      </c>
      <c r="G185" t="s">
        <v>4021</v>
      </c>
      <c r="H185" t="s">
        <v>2449</v>
      </c>
      <c r="I185" t="s">
        <v>44</v>
      </c>
      <c r="J185" t="s">
        <v>2661</v>
      </c>
      <c r="K185" s="28" t="str">
        <f>HYPERLINK(PalacioHierro___IMG[[#This Row],[Full_Path]],PalacioHierro___IMG[[#This Row],[MATERIAL]]&amp;" -&gt; "&amp;PalacioHierro___IMG[[#This Row],[Descripcion]])</f>
        <v>ZG964378-PWB -&gt; Frontal</v>
      </c>
    </row>
    <row r="186" spans="1:11" x14ac:dyDescent="0.3">
      <c r="A186" t="s">
        <v>2298</v>
      </c>
      <c r="B186" t="s">
        <v>2448</v>
      </c>
      <c r="C186">
        <v>4</v>
      </c>
      <c r="D186" t="s">
        <v>23</v>
      </c>
      <c r="E186" t="s">
        <v>56</v>
      </c>
      <c r="F186" t="s">
        <v>2084</v>
      </c>
      <c r="G186" t="s">
        <v>4022</v>
      </c>
      <c r="H186" t="s">
        <v>2449</v>
      </c>
      <c r="I186" t="s">
        <v>57</v>
      </c>
      <c r="J186" t="s">
        <v>2662</v>
      </c>
      <c r="K186" s="28" t="str">
        <f>HYPERLINK(PalacioHierro___IMG[[#This Row],[Full_Path]],PalacioHierro___IMG[[#This Row],[MATERIAL]]&amp;" -&gt; "&amp;PalacioHierro___IMG[[#This Row],[Descripcion]])</f>
        <v>ZG964378-PWB -&gt; Superior/Interior</v>
      </c>
    </row>
    <row r="187" spans="1:11" x14ac:dyDescent="0.3">
      <c r="A187" t="s">
        <v>145</v>
      </c>
      <c r="B187" t="s">
        <v>2434</v>
      </c>
      <c r="C187">
        <v>4</v>
      </c>
      <c r="D187" t="s">
        <v>19</v>
      </c>
      <c r="E187" t="s">
        <v>2150</v>
      </c>
      <c r="F187" t="s">
        <v>2084</v>
      </c>
      <c r="G187" t="s">
        <v>4023</v>
      </c>
      <c r="H187" t="s">
        <v>2085</v>
      </c>
      <c r="I187" t="s">
        <v>44</v>
      </c>
      <c r="J187" t="s">
        <v>2663</v>
      </c>
      <c r="K187" s="28" t="str">
        <f>HYPERLINK(PalacioHierro___IMG[[#This Row],[Full_Path]],PalacioHierro___IMG[[#This Row],[MATERIAL]]&amp;" -&gt; "&amp;PalacioHierro___IMG[[#This Row],[Descripcion]])</f>
        <v>ZG787972-BLA -&gt; Frontal</v>
      </c>
    </row>
    <row r="188" spans="1:11" x14ac:dyDescent="0.3">
      <c r="A188" t="s">
        <v>145</v>
      </c>
      <c r="B188" t="s">
        <v>2434</v>
      </c>
      <c r="C188">
        <v>4</v>
      </c>
      <c r="D188" t="s">
        <v>23</v>
      </c>
      <c r="E188" t="s">
        <v>56</v>
      </c>
      <c r="F188" t="s">
        <v>2084</v>
      </c>
      <c r="G188" t="s">
        <v>4024</v>
      </c>
      <c r="H188" t="s">
        <v>2085</v>
      </c>
      <c r="I188" t="s">
        <v>57</v>
      </c>
      <c r="J188" t="s">
        <v>2664</v>
      </c>
      <c r="K188" s="28" t="str">
        <f>HYPERLINK(PalacioHierro___IMG[[#This Row],[Full_Path]],PalacioHierro___IMG[[#This Row],[MATERIAL]]&amp;" -&gt; "&amp;PalacioHierro___IMG[[#This Row],[Descripcion]])</f>
        <v>ZG787972-BLA -&gt; Superior/Interior</v>
      </c>
    </row>
    <row r="189" spans="1:11" x14ac:dyDescent="0.3">
      <c r="A189" t="s">
        <v>145</v>
      </c>
      <c r="B189" t="s">
        <v>2434</v>
      </c>
      <c r="C189">
        <v>4</v>
      </c>
      <c r="D189" t="s">
        <v>17</v>
      </c>
      <c r="E189" t="s">
        <v>43</v>
      </c>
      <c r="F189" t="s">
        <v>2084</v>
      </c>
      <c r="G189" t="s">
        <v>4025</v>
      </c>
      <c r="H189" t="s">
        <v>2085</v>
      </c>
      <c r="I189" t="s">
        <v>48</v>
      </c>
      <c r="J189" t="s">
        <v>2665</v>
      </c>
      <c r="K189" s="28" t="str">
        <f>HYPERLINK(PalacioHierro___IMG[[#This Row],[Full_Path]],PalacioHierro___IMG[[#This Row],[MATERIAL]]&amp;" -&gt; "&amp;PalacioHierro___IMG[[#This Row],[Descripcion]])</f>
        <v>ZG787972-BLA -&gt; Angulo 3/4</v>
      </c>
    </row>
    <row r="190" spans="1:11" x14ac:dyDescent="0.3">
      <c r="A190" t="s">
        <v>145</v>
      </c>
      <c r="B190" t="s">
        <v>2434</v>
      </c>
      <c r="C190">
        <v>4</v>
      </c>
      <c r="D190" t="s">
        <v>21</v>
      </c>
      <c r="E190" t="s">
        <v>2151</v>
      </c>
      <c r="F190" t="s">
        <v>2084</v>
      </c>
      <c r="G190" t="s">
        <v>4026</v>
      </c>
      <c r="H190" t="s">
        <v>2085</v>
      </c>
      <c r="I190" t="s">
        <v>52</v>
      </c>
      <c r="J190" t="s">
        <v>2666</v>
      </c>
      <c r="K190" s="28" t="str">
        <f>HYPERLINK(PalacioHierro___IMG[[#This Row],[Full_Path]],PalacioHierro___IMG[[#This Row],[MATERIAL]]&amp;" -&gt; "&amp;PalacioHierro___IMG[[#This Row],[Descripcion]])</f>
        <v>ZG787972-BLA -&gt; Posterior</v>
      </c>
    </row>
    <row r="191" spans="1:11" x14ac:dyDescent="0.3">
      <c r="A191" t="s">
        <v>2286</v>
      </c>
      <c r="B191" t="s">
        <v>2435</v>
      </c>
      <c r="C191">
        <v>4</v>
      </c>
      <c r="D191" t="s">
        <v>19</v>
      </c>
      <c r="E191" t="s">
        <v>2150</v>
      </c>
      <c r="F191" t="s">
        <v>2084</v>
      </c>
      <c r="G191" t="s">
        <v>4027</v>
      </c>
      <c r="H191" t="s">
        <v>2085</v>
      </c>
      <c r="I191" t="s">
        <v>44</v>
      </c>
      <c r="J191" t="s">
        <v>2667</v>
      </c>
      <c r="K191" s="28" t="str">
        <f>HYPERLINK(PalacioHierro___IMG[[#This Row],[Full_Path]],PalacioHierro___IMG[[#This Row],[MATERIAL]]&amp;" -&gt; "&amp;PalacioHierro___IMG[[#This Row],[Descripcion]])</f>
        <v>ZG787972-STU -&gt; Frontal</v>
      </c>
    </row>
    <row r="192" spans="1:11" x14ac:dyDescent="0.3">
      <c r="A192" t="s">
        <v>2286</v>
      </c>
      <c r="B192" t="s">
        <v>2435</v>
      </c>
      <c r="C192">
        <v>4</v>
      </c>
      <c r="D192" t="s">
        <v>21</v>
      </c>
      <c r="E192" t="s">
        <v>2151</v>
      </c>
      <c r="F192" t="s">
        <v>2084</v>
      </c>
      <c r="G192" t="s">
        <v>4028</v>
      </c>
      <c r="H192" t="s">
        <v>2085</v>
      </c>
      <c r="I192" t="s">
        <v>52</v>
      </c>
      <c r="J192" t="s">
        <v>2668</v>
      </c>
      <c r="K192" s="28" t="str">
        <f>HYPERLINK(PalacioHierro___IMG[[#This Row],[Full_Path]],PalacioHierro___IMG[[#This Row],[MATERIAL]]&amp;" -&gt; "&amp;PalacioHierro___IMG[[#This Row],[Descripcion]])</f>
        <v>ZG787972-STU -&gt; Posterior</v>
      </c>
    </row>
    <row r="193" spans="1:11" x14ac:dyDescent="0.3">
      <c r="A193" t="s">
        <v>2286</v>
      </c>
      <c r="B193" t="s">
        <v>2435</v>
      </c>
      <c r="C193">
        <v>4</v>
      </c>
      <c r="D193" t="s">
        <v>17</v>
      </c>
      <c r="E193" t="s">
        <v>43</v>
      </c>
      <c r="F193" t="s">
        <v>2084</v>
      </c>
      <c r="G193" t="s">
        <v>4029</v>
      </c>
      <c r="H193" t="s">
        <v>2085</v>
      </c>
      <c r="I193" t="s">
        <v>48</v>
      </c>
      <c r="J193" t="s">
        <v>2669</v>
      </c>
      <c r="K193" s="28" t="str">
        <f>HYPERLINK(PalacioHierro___IMG[[#This Row],[Full_Path]],PalacioHierro___IMG[[#This Row],[MATERIAL]]&amp;" -&gt; "&amp;PalacioHierro___IMG[[#This Row],[Descripcion]])</f>
        <v>ZG787972-STU -&gt; Angulo 3/4</v>
      </c>
    </row>
    <row r="194" spans="1:11" x14ac:dyDescent="0.3">
      <c r="A194" t="s">
        <v>2286</v>
      </c>
      <c r="B194" t="s">
        <v>2435</v>
      </c>
      <c r="C194">
        <v>4</v>
      </c>
      <c r="D194" t="s">
        <v>23</v>
      </c>
      <c r="E194" t="s">
        <v>56</v>
      </c>
      <c r="F194" t="s">
        <v>2084</v>
      </c>
      <c r="G194" t="s">
        <v>4030</v>
      </c>
      <c r="H194" t="s">
        <v>2085</v>
      </c>
      <c r="I194" t="s">
        <v>57</v>
      </c>
      <c r="J194" t="s">
        <v>2670</v>
      </c>
      <c r="K194" s="28" t="str">
        <f>HYPERLINK(PalacioHierro___IMG[[#This Row],[Full_Path]],PalacioHierro___IMG[[#This Row],[MATERIAL]]&amp;" -&gt; "&amp;PalacioHierro___IMG[[#This Row],[Descripcion]])</f>
        <v>ZG787972-STU -&gt; Superior/Interior</v>
      </c>
    </row>
    <row r="195" spans="1:11" x14ac:dyDescent="0.3">
      <c r="A195" t="s">
        <v>2293</v>
      </c>
      <c r="B195" t="s">
        <v>2443</v>
      </c>
      <c r="C195">
        <v>4</v>
      </c>
      <c r="D195" t="s">
        <v>23</v>
      </c>
      <c r="E195" t="s">
        <v>56</v>
      </c>
      <c r="F195" t="s">
        <v>2084</v>
      </c>
      <c r="G195" t="s">
        <v>4031</v>
      </c>
      <c r="H195" t="s">
        <v>2449</v>
      </c>
      <c r="I195" t="s">
        <v>57</v>
      </c>
      <c r="J195" t="s">
        <v>2671</v>
      </c>
      <c r="K195" s="28" t="str">
        <f>HYPERLINK(PalacioHierro___IMG[[#This Row],[Full_Path]],PalacioHierro___IMG[[#This Row],[MATERIAL]]&amp;" -&gt; "&amp;PalacioHierro___IMG[[#This Row],[Descripcion]])</f>
        <v>ZG964305-LTR -&gt; Superior/Interior</v>
      </c>
    </row>
    <row r="196" spans="1:11" x14ac:dyDescent="0.3">
      <c r="A196" t="s">
        <v>2293</v>
      </c>
      <c r="B196" t="s">
        <v>2443</v>
      </c>
      <c r="C196">
        <v>4</v>
      </c>
      <c r="D196" t="s">
        <v>21</v>
      </c>
      <c r="E196" t="s">
        <v>2151</v>
      </c>
      <c r="F196" t="s">
        <v>2084</v>
      </c>
      <c r="G196" t="s">
        <v>4032</v>
      </c>
      <c r="H196" t="s">
        <v>2449</v>
      </c>
      <c r="I196" t="s">
        <v>52</v>
      </c>
      <c r="J196" t="s">
        <v>2672</v>
      </c>
      <c r="K196" s="28" t="str">
        <f>HYPERLINK(PalacioHierro___IMG[[#This Row],[Full_Path]],PalacioHierro___IMG[[#This Row],[MATERIAL]]&amp;" -&gt; "&amp;PalacioHierro___IMG[[#This Row],[Descripcion]])</f>
        <v>ZG964305-LTR -&gt; Posterior</v>
      </c>
    </row>
    <row r="197" spans="1:11" x14ac:dyDescent="0.3">
      <c r="A197" t="s">
        <v>2293</v>
      </c>
      <c r="B197" t="s">
        <v>2443</v>
      </c>
      <c r="C197">
        <v>4</v>
      </c>
      <c r="D197" t="s">
        <v>19</v>
      </c>
      <c r="E197" t="s">
        <v>2150</v>
      </c>
      <c r="F197" t="s">
        <v>2084</v>
      </c>
      <c r="G197" t="s">
        <v>4033</v>
      </c>
      <c r="H197" t="s">
        <v>2449</v>
      </c>
      <c r="I197" t="s">
        <v>44</v>
      </c>
      <c r="J197" t="s">
        <v>2673</v>
      </c>
      <c r="K197" s="28" t="str">
        <f>HYPERLINK(PalacioHierro___IMG[[#This Row],[Full_Path]],PalacioHierro___IMG[[#This Row],[MATERIAL]]&amp;" -&gt; "&amp;PalacioHierro___IMG[[#This Row],[Descripcion]])</f>
        <v>ZG964305-LTR -&gt; Frontal</v>
      </c>
    </row>
    <row r="198" spans="1:11" x14ac:dyDescent="0.3">
      <c r="A198" t="s">
        <v>2293</v>
      </c>
      <c r="B198" t="s">
        <v>2443</v>
      </c>
      <c r="C198">
        <v>4</v>
      </c>
      <c r="D198" t="s">
        <v>17</v>
      </c>
      <c r="E198" t="s">
        <v>43</v>
      </c>
      <c r="F198" t="s">
        <v>2084</v>
      </c>
      <c r="G198" t="s">
        <v>4034</v>
      </c>
      <c r="H198" t="s">
        <v>2449</v>
      </c>
      <c r="I198" t="s">
        <v>48</v>
      </c>
      <c r="J198" t="s">
        <v>2674</v>
      </c>
      <c r="K198" s="28" t="str">
        <f>HYPERLINK(PalacioHierro___IMG[[#This Row],[Full_Path]],PalacioHierro___IMG[[#This Row],[MATERIAL]]&amp;" -&gt; "&amp;PalacioHierro___IMG[[#This Row],[Descripcion]])</f>
        <v>ZG964305-LTR -&gt; Angulo 3/4</v>
      </c>
    </row>
    <row r="199" spans="1:11" x14ac:dyDescent="0.3">
      <c r="A199" t="s">
        <v>2294</v>
      </c>
      <c r="B199" t="s">
        <v>2444</v>
      </c>
      <c r="C199">
        <v>4</v>
      </c>
      <c r="D199" t="s">
        <v>21</v>
      </c>
      <c r="E199" t="s">
        <v>2151</v>
      </c>
      <c r="F199" t="s">
        <v>2084</v>
      </c>
      <c r="G199" t="s">
        <v>4035</v>
      </c>
      <c r="H199" t="s">
        <v>2449</v>
      </c>
      <c r="I199" t="s">
        <v>52</v>
      </c>
      <c r="J199" t="s">
        <v>2675</v>
      </c>
      <c r="K199" s="28" t="str">
        <f>HYPERLINK(PalacioHierro___IMG[[#This Row],[Full_Path]],PalacioHierro___IMG[[#This Row],[MATERIAL]]&amp;" -&gt; "&amp;PalacioHierro___IMG[[#This Row],[Descripcion]])</f>
        <v>ZG964305-PWB -&gt; Posterior</v>
      </c>
    </row>
    <row r="200" spans="1:11" x14ac:dyDescent="0.3">
      <c r="A200" t="s">
        <v>2294</v>
      </c>
      <c r="B200" t="s">
        <v>2444</v>
      </c>
      <c r="C200">
        <v>4</v>
      </c>
      <c r="D200" t="s">
        <v>19</v>
      </c>
      <c r="E200" t="s">
        <v>2150</v>
      </c>
      <c r="F200" t="s">
        <v>2084</v>
      </c>
      <c r="G200" t="s">
        <v>4036</v>
      </c>
      <c r="H200" t="s">
        <v>2449</v>
      </c>
      <c r="I200" t="s">
        <v>44</v>
      </c>
      <c r="J200" t="s">
        <v>2676</v>
      </c>
      <c r="K200" s="28" t="str">
        <f>HYPERLINK(PalacioHierro___IMG[[#This Row],[Full_Path]],PalacioHierro___IMG[[#This Row],[MATERIAL]]&amp;" -&gt; "&amp;PalacioHierro___IMG[[#This Row],[Descripcion]])</f>
        <v>ZG964305-PWB -&gt; Frontal</v>
      </c>
    </row>
    <row r="201" spans="1:11" x14ac:dyDescent="0.3">
      <c r="A201" t="s">
        <v>2294</v>
      </c>
      <c r="B201" t="s">
        <v>2444</v>
      </c>
      <c r="C201">
        <v>4</v>
      </c>
      <c r="D201" t="s">
        <v>23</v>
      </c>
      <c r="E201" t="s">
        <v>56</v>
      </c>
      <c r="F201" t="s">
        <v>2084</v>
      </c>
      <c r="G201" t="s">
        <v>4037</v>
      </c>
      <c r="H201" t="s">
        <v>2449</v>
      </c>
      <c r="I201" t="s">
        <v>57</v>
      </c>
      <c r="J201" t="s">
        <v>2677</v>
      </c>
      <c r="K201" s="28" t="str">
        <f>HYPERLINK(PalacioHierro___IMG[[#This Row],[Full_Path]],PalacioHierro___IMG[[#This Row],[MATERIAL]]&amp;" -&gt; "&amp;PalacioHierro___IMG[[#This Row],[Descripcion]])</f>
        <v>ZG964305-PWB -&gt; Superior/Interior</v>
      </c>
    </row>
    <row r="202" spans="1:11" x14ac:dyDescent="0.3">
      <c r="A202" t="s">
        <v>2294</v>
      </c>
      <c r="B202" t="s">
        <v>2444</v>
      </c>
      <c r="C202">
        <v>4</v>
      </c>
      <c r="D202" t="s">
        <v>17</v>
      </c>
      <c r="E202" t="s">
        <v>43</v>
      </c>
      <c r="F202" t="s">
        <v>2084</v>
      </c>
      <c r="G202" t="s">
        <v>4038</v>
      </c>
      <c r="H202" t="s">
        <v>2449</v>
      </c>
      <c r="I202" t="s">
        <v>48</v>
      </c>
      <c r="J202" t="s">
        <v>2678</v>
      </c>
      <c r="K202" s="28" t="str">
        <f>HYPERLINK(PalacioHierro___IMG[[#This Row],[Full_Path]],PalacioHierro___IMG[[#This Row],[MATERIAL]]&amp;" -&gt; "&amp;PalacioHierro___IMG[[#This Row],[Descripcion]])</f>
        <v>ZG964305-PWB -&gt; Angulo 3/4</v>
      </c>
    </row>
    <row r="203" spans="1:11" x14ac:dyDescent="0.3">
      <c r="A203" t="s">
        <v>2295</v>
      </c>
      <c r="B203" t="s">
        <v>2445</v>
      </c>
      <c r="C203">
        <v>4</v>
      </c>
      <c r="D203" t="s">
        <v>21</v>
      </c>
      <c r="E203" t="s">
        <v>2151</v>
      </c>
      <c r="F203" t="s">
        <v>2084</v>
      </c>
      <c r="G203" t="s">
        <v>4039</v>
      </c>
      <c r="H203" t="s">
        <v>2449</v>
      </c>
      <c r="I203" t="s">
        <v>52</v>
      </c>
      <c r="J203" t="s">
        <v>2679</v>
      </c>
      <c r="K203" s="28" t="str">
        <f>HYPERLINK(PalacioHierro___IMG[[#This Row],[Full_Path]],PalacioHierro___IMG[[#This Row],[MATERIAL]]&amp;" -&gt; "&amp;PalacioHierro___IMG[[#This Row],[Descripcion]])</f>
        <v>ZG964305-BLA -&gt; Posterior</v>
      </c>
    </row>
    <row r="204" spans="1:11" x14ac:dyDescent="0.3">
      <c r="A204" t="s">
        <v>2295</v>
      </c>
      <c r="B204" t="s">
        <v>2445</v>
      </c>
      <c r="C204">
        <v>4</v>
      </c>
      <c r="D204" t="s">
        <v>19</v>
      </c>
      <c r="E204" t="s">
        <v>2150</v>
      </c>
      <c r="F204" t="s">
        <v>2084</v>
      </c>
      <c r="G204" t="s">
        <v>4040</v>
      </c>
      <c r="H204" t="s">
        <v>2449</v>
      </c>
      <c r="I204" t="s">
        <v>44</v>
      </c>
      <c r="J204" t="s">
        <v>2680</v>
      </c>
      <c r="K204" s="28" t="str">
        <f>HYPERLINK(PalacioHierro___IMG[[#This Row],[Full_Path]],PalacioHierro___IMG[[#This Row],[MATERIAL]]&amp;" -&gt; "&amp;PalacioHierro___IMG[[#This Row],[Descripcion]])</f>
        <v>ZG964305-BLA -&gt; Frontal</v>
      </c>
    </row>
    <row r="205" spans="1:11" x14ac:dyDescent="0.3">
      <c r="A205" t="s">
        <v>2295</v>
      </c>
      <c r="B205" t="s">
        <v>2445</v>
      </c>
      <c r="C205">
        <v>4</v>
      </c>
      <c r="D205" t="s">
        <v>23</v>
      </c>
      <c r="E205" t="s">
        <v>56</v>
      </c>
      <c r="F205" t="s">
        <v>2084</v>
      </c>
      <c r="G205" t="s">
        <v>4041</v>
      </c>
      <c r="H205" t="s">
        <v>2449</v>
      </c>
      <c r="I205" t="s">
        <v>57</v>
      </c>
      <c r="J205" t="s">
        <v>2681</v>
      </c>
      <c r="K205" s="28" t="str">
        <f>HYPERLINK(PalacioHierro___IMG[[#This Row],[Full_Path]],PalacioHierro___IMG[[#This Row],[MATERIAL]]&amp;" -&gt; "&amp;PalacioHierro___IMG[[#This Row],[Descripcion]])</f>
        <v>ZG964305-BLA -&gt; Superior/Interior</v>
      </c>
    </row>
    <row r="206" spans="1:11" x14ac:dyDescent="0.3">
      <c r="A206" t="s">
        <v>2295</v>
      </c>
      <c r="B206" t="s">
        <v>2445</v>
      </c>
      <c r="C206">
        <v>4</v>
      </c>
      <c r="D206" t="s">
        <v>17</v>
      </c>
      <c r="E206" t="s">
        <v>43</v>
      </c>
      <c r="F206" t="s">
        <v>2084</v>
      </c>
      <c r="G206" t="s">
        <v>4042</v>
      </c>
      <c r="H206" t="s">
        <v>2449</v>
      </c>
      <c r="I206" t="s">
        <v>48</v>
      </c>
      <c r="J206" t="s">
        <v>2682</v>
      </c>
      <c r="K206" s="28" t="str">
        <f>HYPERLINK(PalacioHierro___IMG[[#This Row],[Full_Path]],PalacioHierro___IMG[[#This Row],[MATERIAL]]&amp;" -&gt; "&amp;PalacioHierro___IMG[[#This Row],[Descripcion]])</f>
        <v>ZG964305-BLA -&gt; Angulo 3/4</v>
      </c>
    </row>
    <row r="207" spans="1:11" x14ac:dyDescent="0.3">
      <c r="A207" t="s">
        <v>2285</v>
      </c>
      <c r="B207" t="s">
        <v>2432</v>
      </c>
      <c r="C207">
        <v>4</v>
      </c>
      <c r="D207" t="s">
        <v>17</v>
      </c>
      <c r="E207" t="s">
        <v>43</v>
      </c>
      <c r="F207" t="s">
        <v>2084</v>
      </c>
      <c r="G207" t="s">
        <v>4043</v>
      </c>
      <c r="H207" t="s">
        <v>2085</v>
      </c>
      <c r="I207" t="s">
        <v>48</v>
      </c>
      <c r="J207" t="s">
        <v>2683</v>
      </c>
      <c r="K207" s="28" t="str">
        <f>HYPERLINK(PalacioHierro___IMG[[#This Row],[Full_Path]],PalacioHierro___IMG[[#This Row],[MATERIAL]]&amp;" -&gt; "&amp;PalacioHierro___IMG[[#This Row],[Descripcion]])</f>
        <v>ZG787924-BEI -&gt; Angulo 3/4</v>
      </c>
    </row>
    <row r="208" spans="1:11" x14ac:dyDescent="0.3">
      <c r="A208" t="s">
        <v>2285</v>
      </c>
      <c r="B208" t="s">
        <v>2432</v>
      </c>
      <c r="C208">
        <v>4</v>
      </c>
      <c r="D208" t="s">
        <v>23</v>
      </c>
      <c r="E208" t="s">
        <v>56</v>
      </c>
      <c r="F208" t="s">
        <v>2084</v>
      </c>
      <c r="G208" t="s">
        <v>4044</v>
      </c>
      <c r="H208" t="s">
        <v>2085</v>
      </c>
      <c r="I208" t="s">
        <v>57</v>
      </c>
      <c r="J208" t="s">
        <v>2684</v>
      </c>
      <c r="K208" s="28" t="str">
        <f>HYPERLINK(PalacioHierro___IMG[[#This Row],[Full_Path]],PalacioHierro___IMG[[#This Row],[MATERIAL]]&amp;" -&gt; "&amp;PalacioHierro___IMG[[#This Row],[Descripcion]])</f>
        <v>ZG787924-BEI -&gt; Superior/Interior</v>
      </c>
    </row>
    <row r="209" spans="1:11" x14ac:dyDescent="0.3">
      <c r="A209" t="s">
        <v>2285</v>
      </c>
      <c r="B209" t="s">
        <v>2432</v>
      </c>
      <c r="C209">
        <v>4</v>
      </c>
      <c r="D209" t="s">
        <v>19</v>
      </c>
      <c r="E209" t="s">
        <v>2150</v>
      </c>
      <c r="F209" t="s">
        <v>2084</v>
      </c>
      <c r="G209" t="s">
        <v>4045</v>
      </c>
      <c r="H209" t="s">
        <v>2085</v>
      </c>
      <c r="I209" t="s">
        <v>44</v>
      </c>
      <c r="J209" t="s">
        <v>2685</v>
      </c>
      <c r="K209" s="28" t="str">
        <f>HYPERLINK(PalacioHierro___IMG[[#This Row],[Full_Path]],PalacioHierro___IMG[[#This Row],[MATERIAL]]&amp;" -&gt; "&amp;PalacioHierro___IMG[[#This Row],[Descripcion]])</f>
        <v>ZG787924-BEI -&gt; Frontal</v>
      </c>
    </row>
    <row r="210" spans="1:11" x14ac:dyDescent="0.3">
      <c r="A210" t="s">
        <v>2285</v>
      </c>
      <c r="B210" t="s">
        <v>2432</v>
      </c>
      <c r="C210">
        <v>4</v>
      </c>
      <c r="D210" t="s">
        <v>21</v>
      </c>
      <c r="E210" t="s">
        <v>2151</v>
      </c>
      <c r="F210" t="s">
        <v>2084</v>
      </c>
      <c r="G210" t="s">
        <v>4046</v>
      </c>
      <c r="H210" t="s">
        <v>2085</v>
      </c>
      <c r="I210" t="s">
        <v>52</v>
      </c>
      <c r="J210" t="s">
        <v>2686</v>
      </c>
      <c r="K210" s="28" t="str">
        <f>HYPERLINK(PalacioHierro___IMG[[#This Row],[Full_Path]],PalacioHierro___IMG[[#This Row],[MATERIAL]]&amp;" -&gt; "&amp;PalacioHierro___IMG[[#This Row],[Descripcion]])</f>
        <v>ZG787924-BEI -&gt; Posterior</v>
      </c>
    </row>
    <row r="211" spans="1:11" x14ac:dyDescent="0.3">
      <c r="A211" t="s">
        <v>1283</v>
      </c>
      <c r="B211" t="s">
        <v>2433</v>
      </c>
      <c r="C211">
        <v>4</v>
      </c>
      <c r="D211" t="s">
        <v>21</v>
      </c>
      <c r="E211" t="s">
        <v>2151</v>
      </c>
      <c r="F211" t="s">
        <v>2084</v>
      </c>
      <c r="G211" t="s">
        <v>4047</v>
      </c>
      <c r="H211" t="s">
        <v>2085</v>
      </c>
      <c r="I211" t="s">
        <v>52</v>
      </c>
      <c r="J211" t="s">
        <v>2687</v>
      </c>
      <c r="K211" s="28" t="str">
        <f>HYPERLINK(PalacioHierro___IMG[[#This Row],[Full_Path]],PalacioHierro___IMG[[#This Row],[MATERIAL]]&amp;" -&gt; "&amp;PalacioHierro___IMG[[#This Row],[Descripcion]])</f>
        <v>ZG787924-BON -&gt; Posterior</v>
      </c>
    </row>
    <row r="212" spans="1:11" x14ac:dyDescent="0.3">
      <c r="A212" t="s">
        <v>1283</v>
      </c>
      <c r="B212" t="s">
        <v>2433</v>
      </c>
      <c r="C212">
        <v>4</v>
      </c>
      <c r="D212" t="s">
        <v>17</v>
      </c>
      <c r="E212" t="s">
        <v>43</v>
      </c>
      <c r="F212" t="s">
        <v>2084</v>
      </c>
      <c r="G212" t="s">
        <v>4048</v>
      </c>
      <c r="H212" t="s">
        <v>2085</v>
      </c>
      <c r="I212" t="s">
        <v>48</v>
      </c>
      <c r="J212" t="s">
        <v>2688</v>
      </c>
      <c r="K212" s="28" t="str">
        <f>HYPERLINK(PalacioHierro___IMG[[#This Row],[Full_Path]],PalacioHierro___IMG[[#This Row],[MATERIAL]]&amp;" -&gt; "&amp;PalacioHierro___IMG[[#This Row],[Descripcion]])</f>
        <v>ZG787924-BON -&gt; Angulo 3/4</v>
      </c>
    </row>
    <row r="213" spans="1:11" x14ac:dyDescent="0.3">
      <c r="A213" t="s">
        <v>1283</v>
      </c>
      <c r="B213" t="s">
        <v>2433</v>
      </c>
      <c r="C213">
        <v>4</v>
      </c>
      <c r="D213" t="s">
        <v>23</v>
      </c>
      <c r="E213" t="s">
        <v>56</v>
      </c>
      <c r="F213" t="s">
        <v>2084</v>
      </c>
      <c r="G213" t="s">
        <v>4049</v>
      </c>
      <c r="H213" t="s">
        <v>2085</v>
      </c>
      <c r="I213" t="s">
        <v>57</v>
      </c>
      <c r="J213" t="s">
        <v>2689</v>
      </c>
      <c r="K213" s="28" t="str">
        <f>HYPERLINK(PalacioHierro___IMG[[#This Row],[Full_Path]],PalacioHierro___IMG[[#This Row],[MATERIAL]]&amp;" -&gt; "&amp;PalacioHierro___IMG[[#This Row],[Descripcion]])</f>
        <v>ZG787924-BON -&gt; Superior/Interior</v>
      </c>
    </row>
    <row r="214" spans="1:11" x14ac:dyDescent="0.3">
      <c r="A214" t="s">
        <v>1283</v>
      </c>
      <c r="B214" t="s">
        <v>2433</v>
      </c>
      <c r="C214">
        <v>4</v>
      </c>
      <c r="D214" t="s">
        <v>19</v>
      </c>
      <c r="E214" t="s">
        <v>2150</v>
      </c>
      <c r="F214" t="s">
        <v>2084</v>
      </c>
      <c r="G214" t="s">
        <v>4050</v>
      </c>
      <c r="H214" t="s">
        <v>2085</v>
      </c>
      <c r="I214" t="s">
        <v>44</v>
      </c>
      <c r="J214" t="s">
        <v>2690</v>
      </c>
      <c r="K214" s="28" t="str">
        <f>HYPERLINK(PalacioHierro___IMG[[#This Row],[Full_Path]],PalacioHierro___IMG[[#This Row],[MATERIAL]]&amp;" -&gt; "&amp;PalacioHierro___IMG[[#This Row],[Descripcion]])</f>
        <v>ZG787924-BON -&gt; Frontal</v>
      </c>
    </row>
    <row r="215" spans="1:11" x14ac:dyDescent="0.3">
      <c r="A215" t="s">
        <v>2290</v>
      </c>
      <c r="B215" t="s">
        <v>2440</v>
      </c>
      <c r="C215">
        <v>4</v>
      </c>
      <c r="D215" t="s">
        <v>17</v>
      </c>
      <c r="E215" t="s">
        <v>43</v>
      </c>
      <c r="F215" t="s">
        <v>2084</v>
      </c>
      <c r="G215" t="s">
        <v>4051</v>
      </c>
      <c r="H215" t="s">
        <v>2518</v>
      </c>
      <c r="I215" t="s">
        <v>48</v>
      </c>
      <c r="J215" t="s">
        <v>2691</v>
      </c>
      <c r="K215" s="28" t="str">
        <f>HYPERLINK(PalacioHierro___IMG[[#This Row],[Full_Path]],PalacioHierro___IMG[[#This Row],[MATERIAL]]&amp;" -&gt; "&amp;PalacioHierro___IMG[[#This Row],[Descripcion]])</f>
        <v>ZG963618-CSL -&gt; Angulo 3/4</v>
      </c>
    </row>
    <row r="216" spans="1:11" x14ac:dyDescent="0.3">
      <c r="A216" t="s">
        <v>2290</v>
      </c>
      <c r="B216" t="s">
        <v>2440</v>
      </c>
      <c r="C216">
        <v>4</v>
      </c>
      <c r="D216" t="s">
        <v>23</v>
      </c>
      <c r="E216" t="s">
        <v>56</v>
      </c>
      <c r="F216" t="s">
        <v>2084</v>
      </c>
      <c r="G216" t="s">
        <v>4052</v>
      </c>
      <c r="H216" t="s">
        <v>2518</v>
      </c>
      <c r="I216" t="s">
        <v>57</v>
      </c>
      <c r="J216" t="s">
        <v>2692</v>
      </c>
      <c r="K216" s="28" t="str">
        <f>HYPERLINK(PalacioHierro___IMG[[#This Row],[Full_Path]],PalacioHierro___IMG[[#This Row],[MATERIAL]]&amp;" -&gt; "&amp;PalacioHierro___IMG[[#This Row],[Descripcion]])</f>
        <v>ZG963618-CSL -&gt; Superior/Interior</v>
      </c>
    </row>
    <row r="217" spans="1:11" x14ac:dyDescent="0.3">
      <c r="A217" t="s">
        <v>2290</v>
      </c>
      <c r="B217" t="s">
        <v>2440</v>
      </c>
      <c r="C217">
        <v>4</v>
      </c>
      <c r="D217" t="s">
        <v>19</v>
      </c>
      <c r="E217" t="s">
        <v>2150</v>
      </c>
      <c r="F217" t="s">
        <v>2084</v>
      </c>
      <c r="G217" t="s">
        <v>4053</v>
      </c>
      <c r="H217" t="s">
        <v>2518</v>
      </c>
      <c r="I217" t="s">
        <v>44</v>
      </c>
      <c r="J217" t="s">
        <v>2693</v>
      </c>
      <c r="K217" s="28" t="str">
        <f>HYPERLINK(PalacioHierro___IMG[[#This Row],[Full_Path]],PalacioHierro___IMG[[#This Row],[MATERIAL]]&amp;" -&gt; "&amp;PalacioHierro___IMG[[#This Row],[Descripcion]])</f>
        <v>ZG963618-CSL -&gt; Frontal</v>
      </c>
    </row>
    <row r="218" spans="1:11" x14ac:dyDescent="0.3">
      <c r="A218" t="s">
        <v>2290</v>
      </c>
      <c r="B218" t="s">
        <v>2440</v>
      </c>
      <c r="C218">
        <v>4</v>
      </c>
      <c r="D218" t="s">
        <v>21</v>
      </c>
      <c r="E218" t="s">
        <v>2151</v>
      </c>
      <c r="F218" t="s">
        <v>2084</v>
      </c>
      <c r="G218" t="s">
        <v>4054</v>
      </c>
      <c r="H218" t="s">
        <v>2518</v>
      </c>
      <c r="I218" t="s">
        <v>52</v>
      </c>
      <c r="J218" t="s">
        <v>2694</v>
      </c>
      <c r="K218" s="28" t="str">
        <f>HYPERLINK(PalacioHierro___IMG[[#This Row],[Full_Path]],PalacioHierro___IMG[[#This Row],[MATERIAL]]&amp;" -&gt; "&amp;PalacioHierro___IMG[[#This Row],[Descripcion]])</f>
        <v>ZG963618-CSL -&gt; Posterior</v>
      </c>
    </row>
    <row r="219" spans="1:11" x14ac:dyDescent="0.3">
      <c r="A219" t="s">
        <v>2291</v>
      </c>
      <c r="B219" t="s">
        <v>2441</v>
      </c>
      <c r="C219">
        <v>4</v>
      </c>
      <c r="D219" t="s">
        <v>21</v>
      </c>
      <c r="E219" t="s">
        <v>2151</v>
      </c>
      <c r="F219" t="s">
        <v>2084</v>
      </c>
      <c r="G219" t="s">
        <v>4055</v>
      </c>
      <c r="H219" t="s">
        <v>2518</v>
      </c>
      <c r="I219" t="s">
        <v>52</v>
      </c>
      <c r="J219" t="s">
        <v>2695</v>
      </c>
      <c r="K219" s="28" t="str">
        <f>HYPERLINK(PalacioHierro___IMG[[#This Row],[Full_Path]],PalacioHierro___IMG[[#This Row],[MATERIAL]]&amp;" -&gt; "&amp;PalacioHierro___IMG[[#This Row],[Descripcion]])</f>
        <v>ZG963618-WHI -&gt; Posterior</v>
      </c>
    </row>
    <row r="220" spans="1:11" x14ac:dyDescent="0.3">
      <c r="A220" t="s">
        <v>2291</v>
      </c>
      <c r="B220" t="s">
        <v>2441</v>
      </c>
      <c r="C220">
        <v>4</v>
      </c>
      <c r="D220" t="s">
        <v>19</v>
      </c>
      <c r="E220" t="s">
        <v>2150</v>
      </c>
      <c r="F220" t="s">
        <v>2084</v>
      </c>
      <c r="G220" t="s">
        <v>4056</v>
      </c>
      <c r="H220" t="s">
        <v>2518</v>
      </c>
      <c r="I220" t="s">
        <v>44</v>
      </c>
      <c r="J220" t="s">
        <v>2696</v>
      </c>
      <c r="K220" s="28" t="str">
        <f>HYPERLINK(PalacioHierro___IMG[[#This Row],[Full_Path]],PalacioHierro___IMG[[#This Row],[MATERIAL]]&amp;" -&gt; "&amp;PalacioHierro___IMG[[#This Row],[Descripcion]])</f>
        <v>ZG963618-WHI -&gt; Frontal</v>
      </c>
    </row>
    <row r="221" spans="1:11" x14ac:dyDescent="0.3">
      <c r="A221" t="s">
        <v>2291</v>
      </c>
      <c r="B221" t="s">
        <v>2441</v>
      </c>
      <c r="C221">
        <v>4</v>
      </c>
      <c r="D221" t="s">
        <v>17</v>
      </c>
      <c r="E221" t="s">
        <v>43</v>
      </c>
      <c r="F221" t="s">
        <v>2084</v>
      </c>
      <c r="G221" t="s">
        <v>4057</v>
      </c>
      <c r="H221" t="s">
        <v>2518</v>
      </c>
      <c r="I221" t="s">
        <v>48</v>
      </c>
      <c r="J221" t="s">
        <v>2697</v>
      </c>
      <c r="K221" s="28" t="str">
        <f>HYPERLINK(PalacioHierro___IMG[[#This Row],[Full_Path]],PalacioHierro___IMG[[#This Row],[MATERIAL]]&amp;" -&gt; "&amp;PalacioHierro___IMG[[#This Row],[Descripcion]])</f>
        <v>ZG963618-WHI -&gt; Angulo 3/4</v>
      </c>
    </row>
    <row r="222" spans="1:11" x14ac:dyDescent="0.3">
      <c r="A222" t="s">
        <v>2291</v>
      </c>
      <c r="B222" t="s">
        <v>2441</v>
      </c>
      <c r="C222">
        <v>4</v>
      </c>
      <c r="D222" t="s">
        <v>23</v>
      </c>
      <c r="E222" t="s">
        <v>56</v>
      </c>
      <c r="F222" t="s">
        <v>2084</v>
      </c>
      <c r="G222" t="s">
        <v>4058</v>
      </c>
      <c r="H222" t="s">
        <v>2518</v>
      </c>
      <c r="I222" t="s">
        <v>57</v>
      </c>
      <c r="J222" t="s">
        <v>2698</v>
      </c>
      <c r="K222" s="28" t="str">
        <f>HYPERLINK(PalacioHierro___IMG[[#This Row],[Full_Path]],PalacioHierro___IMG[[#This Row],[MATERIAL]]&amp;" -&gt; "&amp;PalacioHierro___IMG[[#This Row],[Descripcion]])</f>
        <v>ZG963618-WHI -&gt; Superior/Interior</v>
      </c>
    </row>
    <row r="223" spans="1:11" x14ac:dyDescent="0.3">
      <c r="A223" t="s">
        <v>2287</v>
      </c>
      <c r="B223" t="s">
        <v>2436</v>
      </c>
      <c r="C223">
        <v>4</v>
      </c>
      <c r="D223" t="s">
        <v>23</v>
      </c>
      <c r="E223" t="s">
        <v>56</v>
      </c>
      <c r="F223" t="s">
        <v>2084</v>
      </c>
      <c r="G223" t="s">
        <v>4059</v>
      </c>
      <c r="H223" t="s">
        <v>2085</v>
      </c>
      <c r="I223" t="s">
        <v>57</v>
      </c>
      <c r="J223" t="s">
        <v>2699</v>
      </c>
      <c r="K223" s="28" t="str">
        <f>HYPERLINK(PalacioHierro___IMG[[#This Row],[Full_Path]],PalacioHierro___IMG[[#This Row],[MATERIAL]]&amp;" -&gt; "&amp;PalacioHierro___IMG[[#This Row],[Descripcion]])</f>
        <v>ZG787975-APR -&gt; Superior/Interior</v>
      </c>
    </row>
    <row r="224" spans="1:11" x14ac:dyDescent="0.3">
      <c r="A224" t="s">
        <v>2287</v>
      </c>
      <c r="B224" t="s">
        <v>2436</v>
      </c>
      <c r="C224">
        <v>4</v>
      </c>
      <c r="D224" t="s">
        <v>19</v>
      </c>
      <c r="E224" t="s">
        <v>2150</v>
      </c>
      <c r="F224" t="s">
        <v>2084</v>
      </c>
      <c r="G224" t="s">
        <v>4060</v>
      </c>
      <c r="H224" t="s">
        <v>2085</v>
      </c>
      <c r="I224" t="s">
        <v>44</v>
      </c>
      <c r="J224" t="s">
        <v>2700</v>
      </c>
      <c r="K224" s="28" t="str">
        <f>HYPERLINK(PalacioHierro___IMG[[#This Row],[Full_Path]],PalacioHierro___IMG[[#This Row],[MATERIAL]]&amp;" -&gt; "&amp;PalacioHierro___IMG[[#This Row],[Descripcion]])</f>
        <v>ZG787975-APR -&gt; Frontal</v>
      </c>
    </row>
    <row r="225" spans="1:11" x14ac:dyDescent="0.3">
      <c r="A225" t="s">
        <v>2287</v>
      </c>
      <c r="B225" t="s">
        <v>2436</v>
      </c>
      <c r="C225">
        <v>4</v>
      </c>
      <c r="D225" t="s">
        <v>21</v>
      </c>
      <c r="E225" t="s">
        <v>2151</v>
      </c>
      <c r="F225" t="s">
        <v>2084</v>
      </c>
      <c r="G225" t="s">
        <v>4061</v>
      </c>
      <c r="H225" t="s">
        <v>2085</v>
      </c>
      <c r="I225" t="s">
        <v>52</v>
      </c>
      <c r="J225" t="s">
        <v>2701</v>
      </c>
      <c r="K225" s="28" t="str">
        <f>HYPERLINK(PalacioHierro___IMG[[#This Row],[Full_Path]],PalacioHierro___IMG[[#This Row],[MATERIAL]]&amp;" -&gt; "&amp;PalacioHierro___IMG[[#This Row],[Descripcion]])</f>
        <v>ZG787975-APR -&gt; Posterior</v>
      </c>
    </row>
    <row r="226" spans="1:11" x14ac:dyDescent="0.3">
      <c r="A226" t="s">
        <v>2287</v>
      </c>
      <c r="B226" t="s">
        <v>2436</v>
      </c>
      <c r="C226">
        <v>4</v>
      </c>
      <c r="D226" t="s">
        <v>17</v>
      </c>
      <c r="E226" t="s">
        <v>43</v>
      </c>
      <c r="F226" t="s">
        <v>2084</v>
      </c>
      <c r="G226" t="s">
        <v>4062</v>
      </c>
      <c r="H226" t="s">
        <v>2085</v>
      </c>
      <c r="I226" t="s">
        <v>48</v>
      </c>
      <c r="J226" t="s">
        <v>2702</v>
      </c>
      <c r="K226" s="28" t="str">
        <f>HYPERLINK(PalacioHierro___IMG[[#This Row],[Full_Path]],PalacioHierro___IMG[[#This Row],[MATERIAL]]&amp;" -&gt; "&amp;PalacioHierro___IMG[[#This Row],[Descripcion]])</f>
        <v>ZG787975-APR -&gt; Angulo 3/4</v>
      </c>
    </row>
    <row r="227" spans="1:11" x14ac:dyDescent="0.3">
      <c r="A227" t="s">
        <v>2288</v>
      </c>
      <c r="B227" t="s">
        <v>2437</v>
      </c>
      <c r="C227">
        <v>4</v>
      </c>
      <c r="D227" t="s">
        <v>21</v>
      </c>
      <c r="E227" t="s">
        <v>2151</v>
      </c>
      <c r="F227" t="s">
        <v>2084</v>
      </c>
      <c r="G227" t="s">
        <v>4063</v>
      </c>
      <c r="H227" t="s">
        <v>2085</v>
      </c>
      <c r="I227" t="s">
        <v>52</v>
      </c>
      <c r="J227" t="s">
        <v>2703</v>
      </c>
      <c r="K227" s="28" t="str">
        <f>HYPERLINK(PalacioHierro___IMG[[#This Row],[Full_Path]],PalacioHierro___IMG[[#This Row],[MATERIAL]]&amp;" -&gt; "&amp;PalacioHierro___IMG[[#This Row],[Descripcion]])</f>
        <v>ZG787975-BEI -&gt; Posterior</v>
      </c>
    </row>
    <row r="228" spans="1:11" x14ac:dyDescent="0.3">
      <c r="A228" t="s">
        <v>2288</v>
      </c>
      <c r="B228" t="s">
        <v>2437</v>
      </c>
      <c r="C228">
        <v>4</v>
      </c>
      <c r="D228" t="s">
        <v>19</v>
      </c>
      <c r="E228" t="s">
        <v>2150</v>
      </c>
      <c r="F228" t="s">
        <v>2084</v>
      </c>
      <c r="G228" t="s">
        <v>4064</v>
      </c>
      <c r="H228" t="s">
        <v>2085</v>
      </c>
      <c r="I228" t="s">
        <v>44</v>
      </c>
      <c r="J228" t="s">
        <v>2704</v>
      </c>
      <c r="K228" s="28" t="str">
        <f>HYPERLINK(PalacioHierro___IMG[[#This Row],[Full_Path]],PalacioHierro___IMG[[#This Row],[MATERIAL]]&amp;" -&gt; "&amp;PalacioHierro___IMG[[#This Row],[Descripcion]])</f>
        <v>ZG787975-BEI -&gt; Frontal</v>
      </c>
    </row>
    <row r="229" spans="1:11" x14ac:dyDescent="0.3">
      <c r="A229" t="s">
        <v>2288</v>
      </c>
      <c r="B229" t="s">
        <v>2437</v>
      </c>
      <c r="C229">
        <v>4</v>
      </c>
      <c r="D229" t="s">
        <v>23</v>
      </c>
      <c r="E229" t="s">
        <v>56</v>
      </c>
      <c r="F229" t="s">
        <v>2084</v>
      </c>
      <c r="G229" t="s">
        <v>4065</v>
      </c>
      <c r="H229" t="s">
        <v>2085</v>
      </c>
      <c r="I229" t="s">
        <v>57</v>
      </c>
      <c r="J229" t="s">
        <v>2705</v>
      </c>
      <c r="K229" s="28" t="str">
        <f>HYPERLINK(PalacioHierro___IMG[[#This Row],[Full_Path]],PalacioHierro___IMG[[#This Row],[MATERIAL]]&amp;" -&gt; "&amp;PalacioHierro___IMG[[#This Row],[Descripcion]])</f>
        <v>ZG787975-BEI -&gt; Superior/Interior</v>
      </c>
    </row>
    <row r="230" spans="1:11" x14ac:dyDescent="0.3">
      <c r="A230" t="s">
        <v>2288</v>
      </c>
      <c r="B230" t="s">
        <v>2437</v>
      </c>
      <c r="C230">
        <v>4</v>
      </c>
      <c r="D230" t="s">
        <v>17</v>
      </c>
      <c r="E230" t="s">
        <v>43</v>
      </c>
      <c r="F230" t="s">
        <v>2084</v>
      </c>
      <c r="G230" t="s">
        <v>4066</v>
      </c>
      <c r="H230" t="s">
        <v>2085</v>
      </c>
      <c r="I230" t="s">
        <v>48</v>
      </c>
      <c r="J230" t="s">
        <v>2706</v>
      </c>
      <c r="K230" s="28" t="str">
        <f>HYPERLINK(PalacioHierro___IMG[[#This Row],[Full_Path]],PalacioHierro___IMG[[#This Row],[MATERIAL]]&amp;" -&gt; "&amp;PalacioHierro___IMG[[#This Row],[Descripcion]])</f>
        <v>ZG787975-BEI -&gt; Angulo 3/4</v>
      </c>
    </row>
    <row r="231" spans="1:11" x14ac:dyDescent="0.3">
      <c r="A231" t="s">
        <v>277</v>
      </c>
      <c r="B231" t="s">
        <v>2438</v>
      </c>
      <c r="C231">
        <v>4</v>
      </c>
      <c r="D231" t="s">
        <v>21</v>
      </c>
      <c r="E231" t="s">
        <v>2151</v>
      </c>
      <c r="F231" t="s">
        <v>2084</v>
      </c>
      <c r="G231" t="s">
        <v>4067</v>
      </c>
      <c r="H231" t="s">
        <v>2085</v>
      </c>
      <c r="I231" t="s">
        <v>52</v>
      </c>
      <c r="J231" t="s">
        <v>2707</v>
      </c>
      <c r="K231" s="28" t="str">
        <f>HYPERLINK(PalacioHierro___IMG[[#This Row],[Full_Path]],PalacioHierro___IMG[[#This Row],[MATERIAL]]&amp;" -&gt; "&amp;PalacioHierro___IMG[[#This Row],[Descripcion]])</f>
        <v>ZG787975-BLA -&gt; Posterior</v>
      </c>
    </row>
    <row r="232" spans="1:11" x14ac:dyDescent="0.3">
      <c r="A232" t="s">
        <v>277</v>
      </c>
      <c r="B232" t="s">
        <v>2438</v>
      </c>
      <c r="C232">
        <v>4</v>
      </c>
      <c r="D232" t="s">
        <v>23</v>
      </c>
      <c r="E232" t="s">
        <v>56</v>
      </c>
      <c r="F232" t="s">
        <v>2084</v>
      </c>
      <c r="G232" t="s">
        <v>4068</v>
      </c>
      <c r="H232" t="s">
        <v>2085</v>
      </c>
      <c r="I232" t="s">
        <v>57</v>
      </c>
      <c r="J232" t="s">
        <v>2708</v>
      </c>
      <c r="K232" s="28" t="str">
        <f>HYPERLINK(PalacioHierro___IMG[[#This Row],[Full_Path]],PalacioHierro___IMG[[#This Row],[MATERIAL]]&amp;" -&gt; "&amp;PalacioHierro___IMG[[#This Row],[Descripcion]])</f>
        <v>ZG787975-BLA -&gt; Superior/Interior</v>
      </c>
    </row>
    <row r="233" spans="1:11" x14ac:dyDescent="0.3">
      <c r="A233" t="s">
        <v>277</v>
      </c>
      <c r="B233" t="s">
        <v>2438</v>
      </c>
      <c r="C233">
        <v>4</v>
      </c>
      <c r="D233" t="s">
        <v>19</v>
      </c>
      <c r="E233" t="s">
        <v>2150</v>
      </c>
      <c r="F233" t="s">
        <v>2084</v>
      </c>
      <c r="G233" t="s">
        <v>4069</v>
      </c>
      <c r="H233" t="s">
        <v>2085</v>
      </c>
      <c r="I233" t="s">
        <v>44</v>
      </c>
      <c r="J233" t="s">
        <v>2709</v>
      </c>
      <c r="K233" s="28" t="str">
        <f>HYPERLINK(PalacioHierro___IMG[[#This Row],[Full_Path]],PalacioHierro___IMG[[#This Row],[MATERIAL]]&amp;" -&gt; "&amp;PalacioHierro___IMG[[#This Row],[Descripcion]])</f>
        <v>ZG787975-BLA -&gt; Frontal</v>
      </c>
    </row>
    <row r="234" spans="1:11" x14ac:dyDescent="0.3">
      <c r="A234" t="s">
        <v>277</v>
      </c>
      <c r="B234" t="s">
        <v>2438</v>
      </c>
      <c r="C234">
        <v>4</v>
      </c>
      <c r="D234" t="s">
        <v>17</v>
      </c>
      <c r="E234" t="s">
        <v>43</v>
      </c>
      <c r="F234" t="s">
        <v>2084</v>
      </c>
      <c r="G234" t="s">
        <v>4070</v>
      </c>
      <c r="H234" t="s">
        <v>2085</v>
      </c>
      <c r="I234" t="s">
        <v>48</v>
      </c>
      <c r="J234" t="s">
        <v>2710</v>
      </c>
      <c r="K234" s="28" t="str">
        <f>HYPERLINK(PalacioHierro___IMG[[#This Row],[Full_Path]],PalacioHierro___IMG[[#This Row],[MATERIAL]]&amp;" -&gt; "&amp;PalacioHierro___IMG[[#This Row],[Descripcion]])</f>
        <v>ZG787975-BLA -&gt; Angulo 3/4</v>
      </c>
    </row>
    <row r="235" spans="1:11" x14ac:dyDescent="0.3">
      <c r="A235" t="s">
        <v>2283</v>
      </c>
      <c r="B235" t="s">
        <v>2430</v>
      </c>
      <c r="C235">
        <v>4</v>
      </c>
      <c r="D235" t="s">
        <v>17</v>
      </c>
      <c r="E235" t="s">
        <v>43</v>
      </c>
      <c r="F235" t="s">
        <v>2084</v>
      </c>
      <c r="G235" t="s">
        <v>4071</v>
      </c>
      <c r="H235" t="s">
        <v>2085</v>
      </c>
      <c r="I235" t="s">
        <v>48</v>
      </c>
      <c r="J235" t="s">
        <v>2711</v>
      </c>
      <c r="K235" s="28" t="str">
        <f>HYPERLINK(PalacioHierro___IMG[[#This Row],[Full_Path]],PalacioHierro___IMG[[#This Row],[MATERIAL]]&amp;" -&gt; "&amp;PalacioHierro___IMG[[#This Row],[Descripcion]])</f>
        <v>ZG787921-APR -&gt; Angulo 3/4</v>
      </c>
    </row>
    <row r="236" spans="1:11" x14ac:dyDescent="0.3">
      <c r="A236" t="s">
        <v>2283</v>
      </c>
      <c r="B236" t="s">
        <v>2430</v>
      </c>
      <c r="C236">
        <v>4</v>
      </c>
      <c r="D236" t="s">
        <v>23</v>
      </c>
      <c r="E236" t="s">
        <v>56</v>
      </c>
      <c r="F236" t="s">
        <v>2084</v>
      </c>
      <c r="G236" t="s">
        <v>4072</v>
      </c>
      <c r="H236" t="s">
        <v>2085</v>
      </c>
      <c r="I236" t="s">
        <v>57</v>
      </c>
      <c r="J236" t="s">
        <v>2712</v>
      </c>
      <c r="K236" s="28" t="str">
        <f>HYPERLINK(PalacioHierro___IMG[[#This Row],[Full_Path]],PalacioHierro___IMG[[#This Row],[MATERIAL]]&amp;" -&gt; "&amp;PalacioHierro___IMG[[#This Row],[Descripcion]])</f>
        <v>ZG787921-APR -&gt; Superior/Interior</v>
      </c>
    </row>
    <row r="237" spans="1:11" x14ac:dyDescent="0.3">
      <c r="A237" t="s">
        <v>2283</v>
      </c>
      <c r="B237" t="s">
        <v>2430</v>
      </c>
      <c r="C237">
        <v>4</v>
      </c>
      <c r="D237" t="s">
        <v>19</v>
      </c>
      <c r="E237" t="s">
        <v>2150</v>
      </c>
      <c r="F237" t="s">
        <v>2084</v>
      </c>
      <c r="G237" t="s">
        <v>4073</v>
      </c>
      <c r="H237" t="s">
        <v>2085</v>
      </c>
      <c r="I237" t="s">
        <v>44</v>
      </c>
      <c r="J237" t="s">
        <v>2713</v>
      </c>
      <c r="K237" s="28" t="str">
        <f>HYPERLINK(PalacioHierro___IMG[[#This Row],[Full_Path]],PalacioHierro___IMG[[#This Row],[MATERIAL]]&amp;" -&gt; "&amp;PalacioHierro___IMG[[#This Row],[Descripcion]])</f>
        <v>ZG787921-APR -&gt; Frontal</v>
      </c>
    </row>
    <row r="238" spans="1:11" x14ac:dyDescent="0.3">
      <c r="A238" t="s">
        <v>2283</v>
      </c>
      <c r="B238" t="s">
        <v>2430</v>
      </c>
      <c r="C238">
        <v>4</v>
      </c>
      <c r="D238" t="s">
        <v>21</v>
      </c>
      <c r="E238" t="s">
        <v>2151</v>
      </c>
      <c r="F238" t="s">
        <v>2084</v>
      </c>
      <c r="G238" t="s">
        <v>4074</v>
      </c>
      <c r="H238" t="s">
        <v>2085</v>
      </c>
      <c r="I238" t="s">
        <v>52</v>
      </c>
      <c r="J238" t="s">
        <v>2714</v>
      </c>
      <c r="K238" s="28" t="str">
        <f>HYPERLINK(PalacioHierro___IMG[[#This Row],[Full_Path]],PalacioHierro___IMG[[#This Row],[MATERIAL]]&amp;" -&gt; "&amp;PalacioHierro___IMG[[#This Row],[Descripcion]])</f>
        <v>ZG787921-APR -&gt; Posterior</v>
      </c>
    </row>
    <row r="239" spans="1:11" x14ac:dyDescent="0.3">
      <c r="A239" t="s">
        <v>2284</v>
      </c>
      <c r="B239" t="s">
        <v>2431</v>
      </c>
      <c r="C239">
        <v>4</v>
      </c>
      <c r="D239" t="s">
        <v>17</v>
      </c>
      <c r="E239" t="s">
        <v>43</v>
      </c>
      <c r="F239" t="s">
        <v>2084</v>
      </c>
      <c r="G239" t="s">
        <v>4075</v>
      </c>
      <c r="H239" t="s">
        <v>2085</v>
      </c>
      <c r="I239" t="s">
        <v>48</v>
      </c>
      <c r="J239" t="s">
        <v>2715</v>
      </c>
      <c r="K239" s="28" t="str">
        <f>HYPERLINK(PalacioHierro___IMG[[#This Row],[Full_Path]],PalacioHierro___IMG[[#This Row],[MATERIAL]]&amp;" -&gt; "&amp;PalacioHierro___IMG[[#This Row],[Descripcion]])</f>
        <v>ZG787921-STU -&gt; Angulo 3/4</v>
      </c>
    </row>
    <row r="240" spans="1:11" x14ac:dyDescent="0.3">
      <c r="A240" t="s">
        <v>2284</v>
      </c>
      <c r="B240" t="s">
        <v>2431</v>
      </c>
      <c r="C240">
        <v>4</v>
      </c>
      <c r="D240" t="s">
        <v>23</v>
      </c>
      <c r="E240" t="s">
        <v>56</v>
      </c>
      <c r="F240" t="s">
        <v>2084</v>
      </c>
      <c r="G240" t="s">
        <v>4076</v>
      </c>
      <c r="H240" t="s">
        <v>2085</v>
      </c>
      <c r="I240" t="s">
        <v>57</v>
      </c>
      <c r="J240" t="s">
        <v>2716</v>
      </c>
      <c r="K240" s="28" t="str">
        <f>HYPERLINK(PalacioHierro___IMG[[#This Row],[Full_Path]],PalacioHierro___IMG[[#This Row],[MATERIAL]]&amp;" -&gt; "&amp;PalacioHierro___IMG[[#This Row],[Descripcion]])</f>
        <v>ZG787921-STU -&gt; Superior/Interior</v>
      </c>
    </row>
    <row r="241" spans="1:11" x14ac:dyDescent="0.3">
      <c r="A241" t="s">
        <v>2284</v>
      </c>
      <c r="B241" t="s">
        <v>2431</v>
      </c>
      <c r="C241">
        <v>4</v>
      </c>
      <c r="D241" t="s">
        <v>19</v>
      </c>
      <c r="E241" t="s">
        <v>2150</v>
      </c>
      <c r="F241" t="s">
        <v>2084</v>
      </c>
      <c r="G241" t="s">
        <v>4077</v>
      </c>
      <c r="H241" t="s">
        <v>2085</v>
      </c>
      <c r="I241" t="s">
        <v>44</v>
      </c>
      <c r="J241" t="s">
        <v>2717</v>
      </c>
      <c r="K241" s="28" t="str">
        <f>HYPERLINK(PalacioHierro___IMG[[#This Row],[Full_Path]],PalacioHierro___IMG[[#This Row],[MATERIAL]]&amp;" -&gt; "&amp;PalacioHierro___IMG[[#This Row],[Descripcion]])</f>
        <v>ZG787921-STU -&gt; Frontal</v>
      </c>
    </row>
    <row r="242" spans="1:11" x14ac:dyDescent="0.3">
      <c r="A242" t="s">
        <v>2284</v>
      </c>
      <c r="B242" t="s">
        <v>2431</v>
      </c>
      <c r="C242">
        <v>4</v>
      </c>
      <c r="D242" t="s">
        <v>21</v>
      </c>
      <c r="E242" t="s">
        <v>2151</v>
      </c>
      <c r="F242" t="s">
        <v>2084</v>
      </c>
      <c r="G242" t="s">
        <v>4078</v>
      </c>
      <c r="H242" t="s">
        <v>2085</v>
      </c>
      <c r="I242" t="s">
        <v>52</v>
      </c>
      <c r="J242" t="s">
        <v>2718</v>
      </c>
      <c r="K242" s="28" t="str">
        <f>HYPERLINK(PalacioHierro___IMG[[#This Row],[Full_Path]],PalacioHierro___IMG[[#This Row],[MATERIAL]]&amp;" -&gt; "&amp;PalacioHierro___IMG[[#This Row],[Descripcion]])</f>
        <v>ZG787921-STU -&gt; Posterior</v>
      </c>
    </row>
    <row r="243" spans="1:11" x14ac:dyDescent="0.3">
      <c r="A243" t="s">
        <v>2274</v>
      </c>
      <c r="B243" t="s">
        <v>2421</v>
      </c>
      <c r="C243">
        <v>4</v>
      </c>
      <c r="D243" t="s">
        <v>21</v>
      </c>
      <c r="E243" t="s">
        <v>2151</v>
      </c>
      <c r="F243" t="s">
        <v>2084</v>
      </c>
      <c r="G243" t="s">
        <v>4079</v>
      </c>
      <c r="H243" t="s">
        <v>2499</v>
      </c>
      <c r="I243" t="s">
        <v>52</v>
      </c>
      <c r="J243" t="s">
        <v>2719</v>
      </c>
      <c r="K243" s="28" t="str">
        <f>HYPERLINK(PalacioHierro___IMG[[#This Row],[Full_Path]],PalacioHierro___IMG[[#This Row],[MATERIAL]]&amp;" -&gt; "&amp;PalacioHierro___IMG[[#This Row],[Descripcion]])</f>
        <v>VG963976-BLA -&gt; Posterior</v>
      </c>
    </row>
    <row r="244" spans="1:11" x14ac:dyDescent="0.3">
      <c r="A244" t="s">
        <v>2274</v>
      </c>
      <c r="B244" t="s">
        <v>2421</v>
      </c>
      <c r="C244">
        <v>4</v>
      </c>
      <c r="D244" t="s">
        <v>17</v>
      </c>
      <c r="E244" t="s">
        <v>43</v>
      </c>
      <c r="F244" t="s">
        <v>2084</v>
      </c>
      <c r="G244" t="s">
        <v>4080</v>
      </c>
      <c r="H244" t="s">
        <v>2499</v>
      </c>
      <c r="I244" t="s">
        <v>48</v>
      </c>
      <c r="J244" t="s">
        <v>2720</v>
      </c>
      <c r="K244" s="28" t="str">
        <f>HYPERLINK(PalacioHierro___IMG[[#This Row],[Full_Path]],PalacioHierro___IMG[[#This Row],[MATERIAL]]&amp;" -&gt; "&amp;PalacioHierro___IMG[[#This Row],[Descripcion]])</f>
        <v>VG963976-BLA -&gt; Angulo 3/4</v>
      </c>
    </row>
    <row r="245" spans="1:11" x14ac:dyDescent="0.3">
      <c r="A245" t="s">
        <v>2274</v>
      </c>
      <c r="B245" t="s">
        <v>2421</v>
      </c>
      <c r="C245">
        <v>4</v>
      </c>
      <c r="D245" t="s">
        <v>23</v>
      </c>
      <c r="E245" t="s">
        <v>56</v>
      </c>
      <c r="F245" t="s">
        <v>2084</v>
      </c>
      <c r="G245" t="s">
        <v>4081</v>
      </c>
      <c r="H245" t="s">
        <v>2499</v>
      </c>
      <c r="I245" t="s">
        <v>57</v>
      </c>
      <c r="J245" t="s">
        <v>2721</v>
      </c>
      <c r="K245" s="28" t="str">
        <f>HYPERLINK(PalacioHierro___IMG[[#This Row],[Full_Path]],PalacioHierro___IMG[[#This Row],[MATERIAL]]&amp;" -&gt; "&amp;PalacioHierro___IMG[[#This Row],[Descripcion]])</f>
        <v>VG963976-BLA -&gt; Superior/Interior</v>
      </c>
    </row>
    <row r="246" spans="1:11" x14ac:dyDescent="0.3">
      <c r="A246" t="s">
        <v>2274</v>
      </c>
      <c r="B246" t="s">
        <v>2421</v>
      </c>
      <c r="C246">
        <v>4</v>
      </c>
      <c r="D246" t="s">
        <v>19</v>
      </c>
      <c r="E246" t="s">
        <v>2150</v>
      </c>
      <c r="F246" t="s">
        <v>2084</v>
      </c>
      <c r="G246" t="s">
        <v>4082</v>
      </c>
      <c r="H246" t="s">
        <v>2499</v>
      </c>
      <c r="I246" t="s">
        <v>44</v>
      </c>
      <c r="J246" t="s">
        <v>2722</v>
      </c>
      <c r="K246" s="28" t="str">
        <f>HYPERLINK(PalacioHierro___IMG[[#This Row],[Full_Path]],PalacioHierro___IMG[[#This Row],[MATERIAL]]&amp;" -&gt; "&amp;PalacioHierro___IMG[[#This Row],[Descripcion]])</f>
        <v>VG963976-BLA -&gt; Frontal</v>
      </c>
    </row>
    <row r="247" spans="1:11" x14ac:dyDescent="0.3">
      <c r="A247" t="s">
        <v>2275</v>
      </c>
      <c r="B247" t="s">
        <v>2422</v>
      </c>
      <c r="C247">
        <v>4</v>
      </c>
      <c r="D247" t="s">
        <v>21</v>
      </c>
      <c r="E247" t="s">
        <v>2151</v>
      </c>
      <c r="F247" t="s">
        <v>2084</v>
      </c>
      <c r="G247" t="s">
        <v>4083</v>
      </c>
      <c r="H247" t="s">
        <v>2499</v>
      </c>
      <c r="I247" t="s">
        <v>52</v>
      </c>
      <c r="J247" t="s">
        <v>2723</v>
      </c>
      <c r="K247" s="28" t="str">
        <f>HYPERLINK(PalacioHierro___IMG[[#This Row],[Full_Path]],PalacioHierro___IMG[[#This Row],[MATERIAL]]&amp;" -&gt; "&amp;PalacioHierro___IMG[[#This Row],[Descripcion]])</f>
        <v>VG963976-CRD -&gt; Posterior</v>
      </c>
    </row>
    <row r="248" spans="1:11" x14ac:dyDescent="0.3">
      <c r="A248" t="s">
        <v>2275</v>
      </c>
      <c r="B248" t="s">
        <v>2422</v>
      </c>
      <c r="C248">
        <v>4</v>
      </c>
      <c r="D248" t="s">
        <v>19</v>
      </c>
      <c r="E248" t="s">
        <v>2150</v>
      </c>
      <c r="F248" t="s">
        <v>2084</v>
      </c>
      <c r="G248" t="s">
        <v>4084</v>
      </c>
      <c r="H248" t="s">
        <v>2499</v>
      </c>
      <c r="I248" t="s">
        <v>44</v>
      </c>
      <c r="J248" t="s">
        <v>2724</v>
      </c>
      <c r="K248" s="28" t="str">
        <f>HYPERLINK(PalacioHierro___IMG[[#This Row],[Full_Path]],PalacioHierro___IMG[[#This Row],[MATERIAL]]&amp;" -&gt; "&amp;PalacioHierro___IMG[[#This Row],[Descripcion]])</f>
        <v>VG963976-CRD -&gt; Frontal</v>
      </c>
    </row>
    <row r="249" spans="1:11" x14ac:dyDescent="0.3">
      <c r="A249" t="s">
        <v>2275</v>
      </c>
      <c r="B249" t="s">
        <v>2422</v>
      </c>
      <c r="C249">
        <v>4</v>
      </c>
      <c r="D249" t="s">
        <v>23</v>
      </c>
      <c r="E249" t="s">
        <v>56</v>
      </c>
      <c r="F249" t="s">
        <v>2084</v>
      </c>
      <c r="G249" t="s">
        <v>4085</v>
      </c>
      <c r="H249" t="s">
        <v>2499</v>
      </c>
      <c r="I249" t="s">
        <v>57</v>
      </c>
      <c r="J249" t="s">
        <v>2725</v>
      </c>
      <c r="K249" s="28" t="str">
        <f>HYPERLINK(PalacioHierro___IMG[[#This Row],[Full_Path]],PalacioHierro___IMG[[#This Row],[MATERIAL]]&amp;" -&gt; "&amp;PalacioHierro___IMG[[#This Row],[Descripcion]])</f>
        <v>VG963976-CRD -&gt; Superior/Interior</v>
      </c>
    </row>
    <row r="250" spans="1:11" x14ac:dyDescent="0.3">
      <c r="A250" t="s">
        <v>2275</v>
      </c>
      <c r="B250" t="s">
        <v>2422</v>
      </c>
      <c r="C250">
        <v>4</v>
      </c>
      <c r="D250" t="s">
        <v>17</v>
      </c>
      <c r="E250" t="s">
        <v>43</v>
      </c>
      <c r="F250" t="s">
        <v>2084</v>
      </c>
      <c r="G250" t="s">
        <v>4086</v>
      </c>
      <c r="H250" t="s">
        <v>2499</v>
      </c>
      <c r="I250" t="s">
        <v>48</v>
      </c>
      <c r="J250" t="s">
        <v>2726</v>
      </c>
      <c r="K250" s="28" t="str">
        <f>HYPERLINK(PalacioHierro___IMG[[#This Row],[Full_Path]],PalacioHierro___IMG[[#This Row],[MATERIAL]]&amp;" -&gt; "&amp;PalacioHierro___IMG[[#This Row],[Descripcion]])</f>
        <v>VG963976-CRD -&gt; Angulo 3/4</v>
      </c>
    </row>
    <row r="251" spans="1:11" x14ac:dyDescent="0.3">
      <c r="A251" t="s">
        <v>2272</v>
      </c>
      <c r="B251" t="s">
        <v>2419</v>
      </c>
      <c r="C251">
        <v>4</v>
      </c>
      <c r="D251" t="s">
        <v>17</v>
      </c>
      <c r="E251" t="s">
        <v>43</v>
      </c>
      <c r="F251" t="s">
        <v>2084</v>
      </c>
      <c r="G251" t="s">
        <v>4087</v>
      </c>
      <c r="H251" t="s">
        <v>2499</v>
      </c>
      <c r="I251" t="s">
        <v>48</v>
      </c>
      <c r="J251" t="s">
        <v>2727</v>
      </c>
      <c r="K251" s="28" t="str">
        <f>HYPERLINK(PalacioHierro___IMG[[#This Row],[Full_Path]],PalacioHierro___IMG[[#This Row],[MATERIAL]]&amp;" -&gt; "&amp;PalacioHierro___IMG[[#This Row],[Descripcion]])</f>
        <v>VG963921-BLA -&gt; Angulo 3/4</v>
      </c>
    </row>
    <row r="252" spans="1:11" x14ac:dyDescent="0.3">
      <c r="A252" t="s">
        <v>2272</v>
      </c>
      <c r="B252" t="s">
        <v>2419</v>
      </c>
      <c r="C252">
        <v>4</v>
      </c>
      <c r="D252" t="s">
        <v>23</v>
      </c>
      <c r="E252" t="s">
        <v>56</v>
      </c>
      <c r="F252" t="s">
        <v>2084</v>
      </c>
      <c r="G252" t="s">
        <v>4088</v>
      </c>
      <c r="H252" t="s">
        <v>2499</v>
      </c>
      <c r="I252" t="s">
        <v>57</v>
      </c>
      <c r="J252" t="s">
        <v>2728</v>
      </c>
      <c r="K252" s="28" t="str">
        <f>HYPERLINK(PalacioHierro___IMG[[#This Row],[Full_Path]],PalacioHierro___IMG[[#This Row],[MATERIAL]]&amp;" -&gt; "&amp;PalacioHierro___IMG[[#This Row],[Descripcion]])</f>
        <v>VG963921-BLA -&gt; Superior/Interior</v>
      </c>
    </row>
    <row r="253" spans="1:11" x14ac:dyDescent="0.3">
      <c r="A253" t="s">
        <v>2272</v>
      </c>
      <c r="B253" t="s">
        <v>2419</v>
      </c>
      <c r="C253">
        <v>4</v>
      </c>
      <c r="D253" t="s">
        <v>19</v>
      </c>
      <c r="E253" t="s">
        <v>2150</v>
      </c>
      <c r="F253" t="s">
        <v>2084</v>
      </c>
      <c r="G253" t="s">
        <v>4089</v>
      </c>
      <c r="H253" t="s">
        <v>2499</v>
      </c>
      <c r="I253" t="s">
        <v>44</v>
      </c>
      <c r="J253" t="s">
        <v>2729</v>
      </c>
      <c r="K253" s="28" t="str">
        <f>HYPERLINK(PalacioHierro___IMG[[#This Row],[Full_Path]],PalacioHierro___IMG[[#This Row],[MATERIAL]]&amp;" -&gt; "&amp;PalacioHierro___IMG[[#This Row],[Descripcion]])</f>
        <v>VG963921-BLA -&gt; Frontal</v>
      </c>
    </row>
    <row r="254" spans="1:11" x14ac:dyDescent="0.3">
      <c r="A254" t="s">
        <v>2272</v>
      </c>
      <c r="B254" t="s">
        <v>2419</v>
      </c>
      <c r="C254">
        <v>4</v>
      </c>
      <c r="D254" t="s">
        <v>21</v>
      </c>
      <c r="E254" t="s">
        <v>2151</v>
      </c>
      <c r="F254" t="s">
        <v>2084</v>
      </c>
      <c r="G254" t="s">
        <v>4090</v>
      </c>
      <c r="H254" t="s">
        <v>2499</v>
      </c>
      <c r="I254" t="s">
        <v>52</v>
      </c>
      <c r="J254" t="s">
        <v>2730</v>
      </c>
      <c r="K254" s="28" t="str">
        <f>HYPERLINK(PalacioHierro___IMG[[#This Row],[Full_Path]],PalacioHierro___IMG[[#This Row],[MATERIAL]]&amp;" -&gt; "&amp;PalacioHierro___IMG[[#This Row],[Descripcion]])</f>
        <v>VG963921-BLA -&gt; Posterior</v>
      </c>
    </row>
    <row r="255" spans="1:11" x14ac:dyDescent="0.3">
      <c r="A255" t="s">
        <v>2273</v>
      </c>
      <c r="B255" t="s">
        <v>2420</v>
      </c>
      <c r="C255">
        <v>4</v>
      </c>
      <c r="D255" t="s">
        <v>21</v>
      </c>
      <c r="E255" t="s">
        <v>2151</v>
      </c>
      <c r="F255" t="s">
        <v>2084</v>
      </c>
      <c r="G255" t="s">
        <v>4091</v>
      </c>
      <c r="H255" t="s">
        <v>2499</v>
      </c>
      <c r="I255" t="s">
        <v>52</v>
      </c>
      <c r="J255" t="s">
        <v>2731</v>
      </c>
      <c r="K255" s="28" t="str">
        <f>HYPERLINK(PalacioHierro___IMG[[#This Row],[Full_Path]],PalacioHierro___IMG[[#This Row],[MATERIAL]]&amp;" -&gt; "&amp;PalacioHierro___IMG[[#This Row],[Descripcion]])</f>
        <v>VG963921-CRD -&gt; Posterior</v>
      </c>
    </row>
    <row r="256" spans="1:11" x14ac:dyDescent="0.3">
      <c r="A256" t="s">
        <v>2273</v>
      </c>
      <c r="B256" t="s">
        <v>2420</v>
      </c>
      <c r="C256">
        <v>4</v>
      </c>
      <c r="D256" t="s">
        <v>17</v>
      </c>
      <c r="E256" t="s">
        <v>43</v>
      </c>
      <c r="F256" t="s">
        <v>2084</v>
      </c>
      <c r="G256" t="s">
        <v>4092</v>
      </c>
      <c r="H256" t="s">
        <v>2499</v>
      </c>
      <c r="I256" t="s">
        <v>48</v>
      </c>
      <c r="J256" t="s">
        <v>2732</v>
      </c>
      <c r="K256" s="28" t="str">
        <f>HYPERLINK(PalacioHierro___IMG[[#This Row],[Full_Path]],PalacioHierro___IMG[[#This Row],[MATERIAL]]&amp;" -&gt; "&amp;PalacioHierro___IMG[[#This Row],[Descripcion]])</f>
        <v>VG963921-CRD -&gt; Angulo 3/4</v>
      </c>
    </row>
    <row r="257" spans="1:11" x14ac:dyDescent="0.3">
      <c r="A257" t="s">
        <v>2273</v>
      </c>
      <c r="B257" t="s">
        <v>2420</v>
      </c>
      <c r="C257">
        <v>4</v>
      </c>
      <c r="D257" t="s">
        <v>23</v>
      </c>
      <c r="E257" t="s">
        <v>56</v>
      </c>
      <c r="F257" t="s">
        <v>2084</v>
      </c>
      <c r="G257" t="s">
        <v>4093</v>
      </c>
      <c r="H257" t="s">
        <v>2499</v>
      </c>
      <c r="I257" t="s">
        <v>57</v>
      </c>
      <c r="J257" t="s">
        <v>2733</v>
      </c>
      <c r="K257" s="28" t="str">
        <f>HYPERLINK(PalacioHierro___IMG[[#This Row],[Full_Path]],PalacioHierro___IMG[[#This Row],[MATERIAL]]&amp;" -&gt; "&amp;PalacioHierro___IMG[[#This Row],[Descripcion]])</f>
        <v>VG963921-CRD -&gt; Superior/Interior</v>
      </c>
    </row>
    <row r="258" spans="1:11" x14ac:dyDescent="0.3">
      <c r="A258" t="s">
        <v>2273</v>
      </c>
      <c r="B258" t="s">
        <v>2420</v>
      </c>
      <c r="C258">
        <v>4</v>
      </c>
      <c r="D258" t="s">
        <v>19</v>
      </c>
      <c r="E258" t="s">
        <v>2150</v>
      </c>
      <c r="F258" t="s">
        <v>2084</v>
      </c>
      <c r="G258" t="s">
        <v>4094</v>
      </c>
      <c r="H258" t="s">
        <v>2499</v>
      </c>
      <c r="I258" t="s">
        <v>44</v>
      </c>
      <c r="J258" t="s">
        <v>2734</v>
      </c>
      <c r="K258" s="28" t="str">
        <f>HYPERLINK(PalacioHierro___IMG[[#This Row],[Full_Path]],PalacioHierro___IMG[[#This Row],[MATERIAL]]&amp;" -&gt; "&amp;PalacioHierro___IMG[[#This Row],[Descripcion]])</f>
        <v>VG963921-CRD -&gt; Frontal</v>
      </c>
    </row>
    <row r="259" spans="1:11" x14ac:dyDescent="0.3">
      <c r="A259" t="s">
        <v>2266</v>
      </c>
      <c r="B259" t="s">
        <v>2412</v>
      </c>
      <c r="C259">
        <v>4</v>
      </c>
      <c r="D259" t="s">
        <v>23</v>
      </c>
      <c r="E259" t="s">
        <v>56</v>
      </c>
      <c r="F259" t="s">
        <v>2084</v>
      </c>
      <c r="G259" t="s">
        <v>4095</v>
      </c>
      <c r="H259" t="s">
        <v>2735</v>
      </c>
      <c r="I259" t="s">
        <v>57</v>
      </c>
      <c r="J259" t="s">
        <v>2736</v>
      </c>
      <c r="K259" s="28" t="str">
        <f>HYPERLINK(PalacioHierro___IMG[[#This Row],[Full_Path]],PalacioHierro___IMG[[#This Row],[MATERIAL]]&amp;" -&gt; "&amp;PalacioHierro___IMG[[#This Row],[Descripcion]])</f>
        <v>TG949677-OCL -&gt; Superior/Interior</v>
      </c>
    </row>
    <row r="260" spans="1:11" x14ac:dyDescent="0.3">
      <c r="A260" t="s">
        <v>2266</v>
      </c>
      <c r="B260" t="s">
        <v>2412</v>
      </c>
      <c r="C260">
        <v>4</v>
      </c>
      <c r="D260" t="s">
        <v>17</v>
      </c>
      <c r="E260" t="s">
        <v>43</v>
      </c>
      <c r="F260" t="s">
        <v>2084</v>
      </c>
      <c r="G260" t="s">
        <v>4096</v>
      </c>
      <c r="H260" t="s">
        <v>2735</v>
      </c>
      <c r="I260" t="s">
        <v>48</v>
      </c>
      <c r="J260" t="s">
        <v>2737</v>
      </c>
      <c r="K260" s="28" t="str">
        <f>HYPERLINK(PalacioHierro___IMG[[#This Row],[Full_Path]],PalacioHierro___IMG[[#This Row],[MATERIAL]]&amp;" -&gt; "&amp;PalacioHierro___IMG[[#This Row],[Descripcion]])</f>
        <v>TG949677-OCL -&gt; Angulo 3/4</v>
      </c>
    </row>
    <row r="261" spans="1:11" x14ac:dyDescent="0.3">
      <c r="A261" t="s">
        <v>2266</v>
      </c>
      <c r="B261" t="s">
        <v>2412</v>
      </c>
      <c r="C261">
        <v>4</v>
      </c>
      <c r="D261" t="s">
        <v>19</v>
      </c>
      <c r="E261" t="s">
        <v>2150</v>
      </c>
      <c r="F261" t="s">
        <v>2084</v>
      </c>
      <c r="G261" t="s">
        <v>4097</v>
      </c>
      <c r="H261" t="s">
        <v>2735</v>
      </c>
      <c r="I261" t="s">
        <v>44</v>
      </c>
      <c r="J261" t="s">
        <v>2738</v>
      </c>
      <c r="K261" s="28" t="str">
        <f>HYPERLINK(PalacioHierro___IMG[[#This Row],[Full_Path]],PalacioHierro___IMG[[#This Row],[MATERIAL]]&amp;" -&gt; "&amp;PalacioHierro___IMG[[#This Row],[Descripcion]])</f>
        <v>TG949677-OCL -&gt; Frontal</v>
      </c>
    </row>
    <row r="262" spans="1:11" x14ac:dyDescent="0.3">
      <c r="A262" t="s">
        <v>2266</v>
      </c>
      <c r="B262" t="s">
        <v>2412</v>
      </c>
      <c r="C262">
        <v>4</v>
      </c>
      <c r="D262" t="s">
        <v>21</v>
      </c>
      <c r="E262" t="s">
        <v>2151</v>
      </c>
      <c r="F262" t="s">
        <v>2084</v>
      </c>
      <c r="G262" t="s">
        <v>4098</v>
      </c>
      <c r="H262" t="s">
        <v>2735</v>
      </c>
      <c r="I262" t="s">
        <v>52</v>
      </c>
      <c r="J262" t="s">
        <v>2739</v>
      </c>
      <c r="K262" s="28" t="str">
        <f>HYPERLINK(PalacioHierro___IMG[[#This Row],[Full_Path]],PalacioHierro___IMG[[#This Row],[MATERIAL]]&amp;" -&gt; "&amp;PalacioHierro___IMG[[#This Row],[Descripcion]])</f>
        <v>TG949677-OCL -&gt; Posterior</v>
      </c>
    </row>
    <row r="263" spans="1:11" x14ac:dyDescent="0.3">
      <c r="A263" t="s">
        <v>2267</v>
      </c>
      <c r="B263" t="s">
        <v>2413</v>
      </c>
      <c r="C263">
        <v>4</v>
      </c>
      <c r="D263" t="s">
        <v>19</v>
      </c>
      <c r="E263" t="s">
        <v>2150</v>
      </c>
      <c r="F263" t="s">
        <v>2084</v>
      </c>
      <c r="G263" t="s">
        <v>4099</v>
      </c>
      <c r="H263" t="s">
        <v>2735</v>
      </c>
      <c r="I263" t="s">
        <v>44</v>
      </c>
      <c r="J263" t="s">
        <v>2740</v>
      </c>
      <c r="K263" s="28" t="str">
        <f>HYPERLINK(PalacioHierro___IMG[[#This Row],[Full_Path]],PalacioHierro___IMG[[#This Row],[MATERIAL]]&amp;" -&gt; "&amp;PalacioHierro___IMG[[#This Row],[Descripcion]])</f>
        <v>TG949677-PBO -&gt; Frontal</v>
      </c>
    </row>
    <row r="264" spans="1:11" x14ac:dyDescent="0.3">
      <c r="A264" t="s">
        <v>2267</v>
      </c>
      <c r="B264" t="s">
        <v>2413</v>
      </c>
      <c r="C264">
        <v>4</v>
      </c>
      <c r="D264" t="s">
        <v>17</v>
      </c>
      <c r="E264" t="s">
        <v>43</v>
      </c>
      <c r="F264" t="s">
        <v>2084</v>
      </c>
      <c r="G264" t="s">
        <v>4100</v>
      </c>
      <c r="H264" t="s">
        <v>2735</v>
      </c>
      <c r="I264" t="s">
        <v>48</v>
      </c>
      <c r="J264" t="s">
        <v>2741</v>
      </c>
      <c r="K264" s="28" t="str">
        <f>HYPERLINK(PalacioHierro___IMG[[#This Row],[Full_Path]],PalacioHierro___IMG[[#This Row],[MATERIAL]]&amp;" -&gt; "&amp;PalacioHierro___IMG[[#This Row],[Descripcion]])</f>
        <v>TG949677-PBO -&gt; Angulo 3/4</v>
      </c>
    </row>
    <row r="265" spans="1:11" x14ac:dyDescent="0.3">
      <c r="A265" t="s">
        <v>2267</v>
      </c>
      <c r="B265" t="s">
        <v>2413</v>
      </c>
      <c r="C265">
        <v>4</v>
      </c>
      <c r="D265" t="s">
        <v>23</v>
      </c>
      <c r="E265" t="s">
        <v>56</v>
      </c>
      <c r="F265" t="s">
        <v>2084</v>
      </c>
      <c r="G265" t="s">
        <v>4101</v>
      </c>
      <c r="H265" t="s">
        <v>2735</v>
      </c>
      <c r="I265" t="s">
        <v>57</v>
      </c>
      <c r="J265" t="s">
        <v>2742</v>
      </c>
      <c r="K265" s="28" t="str">
        <f>HYPERLINK(PalacioHierro___IMG[[#This Row],[Full_Path]],PalacioHierro___IMG[[#This Row],[MATERIAL]]&amp;" -&gt; "&amp;PalacioHierro___IMG[[#This Row],[Descripcion]])</f>
        <v>TG949677-PBO -&gt; Superior/Interior</v>
      </c>
    </row>
    <row r="266" spans="1:11" x14ac:dyDescent="0.3">
      <c r="A266" t="s">
        <v>2267</v>
      </c>
      <c r="B266" t="s">
        <v>2413</v>
      </c>
      <c r="C266">
        <v>4</v>
      </c>
      <c r="D266" t="s">
        <v>21</v>
      </c>
      <c r="E266" t="s">
        <v>2151</v>
      </c>
      <c r="F266" t="s">
        <v>2084</v>
      </c>
      <c r="G266" t="s">
        <v>4102</v>
      </c>
      <c r="H266" t="s">
        <v>2735</v>
      </c>
      <c r="I266" t="s">
        <v>52</v>
      </c>
      <c r="J266" t="s">
        <v>2743</v>
      </c>
      <c r="K266" s="28" t="str">
        <f>HYPERLINK(PalacioHierro___IMG[[#This Row],[Full_Path]],PalacioHierro___IMG[[#This Row],[MATERIAL]]&amp;" -&gt; "&amp;PalacioHierro___IMG[[#This Row],[Descripcion]])</f>
        <v>TG949677-PBO -&gt; Posterior</v>
      </c>
    </row>
    <row r="267" spans="1:11" x14ac:dyDescent="0.3">
      <c r="A267" t="s">
        <v>2264</v>
      </c>
      <c r="B267" t="s">
        <v>2409</v>
      </c>
      <c r="C267">
        <v>4</v>
      </c>
      <c r="D267" t="s">
        <v>21</v>
      </c>
      <c r="E267" t="s">
        <v>2151</v>
      </c>
      <c r="F267" t="s">
        <v>2084</v>
      </c>
      <c r="G267" t="s">
        <v>4103</v>
      </c>
      <c r="H267" t="s">
        <v>2554</v>
      </c>
      <c r="I267" t="s">
        <v>52</v>
      </c>
      <c r="J267" t="s">
        <v>2744</v>
      </c>
      <c r="K267" s="28" t="str">
        <f>HYPERLINK(PalacioHierro___IMG[[#This Row],[Full_Path]],PalacioHierro___IMG[[#This Row],[MATERIAL]]&amp;" -&gt; "&amp;PalacioHierro___IMG[[#This Row],[Descripcion]])</f>
        <v>SG962921-CLO -&gt; Posterior</v>
      </c>
    </row>
    <row r="268" spans="1:11" x14ac:dyDescent="0.3">
      <c r="A268" t="s">
        <v>2264</v>
      </c>
      <c r="B268" t="s">
        <v>2409</v>
      </c>
      <c r="C268">
        <v>4</v>
      </c>
      <c r="D268" t="s">
        <v>19</v>
      </c>
      <c r="E268" t="s">
        <v>2150</v>
      </c>
      <c r="F268" t="s">
        <v>2084</v>
      </c>
      <c r="G268" t="s">
        <v>4104</v>
      </c>
      <c r="H268" t="s">
        <v>2554</v>
      </c>
      <c r="I268" t="s">
        <v>44</v>
      </c>
      <c r="J268" t="s">
        <v>2745</v>
      </c>
      <c r="K268" s="28" t="str">
        <f>HYPERLINK(PalacioHierro___IMG[[#This Row],[Full_Path]],PalacioHierro___IMG[[#This Row],[MATERIAL]]&amp;" -&gt; "&amp;PalacioHierro___IMG[[#This Row],[Descripcion]])</f>
        <v>SG962921-CLO -&gt; Frontal</v>
      </c>
    </row>
    <row r="269" spans="1:11" x14ac:dyDescent="0.3">
      <c r="A269" t="s">
        <v>2264</v>
      </c>
      <c r="B269" t="s">
        <v>2409</v>
      </c>
      <c r="C269">
        <v>4</v>
      </c>
      <c r="D269" t="s">
        <v>23</v>
      </c>
      <c r="E269" t="s">
        <v>56</v>
      </c>
      <c r="F269" t="s">
        <v>2084</v>
      </c>
      <c r="G269" t="s">
        <v>4105</v>
      </c>
      <c r="H269" t="s">
        <v>2554</v>
      </c>
      <c r="I269" t="s">
        <v>57</v>
      </c>
      <c r="J269" t="s">
        <v>2746</v>
      </c>
      <c r="K269" s="28" t="str">
        <f>HYPERLINK(PalacioHierro___IMG[[#This Row],[Full_Path]],PalacioHierro___IMG[[#This Row],[MATERIAL]]&amp;" -&gt; "&amp;PalacioHierro___IMG[[#This Row],[Descripcion]])</f>
        <v>SG962921-CLO -&gt; Superior/Interior</v>
      </c>
    </row>
    <row r="270" spans="1:11" x14ac:dyDescent="0.3">
      <c r="A270" t="s">
        <v>2264</v>
      </c>
      <c r="B270" t="s">
        <v>2409</v>
      </c>
      <c r="C270">
        <v>4</v>
      </c>
      <c r="D270" t="s">
        <v>17</v>
      </c>
      <c r="E270" t="s">
        <v>43</v>
      </c>
      <c r="F270" t="s">
        <v>2084</v>
      </c>
      <c r="G270" t="s">
        <v>4106</v>
      </c>
      <c r="H270" t="s">
        <v>2554</v>
      </c>
      <c r="I270" t="s">
        <v>48</v>
      </c>
      <c r="J270" t="s">
        <v>2747</v>
      </c>
      <c r="K270" s="28" t="str">
        <f>HYPERLINK(PalacioHierro___IMG[[#This Row],[Full_Path]],PalacioHierro___IMG[[#This Row],[MATERIAL]]&amp;" -&gt; "&amp;PalacioHierro___IMG[[#This Row],[Descripcion]])</f>
        <v>SG962921-CLO -&gt; Angulo 3/4</v>
      </c>
    </row>
    <row r="271" spans="1:11" x14ac:dyDescent="0.3">
      <c r="A271" t="s">
        <v>2265</v>
      </c>
      <c r="B271" t="s">
        <v>2410</v>
      </c>
      <c r="C271">
        <v>4</v>
      </c>
      <c r="D271" t="s">
        <v>23</v>
      </c>
      <c r="E271" t="s">
        <v>56</v>
      </c>
      <c r="F271" t="s">
        <v>2084</v>
      </c>
      <c r="G271" t="s">
        <v>4107</v>
      </c>
      <c r="H271" t="s">
        <v>2554</v>
      </c>
      <c r="I271" t="s">
        <v>57</v>
      </c>
      <c r="J271" t="s">
        <v>2748</v>
      </c>
      <c r="K271" s="28" t="str">
        <f>HYPERLINK(PalacioHierro___IMG[[#This Row],[Full_Path]],PalacioHierro___IMG[[#This Row],[MATERIAL]]&amp;" -&gt; "&amp;PalacioHierro___IMG[[#This Row],[Descripcion]])</f>
        <v>SG962921-LTL -&gt; Superior/Interior</v>
      </c>
    </row>
    <row r="272" spans="1:11" x14ac:dyDescent="0.3">
      <c r="A272" t="s">
        <v>2265</v>
      </c>
      <c r="B272" t="s">
        <v>2410</v>
      </c>
      <c r="C272">
        <v>4</v>
      </c>
      <c r="D272" t="s">
        <v>19</v>
      </c>
      <c r="E272" t="s">
        <v>2150</v>
      </c>
      <c r="F272" t="s">
        <v>2084</v>
      </c>
      <c r="G272" t="s">
        <v>4108</v>
      </c>
      <c r="H272" t="s">
        <v>2554</v>
      </c>
      <c r="I272" t="s">
        <v>44</v>
      </c>
      <c r="J272" t="s">
        <v>2749</v>
      </c>
      <c r="K272" s="28" t="str">
        <f>HYPERLINK(PalacioHierro___IMG[[#This Row],[Full_Path]],PalacioHierro___IMG[[#This Row],[MATERIAL]]&amp;" -&gt; "&amp;PalacioHierro___IMG[[#This Row],[Descripcion]])</f>
        <v>SG962921-LTL -&gt; Frontal</v>
      </c>
    </row>
    <row r="273" spans="1:11" x14ac:dyDescent="0.3">
      <c r="A273" t="s">
        <v>2265</v>
      </c>
      <c r="B273" t="s">
        <v>2410</v>
      </c>
      <c r="C273">
        <v>4</v>
      </c>
      <c r="D273" t="s">
        <v>17</v>
      </c>
      <c r="E273" t="s">
        <v>43</v>
      </c>
      <c r="F273" t="s">
        <v>2084</v>
      </c>
      <c r="G273" t="s">
        <v>4109</v>
      </c>
      <c r="H273" t="s">
        <v>2554</v>
      </c>
      <c r="I273" t="s">
        <v>48</v>
      </c>
      <c r="J273" t="s">
        <v>2750</v>
      </c>
      <c r="K273" s="28" t="str">
        <f>HYPERLINK(PalacioHierro___IMG[[#This Row],[Full_Path]],PalacioHierro___IMG[[#This Row],[MATERIAL]]&amp;" -&gt; "&amp;PalacioHierro___IMG[[#This Row],[Descripcion]])</f>
        <v>SG962921-LTL -&gt; Angulo 3/4</v>
      </c>
    </row>
    <row r="274" spans="1:11" x14ac:dyDescent="0.3">
      <c r="A274" t="s">
        <v>2265</v>
      </c>
      <c r="B274" t="s">
        <v>2410</v>
      </c>
      <c r="C274">
        <v>4</v>
      </c>
      <c r="D274" t="s">
        <v>21</v>
      </c>
      <c r="E274" t="s">
        <v>2151</v>
      </c>
      <c r="F274" t="s">
        <v>2084</v>
      </c>
      <c r="G274" t="s">
        <v>4110</v>
      </c>
      <c r="H274" t="s">
        <v>2554</v>
      </c>
      <c r="I274" t="s">
        <v>52</v>
      </c>
      <c r="J274" t="s">
        <v>2751</v>
      </c>
      <c r="K274" s="28" t="str">
        <f>HYPERLINK(PalacioHierro___IMG[[#This Row],[Full_Path]],PalacioHierro___IMG[[#This Row],[MATERIAL]]&amp;" -&gt; "&amp;PalacioHierro___IMG[[#This Row],[Descripcion]])</f>
        <v>SG962921-LTL -&gt; Posterior</v>
      </c>
    </row>
    <row r="275" spans="1:11" x14ac:dyDescent="0.3">
      <c r="A275" t="s">
        <v>2270</v>
      </c>
      <c r="B275" t="s">
        <v>2417</v>
      </c>
      <c r="C275">
        <v>4</v>
      </c>
      <c r="D275" t="s">
        <v>19</v>
      </c>
      <c r="E275" t="s">
        <v>2150</v>
      </c>
      <c r="F275" t="s">
        <v>2084</v>
      </c>
      <c r="G275" t="s">
        <v>4111</v>
      </c>
      <c r="H275" t="s">
        <v>2499</v>
      </c>
      <c r="I275" t="s">
        <v>44</v>
      </c>
      <c r="J275" t="s">
        <v>2752</v>
      </c>
      <c r="K275" s="28" t="str">
        <f>HYPERLINK(PalacioHierro___IMG[[#This Row],[Full_Path]],PalacioHierro___IMG[[#This Row],[MATERIAL]]&amp;" -&gt; "&amp;PalacioHierro___IMG[[#This Row],[Descripcion]])</f>
        <v>VG963906-BLA -&gt; Frontal</v>
      </c>
    </row>
    <row r="276" spans="1:11" x14ac:dyDescent="0.3">
      <c r="A276" t="s">
        <v>2270</v>
      </c>
      <c r="B276" t="s">
        <v>2417</v>
      </c>
      <c r="C276">
        <v>4</v>
      </c>
      <c r="D276" t="s">
        <v>23</v>
      </c>
      <c r="E276" t="s">
        <v>56</v>
      </c>
      <c r="F276" t="s">
        <v>2084</v>
      </c>
      <c r="G276" t="s">
        <v>4112</v>
      </c>
      <c r="H276" t="s">
        <v>2499</v>
      </c>
      <c r="I276" t="s">
        <v>57</v>
      </c>
      <c r="J276" t="s">
        <v>2753</v>
      </c>
      <c r="K276" s="28" t="str">
        <f>HYPERLINK(PalacioHierro___IMG[[#This Row],[Full_Path]],PalacioHierro___IMG[[#This Row],[MATERIAL]]&amp;" -&gt; "&amp;PalacioHierro___IMG[[#This Row],[Descripcion]])</f>
        <v>VG963906-BLA -&gt; Superior/Interior</v>
      </c>
    </row>
    <row r="277" spans="1:11" x14ac:dyDescent="0.3">
      <c r="A277" t="s">
        <v>2270</v>
      </c>
      <c r="B277" t="s">
        <v>2417</v>
      </c>
      <c r="C277">
        <v>4</v>
      </c>
      <c r="D277" t="s">
        <v>17</v>
      </c>
      <c r="E277" t="s">
        <v>43</v>
      </c>
      <c r="F277" t="s">
        <v>2084</v>
      </c>
      <c r="G277" t="s">
        <v>4113</v>
      </c>
      <c r="H277" t="s">
        <v>2499</v>
      </c>
      <c r="I277" t="s">
        <v>48</v>
      </c>
      <c r="J277" t="s">
        <v>2754</v>
      </c>
      <c r="K277" s="28" t="str">
        <f>HYPERLINK(PalacioHierro___IMG[[#This Row],[Full_Path]],PalacioHierro___IMG[[#This Row],[MATERIAL]]&amp;" -&gt; "&amp;PalacioHierro___IMG[[#This Row],[Descripcion]])</f>
        <v>VG963906-BLA -&gt; Angulo 3/4</v>
      </c>
    </row>
    <row r="278" spans="1:11" x14ac:dyDescent="0.3">
      <c r="A278" t="s">
        <v>2270</v>
      </c>
      <c r="B278" t="s">
        <v>2417</v>
      </c>
      <c r="C278">
        <v>4</v>
      </c>
      <c r="D278" t="s">
        <v>21</v>
      </c>
      <c r="E278" t="s">
        <v>2151</v>
      </c>
      <c r="F278" t="s">
        <v>2084</v>
      </c>
      <c r="G278" t="s">
        <v>4114</v>
      </c>
      <c r="H278" t="s">
        <v>2499</v>
      </c>
      <c r="I278" t="s">
        <v>52</v>
      </c>
      <c r="J278" t="s">
        <v>2755</v>
      </c>
      <c r="K278" s="28" t="str">
        <f>HYPERLINK(PalacioHierro___IMG[[#This Row],[Full_Path]],PalacioHierro___IMG[[#This Row],[MATERIAL]]&amp;" -&gt; "&amp;PalacioHierro___IMG[[#This Row],[Descripcion]])</f>
        <v>VG963906-BLA -&gt; Posterior</v>
      </c>
    </row>
    <row r="279" spans="1:11" x14ac:dyDescent="0.3">
      <c r="A279" t="s">
        <v>2271</v>
      </c>
      <c r="B279" t="s">
        <v>2418</v>
      </c>
      <c r="C279">
        <v>4</v>
      </c>
      <c r="D279" t="s">
        <v>21</v>
      </c>
      <c r="E279" t="s">
        <v>2151</v>
      </c>
      <c r="F279" t="s">
        <v>2084</v>
      </c>
      <c r="G279" t="s">
        <v>4115</v>
      </c>
      <c r="H279" t="s">
        <v>2499</v>
      </c>
      <c r="I279" t="s">
        <v>52</v>
      </c>
      <c r="J279" t="s">
        <v>2756</v>
      </c>
      <c r="K279" s="28" t="str">
        <f>HYPERLINK(PalacioHierro___IMG[[#This Row],[Full_Path]],PalacioHierro___IMG[[#This Row],[MATERIAL]]&amp;" -&gt; "&amp;PalacioHierro___IMG[[#This Row],[Descripcion]])</f>
        <v>VG963906-CRD -&gt; Posterior</v>
      </c>
    </row>
    <row r="280" spans="1:11" x14ac:dyDescent="0.3">
      <c r="A280" t="s">
        <v>2271</v>
      </c>
      <c r="B280" t="s">
        <v>2418</v>
      </c>
      <c r="C280">
        <v>4</v>
      </c>
      <c r="D280" t="s">
        <v>19</v>
      </c>
      <c r="E280" t="s">
        <v>2150</v>
      </c>
      <c r="F280" t="s">
        <v>2084</v>
      </c>
      <c r="G280" t="s">
        <v>4116</v>
      </c>
      <c r="H280" t="s">
        <v>2499</v>
      </c>
      <c r="I280" t="s">
        <v>44</v>
      </c>
      <c r="J280" t="s">
        <v>2757</v>
      </c>
      <c r="K280" s="28" t="str">
        <f>HYPERLINK(PalacioHierro___IMG[[#This Row],[Full_Path]],PalacioHierro___IMG[[#This Row],[MATERIAL]]&amp;" -&gt; "&amp;PalacioHierro___IMG[[#This Row],[Descripcion]])</f>
        <v>VG963906-CRD -&gt; Frontal</v>
      </c>
    </row>
    <row r="281" spans="1:11" x14ac:dyDescent="0.3">
      <c r="A281" t="s">
        <v>2271</v>
      </c>
      <c r="B281" t="s">
        <v>2418</v>
      </c>
      <c r="C281">
        <v>4</v>
      </c>
      <c r="D281" t="s">
        <v>23</v>
      </c>
      <c r="E281" t="s">
        <v>56</v>
      </c>
      <c r="F281" t="s">
        <v>2084</v>
      </c>
      <c r="G281" t="s">
        <v>4117</v>
      </c>
      <c r="H281" t="s">
        <v>2499</v>
      </c>
      <c r="I281" t="s">
        <v>57</v>
      </c>
      <c r="J281" t="s">
        <v>2758</v>
      </c>
      <c r="K281" s="28" t="str">
        <f>HYPERLINK(PalacioHierro___IMG[[#This Row],[Full_Path]],PalacioHierro___IMG[[#This Row],[MATERIAL]]&amp;" -&gt; "&amp;PalacioHierro___IMG[[#This Row],[Descripcion]])</f>
        <v>VG963906-CRD -&gt; Superior/Interior</v>
      </c>
    </row>
    <row r="282" spans="1:11" x14ac:dyDescent="0.3">
      <c r="A282" t="s">
        <v>2271</v>
      </c>
      <c r="B282" t="s">
        <v>2418</v>
      </c>
      <c r="C282">
        <v>4</v>
      </c>
      <c r="D282" t="s">
        <v>17</v>
      </c>
      <c r="E282" t="s">
        <v>43</v>
      </c>
      <c r="F282" t="s">
        <v>2084</v>
      </c>
      <c r="G282" t="s">
        <v>4118</v>
      </c>
      <c r="H282" t="s">
        <v>2499</v>
      </c>
      <c r="I282" t="s">
        <v>48</v>
      </c>
      <c r="J282" t="s">
        <v>2759</v>
      </c>
      <c r="K282" s="28" t="str">
        <f>HYPERLINK(PalacioHierro___IMG[[#This Row],[Full_Path]],PalacioHierro___IMG[[#This Row],[MATERIAL]]&amp;" -&gt; "&amp;PalacioHierro___IMG[[#This Row],[Descripcion]])</f>
        <v>VG963906-CRD -&gt; Angulo 3/4</v>
      </c>
    </row>
    <row r="283" spans="1:11" x14ac:dyDescent="0.3">
      <c r="A283" t="s">
        <v>2262</v>
      </c>
      <c r="B283" t="s">
        <v>2407</v>
      </c>
      <c r="C283">
        <v>4</v>
      </c>
      <c r="D283" t="s">
        <v>17</v>
      </c>
      <c r="E283" t="s">
        <v>43</v>
      </c>
      <c r="F283" t="s">
        <v>2084</v>
      </c>
      <c r="G283" t="s">
        <v>4119</v>
      </c>
      <c r="H283" t="s">
        <v>2554</v>
      </c>
      <c r="I283" t="s">
        <v>48</v>
      </c>
      <c r="J283" t="s">
        <v>2760</v>
      </c>
      <c r="K283" s="28" t="str">
        <f>HYPERLINK(PalacioHierro___IMG[[#This Row],[Full_Path]],PalacioHierro___IMG[[#This Row],[MATERIAL]]&amp;" -&gt; "&amp;PalacioHierro___IMG[[#This Row],[Descripcion]])</f>
        <v>SG962918-CLO -&gt; Angulo 3/4</v>
      </c>
    </row>
    <row r="284" spans="1:11" x14ac:dyDescent="0.3">
      <c r="A284" t="s">
        <v>2262</v>
      </c>
      <c r="B284" t="s">
        <v>2407</v>
      </c>
      <c r="C284">
        <v>4</v>
      </c>
      <c r="D284" t="s">
        <v>23</v>
      </c>
      <c r="E284" t="s">
        <v>56</v>
      </c>
      <c r="F284" t="s">
        <v>2084</v>
      </c>
      <c r="G284" t="s">
        <v>4120</v>
      </c>
      <c r="H284" t="s">
        <v>2554</v>
      </c>
      <c r="I284" t="s">
        <v>57</v>
      </c>
      <c r="J284" t="s">
        <v>2761</v>
      </c>
      <c r="K284" s="28" t="str">
        <f>HYPERLINK(PalacioHierro___IMG[[#This Row],[Full_Path]],PalacioHierro___IMG[[#This Row],[MATERIAL]]&amp;" -&gt; "&amp;PalacioHierro___IMG[[#This Row],[Descripcion]])</f>
        <v>SG962918-CLO -&gt; Superior/Interior</v>
      </c>
    </row>
    <row r="285" spans="1:11" x14ac:dyDescent="0.3">
      <c r="A285" t="s">
        <v>2262</v>
      </c>
      <c r="B285" t="s">
        <v>2407</v>
      </c>
      <c r="C285">
        <v>4</v>
      </c>
      <c r="D285" t="s">
        <v>19</v>
      </c>
      <c r="E285" t="s">
        <v>2150</v>
      </c>
      <c r="F285" t="s">
        <v>2084</v>
      </c>
      <c r="G285" t="s">
        <v>4121</v>
      </c>
      <c r="H285" t="s">
        <v>2554</v>
      </c>
      <c r="I285" t="s">
        <v>44</v>
      </c>
      <c r="J285" t="s">
        <v>2762</v>
      </c>
      <c r="K285" s="28" t="str">
        <f>HYPERLINK(PalacioHierro___IMG[[#This Row],[Full_Path]],PalacioHierro___IMG[[#This Row],[MATERIAL]]&amp;" -&gt; "&amp;PalacioHierro___IMG[[#This Row],[Descripcion]])</f>
        <v>SG962918-CLO -&gt; Frontal</v>
      </c>
    </row>
    <row r="286" spans="1:11" x14ac:dyDescent="0.3">
      <c r="A286" t="s">
        <v>2262</v>
      </c>
      <c r="B286" t="s">
        <v>2407</v>
      </c>
      <c r="C286">
        <v>4</v>
      </c>
      <c r="D286" t="s">
        <v>21</v>
      </c>
      <c r="E286" t="s">
        <v>2151</v>
      </c>
      <c r="F286" t="s">
        <v>2084</v>
      </c>
      <c r="G286" t="s">
        <v>4122</v>
      </c>
      <c r="H286" t="s">
        <v>2554</v>
      </c>
      <c r="I286" t="s">
        <v>52</v>
      </c>
      <c r="J286" t="s">
        <v>2763</v>
      </c>
      <c r="K286" s="28" t="str">
        <f>HYPERLINK(PalacioHierro___IMG[[#This Row],[Full_Path]],PalacioHierro___IMG[[#This Row],[MATERIAL]]&amp;" -&gt; "&amp;PalacioHierro___IMG[[#This Row],[Descripcion]])</f>
        <v>SG962918-CLO -&gt; Posterior</v>
      </c>
    </row>
    <row r="287" spans="1:11" x14ac:dyDescent="0.3">
      <c r="A287" t="s">
        <v>2263</v>
      </c>
      <c r="B287" t="s">
        <v>2408</v>
      </c>
      <c r="C287">
        <v>4</v>
      </c>
      <c r="D287" t="s">
        <v>17</v>
      </c>
      <c r="E287" t="s">
        <v>43</v>
      </c>
      <c r="F287" t="s">
        <v>2084</v>
      </c>
      <c r="G287" t="s">
        <v>4123</v>
      </c>
      <c r="H287" t="s">
        <v>2554</v>
      </c>
      <c r="I287" t="s">
        <v>48</v>
      </c>
      <c r="J287" t="s">
        <v>2764</v>
      </c>
      <c r="K287" s="28" t="str">
        <f>HYPERLINK(PalacioHierro___IMG[[#This Row],[Full_Path]],PalacioHierro___IMG[[#This Row],[MATERIAL]]&amp;" -&gt; "&amp;PalacioHierro___IMG[[#This Row],[Descripcion]])</f>
        <v>SG962918-DKO -&gt; Angulo 3/4</v>
      </c>
    </row>
    <row r="288" spans="1:11" x14ac:dyDescent="0.3">
      <c r="A288" t="s">
        <v>2263</v>
      </c>
      <c r="B288" t="s">
        <v>2408</v>
      </c>
      <c r="C288">
        <v>4</v>
      </c>
      <c r="D288" t="s">
        <v>23</v>
      </c>
      <c r="E288" t="s">
        <v>56</v>
      </c>
      <c r="F288" t="s">
        <v>2084</v>
      </c>
      <c r="G288" t="s">
        <v>4124</v>
      </c>
      <c r="H288" t="s">
        <v>2554</v>
      </c>
      <c r="I288" t="s">
        <v>57</v>
      </c>
      <c r="J288" t="s">
        <v>2765</v>
      </c>
      <c r="K288" s="28" t="str">
        <f>HYPERLINK(PalacioHierro___IMG[[#This Row],[Full_Path]],PalacioHierro___IMG[[#This Row],[MATERIAL]]&amp;" -&gt; "&amp;PalacioHierro___IMG[[#This Row],[Descripcion]])</f>
        <v>SG962918-DKO -&gt; Superior/Interior</v>
      </c>
    </row>
    <row r="289" spans="1:11" x14ac:dyDescent="0.3">
      <c r="A289" t="s">
        <v>2263</v>
      </c>
      <c r="B289" t="s">
        <v>2408</v>
      </c>
      <c r="C289">
        <v>4</v>
      </c>
      <c r="D289" t="s">
        <v>19</v>
      </c>
      <c r="E289" t="s">
        <v>2150</v>
      </c>
      <c r="F289" t="s">
        <v>2084</v>
      </c>
      <c r="G289" t="s">
        <v>4125</v>
      </c>
      <c r="H289" t="s">
        <v>2554</v>
      </c>
      <c r="I289" t="s">
        <v>44</v>
      </c>
      <c r="J289" t="s">
        <v>2766</v>
      </c>
      <c r="K289" s="28" t="str">
        <f>HYPERLINK(PalacioHierro___IMG[[#This Row],[Full_Path]],PalacioHierro___IMG[[#This Row],[MATERIAL]]&amp;" -&gt; "&amp;PalacioHierro___IMG[[#This Row],[Descripcion]])</f>
        <v>SG962918-DKO -&gt; Frontal</v>
      </c>
    </row>
    <row r="290" spans="1:11" x14ac:dyDescent="0.3">
      <c r="A290" t="s">
        <v>2263</v>
      </c>
      <c r="B290" t="s">
        <v>2408</v>
      </c>
      <c r="C290">
        <v>4</v>
      </c>
      <c r="D290" t="s">
        <v>21</v>
      </c>
      <c r="E290" t="s">
        <v>2151</v>
      </c>
      <c r="F290" t="s">
        <v>2084</v>
      </c>
      <c r="G290" t="s">
        <v>4126</v>
      </c>
      <c r="H290" t="s">
        <v>2554</v>
      </c>
      <c r="I290" t="s">
        <v>52</v>
      </c>
      <c r="J290" t="s">
        <v>2767</v>
      </c>
      <c r="K290" s="28" t="str">
        <f>HYPERLINK(PalacioHierro___IMG[[#This Row],[Full_Path]],PalacioHierro___IMG[[#This Row],[MATERIAL]]&amp;" -&gt; "&amp;PalacioHierro___IMG[[#This Row],[Descripcion]])</f>
        <v>SG962918-DKO -&gt; Posterior</v>
      </c>
    </row>
    <row r="291" spans="1:11" x14ac:dyDescent="0.3">
      <c r="A291" t="s">
        <v>1206</v>
      </c>
      <c r="B291" t="s">
        <v>2395</v>
      </c>
      <c r="C291">
        <v>4</v>
      </c>
      <c r="D291" t="s">
        <v>21</v>
      </c>
      <c r="E291" t="s">
        <v>2151</v>
      </c>
      <c r="F291" t="s">
        <v>2084</v>
      </c>
      <c r="G291" t="s">
        <v>4127</v>
      </c>
      <c r="H291" t="s">
        <v>2768</v>
      </c>
      <c r="I291" t="s">
        <v>52</v>
      </c>
      <c r="J291" t="s">
        <v>2769</v>
      </c>
      <c r="K291" s="28" t="str">
        <f>HYPERLINK(PalacioHierro___IMG[[#This Row],[Full_Path]],PalacioHierro___IMG[[#This Row],[MATERIAL]]&amp;" -&gt; "&amp;PalacioHierro___IMG[[#This Row],[Descripcion]])</f>
        <v>SG865422-CLO -&gt; Posterior</v>
      </c>
    </row>
    <row r="292" spans="1:11" x14ac:dyDescent="0.3">
      <c r="A292" t="s">
        <v>1206</v>
      </c>
      <c r="B292" t="s">
        <v>2395</v>
      </c>
      <c r="C292">
        <v>4</v>
      </c>
      <c r="D292" t="s">
        <v>19</v>
      </c>
      <c r="E292" t="s">
        <v>2150</v>
      </c>
      <c r="F292" t="s">
        <v>2084</v>
      </c>
      <c r="G292" t="s">
        <v>4128</v>
      </c>
      <c r="H292" t="s">
        <v>2768</v>
      </c>
      <c r="I292" t="s">
        <v>44</v>
      </c>
      <c r="J292" t="s">
        <v>2770</v>
      </c>
      <c r="K292" s="28" t="str">
        <f>HYPERLINK(PalacioHierro___IMG[[#This Row],[Full_Path]],PalacioHierro___IMG[[#This Row],[MATERIAL]]&amp;" -&gt; "&amp;PalacioHierro___IMG[[#This Row],[Descripcion]])</f>
        <v>SG865422-CLO -&gt; Frontal</v>
      </c>
    </row>
    <row r="293" spans="1:11" x14ac:dyDescent="0.3">
      <c r="A293" t="s">
        <v>1206</v>
      </c>
      <c r="B293" t="s">
        <v>2395</v>
      </c>
      <c r="C293">
        <v>4</v>
      </c>
      <c r="D293" t="s">
        <v>23</v>
      </c>
      <c r="E293" t="s">
        <v>56</v>
      </c>
      <c r="F293" t="s">
        <v>2084</v>
      </c>
      <c r="G293" t="s">
        <v>4129</v>
      </c>
      <c r="H293" t="s">
        <v>2768</v>
      </c>
      <c r="I293" t="s">
        <v>57</v>
      </c>
      <c r="J293" t="s">
        <v>2771</v>
      </c>
      <c r="K293" s="28" t="str">
        <f>HYPERLINK(PalacioHierro___IMG[[#This Row],[Full_Path]],PalacioHierro___IMG[[#This Row],[MATERIAL]]&amp;" -&gt; "&amp;PalacioHierro___IMG[[#This Row],[Descripcion]])</f>
        <v>SG865422-CLO -&gt; Superior/Interior</v>
      </c>
    </row>
    <row r="294" spans="1:11" x14ac:dyDescent="0.3">
      <c r="A294" t="s">
        <v>1206</v>
      </c>
      <c r="B294" t="s">
        <v>2395</v>
      </c>
      <c r="C294">
        <v>4</v>
      </c>
      <c r="D294" t="s">
        <v>17</v>
      </c>
      <c r="E294" t="s">
        <v>43</v>
      </c>
      <c r="F294" t="s">
        <v>2084</v>
      </c>
      <c r="G294" t="s">
        <v>4130</v>
      </c>
      <c r="H294" t="s">
        <v>2768</v>
      </c>
      <c r="I294" t="s">
        <v>48</v>
      </c>
      <c r="J294" t="s">
        <v>2772</v>
      </c>
      <c r="K294" s="28" t="str">
        <f>HYPERLINK(PalacioHierro___IMG[[#This Row],[Full_Path]],PalacioHierro___IMG[[#This Row],[MATERIAL]]&amp;" -&gt; "&amp;PalacioHierro___IMG[[#This Row],[Descripcion]])</f>
        <v>SG865422-CLO -&gt; Angulo 3/4</v>
      </c>
    </row>
    <row r="295" spans="1:11" x14ac:dyDescent="0.3">
      <c r="A295" t="s">
        <v>1208</v>
      </c>
      <c r="B295" t="s">
        <v>2396</v>
      </c>
      <c r="C295">
        <v>4</v>
      </c>
      <c r="D295" t="s">
        <v>17</v>
      </c>
      <c r="E295" t="s">
        <v>43</v>
      </c>
      <c r="F295" t="s">
        <v>2084</v>
      </c>
      <c r="G295" t="s">
        <v>4131</v>
      </c>
      <c r="H295" t="s">
        <v>2768</v>
      </c>
      <c r="I295" t="s">
        <v>48</v>
      </c>
      <c r="J295" t="s">
        <v>2773</v>
      </c>
      <c r="K295" s="28" t="str">
        <f>HYPERLINK(PalacioHierro___IMG[[#This Row],[Full_Path]],PalacioHierro___IMG[[#This Row],[MATERIAL]]&amp;" -&gt; "&amp;PalacioHierro___IMG[[#This Row],[Descripcion]])</f>
        <v>SG865422-LGW -&gt; Angulo 3/4</v>
      </c>
    </row>
    <row r="296" spans="1:11" x14ac:dyDescent="0.3">
      <c r="A296" t="s">
        <v>1208</v>
      </c>
      <c r="B296" t="s">
        <v>2396</v>
      </c>
      <c r="C296">
        <v>4</v>
      </c>
      <c r="D296" t="s">
        <v>23</v>
      </c>
      <c r="E296" t="s">
        <v>56</v>
      </c>
      <c r="F296" t="s">
        <v>2084</v>
      </c>
      <c r="G296" t="s">
        <v>4132</v>
      </c>
      <c r="H296" t="s">
        <v>2768</v>
      </c>
      <c r="I296" t="s">
        <v>57</v>
      </c>
      <c r="J296" t="s">
        <v>2774</v>
      </c>
      <c r="K296" s="28" t="str">
        <f>HYPERLINK(PalacioHierro___IMG[[#This Row],[Full_Path]],PalacioHierro___IMG[[#This Row],[MATERIAL]]&amp;" -&gt; "&amp;PalacioHierro___IMG[[#This Row],[Descripcion]])</f>
        <v>SG865422-LGW -&gt; Superior/Interior</v>
      </c>
    </row>
    <row r="297" spans="1:11" x14ac:dyDescent="0.3">
      <c r="A297" t="s">
        <v>1208</v>
      </c>
      <c r="B297" t="s">
        <v>2396</v>
      </c>
      <c r="C297">
        <v>4</v>
      </c>
      <c r="D297" t="s">
        <v>21</v>
      </c>
      <c r="E297" t="s">
        <v>2151</v>
      </c>
      <c r="F297" t="s">
        <v>2084</v>
      </c>
      <c r="G297" t="s">
        <v>4133</v>
      </c>
      <c r="H297" t="s">
        <v>2768</v>
      </c>
      <c r="I297" t="s">
        <v>52</v>
      </c>
      <c r="J297" t="s">
        <v>2775</v>
      </c>
      <c r="K297" s="28" t="str">
        <f>HYPERLINK(PalacioHierro___IMG[[#This Row],[Full_Path]],PalacioHierro___IMG[[#This Row],[MATERIAL]]&amp;" -&gt; "&amp;PalacioHierro___IMG[[#This Row],[Descripcion]])</f>
        <v>SG865422-LGW -&gt; Posterior</v>
      </c>
    </row>
    <row r="298" spans="1:11" x14ac:dyDescent="0.3">
      <c r="A298" t="s">
        <v>1208</v>
      </c>
      <c r="B298" t="s">
        <v>2396</v>
      </c>
      <c r="C298">
        <v>4</v>
      </c>
      <c r="D298" t="s">
        <v>19</v>
      </c>
      <c r="E298" t="s">
        <v>2150</v>
      </c>
      <c r="F298" t="s">
        <v>2084</v>
      </c>
      <c r="G298" t="s">
        <v>4134</v>
      </c>
      <c r="H298" t="s">
        <v>2768</v>
      </c>
      <c r="I298" t="s">
        <v>44</v>
      </c>
      <c r="J298" t="s">
        <v>2776</v>
      </c>
      <c r="K298" s="28" t="str">
        <f>HYPERLINK(PalacioHierro___IMG[[#This Row],[Full_Path]],PalacioHierro___IMG[[#This Row],[MATERIAL]]&amp;" -&gt; "&amp;PalacioHierro___IMG[[#This Row],[Descripcion]])</f>
        <v>SG865422-LGW -&gt; Frontal</v>
      </c>
    </row>
    <row r="299" spans="1:11" x14ac:dyDescent="0.3">
      <c r="A299" t="s">
        <v>2254</v>
      </c>
      <c r="B299" t="s">
        <v>2399</v>
      </c>
      <c r="C299">
        <v>4</v>
      </c>
      <c r="D299" t="s">
        <v>19</v>
      </c>
      <c r="E299" t="s">
        <v>2150</v>
      </c>
      <c r="F299" t="s">
        <v>2084</v>
      </c>
      <c r="G299" t="s">
        <v>4135</v>
      </c>
      <c r="H299" t="s">
        <v>2554</v>
      </c>
      <c r="I299" t="s">
        <v>44</v>
      </c>
      <c r="J299" t="s">
        <v>2777</v>
      </c>
      <c r="K299" s="28" t="str">
        <f>HYPERLINK(PalacioHierro___IMG[[#This Row],[Full_Path]],PalacioHierro___IMG[[#This Row],[MATERIAL]]&amp;" -&gt; "&amp;PalacioHierro___IMG[[#This Row],[Descripcion]])</f>
        <v>SG962906-CLO -&gt; Frontal</v>
      </c>
    </row>
    <row r="300" spans="1:11" x14ac:dyDescent="0.3">
      <c r="A300" t="s">
        <v>2254</v>
      </c>
      <c r="B300" t="s">
        <v>2399</v>
      </c>
      <c r="C300">
        <v>4</v>
      </c>
      <c r="D300" t="s">
        <v>21</v>
      </c>
      <c r="E300" t="s">
        <v>2151</v>
      </c>
      <c r="F300" t="s">
        <v>2084</v>
      </c>
      <c r="G300" t="s">
        <v>4136</v>
      </c>
      <c r="H300" t="s">
        <v>2554</v>
      </c>
      <c r="I300" t="s">
        <v>52</v>
      </c>
      <c r="J300" t="s">
        <v>2778</v>
      </c>
      <c r="K300" s="28" t="str">
        <f>HYPERLINK(PalacioHierro___IMG[[#This Row],[Full_Path]],PalacioHierro___IMG[[#This Row],[MATERIAL]]&amp;" -&gt; "&amp;PalacioHierro___IMG[[#This Row],[Descripcion]])</f>
        <v>SG962906-CLO -&gt; Posterior</v>
      </c>
    </row>
    <row r="301" spans="1:11" x14ac:dyDescent="0.3">
      <c r="A301" t="s">
        <v>2254</v>
      </c>
      <c r="B301" t="s">
        <v>2399</v>
      </c>
      <c r="C301">
        <v>4</v>
      </c>
      <c r="D301" t="s">
        <v>23</v>
      </c>
      <c r="E301" t="s">
        <v>56</v>
      </c>
      <c r="F301" t="s">
        <v>2084</v>
      </c>
      <c r="G301" t="s">
        <v>4137</v>
      </c>
      <c r="H301" t="s">
        <v>2554</v>
      </c>
      <c r="I301" t="s">
        <v>57</v>
      </c>
      <c r="J301" t="s">
        <v>2779</v>
      </c>
      <c r="K301" s="28" t="str">
        <f>HYPERLINK(PalacioHierro___IMG[[#This Row],[Full_Path]],PalacioHierro___IMG[[#This Row],[MATERIAL]]&amp;" -&gt; "&amp;PalacioHierro___IMG[[#This Row],[Descripcion]])</f>
        <v>SG962906-CLO -&gt; Superior/Interior</v>
      </c>
    </row>
    <row r="302" spans="1:11" x14ac:dyDescent="0.3">
      <c r="A302" t="s">
        <v>2254</v>
      </c>
      <c r="B302" t="s">
        <v>2399</v>
      </c>
      <c r="C302">
        <v>4</v>
      </c>
      <c r="D302" t="s">
        <v>17</v>
      </c>
      <c r="E302" t="s">
        <v>43</v>
      </c>
      <c r="F302" t="s">
        <v>2084</v>
      </c>
      <c r="G302" t="s">
        <v>4138</v>
      </c>
      <c r="H302" t="s">
        <v>2554</v>
      </c>
      <c r="I302" t="s">
        <v>48</v>
      </c>
      <c r="J302" t="s">
        <v>2780</v>
      </c>
      <c r="K302" s="28" t="str">
        <f>HYPERLINK(PalacioHierro___IMG[[#This Row],[Full_Path]],PalacioHierro___IMG[[#This Row],[MATERIAL]]&amp;" -&gt; "&amp;PalacioHierro___IMG[[#This Row],[Descripcion]])</f>
        <v>SG962906-CLO -&gt; Angulo 3/4</v>
      </c>
    </row>
    <row r="303" spans="1:11" x14ac:dyDescent="0.3">
      <c r="A303" t="s">
        <v>2255</v>
      </c>
      <c r="B303" t="s">
        <v>2400</v>
      </c>
      <c r="C303">
        <v>4</v>
      </c>
      <c r="D303" t="s">
        <v>19</v>
      </c>
      <c r="E303" t="s">
        <v>2150</v>
      </c>
      <c r="F303" t="s">
        <v>2084</v>
      </c>
      <c r="G303" t="s">
        <v>4139</v>
      </c>
      <c r="H303" t="s">
        <v>2554</v>
      </c>
      <c r="I303" t="s">
        <v>44</v>
      </c>
      <c r="J303" t="s">
        <v>2781</v>
      </c>
      <c r="K303" s="28" t="str">
        <f>HYPERLINK(PalacioHierro___IMG[[#This Row],[Full_Path]],PalacioHierro___IMG[[#This Row],[MATERIAL]]&amp;" -&gt; "&amp;PalacioHierro___IMG[[#This Row],[Descripcion]])</f>
        <v>SG962906-DKO -&gt; Frontal</v>
      </c>
    </row>
    <row r="304" spans="1:11" x14ac:dyDescent="0.3">
      <c r="A304" t="s">
        <v>2255</v>
      </c>
      <c r="B304" t="s">
        <v>2400</v>
      </c>
      <c r="C304">
        <v>4</v>
      </c>
      <c r="D304" t="s">
        <v>23</v>
      </c>
      <c r="E304" t="s">
        <v>56</v>
      </c>
      <c r="F304" t="s">
        <v>2084</v>
      </c>
      <c r="G304" t="s">
        <v>4140</v>
      </c>
      <c r="H304" t="s">
        <v>2554</v>
      </c>
      <c r="I304" t="s">
        <v>57</v>
      </c>
      <c r="J304" t="s">
        <v>2782</v>
      </c>
      <c r="K304" s="28" t="str">
        <f>HYPERLINK(PalacioHierro___IMG[[#This Row],[Full_Path]],PalacioHierro___IMG[[#This Row],[MATERIAL]]&amp;" -&gt; "&amp;PalacioHierro___IMG[[#This Row],[Descripcion]])</f>
        <v>SG962906-DKO -&gt; Superior/Interior</v>
      </c>
    </row>
    <row r="305" spans="1:11" x14ac:dyDescent="0.3">
      <c r="A305" t="s">
        <v>2255</v>
      </c>
      <c r="B305" t="s">
        <v>2400</v>
      </c>
      <c r="C305">
        <v>4</v>
      </c>
      <c r="D305" t="s">
        <v>17</v>
      </c>
      <c r="E305" t="s">
        <v>43</v>
      </c>
      <c r="F305" t="s">
        <v>2084</v>
      </c>
      <c r="G305" t="s">
        <v>4141</v>
      </c>
      <c r="H305" t="s">
        <v>2554</v>
      </c>
      <c r="I305" t="s">
        <v>48</v>
      </c>
      <c r="J305" t="s">
        <v>2783</v>
      </c>
      <c r="K305" s="28" t="str">
        <f>HYPERLINK(PalacioHierro___IMG[[#This Row],[Full_Path]],PalacioHierro___IMG[[#This Row],[MATERIAL]]&amp;" -&gt; "&amp;PalacioHierro___IMG[[#This Row],[Descripcion]])</f>
        <v>SG962906-DKO -&gt; Angulo 3/4</v>
      </c>
    </row>
    <row r="306" spans="1:11" x14ac:dyDescent="0.3">
      <c r="A306" t="s">
        <v>2255</v>
      </c>
      <c r="B306" t="s">
        <v>2400</v>
      </c>
      <c r="C306">
        <v>4</v>
      </c>
      <c r="D306" t="s">
        <v>21</v>
      </c>
      <c r="E306" t="s">
        <v>2151</v>
      </c>
      <c r="F306" t="s">
        <v>2084</v>
      </c>
      <c r="G306" t="s">
        <v>4142</v>
      </c>
      <c r="H306" t="s">
        <v>2554</v>
      </c>
      <c r="I306" t="s">
        <v>52</v>
      </c>
      <c r="J306" t="s">
        <v>2784</v>
      </c>
      <c r="K306" s="28" t="str">
        <f>HYPERLINK(PalacioHierro___IMG[[#This Row],[Full_Path]],PalacioHierro___IMG[[#This Row],[MATERIAL]]&amp;" -&gt; "&amp;PalacioHierro___IMG[[#This Row],[Descripcion]])</f>
        <v>SG962906-DKO -&gt; Posterior</v>
      </c>
    </row>
    <row r="307" spans="1:11" x14ac:dyDescent="0.3">
      <c r="A307" t="s">
        <v>2256</v>
      </c>
      <c r="B307" t="s">
        <v>2401</v>
      </c>
      <c r="C307">
        <v>4</v>
      </c>
      <c r="D307" t="s">
        <v>17</v>
      </c>
      <c r="E307" t="s">
        <v>43</v>
      </c>
      <c r="F307" t="s">
        <v>2084</v>
      </c>
      <c r="G307" t="s">
        <v>4143</v>
      </c>
      <c r="H307" t="s">
        <v>2554</v>
      </c>
      <c r="I307" t="s">
        <v>48</v>
      </c>
      <c r="J307" t="s">
        <v>2785</v>
      </c>
      <c r="K307" s="28" t="str">
        <f>HYPERLINK(PalacioHierro___IMG[[#This Row],[Full_Path]],PalacioHierro___IMG[[#This Row],[MATERIAL]]&amp;" -&gt; "&amp;PalacioHierro___IMG[[#This Row],[Descripcion]])</f>
        <v>SG962906-OCL -&gt; Angulo 3/4</v>
      </c>
    </row>
    <row r="308" spans="1:11" x14ac:dyDescent="0.3">
      <c r="A308" t="s">
        <v>2256</v>
      </c>
      <c r="B308" t="s">
        <v>2401</v>
      </c>
      <c r="C308">
        <v>4</v>
      </c>
      <c r="D308" t="s">
        <v>21</v>
      </c>
      <c r="E308" t="s">
        <v>2151</v>
      </c>
      <c r="F308" t="s">
        <v>2084</v>
      </c>
      <c r="G308" t="s">
        <v>4144</v>
      </c>
      <c r="H308" t="s">
        <v>2554</v>
      </c>
      <c r="I308" t="s">
        <v>52</v>
      </c>
      <c r="J308" t="s">
        <v>2786</v>
      </c>
      <c r="K308" s="28" t="str">
        <f>HYPERLINK(PalacioHierro___IMG[[#This Row],[Full_Path]],PalacioHierro___IMG[[#This Row],[MATERIAL]]&amp;" -&gt; "&amp;PalacioHierro___IMG[[#This Row],[Descripcion]])</f>
        <v>SG962906-OCL -&gt; Posterior</v>
      </c>
    </row>
    <row r="309" spans="1:11" x14ac:dyDescent="0.3">
      <c r="A309" t="s">
        <v>2256</v>
      </c>
      <c r="B309" t="s">
        <v>2401</v>
      </c>
      <c r="C309">
        <v>4</v>
      </c>
      <c r="D309" t="s">
        <v>19</v>
      </c>
      <c r="E309" t="s">
        <v>2150</v>
      </c>
      <c r="F309" t="s">
        <v>2084</v>
      </c>
      <c r="G309" t="s">
        <v>4145</v>
      </c>
      <c r="H309" t="s">
        <v>2554</v>
      </c>
      <c r="I309" t="s">
        <v>44</v>
      </c>
      <c r="J309" t="s">
        <v>2787</v>
      </c>
      <c r="K309" s="28" t="str">
        <f>HYPERLINK(PalacioHierro___IMG[[#This Row],[Full_Path]],PalacioHierro___IMG[[#This Row],[MATERIAL]]&amp;" -&gt; "&amp;PalacioHierro___IMG[[#This Row],[Descripcion]])</f>
        <v>SG962906-OCL -&gt; Frontal</v>
      </c>
    </row>
    <row r="310" spans="1:11" x14ac:dyDescent="0.3">
      <c r="A310" t="s">
        <v>2256</v>
      </c>
      <c r="B310" t="s">
        <v>2401</v>
      </c>
      <c r="C310">
        <v>4</v>
      </c>
      <c r="D310" t="s">
        <v>23</v>
      </c>
      <c r="E310" t="s">
        <v>56</v>
      </c>
      <c r="F310" t="s">
        <v>2084</v>
      </c>
      <c r="G310" t="s">
        <v>4146</v>
      </c>
      <c r="H310" t="s">
        <v>2554</v>
      </c>
      <c r="I310" t="s">
        <v>57</v>
      </c>
      <c r="J310" t="s">
        <v>2788</v>
      </c>
      <c r="K310" s="28" t="str">
        <f>HYPERLINK(PalacioHierro___IMG[[#This Row],[Full_Path]],PalacioHierro___IMG[[#This Row],[MATERIAL]]&amp;" -&gt; "&amp;PalacioHierro___IMG[[#This Row],[Descripcion]])</f>
        <v>SG962906-OCL -&gt; Superior/Interior</v>
      </c>
    </row>
    <row r="311" spans="1:11" x14ac:dyDescent="0.3">
      <c r="A311" t="s">
        <v>2252</v>
      </c>
      <c r="B311" t="s">
        <v>2397</v>
      </c>
      <c r="C311">
        <v>4</v>
      </c>
      <c r="D311" t="s">
        <v>23</v>
      </c>
      <c r="E311" t="s">
        <v>56</v>
      </c>
      <c r="F311" t="s">
        <v>2084</v>
      </c>
      <c r="G311" t="s">
        <v>4147</v>
      </c>
      <c r="H311" t="s">
        <v>2789</v>
      </c>
      <c r="I311" t="s">
        <v>57</v>
      </c>
      <c r="J311" t="s">
        <v>2790</v>
      </c>
      <c r="K311" s="28" t="str">
        <f>HYPERLINK(PalacioHierro___IMG[[#This Row],[Full_Path]],PalacioHierro___IMG[[#This Row],[MATERIAL]]&amp;" -&gt; "&amp;PalacioHierro___IMG[[#This Row],[Descripcion]])</f>
        <v>SG877812-CLO -&gt; Superior/Interior</v>
      </c>
    </row>
    <row r="312" spans="1:11" x14ac:dyDescent="0.3">
      <c r="A312" t="s">
        <v>2252</v>
      </c>
      <c r="B312" t="s">
        <v>2397</v>
      </c>
      <c r="C312">
        <v>4</v>
      </c>
      <c r="D312" t="s">
        <v>17</v>
      </c>
      <c r="E312" t="s">
        <v>43</v>
      </c>
      <c r="F312" t="s">
        <v>2084</v>
      </c>
      <c r="G312" t="s">
        <v>4148</v>
      </c>
      <c r="H312" t="s">
        <v>2789</v>
      </c>
      <c r="I312" t="s">
        <v>48</v>
      </c>
      <c r="J312" t="s">
        <v>2791</v>
      </c>
      <c r="K312" s="28" t="str">
        <f>HYPERLINK(PalacioHierro___IMG[[#This Row],[Full_Path]],PalacioHierro___IMG[[#This Row],[MATERIAL]]&amp;" -&gt; "&amp;PalacioHierro___IMG[[#This Row],[Descripcion]])</f>
        <v>SG877812-CLO -&gt; Angulo 3/4</v>
      </c>
    </row>
    <row r="313" spans="1:11" x14ac:dyDescent="0.3">
      <c r="A313" t="s">
        <v>2252</v>
      </c>
      <c r="B313" t="s">
        <v>2397</v>
      </c>
      <c r="C313">
        <v>4</v>
      </c>
      <c r="D313" t="s">
        <v>21</v>
      </c>
      <c r="E313" t="s">
        <v>2151</v>
      </c>
      <c r="F313" t="s">
        <v>2084</v>
      </c>
      <c r="G313" t="s">
        <v>4149</v>
      </c>
      <c r="H313" t="s">
        <v>2789</v>
      </c>
      <c r="I313" t="s">
        <v>52</v>
      </c>
      <c r="J313" t="s">
        <v>2792</v>
      </c>
      <c r="K313" s="28" t="str">
        <f>HYPERLINK(PalacioHierro___IMG[[#This Row],[Full_Path]],PalacioHierro___IMG[[#This Row],[MATERIAL]]&amp;" -&gt; "&amp;PalacioHierro___IMG[[#This Row],[Descripcion]])</f>
        <v>SG877812-CLO -&gt; Posterior</v>
      </c>
    </row>
    <row r="314" spans="1:11" x14ac:dyDescent="0.3">
      <c r="A314" t="s">
        <v>2252</v>
      </c>
      <c r="B314" t="s">
        <v>2397</v>
      </c>
      <c r="C314">
        <v>4</v>
      </c>
      <c r="D314" t="s">
        <v>19</v>
      </c>
      <c r="E314" t="s">
        <v>2150</v>
      </c>
      <c r="F314" t="s">
        <v>2084</v>
      </c>
      <c r="G314" t="s">
        <v>4150</v>
      </c>
      <c r="H314" t="s">
        <v>2789</v>
      </c>
      <c r="I314" t="s">
        <v>44</v>
      </c>
      <c r="J314" t="s">
        <v>2793</v>
      </c>
      <c r="K314" s="28" t="str">
        <f>HYPERLINK(PalacioHierro___IMG[[#This Row],[Full_Path]],PalacioHierro___IMG[[#This Row],[MATERIAL]]&amp;" -&gt; "&amp;PalacioHierro___IMG[[#This Row],[Descripcion]])</f>
        <v>SG877812-CLO -&gt; Frontal</v>
      </c>
    </row>
    <row r="315" spans="1:11" x14ac:dyDescent="0.3">
      <c r="A315" t="s">
        <v>2253</v>
      </c>
      <c r="B315" t="s">
        <v>2398</v>
      </c>
      <c r="C315">
        <v>4</v>
      </c>
      <c r="D315" t="s">
        <v>21</v>
      </c>
      <c r="E315" t="s">
        <v>2151</v>
      </c>
      <c r="F315" t="s">
        <v>2084</v>
      </c>
      <c r="G315" t="s">
        <v>4151</v>
      </c>
      <c r="H315" t="s">
        <v>2789</v>
      </c>
      <c r="I315" t="s">
        <v>52</v>
      </c>
      <c r="J315" t="s">
        <v>2794</v>
      </c>
      <c r="K315" s="28" t="str">
        <f>HYPERLINK(PalacioHierro___IMG[[#This Row],[Full_Path]],PalacioHierro___IMG[[#This Row],[MATERIAL]]&amp;" -&gt; "&amp;PalacioHierro___IMG[[#This Row],[Descripcion]])</f>
        <v>SG877812-LTL -&gt; Posterior</v>
      </c>
    </row>
    <row r="316" spans="1:11" x14ac:dyDescent="0.3">
      <c r="A316" t="s">
        <v>2253</v>
      </c>
      <c r="B316" t="s">
        <v>2398</v>
      </c>
      <c r="C316">
        <v>4</v>
      </c>
      <c r="D316" t="s">
        <v>19</v>
      </c>
      <c r="E316" t="s">
        <v>2150</v>
      </c>
      <c r="F316" t="s">
        <v>2084</v>
      </c>
      <c r="G316" t="s">
        <v>4152</v>
      </c>
      <c r="H316" t="s">
        <v>2789</v>
      </c>
      <c r="I316" t="s">
        <v>44</v>
      </c>
      <c r="J316" t="s">
        <v>2795</v>
      </c>
      <c r="K316" s="28" t="str">
        <f>HYPERLINK(PalacioHierro___IMG[[#This Row],[Full_Path]],PalacioHierro___IMG[[#This Row],[MATERIAL]]&amp;" -&gt; "&amp;PalacioHierro___IMG[[#This Row],[Descripcion]])</f>
        <v>SG877812-LTL -&gt; Frontal</v>
      </c>
    </row>
    <row r="317" spans="1:11" x14ac:dyDescent="0.3">
      <c r="A317" t="s">
        <v>2253</v>
      </c>
      <c r="B317" t="s">
        <v>2398</v>
      </c>
      <c r="C317">
        <v>4</v>
      </c>
      <c r="D317" t="s">
        <v>23</v>
      </c>
      <c r="E317" t="s">
        <v>56</v>
      </c>
      <c r="F317" t="s">
        <v>2084</v>
      </c>
      <c r="G317" t="s">
        <v>4153</v>
      </c>
      <c r="H317" t="s">
        <v>2789</v>
      </c>
      <c r="I317" t="s">
        <v>57</v>
      </c>
      <c r="J317" t="s">
        <v>2796</v>
      </c>
      <c r="K317" s="28" t="str">
        <f>HYPERLINK(PalacioHierro___IMG[[#This Row],[Full_Path]],PalacioHierro___IMG[[#This Row],[MATERIAL]]&amp;" -&gt; "&amp;PalacioHierro___IMG[[#This Row],[Descripcion]])</f>
        <v>SG877812-LTL -&gt; Superior/Interior</v>
      </c>
    </row>
    <row r="318" spans="1:11" x14ac:dyDescent="0.3">
      <c r="A318" t="s">
        <v>2253</v>
      </c>
      <c r="B318" t="s">
        <v>2398</v>
      </c>
      <c r="C318">
        <v>4</v>
      </c>
      <c r="D318" t="s">
        <v>17</v>
      </c>
      <c r="E318" t="s">
        <v>43</v>
      </c>
      <c r="F318" t="s">
        <v>2084</v>
      </c>
      <c r="G318" t="s">
        <v>4154</v>
      </c>
      <c r="H318" t="s">
        <v>2789</v>
      </c>
      <c r="I318" t="s">
        <v>48</v>
      </c>
      <c r="J318" t="s">
        <v>2797</v>
      </c>
      <c r="K318" s="28" t="str">
        <f>HYPERLINK(PalacioHierro___IMG[[#This Row],[Full_Path]],PalacioHierro___IMG[[#This Row],[MATERIAL]]&amp;" -&gt; "&amp;PalacioHierro___IMG[[#This Row],[Descripcion]])</f>
        <v>SG877812-LTL -&gt; Angulo 3/4</v>
      </c>
    </row>
    <row r="319" spans="1:11" x14ac:dyDescent="0.3">
      <c r="A319" t="s">
        <v>1609</v>
      </c>
      <c r="B319" t="s">
        <v>2393</v>
      </c>
      <c r="C319">
        <v>4</v>
      </c>
      <c r="D319" t="s">
        <v>17</v>
      </c>
      <c r="E319" t="s">
        <v>43</v>
      </c>
      <c r="F319" t="s">
        <v>2084</v>
      </c>
      <c r="G319" t="s">
        <v>4155</v>
      </c>
      <c r="H319" t="s">
        <v>2768</v>
      </c>
      <c r="I319" t="s">
        <v>48</v>
      </c>
      <c r="J319" t="s">
        <v>2798</v>
      </c>
      <c r="K319" s="28" t="str">
        <f>HYPERLINK(PalacioHierro___IMG[[#This Row],[Full_Path]],PalacioHierro___IMG[[#This Row],[MATERIAL]]&amp;" -&gt; "&amp;PalacioHierro___IMG[[#This Row],[Descripcion]])</f>
        <v>SG865414-CLO -&gt; Angulo 3/4</v>
      </c>
    </row>
    <row r="320" spans="1:11" x14ac:dyDescent="0.3">
      <c r="A320" t="s">
        <v>1609</v>
      </c>
      <c r="B320" t="s">
        <v>2393</v>
      </c>
      <c r="C320">
        <v>4</v>
      </c>
      <c r="D320" t="s">
        <v>23</v>
      </c>
      <c r="E320" t="s">
        <v>56</v>
      </c>
      <c r="F320" t="s">
        <v>2084</v>
      </c>
      <c r="G320" t="s">
        <v>4156</v>
      </c>
      <c r="H320" t="s">
        <v>2768</v>
      </c>
      <c r="I320" t="s">
        <v>57</v>
      </c>
      <c r="J320" t="s">
        <v>2799</v>
      </c>
      <c r="K320" s="28" t="str">
        <f>HYPERLINK(PalacioHierro___IMG[[#This Row],[Full_Path]],PalacioHierro___IMG[[#This Row],[MATERIAL]]&amp;" -&gt; "&amp;PalacioHierro___IMG[[#This Row],[Descripcion]])</f>
        <v>SG865414-CLO -&gt; Superior/Interior</v>
      </c>
    </row>
    <row r="321" spans="1:11" x14ac:dyDescent="0.3">
      <c r="A321" t="s">
        <v>1609</v>
      </c>
      <c r="B321" t="s">
        <v>2393</v>
      </c>
      <c r="C321">
        <v>4</v>
      </c>
      <c r="D321" t="s">
        <v>19</v>
      </c>
      <c r="E321" t="s">
        <v>2150</v>
      </c>
      <c r="F321" t="s">
        <v>2084</v>
      </c>
      <c r="G321" t="s">
        <v>4157</v>
      </c>
      <c r="H321" t="s">
        <v>2768</v>
      </c>
      <c r="I321" t="s">
        <v>44</v>
      </c>
      <c r="J321" t="s">
        <v>2800</v>
      </c>
      <c r="K321" s="28" t="str">
        <f>HYPERLINK(PalacioHierro___IMG[[#This Row],[Full_Path]],PalacioHierro___IMG[[#This Row],[MATERIAL]]&amp;" -&gt; "&amp;PalacioHierro___IMG[[#This Row],[Descripcion]])</f>
        <v>SG865414-CLO -&gt; Frontal</v>
      </c>
    </row>
    <row r="322" spans="1:11" x14ac:dyDescent="0.3">
      <c r="A322" t="s">
        <v>1609</v>
      </c>
      <c r="B322" t="s">
        <v>2393</v>
      </c>
      <c r="C322">
        <v>4</v>
      </c>
      <c r="D322" t="s">
        <v>21</v>
      </c>
      <c r="E322" t="s">
        <v>2151</v>
      </c>
      <c r="F322" t="s">
        <v>2084</v>
      </c>
      <c r="G322" t="s">
        <v>4158</v>
      </c>
      <c r="H322" t="s">
        <v>2768</v>
      </c>
      <c r="I322" t="s">
        <v>52</v>
      </c>
      <c r="J322" t="s">
        <v>2801</v>
      </c>
      <c r="K322" s="28" t="str">
        <f>HYPERLINK(PalacioHierro___IMG[[#This Row],[Full_Path]],PalacioHierro___IMG[[#This Row],[MATERIAL]]&amp;" -&gt; "&amp;PalacioHierro___IMG[[#This Row],[Descripcion]])</f>
        <v>SG865414-CLO -&gt; Posterior</v>
      </c>
    </row>
    <row r="323" spans="1:11" x14ac:dyDescent="0.3">
      <c r="A323" t="s">
        <v>1610</v>
      </c>
      <c r="B323" t="s">
        <v>2394</v>
      </c>
      <c r="C323">
        <v>4</v>
      </c>
      <c r="D323" t="s">
        <v>21</v>
      </c>
      <c r="E323" t="s">
        <v>2151</v>
      </c>
      <c r="F323" t="s">
        <v>2084</v>
      </c>
      <c r="G323" t="s">
        <v>4159</v>
      </c>
      <c r="H323" t="s">
        <v>2768</v>
      </c>
      <c r="I323" t="s">
        <v>52</v>
      </c>
      <c r="J323" t="s">
        <v>2802</v>
      </c>
      <c r="K323" s="28" t="str">
        <f>HYPERLINK(PalacioHierro___IMG[[#This Row],[Full_Path]],PalacioHierro___IMG[[#This Row],[MATERIAL]]&amp;" -&gt; "&amp;PalacioHierro___IMG[[#This Row],[Descripcion]])</f>
        <v>SG865414-LGW -&gt; Posterior</v>
      </c>
    </row>
    <row r="324" spans="1:11" x14ac:dyDescent="0.3">
      <c r="A324" t="s">
        <v>1610</v>
      </c>
      <c r="B324" t="s">
        <v>2394</v>
      </c>
      <c r="C324">
        <v>4</v>
      </c>
      <c r="D324" t="s">
        <v>19</v>
      </c>
      <c r="E324" t="s">
        <v>2150</v>
      </c>
      <c r="F324" t="s">
        <v>2084</v>
      </c>
      <c r="G324" t="s">
        <v>4160</v>
      </c>
      <c r="H324" t="s">
        <v>2768</v>
      </c>
      <c r="I324" t="s">
        <v>44</v>
      </c>
      <c r="J324" t="s">
        <v>2803</v>
      </c>
      <c r="K324" s="28" t="str">
        <f>HYPERLINK(PalacioHierro___IMG[[#This Row],[Full_Path]],PalacioHierro___IMG[[#This Row],[MATERIAL]]&amp;" -&gt; "&amp;PalacioHierro___IMG[[#This Row],[Descripcion]])</f>
        <v>SG865414-LGW -&gt; Frontal</v>
      </c>
    </row>
    <row r="325" spans="1:11" x14ac:dyDescent="0.3">
      <c r="A325" t="s">
        <v>1610</v>
      </c>
      <c r="B325" t="s">
        <v>2394</v>
      </c>
      <c r="C325">
        <v>4</v>
      </c>
      <c r="D325" t="s">
        <v>23</v>
      </c>
      <c r="E325" t="s">
        <v>56</v>
      </c>
      <c r="F325" t="s">
        <v>2084</v>
      </c>
      <c r="G325" t="s">
        <v>4161</v>
      </c>
      <c r="H325" t="s">
        <v>2768</v>
      </c>
      <c r="I325" t="s">
        <v>57</v>
      </c>
      <c r="J325" t="s">
        <v>2804</v>
      </c>
      <c r="K325" s="28" t="str">
        <f>HYPERLINK(PalacioHierro___IMG[[#This Row],[Full_Path]],PalacioHierro___IMG[[#This Row],[MATERIAL]]&amp;" -&gt; "&amp;PalacioHierro___IMG[[#This Row],[Descripcion]])</f>
        <v>SG865414-LGW -&gt; Superior/Interior</v>
      </c>
    </row>
    <row r="326" spans="1:11" x14ac:dyDescent="0.3">
      <c r="A326" t="s">
        <v>1610</v>
      </c>
      <c r="B326" t="s">
        <v>2394</v>
      </c>
      <c r="C326">
        <v>4</v>
      </c>
      <c r="D326" t="s">
        <v>17</v>
      </c>
      <c r="E326" t="s">
        <v>43</v>
      </c>
      <c r="F326" t="s">
        <v>2084</v>
      </c>
      <c r="G326" t="s">
        <v>4162</v>
      </c>
      <c r="H326" t="s">
        <v>2768</v>
      </c>
      <c r="I326" t="s">
        <v>48</v>
      </c>
      <c r="J326" t="s">
        <v>2805</v>
      </c>
      <c r="K326" s="28" t="str">
        <f>HYPERLINK(PalacioHierro___IMG[[#This Row],[Full_Path]],PalacioHierro___IMG[[#This Row],[MATERIAL]]&amp;" -&gt; "&amp;PalacioHierro___IMG[[#This Row],[Descripcion]])</f>
        <v>SG865414-LGW -&gt; Angulo 3/4</v>
      </c>
    </row>
    <row r="327" spans="1:11" x14ac:dyDescent="0.3">
      <c r="A327" t="s">
        <v>2247</v>
      </c>
      <c r="B327" t="s">
        <v>2386</v>
      </c>
      <c r="C327">
        <v>4</v>
      </c>
      <c r="D327" t="s">
        <v>19</v>
      </c>
      <c r="E327" t="s">
        <v>2150</v>
      </c>
      <c r="F327" t="s">
        <v>2084</v>
      </c>
      <c r="G327" t="s">
        <v>4163</v>
      </c>
      <c r="H327" t="s">
        <v>2462</v>
      </c>
      <c r="I327" t="s">
        <v>44</v>
      </c>
      <c r="J327" t="s">
        <v>2806</v>
      </c>
      <c r="K327" s="28" t="str">
        <f>HYPERLINK(PalacioHierro___IMG[[#This Row],[Full_Path]],PalacioHierro___IMG[[#This Row],[MATERIAL]]&amp;" -&gt; "&amp;PalacioHierro___IMG[[#This Row],[Descripcion]])</f>
        <v>QG874874-OFF -&gt; Frontal</v>
      </c>
    </row>
    <row r="328" spans="1:11" x14ac:dyDescent="0.3">
      <c r="A328" t="s">
        <v>2247</v>
      </c>
      <c r="B328" t="s">
        <v>2386</v>
      </c>
      <c r="C328">
        <v>4</v>
      </c>
      <c r="D328" t="s">
        <v>23</v>
      </c>
      <c r="E328" t="s">
        <v>56</v>
      </c>
      <c r="F328" t="s">
        <v>2084</v>
      </c>
      <c r="G328" t="s">
        <v>4164</v>
      </c>
      <c r="H328" t="s">
        <v>2462</v>
      </c>
      <c r="I328" t="s">
        <v>57</v>
      </c>
      <c r="J328" t="s">
        <v>2807</v>
      </c>
      <c r="K328" s="28" t="str">
        <f>HYPERLINK(PalacioHierro___IMG[[#This Row],[Full_Path]],PalacioHierro___IMG[[#This Row],[MATERIAL]]&amp;" -&gt; "&amp;PalacioHierro___IMG[[#This Row],[Descripcion]])</f>
        <v>QG874874-OFF -&gt; Superior/Interior</v>
      </c>
    </row>
    <row r="329" spans="1:11" x14ac:dyDescent="0.3">
      <c r="A329" t="s">
        <v>2247</v>
      </c>
      <c r="B329" t="s">
        <v>2386</v>
      </c>
      <c r="C329">
        <v>4</v>
      </c>
      <c r="D329" t="s">
        <v>21</v>
      </c>
      <c r="E329" t="s">
        <v>2151</v>
      </c>
      <c r="F329" t="s">
        <v>2084</v>
      </c>
      <c r="G329" t="s">
        <v>4165</v>
      </c>
      <c r="H329" t="s">
        <v>2462</v>
      </c>
      <c r="I329" t="s">
        <v>52</v>
      </c>
      <c r="J329" t="s">
        <v>2808</v>
      </c>
      <c r="K329" s="28" t="str">
        <f>HYPERLINK(PalacioHierro___IMG[[#This Row],[Full_Path]],PalacioHierro___IMG[[#This Row],[MATERIAL]]&amp;" -&gt; "&amp;PalacioHierro___IMG[[#This Row],[Descripcion]])</f>
        <v>QG874874-OFF -&gt; Posterior</v>
      </c>
    </row>
    <row r="330" spans="1:11" x14ac:dyDescent="0.3">
      <c r="A330" t="s">
        <v>2247</v>
      </c>
      <c r="B330" t="s">
        <v>2386</v>
      </c>
      <c r="C330">
        <v>4</v>
      </c>
      <c r="D330" t="s">
        <v>17</v>
      </c>
      <c r="E330" t="s">
        <v>43</v>
      </c>
      <c r="F330" t="s">
        <v>2084</v>
      </c>
      <c r="G330" t="s">
        <v>4166</v>
      </c>
      <c r="H330" t="s">
        <v>2462</v>
      </c>
      <c r="I330" t="s">
        <v>48</v>
      </c>
      <c r="J330" t="s">
        <v>2809</v>
      </c>
      <c r="K330" s="28" t="str">
        <f>HYPERLINK(PalacioHierro___IMG[[#This Row],[Full_Path]],PalacioHierro___IMG[[#This Row],[MATERIAL]]&amp;" -&gt; "&amp;PalacioHierro___IMG[[#This Row],[Descripcion]])</f>
        <v>QG874874-OFF -&gt; Angulo 3/4</v>
      </c>
    </row>
    <row r="331" spans="1:11" x14ac:dyDescent="0.3">
      <c r="A331" t="s">
        <v>2248</v>
      </c>
      <c r="B331" t="s">
        <v>2387</v>
      </c>
      <c r="C331">
        <v>4</v>
      </c>
      <c r="D331" t="s">
        <v>19</v>
      </c>
      <c r="E331" t="s">
        <v>2150</v>
      </c>
      <c r="F331" t="s">
        <v>2084</v>
      </c>
      <c r="G331" t="s">
        <v>4167</v>
      </c>
      <c r="H331" t="s">
        <v>2462</v>
      </c>
      <c r="I331" t="s">
        <v>44</v>
      </c>
      <c r="J331" t="s">
        <v>2810</v>
      </c>
      <c r="K331" s="28" t="str">
        <f>HYPERLINK(PalacioHierro___IMG[[#This Row],[Full_Path]],PalacioHierro___IMG[[#This Row],[MATERIAL]]&amp;" -&gt; "&amp;PalacioHierro___IMG[[#This Row],[Descripcion]])</f>
        <v>QG874874-POE -&gt; Frontal</v>
      </c>
    </row>
    <row r="332" spans="1:11" x14ac:dyDescent="0.3">
      <c r="A332" t="s">
        <v>2248</v>
      </c>
      <c r="B332" t="s">
        <v>2387</v>
      </c>
      <c r="C332">
        <v>4</v>
      </c>
      <c r="D332" t="s">
        <v>23</v>
      </c>
      <c r="E332" t="s">
        <v>56</v>
      </c>
      <c r="F332" t="s">
        <v>2084</v>
      </c>
      <c r="G332" t="s">
        <v>4168</v>
      </c>
      <c r="H332" t="s">
        <v>2462</v>
      </c>
      <c r="I332" t="s">
        <v>57</v>
      </c>
      <c r="J332" t="s">
        <v>2811</v>
      </c>
      <c r="K332" s="28" t="str">
        <f>HYPERLINK(PalacioHierro___IMG[[#This Row],[Full_Path]],PalacioHierro___IMG[[#This Row],[MATERIAL]]&amp;" -&gt; "&amp;PalacioHierro___IMG[[#This Row],[Descripcion]])</f>
        <v>QG874874-POE -&gt; Superior/Interior</v>
      </c>
    </row>
    <row r="333" spans="1:11" x14ac:dyDescent="0.3">
      <c r="A333" t="s">
        <v>2248</v>
      </c>
      <c r="B333" t="s">
        <v>2387</v>
      </c>
      <c r="C333">
        <v>4</v>
      </c>
      <c r="D333" t="s">
        <v>21</v>
      </c>
      <c r="E333" t="s">
        <v>2151</v>
      </c>
      <c r="F333" t="s">
        <v>2084</v>
      </c>
      <c r="G333" t="s">
        <v>4169</v>
      </c>
      <c r="H333" t="s">
        <v>2462</v>
      </c>
      <c r="I333" t="s">
        <v>52</v>
      </c>
      <c r="J333" t="s">
        <v>2812</v>
      </c>
      <c r="K333" s="28" t="str">
        <f>HYPERLINK(PalacioHierro___IMG[[#This Row],[Full_Path]],PalacioHierro___IMG[[#This Row],[MATERIAL]]&amp;" -&gt; "&amp;PalacioHierro___IMG[[#This Row],[Descripcion]])</f>
        <v>QG874874-POE -&gt; Posterior</v>
      </c>
    </row>
    <row r="334" spans="1:11" x14ac:dyDescent="0.3">
      <c r="A334" t="s">
        <v>2248</v>
      </c>
      <c r="B334" t="s">
        <v>2387</v>
      </c>
      <c r="C334">
        <v>4</v>
      </c>
      <c r="D334" t="s">
        <v>17</v>
      </c>
      <c r="E334" t="s">
        <v>43</v>
      </c>
      <c r="F334" t="s">
        <v>2084</v>
      </c>
      <c r="G334" t="s">
        <v>4170</v>
      </c>
      <c r="H334" t="s">
        <v>2462</v>
      </c>
      <c r="I334" t="s">
        <v>48</v>
      </c>
      <c r="J334" t="s">
        <v>2813</v>
      </c>
      <c r="K334" s="28" t="str">
        <f>HYPERLINK(PalacioHierro___IMG[[#This Row],[Full_Path]],PalacioHierro___IMG[[#This Row],[MATERIAL]]&amp;" -&gt; "&amp;PalacioHierro___IMG[[#This Row],[Descripcion]])</f>
        <v>QG874874-POE -&gt; Angulo 3/4</v>
      </c>
    </row>
    <row r="335" spans="1:11" x14ac:dyDescent="0.3">
      <c r="A335" t="s">
        <v>2242</v>
      </c>
      <c r="B335" t="s">
        <v>2381</v>
      </c>
      <c r="C335">
        <v>4</v>
      </c>
      <c r="D335" t="s">
        <v>17</v>
      </c>
      <c r="E335" t="s">
        <v>43</v>
      </c>
      <c r="F335" t="s">
        <v>2084</v>
      </c>
      <c r="G335" t="s">
        <v>4171</v>
      </c>
      <c r="H335" t="s">
        <v>2462</v>
      </c>
      <c r="I335" t="s">
        <v>48</v>
      </c>
      <c r="J335" t="s">
        <v>2814</v>
      </c>
      <c r="K335" s="28" t="str">
        <f>HYPERLINK(PalacioHierro___IMG[[#This Row],[Full_Path]],PalacioHierro___IMG[[#This Row],[MATERIAL]]&amp;" -&gt; "&amp;PalacioHierro___IMG[[#This Row],[Descripcion]])</f>
        <v>QG874814-POE -&gt; Angulo 3/4</v>
      </c>
    </row>
    <row r="336" spans="1:11" x14ac:dyDescent="0.3">
      <c r="A336" t="s">
        <v>2242</v>
      </c>
      <c r="B336" t="s">
        <v>2381</v>
      </c>
      <c r="C336">
        <v>4</v>
      </c>
      <c r="D336" t="s">
        <v>23</v>
      </c>
      <c r="E336" t="s">
        <v>56</v>
      </c>
      <c r="F336" t="s">
        <v>2084</v>
      </c>
      <c r="G336" t="s">
        <v>4172</v>
      </c>
      <c r="H336" t="s">
        <v>2462</v>
      </c>
      <c r="I336" t="s">
        <v>57</v>
      </c>
      <c r="J336" t="s">
        <v>2815</v>
      </c>
      <c r="K336" s="28" t="str">
        <f>HYPERLINK(PalacioHierro___IMG[[#This Row],[Full_Path]],PalacioHierro___IMG[[#This Row],[MATERIAL]]&amp;" -&gt; "&amp;PalacioHierro___IMG[[#This Row],[Descripcion]])</f>
        <v>QG874814-POE -&gt; Superior/Interior</v>
      </c>
    </row>
    <row r="337" spans="1:11" x14ac:dyDescent="0.3">
      <c r="A337" t="s">
        <v>2242</v>
      </c>
      <c r="B337" t="s">
        <v>2381</v>
      </c>
      <c r="C337">
        <v>4</v>
      </c>
      <c r="D337" t="s">
        <v>19</v>
      </c>
      <c r="E337" t="s">
        <v>2150</v>
      </c>
      <c r="F337" t="s">
        <v>2084</v>
      </c>
      <c r="G337" t="s">
        <v>4173</v>
      </c>
      <c r="H337" t="s">
        <v>2462</v>
      </c>
      <c r="I337" t="s">
        <v>44</v>
      </c>
      <c r="J337" t="s">
        <v>2816</v>
      </c>
      <c r="K337" s="28" t="str">
        <f>HYPERLINK(PalacioHierro___IMG[[#This Row],[Full_Path]],PalacioHierro___IMG[[#This Row],[MATERIAL]]&amp;" -&gt; "&amp;PalacioHierro___IMG[[#This Row],[Descripcion]])</f>
        <v>QG874814-POE -&gt; Frontal</v>
      </c>
    </row>
    <row r="338" spans="1:11" x14ac:dyDescent="0.3">
      <c r="A338" t="s">
        <v>2242</v>
      </c>
      <c r="B338" t="s">
        <v>2381</v>
      </c>
      <c r="C338">
        <v>4</v>
      </c>
      <c r="D338" t="s">
        <v>21</v>
      </c>
      <c r="E338" t="s">
        <v>2151</v>
      </c>
      <c r="F338" t="s">
        <v>2084</v>
      </c>
      <c r="G338" t="s">
        <v>4174</v>
      </c>
      <c r="H338" t="s">
        <v>2462</v>
      </c>
      <c r="I338" t="s">
        <v>52</v>
      </c>
      <c r="J338" t="s">
        <v>2817</v>
      </c>
      <c r="K338" s="28" t="str">
        <f>HYPERLINK(PalacioHierro___IMG[[#This Row],[Full_Path]],PalacioHierro___IMG[[#This Row],[MATERIAL]]&amp;" -&gt; "&amp;PalacioHierro___IMG[[#This Row],[Descripcion]])</f>
        <v>QG874814-POE -&gt; Posterior</v>
      </c>
    </row>
    <row r="339" spans="1:11" x14ac:dyDescent="0.3">
      <c r="A339" t="s">
        <v>2236</v>
      </c>
      <c r="B339" t="s">
        <v>2375</v>
      </c>
      <c r="C339">
        <v>4</v>
      </c>
      <c r="D339" t="s">
        <v>17</v>
      </c>
      <c r="E339" t="s">
        <v>43</v>
      </c>
      <c r="F339" t="s">
        <v>2084</v>
      </c>
      <c r="G339" t="s">
        <v>4175</v>
      </c>
      <c r="H339" t="s">
        <v>2477</v>
      </c>
      <c r="I339" t="s">
        <v>48</v>
      </c>
      <c r="J339" t="s">
        <v>2818</v>
      </c>
      <c r="K339" s="28" t="str">
        <f>HYPERLINK(PalacioHierro___IMG[[#This Row],[Full_Path]],PalacioHierro___IMG[[#This Row],[MATERIAL]]&amp;" -&gt; "&amp;PalacioHierro___IMG[[#This Row],[Descripcion]])</f>
        <v>PG964805-BLA -&gt; Angulo 3/4</v>
      </c>
    </row>
    <row r="340" spans="1:11" x14ac:dyDescent="0.3">
      <c r="A340" t="s">
        <v>2236</v>
      </c>
      <c r="B340" t="s">
        <v>2375</v>
      </c>
      <c r="C340">
        <v>4</v>
      </c>
      <c r="D340" t="s">
        <v>23</v>
      </c>
      <c r="E340" t="s">
        <v>56</v>
      </c>
      <c r="F340" t="s">
        <v>2084</v>
      </c>
      <c r="G340" t="s">
        <v>4176</v>
      </c>
      <c r="H340" t="s">
        <v>2477</v>
      </c>
      <c r="I340" t="s">
        <v>57</v>
      </c>
      <c r="J340" t="s">
        <v>2819</v>
      </c>
      <c r="K340" s="28" t="str">
        <f>HYPERLINK(PalacioHierro___IMG[[#This Row],[Full_Path]],PalacioHierro___IMG[[#This Row],[MATERIAL]]&amp;" -&gt; "&amp;PalacioHierro___IMG[[#This Row],[Descripcion]])</f>
        <v>PG964805-BLA -&gt; Superior/Interior</v>
      </c>
    </row>
    <row r="341" spans="1:11" x14ac:dyDescent="0.3">
      <c r="A341" t="s">
        <v>2236</v>
      </c>
      <c r="B341" t="s">
        <v>2375</v>
      </c>
      <c r="C341">
        <v>4</v>
      </c>
      <c r="D341" t="s">
        <v>19</v>
      </c>
      <c r="E341" t="s">
        <v>2150</v>
      </c>
      <c r="F341" t="s">
        <v>2084</v>
      </c>
      <c r="G341" t="s">
        <v>4177</v>
      </c>
      <c r="H341" t="s">
        <v>2477</v>
      </c>
      <c r="I341" t="s">
        <v>44</v>
      </c>
      <c r="J341" t="s">
        <v>2820</v>
      </c>
      <c r="K341" s="28" t="str">
        <f>HYPERLINK(PalacioHierro___IMG[[#This Row],[Full_Path]],PalacioHierro___IMG[[#This Row],[MATERIAL]]&amp;" -&gt; "&amp;PalacioHierro___IMG[[#This Row],[Descripcion]])</f>
        <v>PG964805-BLA -&gt; Frontal</v>
      </c>
    </row>
    <row r="342" spans="1:11" x14ac:dyDescent="0.3">
      <c r="A342" t="s">
        <v>2236</v>
      </c>
      <c r="B342" t="s">
        <v>2375</v>
      </c>
      <c r="C342">
        <v>4</v>
      </c>
      <c r="D342" t="s">
        <v>21</v>
      </c>
      <c r="E342" t="s">
        <v>2151</v>
      </c>
      <c r="F342" t="s">
        <v>2084</v>
      </c>
      <c r="G342" t="s">
        <v>4178</v>
      </c>
      <c r="H342" t="s">
        <v>2477</v>
      </c>
      <c r="I342" t="s">
        <v>52</v>
      </c>
      <c r="J342" t="s">
        <v>2821</v>
      </c>
      <c r="K342" s="28" t="str">
        <f>HYPERLINK(PalacioHierro___IMG[[#This Row],[Full_Path]],PalacioHierro___IMG[[#This Row],[MATERIAL]]&amp;" -&gt; "&amp;PalacioHierro___IMG[[#This Row],[Descripcion]])</f>
        <v>PG964805-BLA -&gt; Posterior</v>
      </c>
    </row>
    <row r="343" spans="1:11" x14ac:dyDescent="0.3">
      <c r="A343" t="s">
        <v>2237</v>
      </c>
      <c r="B343" t="s">
        <v>2376</v>
      </c>
      <c r="C343">
        <v>4</v>
      </c>
      <c r="D343" t="s">
        <v>21</v>
      </c>
      <c r="E343" t="s">
        <v>2151</v>
      </c>
      <c r="F343" t="s">
        <v>2084</v>
      </c>
      <c r="G343" t="s">
        <v>4179</v>
      </c>
      <c r="H343" t="s">
        <v>2477</v>
      </c>
      <c r="I343" t="s">
        <v>52</v>
      </c>
      <c r="J343" t="s">
        <v>2822</v>
      </c>
      <c r="K343" s="28" t="str">
        <f>HYPERLINK(PalacioHierro___IMG[[#This Row],[Full_Path]],PalacioHierro___IMG[[#This Row],[MATERIAL]]&amp;" -&gt; "&amp;PalacioHierro___IMG[[#This Row],[Descripcion]])</f>
        <v>PG964805-BON -&gt; Posterior</v>
      </c>
    </row>
    <row r="344" spans="1:11" x14ac:dyDescent="0.3">
      <c r="A344" t="s">
        <v>2237</v>
      </c>
      <c r="B344" t="s">
        <v>2376</v>
      </c>
      <c r="C344">
        <v>4</v>
      </c>
      <c r="D344" t="s">
        <v>19</v>
      </c>
      <c r="E344" t="s">
        <v>2150</v>
      </c>
      <c r="F344" t="s">
        <v>2084</v>
      </c>
      <c r="G344" t="s">
        <v>4180</v>
      </c>
      <c r="H344" t="s">
        <v>2477</v>
      </c>
      <c r="I344" t="s">
        <v>44</v>
      </c>
      <c r="J344" t="s">
        <v>2823</v>
      </c>
      <c r="K344" s="28" t="str">
        <f>HYPERLINK(PalacioHierro___IMG[[#This Row],[Full_Path]],PalacioHierro___IMG[[#This Row],[MATERIAL]]&amp;" -&gt; "&amp;PalacioHierro___IMG[[#This Row],[Descripcion]])</f>
        <v>PG964805-BON -&gt; Frontal</v>
      </c>
    </row>
    <row r="345" spans="1:11" x14ac:dyDescent="0.3">
      <c r="A345" t="s">
        <v>2237</v>
      </c>
      <c r="B345" t="s">
        <v>2376</v>
      </c>
      <c r="C345">
        <v>4</v>
      </c>
      <c r="D345" t="s">
        <v>23</v>
      </c>
      <c r="E345" t="s">
        <v>56</v>
      </c>
      <c r="F345" t="s">
        <v>2084</v>
      </c>
      <c r="G345" t="s">
        <v>4181</v>
      </c>
      <c r="H345" t="s">
        <v>2477</v>
      </c>
      <c r="I345" t="s">
        <v>57</v>
      </c>
      <c r="J345" t="s">
        <v>2824</v>
      </c>
      <c r="K345" s="28" t="str">
        <f>HYPERLINK(PalacioHierro___IMG[[#This Row],[Full_Path]],PalacioHierro___IMG[[#This Row],[MATERIAL]]&amp;" -&gt; "&amp;PalacioHierro___IMG[[#This Row],[Descripcion]])</f>
        <v>PG964805-BON -&gt; Superior/Interior</v>
      </c>
    </row>
    <row r="346" spans="1:11" x14ac:dyDescent="0.3">
      <c r="A346" t="s">
        <v>2237</v>
      </c>
      <c r="B346" t="s">
        <v>2376</v>
      </c>
      <c r="C346">
        <v>4</v>
      </c>
      <c r="D346" t="s">
        <v>17</v>
      </c>
      <c r="E346" t="s">
        <v>43</v>
      </c>
      <c r="F346" t="s">
        <v>2084</v>
      </c>
      <c r="G346" t="s">
        <v>4182</v>
      </c>
      <c r="H346" t="s">
        <v>2477</v>
      </c>
      <c r="I346" t="s">
        <v>48</v>
      </c>
      <c r="J346" t="s">
        <v>2825</v>
      </c>
      <c r="K346" s="28" t="str">
        <f>HYPERLINK(PalacioHierro___IMG[[#This Row],[Full_Path]],PalacioHierro___IMG[[#This Row],[MATERIAL]]&amp;" -&gt; "&amp;PalacioHierro___IMG[[#This Row],[Descripcion]])</f>
        <v>PG964805-BON -&gt; Angulo 3/4</v>
      </c>
    </row>
    <row r="347" spans="1:11" x14ac:dyDescent="0.3">
      <c r="A347" t="s">
        <v>2238</v>
      </c>
      <c r="B347" t="s">
        <v>2377</v>
      </c>
      <c r="C347">
        <v>4</v>
      </c>
      <c r="D347" t="s">
        <v>17</v>
      </c>
      <c r="E347" t="s">
        <v>43</v>
      </c>
      <c r="F347" t="s">
        <v>2084</v>
      </c>
      <c r="G347" t="s">
        <v>4183</v>
      </c>
      <c r="H347" t="s">
        <v>2477</v>
      </c>
      <c r="I347" t="s">
        <v>48</v>
      </c>
      <c r="J347" t="s">
        <v>2826</v>
      </c>
      <c r="K347" s="28" t="str">
        <f>HYPERLINK(PalacioHierro___IMG[[#This Row],[Full_Path]],PalacioHierro___IMG[[#This Row],[MATERIAL]]&amp;" -&gt; "&amp;PalacioHierro___IMG[[#This Row],[Descripcion]])</f>
        <v>PG964805-DRT -&gt; Angulo 3/4</v>
      </c>
    </row>
    <row r="348" spans="1:11" x14ac:dyDescent="0.3">
      <c r="A348" t="s">
        <v>2238</v>
      </c>
      <c r="B348" t="s">
        <v>2377</v>
      </c>
      <c r="C348">
        <v>4</v>
      </c>
      <c r="D348" t="s">
        <v>19</v>
      </c>
      <c r="E348" t="s">
        <v>2150</v>
      </c>
      <c r="F348" t="s">
        <v>2084</v>
      </c>
      <c r="G348" t="s">
        <v>4184</v>
      </c>
      <c r="H348" t="s">
        <v>2477</v>
      </c>
      <c r="I348" t="s">
        <v>44</v>
      </c>
      <c r="J348" t="s">
        <v>2827</v>
      </c>
      <c r="K348" s="28" t="str">
        <f>HYPERLINK(PalacioHierro___IMG[[#This Row],[Full_Path]],PalacioHierro___IMG[[#This Row],[MATERIAL]]&amp;" -&gt; "&amp;PalacioHierro___IMG[[#This Row],[Descripcion]])</f>
        <v>PG964805-DRT -&gt; Frontal</v>
      </c>
    </row>
    <row r="349" spans="1:11" x14ac:dyDescent="0.3">
      <c r="A349" t="s">
        <v>2238</v>
      </c>
      <c r="B349" t="s">
        <v>2377</v>
      </c>
      <c r="C349">
        <v>4</v>
      </c>
      <c r="D349" t="s">
        <v>23</v>
      </c>
      <c r="E349" t="s">
        <v>56</v>
      </c>
      <c r="F349" t="s">
        <v>2084</v>
      </c>
      <c r="G349" t="s">
        <v>4185</v>
      </c>
      <c r="H349" t="s">
        <v>2477</v>
      </c>
      <c r="I349" t="s">
        <v>57</v>
      </c>
      <c r="J349" t="s">
        <v>2828</v>
      </c>
      <c r="K349" s="28" t="str">
        <f>HYPERLINK(PalacioHierro___IMG[[#This Row],[Full_Path]],PalacioHierro___IMG[[#This Row],[MATERIAL]]&amp;" -&gt; "&amp;PalacioHierro___IMG[[#This Row],[Descripcion]])</f>
        <v>PG964805-DRT -&gt; Superior/Interior</v>
      </c>
    </row>
    <row r="350" spans="1:11" x14ac:dyDescent="0.3">
      <c r="A350" t="s">
        <v>2238</v>
      </c>
      <c r="B350" t="s">
        <v>2377</v>
      </c>
      <c r="C350">
        <v>4</v>
      </c>
      <c r="D350" t="s">
        <v>21</v>
      </c>
      <c r="E350" t="s">
        <v>2151</v>
      </c>
      <c r="F350" t="s">
        <v>2084</v>
      </c>
      <c r="G350" t="s">
        <v>4186</v>
      </c>
      <c r="H350" t="s">
        <v>2477</v>
      </c>
      <c r="I350" t="s">
        <v>52</v>
      </c>
      <c r="J350" t="s">
        <v>2829</v>
      </c>
      <c r="K350" s="28" t="str">
        <f>HYPERLINK(PalacioHierro___IMG[[#This Row],[Full_Path]],PalacioHierro___IMG[[#This Row],[MATERIAL]]&amp;" -&gt; "&amp;PalacioHierro___IMG[[#This Row],[Descripcion]])</f>
        <v>PG964805-DRT -&gt; Posterior</v>
      </c>
    </row>
    <row r="351" spans="1:11" x14ac:dyDescent="0.3">
      <c r="A351" t="s">
        <v>2227</v>
      </c>
      <c r="B351" t="s">
        <v>2366</v>
      </c>
      <c r="C351">
        <v>4</v>
      </c>
      <c r="D351" t="s">
        <v>19</v>
      </c>
      <c r="E351" t="s">
        <v>2150</v>
      </c>
      <c r="F351" t="s">
        <v>2084</v>
      </c>
      <c r="G351" t="s">
        <v>4187</v>
      </c>
      <c r="H351" t="s">
        <v>2104</v>
      </c>
      <c r="I351" t="s">
        <v>44</v>
      </c>
      <c r="J351" t="s">
        <v>2830</v>
      </c>
      <c r="K351" s="28" t="str">
        <f>HYPERLINK(PalacioHierro___IMG[[#This Row],[Full_Path]],PalacioHierro___IMG[[#This Row],[MATERIAL]]&amp;" -&gt; "&amp;PalacioHierro___IMG[[#This Row],[Descripcion]])</f>
        <v>PG934921-OFF -&gt; Frontal</v>
      </c>
    </row>
    <row r="352" spans="1:11" x14ac:dyDescent="0.3">
      <c r="A352" t="s">
        <v>2227</v>
      </c>
      <c r="B352" t="s">
        <v>2366</v>
      </c>
      <c r="C352">
        <v>4</v>
      </c>
      <c r="D352" t="s">
        <v>17</v>
      </c>
      <c r="E352" t="s">
        <v>43</v>
      </c>
      <c r="F352" t="s">
        <v>2084</v>
      </c>
      <c r="G352" t="s">
        <v>4188</v>
      </c>
      <c r="H352" t="s">
        <v>2104</v>
      </c>
      <c r="I352" t="s">
        <v>48</v>
      </c>
      <c r="J352" t="s">
        <v>2831</v>
      </c>
      <c r="K352" s="28" t="str">
        <f>HYPERLINK(PalacioHierro___IMG[[#This Row],[Full_Path]],PalacioHierro___IMG[[#This Row],[MATERIAL]]&amp;" -&gt; "&amp;PalacioHierro___IMG[[#This Row],[Descripcion]])</f>
        <v>PG934921-OFF -&gt; Angulo 3/4</v>
      </c>
    </row>
    <row r="353" spans="1:11" x14ac:dyDescent="0.3">
      <c r="A353" t="s">
        <v>2227</v>
      </c>
      <c r="B353" t="s">
        <v>2366</v>
      </c>
      <c r="C353">
        <v>4</v>
      </c>
      <c r="D353" t="s">
        <v>23</v>
      </c>
      <c r="E353" t="s">
        <v>56</v>
      </c>
      <c r="F353" t="s">
        <v>2084</v>
      </c>
      <c r="G353" t="s">
        <v>4189</v>
      </c>
      <c r="H353" t="s">
        <v>2104</v>
      </c>
      <c r="I353" t="s">
        <v>57</v>
      </c>
      <c r="J353" t="s">
        <v>2832</v>
      </c>
      <c r="K353" s="28" t="str">
        <f>HYPERLINK(PalacioHierro___IMG[[#This Row],[Full_Path]],PalacioHierro___IMG[[#This Row],[MATERIAL]]&amp;" -&gt; "&amp;PalacioHierro___IMG[[#This Row],[Descripcion]])</f>
        <v>PG934921-OFF -&gt; Superior/Interior</v>
      </c>
    </row>
    <row r="354" spans="1:11" x14ac:dyDescent="0.3">
      <c r="A354" t="s">
        <v>2227</v>
      </c>
      <c r="B354" t="s">
        <v>2366</v>
      </c>
      <c r="C354">
        <v>4</v>
      </c>
      <c r="D354" t="s">
        <v>21</v>
      </c>
      <c r="E354" t="s">
        <v>2151</v>
      </c>
      <c r="F354" t="s">
        <v>2084</v>
      </c>
      <c r="G354" t="s">
        <v>4190</v>
      </c>
      <c r="H354" t="s">
        <v>2104</v>
      </c>
      <c r="I354" t="s">
        <v>52</v>
      </c>
      <c r="J354" t="s">
        <v>2833</v>
      </c>
      <c r="K354" s="28" t="str">
        <f>HYPERLINK(PalacioHierro___IMG[[#This Row],[Full_Path]],PalacioHierro___IMG[[#This Row],[MATERIAL]]&amp;" -&gt; "&amp;PalacioHierro___IMG[[#This Row],[Descripcion]])</f>
        <v>PG934921-OFF -&gt; Posterior</v>
      </c>
    </row>
    <row r="355" spans="1:11" x14ac:dyDescent="0.3">
      <c r="A355" t="s">
        <v>2228</v>
      </c>
      <c r="B355" t="s">
        <v>2367</v>
      </c>
      <c r="C355">
        <v>4</v>
      </c>
      <c r="D355" t="s">
        <v>21</v>
      </c>
      <c r="E355" t="s">
        <v>2151</v>
      </c>
      <c r="F355" t="s">
        <v>2084</v>
      </c>
      <c r="G355" t="s">
        <v>4191</v>
      </c>
      <c r="H355" t="s">
        <v>2104</v>
      </c>
      <c r="I355" t="s">
        <v>52</v>
      </c>
      <c r="J355" t="s">
        <v>2834</v>
      </c>
      <c r="K355" s="28" t="str">
        <f>HYPERLINK(PalacioHierro___IMG[[#This Row],[Full_Path]],PalacioHierro___IMG[[#This Row],[MATERIAL]]&amp;" -&gt; "&amp;PalacioHierro___IMG[[#This Row],[Descripcion]])</f>
        <v>PG934921-PWB -&gt; Posterior</v>
      </c>
    </row>
    <row r="356" spans="1:11" x14ac:dyDescent="0.3">
      <c r="A356" t="s">
        <v>2228</v>
      </c>
      <c r="B356" t="s">
        <v>2367</v>
      </c>
      <c r="C356">
        <v>4</v>
      </c>
      <c r="D356" t="s">
        <v>19</v>
      </c>
      <c r="E356" t="s">
        <v>2150</v>
      </c>
      <c r="F356" t="s">
        <v>2084</v>
      </c>
      <c r="G356" t="s">
        <v>4192</v>
      </c>
      <c r="H356" t="s">
        <v>2104</v>
      </c>
      <c r="I356" t="s">
        <v>44</v>
      </c>
      <c r="J356" t="s">
        <v>2835</v>
      </c>
      <c r="K356" s="28" t="str">
        <f>HYPERLINK(PalacioHierro___IMG[[#This Row],[Full_Path]],PalacioHierro___IMG[[#This Row],[MATERIAL]]&amp;" -&gt; "&amp;PalacioHierro___IMG[[#This Row],[Descripcion]])</f>
        <v>PG934921-PWB -&gt; Frontal</v>
      </c>
    </row>
    <row r="357" spans="1:11" x14ac:dyDescent="0.3">
      <c r="A357" t="s">
        <v>2228</v>
      </c>
      <c r="B357" t="s">
        <v>2367</v>
      </c>
      <c r="C357">
        <v>4</v>
      </c>
      <c r="D357" t="s">
        <v>23</v>
      </c>
      <c r="E357" t="s">
        <v>56</v>
      </c>
      <c r="F357" t="s">
        <v>2084</v>
      </c>
      <c r="G357" t="s">
        <v>4193</v>
      </c>
      <c r="H357" t="s">
        <v>2104</v>
      </c>
      <c r="I357" t="s">
        <v>57</v>
      </c>
      <c r="J357" t="s">
        <v>2836</v>
      </c>
      <c r="K357" s="28" t="str">
        <f>HYPERLINK(PalacioHierro___IMG[[#This Row],[Full_Path]],PalacioHierro___IMG[[#This Row],[MATERIAL]]&amp;" -&gt; "&amp;PalacioHierro___IMG[[#This Row],[Descripcion]])</f>
        <v>PG934921-PWB -&gt; Superior/Interior</v>
      </c>
    </row>
    <row r="358" spans="1:11" x14ac:dyDescent="0.3">
      <c r="A358" t="s">
        <v>2228</v>
      </c>
      <c r="B358" t="s">
        <v>2367</v>
      </c>
      <c r="C358">
        <v>4</v>
      </c>
      <c r="D358" t="s">
        <v>17</v>
      </c>
      <c r="E358" t="s">
        <v>43</v>
      </c>
      <c r="F358" t="s">
        <v>2084</v>
      </c>
      <c r="G358" t="s">
        <v>4194</v>
      </c>
      <c r="H358" t="s">
        <v>2104</v>
      </c>
      <c r="I358" t="s">
        <v>48</v>
      </c>
      <c r="J358" t="s">
        <v>2837</v>
      </c>
      <c r="K358" s="28" t="str">
        <f>HYPERLINK(PalacioHierro___IMG[[#This Row],[Full_Path]],PalacioHierro___IMG[[#This Row],[MATERIAL]]&amp;" -&gt; "&amp;PalacioHierro___IMG[[#This Row],[Descripcion]])</f>
        <v>PG934921-PWB -&gt; Angulo 3/4</v>
      </c>
    </row>
    <row r="359" spans="1:11" x14ac:dyDescent="0.3">
      <c r="A359" t="s">
        <v>2234</v>
      </c>
      <c r="B359" t="s">
        <v>2373</v>
      </c>
      <c r="C359">
        <v>4</v>
      </c>
      <c r="D359" t="s">
        <v>23</v>
      </c>
      <c r="E359" t="s">
        <v>56</v>
      </c>
      <c r="F359" t="s">
        <v>2084</v>
      </c>
      <c r="G359" t="s">
        <v>4195</v>
      </c>
      <c r="H359" t="s">
        <v>2467</v>
      </c>
      <c r="I359" t="s">
        <v>57</v>
      </c>
      <c r="J359" t="s">
        <v>2838</v>
      </c>
      <c r="K359" s="28" t="str">
        <f>HYPERLINK(PalacioHierro___IMG[[#This Row],[Full_Path]],PalacioHierro___IMG[[#This Row],[MATERIAL]]&amp;" -&gt; "&amp;PalacioHierro___IMG[[#This Row],[Descripcion]])</f>
        <v>PG949323-MLO -&gt; Superior/Interior</v>
      </c>
    </row>
    <row r="360" spans="1:11" x14ac:dyDescent="0.3">
      <c r="A360" t="s">
        <v>2234</v>
      </c>
      <c r="B360" t="s">
        <v>2373</v>
      </c>
      <c r="C360">
        <v>4</v>
      </c>
      <c r="D360" t="s">
        <v>17</v>
      </c>
      <c r="E360" t="s">
        <v>43</v>
      </c>
      <c r="F360" t="s">
        <v>2084</v>
      </c>
      <c r="G360" t="s">
        <v>4196</v>
      </c>
      <c r="H360" t="s">
        <v>2467</v>
      </c>
      <c r="I360" t="s">
        <v>48</v>
      </c>
      <c r="J360" t="s">
        <v>2839</v>
      </c>
      <c r="K360" s="28" t="str">
        <f>HYPERLINK(PalacioHierro___IMG[[#This Row],[Full_Path]],PalacioHierro___IMG[[#This Row],[MATERIAL]]&amp;" -&gt; "&amp;PalacioHierro___IMG[[#This Row],[Descripcion]])</f>
        <v>PG949323-MLO -&gt; Angulo 3/4</v>
      </c>
    </row>
    <row r="361" spans="1:11" x14ac:dyDescent="0.3">
      <c r="A361" t="s">
        <v>2234</v>
      </c>
      <c r="B361" t="s">
        <v>2373</v>
      </c>
      <c r="C361">
        <v>4</v>
      </c>
      <c r="D361" t="s">
        <v>19</v>
      </c>
      <c r="E361" t="s">
        <v>2150</v>
      </c>
      <c r="F361" t="s">
        <v>2084</v>
      </c>
      <c r="G361" t="s">
        <v>4197</v>
      </c>
      <c r="H361" t="s">
        <v>2467</v>
      </c>
      <c r="I361" t="s">
        <v>44</v>
      </c>
      <c r="J361" t="s">
        <v>2840</v>
      </c>
      <c r="K361" s="28" t="str">
        <f>HYPERLINK(PalacioHierro___IMG[[#This Row],[Full_Path]],PalacioHierro___IMG[[#This Row],[MATERIAL]]&amp;" -&gt; "&amp;PalacioHierro___IMG[[#This Row],[Descripcion]])</f>
        <v>PG949323-MLO -&gt; Frontal</v>
      </c>
    </row>
    <row r="362" spans="1:11" x14ac:dyDescent="0.3">
      <c r="A362" t="s">
        <v>2234</v>
      </c>
      <c r="B362" t="s">
        <v>2373</v>
      </c>
      <c r="C362">
        <v>4</v>
      </c>
      <c r="D362" t="s">
        <v>21</v>
      </c>
      <c r="E362" t="s">
        <v>2151</v>
      </c>
      <c r="F362" t="s">
        <v>2084</v>
      </c>
      <c r="G362" t="s">
        <v>4198</v>
      </c>
      <c r="H362" t="s">
        <v>2467</v>
      </c>
      <c r="I362" t="s">
        <v>52</v>
      </c>
      <c r="J362" t="s">
        <v>2841</v>
      </c>
      <c r="K362" s="28" t="str">
        <f>HYPERLINK(PalacioHierro___IMG[[#This Row],[Full_Path]],PalacioHierro___IMG[[#This Row],[MATERIAL]]&amp;" -&gt; "&amp;PalacioHierro___IMG[[#This Row],[Descripcion]])</f>
        <v>PG949323-MLO -&gt; Posterior</v>
      </c>
    </row>
    <row r="363" spans="1:11" x14ac:dyDescent="0.3">
      <c r="A363" t="s">
        <v>2235</v>
      </c>
      <c r="B363" t="s">
        <v>2374</v>
      </c>
      <c r="C363">
        <v>4</v>
      </c>
      <c r="D363" t="s">
        <v>17</v>
      </c>
      <c r="E363" t="s">
        <v>43</v>
      </c>
      <c r="F363" t="s">
        <v>2084</v>
      </c>
      <c r="G363" t="s">
        <v>4199</v>
      </c>
      <c r="H363" t="s">
        <v>2467</v>
      </c>
      <c r="I363" t="s">
        <v>48</v>
      </c>
      <c r="J363" t="s">
        <v>2842</v>
      </c>
      <c r="K363" s="28" t="str">
        <f>HYPERLINK(PalacioHierro___IMG[[#This Row],[Full_Path]],PalacioHierro___IMG[[#This Row],[MATERIAL]]&amp;" -&gt; "&amp;PalacioHierro___IMG[[#This Row],[Descripcion]])</f>
        <v>PG949323-SDL -&gt; Angulo 3/4</v>
      </c>
    </row>
    <row r="364" spans="1:11" x14ac:dyDescent="0.3">
      <c r="A364" t="s">
        <v>2235</v>
      </c>
      <c r="B364" t="s">
        <v>2374</v>
      </c>
      <c r="C364">
        <v>4</v>
      </c>
      <c r="D364" t="s">
        <v>23</v>
      </c>
      <c r="E364" t="s">
        <v>56</v>
      </c>
      <c r="F364" t="s">
        <v>2084</v>
      </c>
      <c r="G364" t="s">
        <v>4200</v>
      </c>
      <c r="H364" t="s">
        <v>2467</v>
      </c>
      <c r="I364" t="s">
        <v>57</v>
      </c>
      <c r="J364" t="s">
        <v>2843</v>
      </c>
      <c r="K364" s="28" t="str">
        <f>HYPERLINK(PalacioHierro___IMG[[#This Row],[Full_Path]],PalacioHierro___IMG[[#This Row],[MATERIAL]]&amp;" -&gt; "&amp;PalacioHierro___IMG[[#This Row],[Descripcion]])</f>
        <v>PG949323-SDL -&gt; Superior/Interior</v>
      </c>
    </row>
    <row r="365" spans="1:11" x14ac:dyDescent="0.3">
      <c r="A365" t="s">
        <v>2235</v>
      </c>
      <c r="B365" t="s">
        <v>2374</v>
      </c>
      <c r="C365">
        <v>4</v>
      </c>
      <c r="D365" t="s">
        <v>19</v>
      </c>
      <c r="E365" t="s">
        <v>2150</v>
      </c>
      <c r="F365" t="s">
        <v>2084</v>
      </c>
      <c r="G365" t="s">
        <v>4201</v>
      </c>
      <c r="H365" t="s">
        <v>2467</v>
      </c>
      <c r="I365" t="s">
        <v>44</v>
      </c>
      <c r="J365" t="s">
        <v>2844</v>
      </c>
      <c r="K365" s="28" t="str">
        <f>HYPERLINK(PalacioHierro___IMG[[#This Row],[Full_Path]],PalacioHierro___IMG[[#This Row],[MATERIAL]]&amp;" -&gt; "&amp;PalacioHierro___IMG[[#This Row],[Descripcion]])</f>
        <v>PG949323-SDL -&gt; Frontal</v>
      </c>
    </row>
    <row r="366" spans="1:11" x14ac:dyDescent="0.3">
      <c r="A366" t="s">
        <v>2235</v>
      </c>
      <c r="B366" t="s">
        <v>2374</v>
      </c>
      <c r="C366">
        <v>4</v>
      </c>
      <c r="D366" t="s">
        <v>21</v>
      </c>
      <c r="E366" t="s">
        <v>2151</v>
      </c>
      <c r="F366" t="s">
        <v>2084</v>
      </c>
      <c r="G366" t="s">
        <v>4202</v>
      </c>
      <c r="H366" t="s">
        <v>2467</v>
      </c>
      <c r="I366" t="s">
        <v>52</v>
      </c>
      <c r="J366" t="s">
        <v>2845</v>
      </c>
      <c r="K366" s="28" t="str">
        <f>HYPERLINK(PalacioHierro___IMG[[#This Row],[Full_Path]],PalacioHierro___IMG[[#This Row],[MATERIAL]]&amp;" -&gt; "&amp;PalacioHierro___IMG[[#This Row],[Descripcion]])</f>
        <v>PG949323-SDL -&gt; Posterior</v>
      </c>
    </row>
    <row r="367" spans="1:11" x14ac:dyDescent="0.3">
      <c r="A367" t="s">
        <v>2222</v>
      </c>
      <c r="B367" t="s">
        <v>2360</v>
      </c>
      <c r="C367">
        <v>4</v>
      </c>
      <c r="D367" t="s">
        <v>21</v>
      </c>
      <c r="E367" t="s">
        <v>2151</v>
      </c>
      <c r="F367" t="s">
        <v>2084</v>
      </c>
      <c r="G367" t="s">
        <v>4203</v>
      </c>
      <c r="H367" t="s">
        <v>2104</v>
      </c>
      <c r="I367" t="s">
        <v>52</v>
      </c>
      <c r="J367" t="s">
        <v>2846</v>
      </c>
      <c r="K367" s="28" t="str">
        <f>HYPERLINK(PalacioHierro___IMG[[#This Row],[Full_Path]],PalacioHierro___IMG[[#This Row],[MATERIAL]]&amp;" -&gt; "&amp;PalacioHierro___IMG[[#This Row],[Descripcion]])</f>
        <v>PG934912-BEI -&gt; Posterior</v>
      </c>
    </row>
    <row r="368" spans="1:11" x14ac:dyDescent="0.3">
      <c r="A368" t="s">
        <v>2222</v>
      </c>
      <c r="B368" t="s">
        <v>2360</v>
      </c>
      <c r="C368">
        <v>4</v>
      </c>
      <c r="D368" t="s">
        <v>23</v>
      </c>
      <c r="E368" t="s">
        <v>56</v>
      </c>
      <c r="F368" t="s">
        <v>2084</v>
      </c>
      <c r="G368" t="s">
        <v>4204</v>
      </c>
      <c r="H368" t="s">
        <v>2104</v>
      </c>
      <c r="I368" t="s">
        <v>57</v>
      </c>
      <c r="J368" t="s">
        <v>2847</v>
      </c>
      <c r="K368" s="28" t="str">
        <f>HYPERLINK(PalacioHierro___IMG[[#This Row],[Full_Path]],PalacioHierro___IMG[[#This Row],[MATERIAL]]&amp;" -&gt; "&amp;PalacioHierro___IMG[[#This Row],[Descripcion]])</f>
        <v>PG934912-BEI -&gt; Superior/Interior</v>
      </c>
    </row>
    <row r="369" spans="1:11" x14ac:dyDescent="0.3">
      <c r="A369" t="s">
        <v>2222</v>
      </c>
      <c r="B369" t="s">
        <v>2360</v>
      </c>
      <c r="C369">
        <v>4</v>
      </c>
      <c r="D369" t="s">
        <v>17</v>
      </c>
      <c r="E369" t="s">
        <v>43</v>
      </c>
      <c r="F369" t="s">
        <v>2084</v>
      </c>
      <c r="G369" t="s">
        <v>4205</v>
      </c>
      <c r="H369" t="s">
        <v>2104</v>
      </c>
      <c r="I369" t="s">
        <v>48</v>
      </c>
      <c r="J369" t="s">
        <v>2848</v>
      </c>
      <c r="K369" s="28" t="str">
        <f>HYPERLINK(PalacioHierro___IMG[[#This Row],[Full_Path]],PalacioHierro___IMG[[#This Row],[MATERIAL]]&amp;" -&gt; "&amp;PalacioHierro___IMG[[#This Row],[Descripcion]])</f>
        <v>PG934912-BEI -&gt; Angulo 3/4</v>
      </c>
    </row>
    <row r="370" spans="1:11" x14ac:dyDescent="0.3">
      <c r="A370" t="s">
        <v>2222</v>
      </c>
      <c r="B370" t="s">
        <v>2360</v>
      </c>
      <c r="C370">
        <v>4</v>
      </c>
      <c r="D370" t="s">
        <v>19</v>
      </c>
      <c r="E370" t="s">
        <v>2150</v>
      </c>
      <c r="F370" t="s">
        <v>2084</v>
      </c>
      <c r="G370" t="s">
        <v>4206</v>
      </c>
      <c r="H370" t="s">
        <v>2104</v>
      </c>
      <c r="I370" t="s">
        <v>44</v>
      </c>
      <c r="J370" t="s">
        <v>2849</v>
      </c>
      <c r="K370" s="28" t="str">
        <f>HYPERLINK(PalacioHierro___IMG[[#This Row],[Full_Path]],PalacioHierro___IMG[[#This Row],[MATERIAL]]&amp;" -&gt; "&amp;PalacioHierro___IMG[[#This Row],[Descripcion]])</f>
        <v>PG934912-BEI -&gt; Frontal</v>
      </c>
    </row>
    <row r="371" spans="1:11" x14ac:dyDescent="0.3">
      <c r="A371" t="s">
        <v>2223</v>
      </c>
      <c r="B371" t="s">
        <v>2361</v>
      </c>
      <c r="C371">
        <v>4</v>
      </c>
      <c r="D371" t="s">
        <v>17</v>
      </c>
      <c r="E371" t="s">
        <v>43</v>
      </c>
      <c r="F371" t="s">
        <v>2084</v>
      </c>
      <c r="G371" t="s">
        <v>4207</v>
      </c>
      <c r="H371" t="s">
        <v>2104</v>
      </c>
      <c r="I371" t="s">
        <v>48</v>
      </c>
      <c r="J371" t="s">
        <v>2850</v>
      </c>
      <c r="K371" s="28" t="str">
        <f>HYPERLINK(PalacioHierro___IMG[[#This Row],[Full_Path]],PalacioHierro___IMG[[#This Row],[MATERIAL]]&amp;" -&gt; "&amp;PalacioHierro___IMG[[#This Row],[Descripcion]])</f>
        <v>PG934912-BLA -&gt; Angulo 3/4</v>
      </c>
    </row>
    <row r="372" spans="1:11" x14ac:dyDescent="0.3">
      <c r="A372" t="s">
        <v>2223</v>
      </c>
      <c r="B372" t="s">
        <v>2361</v>
      </c>
      <c r="C372">
        <v>4</v>
      </c>
      <c r="D372" t="s">
        <v>21</v>
      </c>
      <c r="E372" t="s">
        <v>2151</v>
      </c>
      <c r="F372" t="s">
        <v>2084</v>
      </c>
      <c r="G372" t="s">
        <v>4208</v>
      </c>
      <c r="H372" t="s">
        <v>2104</v>
      </c>
      <c r="I372" t="s">
        <v>52</v>
      </c>
      <c r="J372" t="s">
        <v>2851</v>
      </c>
      <c r="K372" s="28" t="str">
        <f>HYPERLINK(PalacioHierro___IMG[[#This Row],[Full_Path]],PalacioHierro___IMG[[#This Row],[MATERIAL]]&amp;" -&gt; "&amp;PalacioHierro___IMG[[#This Row],[Descripcion]])</f>
        <v>PG934912-BLA -&gt; Posterior</v>
      </c>
    </row>
    <row r="373" spans="1:11" x14ac:dyDescent="0.3">
      <c r="A373" t="s">
        <v>2223</v>
      </c>
      <c r="B373" t="s">
        <v>2361</v>
      </c>
      <c r="C373">
        <v>4</v>
      </c>
      <c r="D373" t="s">
        <v>19</v>
      </c>
      <c r="E373" t="s">
        <v>2150</v>
      </c>
      <c r="F373" t="s">
        <v>2084</v>
      </c>
      <c r="G373" t="s">
        <v>4209</v>
      </c>
      <c r="H373" t="s">
        <v>2104</v>
      </c>
      <c r="I373" t="s">
        <v>44</v>
      </c>
      <c r="J373" t="s">
        <v>2852</v>
      </c>
      <c r="K373" s="28" t="str">
        <f>HYPERLINK(PalacioHierro___IMG[[#This Row],[Full_Path]],PalacioHierro___IMG[[#This Row],[MATERIAL]]&amp;" -&gt; "&amp;PalacioHierro___IMG[[#This Row],[Descripcion]])</f>
        <v>PG934912-BLA -&gt; Frontal</v>
      </c>
    </row>
    <row r="374" spans="1:11" x14ac:dyDescent="0.3">
      <c r="A374" t="s">
        <v>2223</v>
      </c>
      <c r="B374" t="s">
        <v>2361</v>
      </c>
      <c r="C374">
        <v>4</v>
      </c>
      <c r="D374" t="s">
        <v>23</v>
      </c>
      <c r="E374" t="s">
        <v>56</v>
      </c>
      <c r="F374" t="s">
        <v>2084</v>
      </c>
      <c r="G374" t="s">
        <v>4210</v>
      </c>
      <c r="H374" t="s">
        <v>2104</v>
      </c>
      <c r="I374" t="s">
        <v>57</v>
      </c>
      <c r="J374" t="s">
        <v>2853</v>
      </c>
      <c r="K374" s="28" t="str">
        <f>HYPERLINK(PalacioHierro___IMG[[#This Row],[Full_Path]],PalacioHierro___IMG[[#This Row],[MATERIAL]]&amp;" -&gt; "&amp;PalacioHierro___IMG[[#This Row],[Descripcion]])</f>
        <v>PG934912-BLA -&gt; Superior/Interior</v>
      </c>
    </row>
    <row r="375" spans="1:11" x14ac:dyDescent="0.3">
      <c r="A375" t="s">
        <v>2229</v>
      </c>
      <c r="B375" t="s">
        <v>2368</v>
      </c>
      <c r="C375">
        <v>4</v>
      </c>
      <c r="D375" t="s">
        <v>19</v>
      </c>
      <c r="E375" t="s">
        <v>2150</v>
      </c>
      <c r="F375" t="s">
        <v>2084</v>
      </c>
      <c r="G375" t="s">
        <v>4211</v>
      </c>
      <c r="H375" t="s">
        <v>2104</v>
      </c>
      <c r="I375" t="s">
        <v>44</v>
      </c>
      <c r="J375" t="s">
        <v>2854</v>
      </c>
      <c r="K375" s="28" t="str">
        <f>HYPERLINK(PalacioHierro___IMG[[#This Row],[Full_Path]],PalacioHierro___IMG[[#This Row],[MATERIAL]]&amp;" -&gt; "&amp;PalacioHierro___IMG[[#This Row],[Descripcion]])</f>
        <v>PG934926-BEI -&gt; Frontal</v>
      </c>
    </row>
    <row r="376" spans="1:11" x14ac:dyDescent="0.3">
      <c r="A376" t="s">
        <v>2229</v>
      </c>
      <c r="B376" t="s">
        <v>2368</v>
      </c>
      <c r="C376">
        <v>4</v>
      </c>
      <c r="D376" t="s">
        <v>23</v>
      </c>
      <c r="E376" t="s">
        <v>56</v>
      </c>
      <c r="F376" t="s">
        <v>2084</v>
      </c>
      <c r="G376" t="s">
        <v>4212</v>
      </c>
      <c r="H376" t="s">
        <v>2104</v>
      </c>
      <c r="I376" t="s">
        <v>57</v>
      </c>
      <c r="J376" t="s">
        <v>2855</v>
      </c>
      <c r="K376" s="28" t="str">
        <f>HYPERLINK(PalacioHierro___IMG[[#This Row],[Full_Path]],PalacioHierro___IMG[[#This Row],[MATERIAL]]&amp;" -&gt; "&amp;PalacioHierro___IMG[[#This Row],[Descripcion]])</f>
        <v>PG934926-BEI -&gt; Superior/Interior</v>
      </c>
    </row>
    <row r="377" spans="1:11" x14ac:dyDescent="0.3">
      <c r="A377" t="s">
        <v>2229</v>
      </c>
      <c r="B377" t="s">
        <v>2368</v>
      </c>
      <c r="C377">
        <v>4</v>
      </c>
      <c r="D377" t="s">
        <v>17</v>
      </c>
      <c r="E377" t="s">
        <v>43</v>
      </c>
      <c r="F377" t="s">
        <v>2084</v>
      </c>
      <c r="G377" t="s">
        <v>4213</v>
      </c>
      <c r="H377" t="s">
        <v>2104</v>
      </c>
      <c r="I377" t="s">
        <v>48</v>
      </c>
      <c r="J377" t="s">
        <v>2856</v>
      </c>
      <c r="K377" s="28" t="str">
        <f>HYPERLINK(PalacioHierro___IMG[[#This Row],[Full_Path]],PalacioHierro___IMG[[#This Row],[MATERIAL]]&amp;" -&gt; "&amp;PalacioHierro___IMG[[#This Row],[Descripcion]])</f>
        <v>PG934926-BEI -&gt; Angulo 3/4</v>
      </c>
    </row>
    <row r="378" spans="1:11" x14ac:dyDescent="0.3">
      <c r="A378" t="s">
        <v>2229</v>
      </c>
      <c r="B378" t="s">
        <v>2368</v>
      </c>
      <c r="C378">
        <v>4</v>
      </c>
      <c r="D378" t="s">
        <v>21</v>
      </c>
      <c r="E378" t="s">
        <v>2151</v>
      </c>
      <c r="F378" t="s">
        <v>2084</v>
      </c>
      <c r="G378" t="s">
        <v>4214</v>
      </c>
      <c r="H378" t="s">
        <v>2104</v>
      </c>
      <c r="I378" t="s">
        <v>52</v>
      </c>
      <c r="J378" t="s">
        <v>2857</v>
      </c>
      <c r="K378" s="28" t="str">
        <f>HYPERLINK(PalacioHierro___IMG[[#This Row],[Full_Path]],PalacioHierro___IMG[[#This Row],[MATERIAL]]&amp;" -&gt; "&amp;PalacioHierro___IMG[[#This Row],[Descripcion]])</f>
        <v>PG934926-BEI -&gt; Posterior</v>
      </c>
    </row>
    <row r="379" spans="1:11" x14ac:dyDescent="0.3">
      <c r="A379" t="s">
        <v>2230</v>
      </c>
      <c r="B379" t="s">
        <v>2369</v>
      </c>
      <c r="C379">
        <v>4</v>
      </c>
      <c r="D379" t="s">
        <v>17</v>
      </c>
      <c r="E379" t="s">
        <v>43</v>
      </c>
      <c r="F379" t="s">
        <v>2084</v>
      </c>
      <c r="G379" t="s">
        <v>4215</v>
      </c>
      <c r="H379" t="s">
        <v>2104</v>
      </c>
      <c r="I379" t="s">
        <v>48</v>
      </c>
      <c r="J379" t="s">
        <v>2858</v>
      </c>
      <c r="K379" s="28" t="str">
        <f>HYPERLINK(PalacioHierro___IMG[[#This Row],[Full_Path]],PalacioHierro___IMG[[#This Row],[MATERIAL]]&amp;" -&gt; "&amp;PalacioHierro___IMG[[#This Row],[Descripcion]])</f>
        <v>PG934926-BLA -&gt; Angulo 3/4</v>
      </c>
    </row>
    <row r="380" spans="1:11" x14ac:dyDescent="0.3">
      <c r="A380" t="s">
        <v>2230</v>
      </c>
      <c r="B380" t="s">
        <v>2369</v>
      </c>
      <c r="C380">
        <v>4</v>
      </c>
      <c r="D380" t="s">
        <v>23</v>
      </c>
      <c r="E380" t="s">
        <v>56</v>
      </c>
      <c r="F380" t="s">
        <v>2084</v>
      </c>
      <c r="G380" t="s">
        <v>4216</v>
      </c>
      <c r="H380" t="s">
        <v>2104</v>
      </c>
      <c r="I380" t="s">
        <v>57</v>
      </c>
      <c r="J380" t="s">
        <v>2859</v>
      </c>
      <c r="K380" s="28" t="str">
        <f>HYPERLINK(PalacioHierro___IMG[[#This Row],[Full_Path]],PalacioHierro___IMG[[#This Row],[MATERIAL]]&amp;" -&gt; "&amp;PalacioHierro___IMG[[#This Row],[Descripcion]])</f>
        <v>PG934926-BLA -&gt; Superior/Interior</v>
      </c>
    </row>
    <row r="381" spans="1:11" x14ac:dyDescent="0.3">
      <c r="A381" t="s">
        <v>2230</v>
      </c>
      <c r="B381" t="s">
        <v>2369</v>
      </c>
      <c r="C381">
        <v>4</v>
      </c>
      <c r="D381" t="s">
        <v>21</v>
      </c>
      <c r="E381" t="s">
        <v>2151</v>
      </c>
      <c r="F381" t="s">
        <v>2084</v>
      </c>
      <c r="G381" t="s">
        <v>4217</v>
      </c>
      <c r="H381" t="s">
        <v>2104</v>
      </c>
      <c r="I381" t="s">
        <v>52</v>
      </c>
      <c r="J381" t="s">
        <v>2860</v>
      </c>
      <c r="K381" s="28" t="str">
        <f>HYPERLINK(PalacioHierro___IMG[[#This Row],[Full_Path]],PalacioHierro___IMG[[#This Row],[MATERIAL]]&amp;" -&gt; "&amp;PalacioHierro___IMG[[#This Row],[Descripcion]])</f>
        <v>PG934926-BLA -&gt; Posterior</v>
      </c>
    </row>
    <row r="382" spans="1:11" x14ac:dyDescent="0.3">
      <c r="A382" t="s">
        <v>2230</v>
      </c>
      <c r="B382" t="s">
        <v>2369</v>
      </c>
      <c r="C382">
        <v>4</v>
      </c>
      <c r="D382" t="s">
        <v>19</v>
      </c>
      <c r="E382" t="s">
        <v>2150</v>
      </c>
      <c r="F382" t="s">
        <v>2084</v>
      </c>
      <c r="G382" t="s">
        <v>4218</v>
      </c>
      <c r="H382" t="s">
        <v>2104</v>
      </c>
      <c r="I382" t="s">
        <v>44</v>
      </c>
      <c r="J382" t="s">
        <v>2861</v>
      </c>
      <c r="K382" s="28" t="str">
        <f>HYPERLINK(PalacioHierro___IMG[[#This Row],[Full_Path]],PalacioHierro___IMG[[#This Row],[MATERIAL]]&amp;" -&gt; "&amp;PalacioHierro___IMG[[#This Row],[Descripcion]])</f>
        <v>PG934926-BLA -&gt; Frontal</v>
      </c>
    </row>
    <row r="383" spans="1:11" x14ac:dyDescent="0.3">
      <c r="A383" t="s">
        <v>2225</v>
      </c>
      <c r="B383" t="s">
        <v>2364</v>
      </c>
      <c r="C383">
        <v>4</v>
      </c>
      <c r="D383" t="s">
        <v>19</v>
      </c>
      <c r="E383" t="s">
        <v>2150</v>
      </c>
      <c r="F383" t="s">
        <v>2084</v>
      </c>
      <c r="G383" t="s">
        <v>4219</v>
      </c>
      <c r="H383" t="s">
        <v>2104</v>
      </c>
      <c r="I383" t="s">
        <v>44</v>
      </c>
      <c r="J383" t="s">
        <v>2862</v>
      </c>
      <c r="K383" s="28" t="str">
        <f>HYPERLINK(PalacioHierro___IMG[[#This Row],[Full_Path]],PalacioHierro___IMG[[#This Row],[MATERIAL]]&amp;" -&gt; "&amp;PalacioHierro___IMG[[#This Row],[Descripcion]])</f>
        <v>PG934918-BLA -&gt; Frontal</v>
      </c>
    </row>
    <row r="384" spans="1:11" x14ac:dyDescent="0.3">
      <c r="A384" t="s">
        <v>2225</v>
      </c>
      <c r="B384" t="s">
        <v>2364</v>
      </c>
      <c r="C384">
        <v>4</v>
      </c>
      <c r="D384" t="s">
        <v>23</v>
      </c>
      <c r="E384" t="s">
        <v>56</v>
      </c>
      <c r="F384" t="s">
        <v>2084</v>
      </c>
      <c r="G384" t="s">
        <v>4220</v>
      </c>
      <c r="H384" t="s">
        <v>2104</v>
      </c>
      <c r="I384" t="s">
        <v>57</v>
      </c>
      <c r="J384" t="s">
        <v>2863</v>
      </c>
      <c r="K384" s="28" t="str">
        <f>HYPERLINK(PalacioHierro___IMG[[#This Row],[Full_Path]],PalacioHierro___IMG[[#This Row],[MATERIAL]]&amp;" -&gt; "&amp;PalacioHierro___IMG[[#This Row],[Descripcion]])</f>
        <v>PG934918-BLA -&gt; Superior/Interior</v>
      </c>
    </row>
    <row r="385" spans="1:11" x14ac:dyDescent="0.3">
      <c r="A385" t="s">
        <v>2225</v>
      </c>
      <c r="B385" t="s">
        <v>2364</v>
      </c>
      <c r="C385">
        <v>4</v>
      </c>
      <c r="D385" t="s">
        <v>17</v>
      </c>
      <c r="E385" t="s">
        <v>43</v>
      </c>
      <c r="F385" t="s">
        <v>2084</v>
      </c>
      <c r="G385" t="s">
        <v>4221</v>
      </c>
      <c r="H385" t="s">
        <v>2104</v>
      </c>
      <c r="I385" t="s">
        <v>48</v>
      </c>
      <c r="J385" t="s">
        <v>2864</v>
      </c>
      <c r="K385" s="28" t="str">
        <f>HYPERLINK(PalacioHierro___IMG[[#This Row],[Full_Path]],PalacioHierro___IMG[[#This Row],[MATERIAL]]&amp;" -&gt; "&amp;PalacioHierro___IMG[[#This Row],[Descripcion]])</f>
        <v>PG934918-BLA -&gt; Angulo 3/4</v>
      </c>
    </row>
    <row r="386" spans="1:11" x14ac:dyDescent="0.3">
      <c r="A386" t="s">
        <v>2225</v>
      </c>
      <c r="B386" t="s">
        <v>2364</v>
      </c>
      <c r="C386">
        <v>4</v>
      </c>
      <c r="D386" t="s">
        <v>21</v>
      </c>
      <c r="E386" t="s">
        <v>2151</v>
      </c>
      <c r="F386" t="s">
        <v>2084</v>
      </c>
      <c r="G386" t="s">
        <v>4222</v>
      </c>
      <c r="H386" t="s">
        <v>2104</v>
      </c>
      <c r="I386" t="s">
        <v>52</v>
      </c>
      <c r="J386" t="s">
        <v>2865</v>
      </c>
      <c r="K386" s="28" t="str">
        <f>HYPERLINK(PalacioHierro___IMG[[#This Row],[Full_Path]],PalacioHierro___IMG[[#This Row],[MATERIAL]]&amp;" -&gt; "&amp;PalacioHierro___IMG[[#This Row],[Descripcion]])</f>
        <v>PG934918-BLA -&gt; Posterior</v>
      </c>
    </row>
    <row r="387" spans="1:11" x14ac:dyDescent="0.3">
      <c r="A387" t="s">
        <v>2226</v>
      </c>
      <c r="B387" t="s">
        <v>2365</v>
      </c>
      <c r="C387">
        <v>4</v>
      </c>
      <c r="D387" t="s">
        <v>21</v>
      </c>
      <c r="E387" t="s">
        <v>2151</v>
      </c>
      <c r="F387" t="s">
        <v>2084</v>
      </c>
      <c r="G387" t="s">
        <v>4223</v>
      </c>
      <c r="H387" t="s">
        <v>2104</v>
      </c>
      <c r="I387" t="s">
        <v>52</v>
      </c>
      <c r="J387" t="s">
        <v>2866</v>
      </c>
      <c r="K387" s="28" t="str">
        <f>HYPERLINK(PalacioHierro___IMG[[#This Row],[Full_Path]],PalacioHierro___IMG[[#This Row],[MATERIAL]]&amp;" -&gt; "&amp;PalacioHierro___IMG[[#This Row],[Descripcion]])</f>
        <v>PG934918-PWB -&gt; Posterior</v>
      </c>
    </row>
    <row r="388" spans="1:11" x14ac:dyDescent="0.3">
      <c r="A388" t="s">
        <v>2226</v>
      </c>
      <c r="B388" t="s">
        <v>2365</v>
      </c>
      <c r="C388">
        <v>4</v>
      </c>
      <c r="D388" t="s">
        <v>19</v>
      </c>
      <c r="E388" t="s">
        <v>2150</v>
      </c>
      <c r="F388" t="s">
        <v>2084</v>
      </c>
      <c r="G388" t="s">
        <v>4224</v>
      </c>
      <c r="H388" t="s">
        <v>2104</v>
      </c>
      <c r="I388" t="s">
        <v>44</v>
      </c>
      <c r="J388" t="s">
        <v>2867</v>
      </c>
      <c r="K388" s="28" t="str">
        <f>HYPERLINK(PalacioHierro___IMG[[#This Row],[Full_Path]],PalacioHierro___IMG[[#This Row],[MATERIAL]]&amp;" -&gt; "&amp;PalacioHierro___IMG[[#This Row],[Descripcion]])</f>
        <v>PG934918-PWB -&gt; Frontal</v>
      </c>
    </row>
    <row r="389" spans="1:11" x14ac:dyDescent="0.3">
      <c r="A389" t="s">
        <v>2226</v>
      </c>
      <c r="B389" t="s">
        <v>2365</v>
      </c>
      <c r="C389">
        <v>4</v>
      </c>
      <c r="D389" t="s">
        <v>23</v>
      </c>
      <c r="E389" t="s">
        <v>56</v>
      </c>
      <c r="F389" t="s">
        <v>2084</v>
      </c>
      <c r="G389" t="s">
        <v>4225</v>
      </c>
      <c r="H389" t="s">
        <v>2104</v>
      </c>
      <c r="I389" t="s">
        <v>57</v>
      </c>
      <c r="J389" t="s">
        <v>2868</v>
      </c>
      <c r="K389" s="28" t="str">
        <f>HYPERLINK(PalacioHierro___IMG[[#This Row],[Full_Path]],PalacioHierro___IMG[[#This Row],[MATERIAL]]&amp;" -&gt; "&amp;PalacioHierro___IMG[[#This Row],[Descripcion]])</f>
        <v>PG934918-PWB -&gt; Superior/Interior</v>
      </c>
    </row>
    <row r="390" spans="1:11" x14ac:dyDescent="0.3">
      <c r="A390" t="s">
        <v>2226</v>
      </c>
      <c r="B390" t="s">
        <v>2365</v>
      </c>
      <c r="C390">
        <v>4</v>
      </c>
      <c r="D390" t="s">
        <v>17</v>
      </c>
      <c r="E390" t="s">
        <v>43</v>
      </c>
      <c r="F390" t="s">
        <v>2084</v>
      </c>
      <c r="G390" t="s">
        <v>4226</v>
      </c>
      <c r="H390" t="s">
        <v>2104</v>
      </c>
      <c r="I390" t="s">
        <v>48</v>
      </c>
      <c r="J390" t="s">
        <v>2869</v>
      </c>
      <c r="K390" s="28" t="str">
        <f>HYPERLINK(PalacioHierro___IMG[[#This Row],[Full_Path]],PalacioHierro___IMG[[#This Row],[MATERIAL]]&amp;" -&gt; "&amp;PalacioHierro___IMG[[#This Row],[Descripcion]])</f>
        <v>PG934918-PWB -&gt; Angulo 3/4</v>
      </c>
    </row>
    <row r="391" spans="1:11" x14ac:dyDescent="0.3">
      <c r="A391" t="s">
        <v>2216</v>
      </c>
      <c r="B391" t="s">
        <v>2354</v>
      </c>
      <c r="C391">
        <v>4</v>
      </c>
      <c r="D391" t="s">
        <v>17</v>
      </c>
      <c r="E391" t="s">
        <v>43</v>
      </c>
      <c r="F391" t="s">
        <v>2084</v>
      </c>
      <c r="G391" t="s">
        <v>4227</v>
      </c>
      <c r="H391" t="s">
        <v>2486</v>
      </c>
      <c r="I391" t="s">
        <v>48</v>
      </c>
      <c r="J391" t="s">
        <v>2870</v>
      </c>
      <c r="K391" s="28" t="str">
        <f>HYPERLINK(PalacioHierro___IMG[[#This Row],[Full_Path]],PalacioHierro___IMG[[#This Row],[MATERIAL]]&amp;" -&gt; "&amp;PalacioHierro___IMG[[#This Row],[Descripcion]])</f>
        <v>PD963020-BLO -&gt; Angulo 3/4</v>
      </c>
    </row>
    <row r="392" spans="1:11" x14ac:dyDescent="0.3">
      <c r="A392" t="s">
        <v>2216</v>
      </c>
      <c r="B392" t="s">
        <v>2354</v>
      </c>
      <c r="C392">
        <v>4</v>
      </c>
      <c r="D392" t="s">
        <v>19</v>
      </c>
      <c r="E392" t="s">
        <v>2150</v>
      </c>
      <c r="F392" t="s">
        <v>2084</v>
      </c>
      <c r="G392" t="s">
        <v>4228</v>
      </c>
      <c r="H392" t="s">
        <v>2486</v>
      </c>
      <c r="I392" t="s">
        <v>44</v>
      </c>
      <c r="J392" t="s">
        <v>2871</v>
      </c>
      <c r="K392" s="28" t="str">
        <f>HYPERLINK(PalacioHierro___IMG[[#This Row],[Full_Path]],PalacioHierro___IMG[[#This Row],[MATERIAL]]&amp;" -&gt; "&amp;PalacioHierro___IMG[[#This Row],[Descripcion]])</f>
        <v>PD963020-BLO -&gt; Frontal</v>
      </c>
    </row>
    <row r="393" spans="1:11" x14ac:dyDescent="0.3">
      <c r="A393" t="s">
        <v>2216</v>
      </c>
      <c r="B393" t="s">
        <v>2354</v>
      </c>
      <c r="C393">
        <v>4</v>
      </c>
      <c r="D393" t="s">
        <v>21</v>
      </c>
      <c r="E393" t="s">
        <v>2151</v>
      </c>
      <c r="F393" t="s">
        <v>2084</v>
      </c>
      <c r="G393" t="s">
        <v>4229</v>
      </c>
      <c r="H393" t="s">
        <v>2486</v>
      </c>
      <c r="I393" t="s">
        <v>52</v>
      </c>
      <c r="J393" t="s">
        <v>2872</v>
      </c>
      <c r="K393" s="28" t="str">
        <f>HYPERLINK(PalacioHierro___IMG[[#This Row],[Full_Path]],PalacioHierro___IMG[[#This Row],[MATERIAL]]&amp;" -&gt; "&amp;PalacioHierro___IMG[[#This Row],[Descripcion]])</f>
        <v>PD963020-BLO -&gt; Posterior</v>
      </c>
    </row>
    <row r="394" spans="1:11" x14ac:dyDescent="0.3">
      <c r="A394" t="s">
        <v>2216</v>
      </c>
      <c r="B394" t="s">
        <v>2354</v>
      </c>
      <c r="C394">
        <v>4</v>
      </c>
      <c r="D394" t="s">
        <v>23</v>
      </c>
      <c r="E394" t="s">
        <v>56</v>
      </c>
      <c r="F394" t="s">
        <v>2084</v>
      </c>
      <c r="G394" t="s">
        <v>4230</v>
      </c>
      <c r="H394" t="s">
        <v>2486</v>
      </c>
      <c r="I394" t="s">
        <v>57</v>
      </c>
      <c r="J394" t="s">
        <v>2873</v>
      </c>
      <c r="K394" s="28" t="str">
        <f>HYPERLINK(PalacioHierro___IMG[[#This Row],[Full_Path]],PalacioHierro___IMG[[#This Row],[MATERIAL]]&amp;" -&gt; "&amp;PalacioHierro___IMG[[#This Row],[Descripcion]])</f>
        <v>PD963020-BLO -&gt; Superior/Interior</v>
      </c>
    </row>
    <row r="395" spans="1:11" x14ac:dyDescent="0.3">
      <c r="A395" t="s">
        <v>2217</v>
      </c>
      <c r="B395" t="s">
        <v>2355</v>
      </c>
      <c r="C395">
        <v>4</v>
      </c>
      <c r="D395" t="s">
        <v>21</v>
      </c>
      <c r="E395" t="s">
        <v>2151</v>
      </c>
      <c r="F395" t="s">
        <v>2084</v>
      </c>
      <c r="G395" t="s">
        <v>4231</v>
      </c>
      <c r="H395" t="s">
        <v>2486</v>
      </c>
      <c r="I395" t="s">
        <v>52</v>
      </c>
      <c r="J395" t="s">
        <v>2874</v>
      </c>
      <c r="K395" s="28" t="str">
        <f>HYPERLINK(PalacioHierro___IMG[[#This Row],[Full_Path]],PalacioHierro___IMG[[#This Row],[MATERIAL]]&amp;" -&gt; "&amp;PalacioHierro___IMG[[#This Row],[Descripcion]])</f>
        <v>PD963020-POL -&gt; Posterior</v>
      </c>
    </row>
    <row r="396" spans="1:11" x14ac:dyDescent="0.3">
      <c r="A396" t="s">
        <v>2217</v>
      </c>
      <c r="B396" t="s">
        <v>2355</v>
      </c>
      <c r="C396">
        <v>4</v>
      </c>
      <c r="D396" t="s">
        <v>19</v>
      </c>
      <c r="E396" t="s">
        <v>2150</v>
      </c>
      <c r="F396" t="s">
        <v>2084</v>
      </c>
      <c r="G396" t="s">
        <v>4232</v>
      </c>
      <c r="H396" t="s">
        <v>2486</v>
      </c>
      <c r="I396" t="s">
        <v>44</v>
      </c>
      <c r="J396" t="s">
        <v>2875</v>
      </c>
      <c r="K396" s="28" t="str">
        <f>HYPERLINK(PalacioHierro___IMG[[#This Row],[Full_Path]],PalacioHierro___IMG[[#This Row],[MATERIAL]]&amp;" -&gt; "&amp;PalacioHierro___IMG[[#This Row],[Descripcion]])</f>
        <v>PD963020-POL -&gt; Frontal</v>
      </c>
    </row>
    <row r="397" spans="1:11" x14ac:dyDescent="0.3">
      <c r="A397" t="s">
        <v>2217</v>
      </c>
      <c r="B397" t="s">
        <v>2355</v>
      </c>
      <c r="C397">
        <v>4</v>
      </c>
      <c r="D397" t="s">
        <v>17</v>
      </c>
      <c r="E397" t="s">
        <v>43</v>
      </c>
      <c r="F397" t="s">
        <v>2084</v>
      </c>
      <c r="G397" t="s">
        <v>4233</v>
      </c>
      <c r="H397" t="s">
        <v>2486</v>
      </c>
      <c r="I397" t="s">
        <v>48</v>
      </c>
      <c r="J397" t="s">
        <v>2876</v>
      </c>
      <c r="K397" s="28" t="str">
        <f>HYPERLINK(PalacioHierro___IMG[[#This Row],[Full_Path]],PalacioHierro___IMG[[#This Row],[MATERIAL]]&amp;" -&gt; "&amp;PalacioHierro___IMG[[#This Row],[Descripcion]])</f>
        <v>PD963020-POL -&gt; Angulo 3/4</v>
      </c>
    </row>
    <row r="398" spans="1:11" x14ac:dyDescent="0.3">
      <c r="A398" t="s">
        <v>2217</v>
      </c>
      <c r="B398" t="s">
        <v>2355</v>
      </c>
      <c r="C398">
        <v>4</v>
      </c>
      <c r="D398" t="s">
        <v>23</v>
      </c>
      <c r="E398" t="s">
        <v>56</v>
      </c>
      <c r="F398" t="s">
        <v>2084</v>
      </c>
      <c r="G398" t="s">
        <v>4234</v>
      </c>
      <c r="H398" t="s">
        <v>2486</v>
      </c>
      <c r="I398" t="s">
        <v>57</v>
      </c>
      <c r="J398" t="s">
        <v>2877</v>
      </c>
      <c r="K398" s="28" t="str">
        <f>HYPERLINK(PalacioHierro___IMG[[#This Row],[Full_Path]],PalacioHierro___IMG[[#This Row],[MATERIAL]]&amp;" -&gt; "&amp;PalacioHierro___IMG[[#This Row],[Descripcion]])</f>
        <v>PD963020-POL -&gt; Superior/Interior</v>
      </c>
    </row>
    <row r="399" spans="1:11" x14ac:dyDescent="0.3">
      <c r="A399" t="s">
        <v>2219</v>
      </c>
      <c r="B399" t="s">
        <v>2357</v>
      </c>
      <c r="C399">
        <v>4</v>
      </c>
      <c r="D399" t="s">
        <v>17</v>
      </c>
      <c r="E399" t="s">
        <v>43</v>
      </c>
      <c r="F399" t="s">
        <v>2084</v>
      </c>
      <c r="G399" t="s">
        <v>4235</v>
      </c>
      <c r="H399" t="s">
        <v>2486</v>
      </c>
      <c r="I399" t="s">
        <v>48</v>
      </c>
      <c r="J399" t="s">
        <v>2878</v>
      </c>
      <c r="K399" s="28" t="str">
        <f>HYPERLINK(PalacioHierro___IMG[[#This Row],[Full_Path]],PalacioHierro___IMG[[#This Row],[MATERIAL]]&amp;" -&gt; "&amp;PalacioHierro___IMG[[#This Row],[Descripcion]])</f>
        <v>PD963072-BLO -&gt; Angulo 3/4</v>
      </c>
    </row>
    <row r="400" spans="1:11" x14ac:dyDescent="0.3">
      <c r="A400" t="s">
        <v>2219</v>
      </c>
      <c r="B400" t="s">
        <v>2357</v>
      </c>
      <c r="C400">
        <v>4</v>
      </c>
      <c r="D400" t="s">
        <v>23</v>
      </c>
      <c r="E400" t="s">
        <v>56</v>
      </c>
      <c r="F400" t="s">
        <v>2084</v>
      </c>
      <c r="G400" t="s">
        <v>4236</v>
      </c>
      <c r="H400" t="s">
        <v>2486</v>
      </c>
      <c r="I400" t="s">
        <v>57</v>
      </c>
      <c r="J400" t="s">
        <v>2879</v>
      </c>
      <c r="K400" s="28" t="str">
        <f>HYPERLINK(PalacioHierro___IMG[[#This Row],[Full_Path]],PalacioHierro___IMG[[#This Row],[MATERIAL]]&amp;" -&gt; "&amp;PalacioHierro___IMG[[#This Row],[Descripcion]])</f>
        <v>PD963072-BLO -&gt; Superior/Interior</v>
      </c>
    </row>
    <row r="401" spans="1:11" x14ac:dyDescent="0.3">
      <c r="A401" t="s">
        <v>2219</v>
      </c>
      <c r="B401" t="s">
        <v>2357</v>
      </c>
      <c r="C401">
        <v>4</v>
      </c>
      <c r="D401" t="s">
        <v>21</v>
      </c>
      <c r="E401" t="s">
        <v>2151</v>
      </c>
      <c r="F401" t="s">
        <v>2084</v>
      </c>
      <c r="G401" t="s">
        <v>4237</v>
      </c>
      <c r="H401" t="s">
        <v>2486</v>
      </c>
      <c r="I401" t="s">
        <v>52</v>
      </c>
      <c r="J401" t="s">
        <v>2880</v>
      </c>
      <c r="K401" s="28" t="str">
        <f>HYPERLINK(PalacioHierro___IMG[[#This Row],[Full_Path]],PalacioHierro___IMG[[#This Row],[MATERIAL]]&amp;" -&gt; "&amp;PalacioHierro___IMG[[#This Row],[Descripcion]])</f>
        <v>PD963072-BLO -&gt; Posterior</v>
      </c>
    </row>
    <row r="402" spans="1:11" x14ac:dyDescent="0.3">
      <c r="A402" t="s">
        <v>2219</v>
      </c>
      <c r="B402" t="s">
        <v>2357</v>
      </c>
      <c r="C402">
        <v>4</v>
      </c>
      <c r="D402" t="s">
        <v>19</v>
      </c>
      <c r="E402" t="s">
        <v>2150</v>
      </c>
      <c r="F402" t="s">
        <v>2084</v>
      </c>
      <c r="G402" t="s">
        <v>4238</v>
      </c>
      <c r="H402" t="s">
        <v>2486</v>
      </c>
      <c r="I402" t="s">
        <v>44</v>
      </c>
      <c r="J402" t="s">
        <v>2881</v>
      </c>
      <c r="K402" s="28" t="str">
        <f>HYPERLINK(PalacioHierro___IMG[[#This Row],[Full_Path]],PalacioHierro___IMG[[#This Row],[MATERIAL]]&amp;" -&gt; "&amp;PalacioHierro___IMG[[#This Row],[Descripcion]])</f>
        <v>PD963072-BLO -&gt; Frontal</v>
      </c>
    </row>
    <row r="403" spans="1:11" x14ac:dyDescent="0.3">
      <c r="A403" t="s">
        <v>2220</v>
      </c>
      <c r="B403" t="s">
        <v>2358</v>
      </c>
      <c r="C403">
        <v>4</v>
      </c>
      <c r="D403" t="s">
        <v>17</v>
      </c>
      <c r="E403" t="s">
        <v>43</v>
      </c>
      <c r="F403" t="s">
        <v>2084</v>
      </c>
      <c r="G403" t="s">
        <v>4239</v>
      </c>
      <c r="H403" t="s">
        <v>2486</v>
      </c>
      <c r="I403" t="s">
        <v>48</v>
      </c>
      <c r="J403" t="s">
        <v>2882</v>
      </c>
      <c r="K403" s="28" t="str">
        <f>HYPERLINK(PalacioHierro___IMG[[#This Row],[Full_Path]],PalacioHierro___IMG[[#This Row],[MATERIAL]]&amp;" -&gt; "&amp;PalacioHierro___IMG[[#This Row],[Descripcion]])</f>
        <v>PD963072-OFL -&gt; Angulo 3/4</v>
      </c>
    </row>
    <row r="404" spans="1:11" x14ac:dyDescent="0.3">
      <c r="A404" t="s">
        <v>2220</v>
      </c>
      <c r="B404" t="s">
        <v>2358</v>
      </c>
      <c r="C404">
        <v>4</v>
      </c>
      <c r="D404" t="s">
        <v>23</v>
      </c>
      <c r="E404" t="s">
        <v>56</v>
      </c>
      <c r="F404" t="s">
        <v>2084</v>
      </c>
      <c r="G404" t="s">
        <v>4240</v>
      </c>
      <c r="H404" t="s">
        <v>2486</v>
      </c>
      <c r="I404" t="s">
        <v>57</v>
      </c>
      <c r="J404" t="s">
        <v>2883</v>
      </c>
      <c r="K404" s="28" t="str">
        <f>HYPERLINK(PalacioHierro___IMG[[#This Row],[Full_Path]],PalacioHierro___IMG[[#This Row],[MATERIAL]]&amp;" -&gt; "&amp;PalacioHierro___IMG[[#This Row],[Descripcion]])</f>
        <v>PD963072-OFL -&gt; Superior/Interior</v>
      </c>
    </row>
    <row r="405" spans="1:11" x14ac:dyDescent="0.3">
      <c r="A405" t="s">
        <v>2220</v>
      </c>
      <c r="B405" t="s">
        <v>2358</v>
      </c>
      <c r="C405">
        <v>4</v>
      </c>
      <c r="D405" t="s">
        <v>19</v>
      </c>
      <c r="E405" t="s">
        <v>2150</v>
      </c>
      <c r="F405" t="s">
        <v>2084</v>
      </c>
      <c r="G405" t="s">
        <v>4241</v>
      </c>
      <c r="H405" t="s">
        <v>2486</v>
      </c>
      <c r="I405" t="s">
        <v>44</v>
      </c>
      <c r="J405" t="s">
        <v>2884</v>
      </c>
      <c r="K405" s="28" t="str">
        <f>HYPERLINK(PalacioHierro___IMG[[#This Row],[Full_Path]],PalacioHierro___IMG[[#This Row],[MATERIAL]]&amp;" -&gt; "&amp;PalacioHierro___IMG[[#This Row],[Descripcion]])</f>
        <v>PD963072-OFL -&gt; Frontal</v>
      </c>
    </row>
    <row r="406" spans="1:11" x14ac:dyDescent="0.3">
      <c r="A406" t="s">
        <v>2220</v>
      </c>
      <c r="B406" t="s">
        <v>2358</v>
      </c>
      <c r="C406">
        <v>4</v>
      </c>
      <c r="D406" t="s">
        <v>21</v>
      </c>
      <c r="E406" t="s">
        <v>2151</v>
      </c>
      <c r="F406" t="s">
        <v>2084</v>
      </c>
      <c r="G406" t="s">
        <v>4242</v>
      </c>
      <c r="H406" t="s">
        <v>2486</v>
      </c>
      <c r="I406" t="s">
        <v>52</v>
      </c>
      <c r="J406" t="s">
        <v>2885</v>
      </c>
      <c r="K406" s="28" t="str">
        <f>HYPERLINK(PalacioHierro___IMG[[#This Row],[Full_Path]],PalacioHierro___IMG[[#This Row],[MATERIAL]]&amp;" -&gt; "&amp;PalacioHierro___IMG[[#This Row],[Descripcion]])</f>
        <v>PD963072-OFL -&gt; Posterior</v>
      </c>
    </row>
    <row r="407" spans="1:11" x14ac:dyDescent="0.3">
      <c r="A407" t="s">
        <v>2221</v>
      </c>
      <c r="B407" t="s">
        <v>2359</v>
      </c>
      <c r="C407">
        <v>4</v>
      </c>
      <c r="D407" t="s">
        <v>17</v>
      </c>
      <c r="E407" t="s">
        <v>43</v>
      </c>
      <c r="F407" t="s">
        <v>2084</v>
      </c>
      <c r="G407" t="s">
        <v>4243</v>
      </c>
      <c r="H407" t="s">
        <v>2486</v>
      </c>
      <c r="I407" t="s">
        <v>48</v>
      </c>
      <c r="J407" t="s">
        <v>2886</v>
      </c>
      <c r="K407" s="28" t="str">
        <f>HYPERLINK(PalacioHierro___IMG[[#This Row],[Full_Path]],PalacioHierro___IMG[[#This Row],[MATERIAL]]&amp;" -&gt; "&amp;PalacioHierro___IMG[[#This Row],[Descripcion]])</f>
        <v>PD963072-POL -&gt; Angulo 3/4</v>
      </c>
    </row>
    <row r="408" spans="1:11" x14ac:dyDescent="0.3">
      <c r="A408" t="s">
        <v>2221</v>
      </c>
      <c r="B408" t="s">
        <v>2359</v>
      </c>
      <c r="C408">
        <v>4</v>
      </c>
      <c r="D408" t="s">
        <v>23</v>
      </c>
      <c r="E408" t="s">
        <v>56</v>
      </c>
      <c r="F408" t="s">
        <v>2084</v>
      </c>
      <c r="G408" t="s">
        <v>4244</v>
      </c>
      <c r="H408" t="s">
        <v>2486</v>
      </c>
      <c r="I408" t="s">
        <v>57</v>
      </c>
      <c r="J408" t="s">
        <v>2887</v>
      </c>
      <c r="K408" s="28" t="str">
        <f>HYPERLINK(PalacioHierro___IMG[[#This Row],[Full_Path]],PalacioHierro___IMG[[#This Row],[MATERIAL]]&amp;" -&gt; "&amp;PalacioHierro___IMG[[#This Row],[Descripcion]])</f>
        <v>PD963072-POL -&gt; Superior/Interior</v>
      </c>
    </row>
    <row r="409" spans="1:11" x14ac:dyDescent="0.3">
      <c r="A409" t="s">
        <v>2221</v>
      </c>
      <c r="B409" t="s">
        <v>2359</v>
      </c>
      <c r="C409">
        <v>4</v>
      </c>
      <c r="D409" t="s">
        <v>19</v>
      </c>
      <c r="E409" t="s">
        <v>2150</v>
      </c>
      <c r="F409" t="s">
        <v>2084</v>
      </c>
      <c r="G409" t="s">
        <v>4245</v>
      </c>
      <c r="H409" t="s">
        <v>2486</v>
      </c>
      <c r="I409" t="s">
        <v>44</v>
      </c>
      <c r="J409" t="s">
        <v>2888</v>
      </c>
      <c r="K409" s="28" t="str">
        <f>HYPERLINK(PalacioHierro___IMG[[#This Row],[Full_Path]],PalacioHierro___IMG[[#This Row],[MATERIAL]]&amp;" -&gt; "&amp;PalacioHierro___IMG[[#This Row],[Descripcion]])</f>
        <v>PD963072-POL -&gt; Frontal</v>
      </c>
    </row>
    <row r="410" spans="1:11" x14ac:dyDescent="0.3">
      <c r="A410" t="s">
        <v>2221</v>
      </c>
      <c r="B410" t="s">
        <v>2359</v>
      </c>
      <c r="C410">
        <v>4</v>
      </c>
      <c r="D410" t="s">
        <v>21</v>
      </c>
      <c r="E410" t="s">
        <v>2151</v>
      </c>
      <c r="F410" t="s">
        <v>2084</v>
      </c>
      <c r="G410" t="s">
        <v>4246</v>
      </c>
      <c r="H410" t="s">
        <v>2486</v>
      </c>
      <c r="I410" t="s">
        <v>52</v>
      </c>
      <c r="J410" t="s">
        <v>2889</v>
      </c>
      <c r="K410" s="28" t="str">
        <f>HYPERLINK(PalacioHierro___IMG[[#This Row],[Full_Path]],PalacioHierro___IMG[[#This Row],[MATERIAL]]&amp;" -&gt; "&amp;PalacioHierro___IMG[[#This Row],[Descripcion]])</f>
        <v>PD963072-POL -&gt; Posterior</v>
      </c>
    </row>
    <row r="411" spans="1:11" x14ac:dyDescent="0.3">
      <c r="A411" t="s">
        <v>2210</v>
      </c>
      <c r="B411" t="s">
        <v>2348</v>
      </c>
      <c r="C411">
        <v>4</v>
      </c>
      <c r="D411" t="s">
        <v>19</v>
      </c>
      <c r="E411" t="s">
        <v>2150</v>
      </c>
      <c r="F411" t="s">
        <v>2084</v>
      </c>
      <c r="G411" t="s">
        <v>4247</v>
      </c>
      <c r="H411" t="s">
        <v>2890</v>
      </c>
      <c r="I411" t="s">
        <v>44</v>
      </c>
      <c r="J411" t="s">
        <v>2891</v>
      </c>
      <c r="K411" s="28" t="str">
        <f>HYPERLINK(PalacioHierro___IMG[[#This Row],[Full_Path]],PalacioHierro___IMG[[#This Row],[MATERIAL]]&amp;" -&gt; "&amp;PalacioHierro___IMG[[#This Row],[Descripcion]])</f>
        <v>NG847611-PWB -&gt; Frontal</v>
      </c>
    </row>
    <row r="412" spans="1:11" x14ac:dyDescent="0.3">
      <c r="A412" t="s">
        <v>2210</v>
      </c>
      <c r="B412" t="s">
        <v>2348</v>
      </c>
      <c r="C412">
        <v>4</v>
      </c>
      <c r="D412" t="s">
        <v>17</v>
      </c>
      <c r="E412" t="s">
        <v>43</v>
      </c>
      <c r="F412" t="s">
        <v>2084</v>
      </c>
      <c r="G412" t="s">
        <v>4248</v>
      </c>
      <c r="H412" t="s">
        <v>2890</v>
      </c>
      <c r="I412" t="s">
        <v>48</v>
      </c>
      <c r="J412" t="s">
        <v>2892</v>
      </c>
      <c r="K412" s="28" t="str">
        <f>HYPERLINK(PalacioHierro___IMG[[#This Row],[Full_Path]],PalacioHierro___IMG[[#This Row],[MATERIAL]]&amp;" -&gt; "&amp;PalacioHierro___IMG[[#This Row],[Descripcion]])</f>
        <v>NG847611-PWB -&gt; Angulo 3/4</v>
      </c>
    </row>
    <row r="413" spans="1:11" x14ac:dyDescent="0.3">
      <c r="A413" t="s">
        <v>2210</v>
      </c>
      <c r="B413" t="s">
        <v>2348</v>
      </c>
      <c r="C413">
        <v>4</v>
      </c>
      <c r="D413" t="s">
        <v>21</v>
      </c>
      <c r="E413" t="s">
        <v>2151</v>
      </c>
      <c r="F413" t="s">
        <v>2084</v>
      </c>
      <c r="G413" t="s">
        <v>4249</v>
      </c>
      <c r="H413" t="s">
        <v>2890</v>
      </c>
      <c r="I413" t="s">
        <v>52</v>
      </c>
      <c r="J413" t="s">
        <v>2893</v>
      </c>
      <c r="K413" s="28" t="str">
        <f>HYPERLINK(PalacioHierro___IMG[[#This Row],[Full_Path]],PalacioHierro___IMG[[#This Row],[MATERIAL]]&amp;" -&gt; "&amp;PalacioHierro___IMG[[#This Row],[Descripcion]])</f>
        <v>NG847611-PWB -&gt; Posterior</v>
      </c>
    </row>
    <row r="414" spans="1:11" x14ac:dyDescent="0.3">
      <c r="A414" t="s">
        <v>2210</v>
      </c>
      <c r="B414" t="s">
        <v>2348</v>
      </c>
      <c r="C414">
        <v>4</v>
      </c>
      <c r="D414" t="s">
        <v>23</v>
      </c>
      <c r="E414" t="s">
        <v>56</v>
      </c>
      <c r="F414" t="s">
        <v>2084</v>
      </c>
      <c r="G414" t="s">
        <v>4250</v>
      </c>
      <c r="H414" t="s">
        <v>2890</v>
      </c>
      <c r="I414" t="s">
        <v>57</v>
      </c>
      <c r="J414" t="s">
        <v>2894</v>
      </c>
      <c r="K414" s="28" t="str">
        <f>HYPERLINK(PalacioHierro___IMG[[#This Row],[Full_Path]],PalacioHierro___IMG[[#This Row],[MATERIAL]]&amp;" -&gt; "&amp;PalacioHierro___IMG[[#This Row],[Descripcion]])</f>
        <v>NG847611-PWB -&gt; Superior/Interior</v>
      </c>
    </row>
    <row r="415" spans="1:11" x14ac:dyDescent="0.3">
      <c r="A415" t="s">
        <v>2211</v>
      </c>
      <c r="B415" t="s">
        <v>2349</v>
      </c>
      <c r="C415">
        <v>4</v>
      </c>
      <c r="D415" t="s">
        <v>21</v>
      </c>
      <c r="E415" t="s">
        <v>2151</v>
      </c>
      <c r="F415" t="s">
        <v>2084</v>
      </c>
      <c r="G415" t="s">
        <v>4251</v>
      </c>
      <c r="H415" t="s">
        <v>2890</v>
      </c>
      <c r="I415" t="s">
        <v>52</v>
      </c>
      <c r="J415" t="s">
        <v>2895</v>
      </c>
      <c r="K415" s="28" t="str">
        <f>HYPERLINK(PalacioHierro___IMG[[#This Row],[Full_Path]],PalacioHierro___IMG[[#This Row],[MATERIAL]]&amp;" -&gt; "&amp;PalacioHierro___IMG[[#This Row],[Descripcion]])</f>
        <v>NG847611-WHI -&gt; Posterior</v>
      </c>
    </row>
    <row r="416" spans="1:11" x14ac:dyDescent="0.3">
      <c r="A416" t="s">
        <v>2211</v>
      </c>
      <c r="B416" t="s">
        <v>2349</v>
      </c>
      <c r="C416">
        <v>4</v>
      </c>
      <c r="D416" t="s">
        <v>19</v>
      </c>
      <c r="E416" t="s">
        <v>2150</v>
      </c>
      <c r="F416" t="s">
        <v>2084</v>
      </c>
      <c r="G416" t="s">
        <v>4252</v>
      </c>
      <c r="H416" t="s">
        <v>2890</v>
      </c>
      <c r="I416" t="s">
        <v>44</v>
      </c>
      <c r="J416" t="s">
        <v>2896</v>
      </c>
      <c r="K416" s="28" t="str">
        <f>HYPERLINK(PalacioHierro___IMG[[#This Row],[Full_Path]],PalacioHierro___IMG[[#This Row],[MATERIAL]]&amp;" -&gt; "&amp;PalacioHierro___IMG[[#This Row],[Descripcion]])</f>
        <v>NG847611-WHI -&gt; Frontal</v>
      </c>
    </row>
    <row r="417" spans="1:11" x14ac:dyDescent="0.3">
      <c r="A417" t="s">
        <v>2211</v>
      </c>
      <c r="B417" t="s">
        <v>2349</v>
      </c>
      <c r="C417">
        <v>4</v>
      </c>
      <c r="D417" t="s">
        <v>17</v>
      </c>
      <c r="E417" t="s">
        <v>43</v>
      </c>
      <c r="F417" t="s">
        <v>2084</v>
      </c>
      <c r="G417" t="s">
        <v>4253</v>
      </c>
      <c r="H417" t="s">
        <v>2890</v>
      </c>
      <c r="I417" t="s">
        <v>48</v>
      </c>
      <c r="J417" t="s">
        <v>2897</v>
      </c>
      <c r="K417" s="28" t="str">
        <f>HYPERLINK(PalacioHierro___IMG[[#This Row],[Full_Path]],PalacioHierro___IMG[[#This Row],[MATERIAL]]&amp;" -&gt; "&amp;PalacioHierro___IMG[[#This Row],[Descripcion]])</f>
        <v>NG847611-WHI -&gt; Angulo 3/4</v>
      </c>
    </row>
    <row r="418" spans="1:11" x14ac:dyDescent="0.3">
      <c r="A418" t="s">
        <v>2211</v>
      </c>
      <c r="B418" t="s">
        <v>2349</v>
      </c>
      <c r="C418">
        <v>4</v>
      </c>
      <c r="D418" t="s">
        <v>23</v>
      </c>
      <c r="E418" t="s">
        <v>56</v>
      </c>
      <c r="F418" t="s">
        <v>2084</v>
      </c>
      <c r="G418" t="s">
        <v>4254</v>
      </c>
      <c r="H418" t="s">
        <v>2890</v>
      </c>
      <c r="I418" t="s">
        <v>57</v>
      </c>
      <c r="J418" t="s">
        <v>2898</v>
      </c>
      <c r="K418" s="28" t="str">
        <f>HYPERLINK(PalacioHierro___IMG[[#This Row],[Full_Path]],PalacioHierro___IMG[[#This Row],[MATERIAL]]&amp;" -&gt; "&amp;PalacioHierro___IMG[[#This Row],[Descripcion]])</f>
        <v>NG847611-WHI -&gt; Superior/Interior</v>
      </c>
    </row>
    <row r="419" spans="1:11" x14ac:dyDescent="0.3">
      <c r="A419" t="s">
        <v>2214</v>
      </c>
      <c r="B419" t="s">
        <v>2352</v>
      </c>
      <c r="C419">
        <v>4</v>
      </c>
      <c r="D419" t="s">
        <v>21</v>
      </c>
      <c r="E419" t="s">
        <v>2151</v>
      </c>
      <c r="F419" t="s">
        <v>2084</v>
      </c>
      <c r="G419" t="s">
        <v>4255</v>
      </c>
      <c r="H419" t="s">
        <v>2486</v>
      </c>
      <c r="I419" t="s">
        <v>52</v>
      </c>
      <c r="J419" t="s">
        <v>2899</v>
      </c>
      <c r="K419" s="28" t="str">
        <f>HYPERLINK(PalacioHierro___IMG[[#This Row],[Full_Path]],PalacioHierro___IMG[[#This Row],[MATERIAL]]&amp;" -&gt; "&amp;PalacioHierro___IMG[[#This Row],[Descripcion]])</f>
        <v>PD963006-BLO -&gt; Posterior</v>
      </c>
    </row>
    <row r="420" spans="1:11" x14ac:dyDescent="0.3">
      <c r="A420" t="s">
        <v>2214</v>
      </c>
      <c r="B420" t="s">
        <v>2352</v>
      </c>
      <c r="C420">
        <v>4</v>
      </c>
      <c r="D420" t="s">
        <v>19</v>
      </c>
      <c r="E420" t="s">
        <v>2150</v>
      </c>
      <c r="F420" t="s">
        <v>2084</v>
      </c>
      <c r="G420" t="s">
        <v>4256</v>
      </c>
      <c r="H420" t="s">
        <v>2486</v>
      </c>
      <c r="I420" t="s">
        <v>44</v>
      </c>
      <c r="J420" t="s">
        <v>2900</v>
      </c>
      <c r="K420" s="28" t="str">
        <f>HYPERLINK(PalacioHierro___IMG[[#This Row],[Full_Path]],PalacioHierro___IMG[[#This Row],[MATERIAL]]&amp;" -&gt; "&amp;PalacioHierro___IMG[[#This Row],[Descripcion]])</f>
        <v>PD963006-BLO -&gt; Frontal</v>
      </c>
    </row>
    <row r="421" spans="1:11" x14ac:dyDescent="0.3">
      <c r="A421" t="s">
        <v>2214</v>
      </c>
      <c r="B421" t="s">
        <v>2352</v>
      </c>
      <c r="C421">
        <v>4</v>
      </c>
      <c r="D421" t="s">
        <v>23</v>
      </c>
      <c r="E421" t="s">
        <v>56</v>
      </c>
      <c r="F421" t="s">
        <v>2084</v>
      </c>
      <c r="G421" t="s">
        <v>4257</v>
      </c>
      <c r="H421" t="s">
        <v>2486</v>
      </c>
      <c r="I421" t="s">
        <v>57</v>
      </c>
      <c r="J421" t="s">
        <v>2901</v>
      </c>
      <c r="K421" s="28" t="str">
        <f>HYPERLINK(PalacioHierro___IMG[[#This Row],[Full_Path]],PalacioHierro___IMG[[#This Row],[MATERIAL]]&amp;" -&gt; "&amp;PalacioHierro___IMG[[#This Row],[Descripcion]])</f>
        <v>PD963006-BLO -&gt; Superior/Interior</v>
      </c>
    </row>
    <row r="422" spans="1:11" x14ac:dyDescent="0.3">
      <c r="A422" t="s">
        <v>2214</v>
      </c>
      <c r="B422" t="s">
        <v>2352</v>
      </c>
      <c r="C422">
        <v>4</v>
      </c>
      <c r="D422" t="s">
        <v>17</v>
      </c>
      <c r="E422" t="s">
        <v>43</v>
      </c>
      <c r="F422" t="s">
        <v>2084</v>
      </c>
      <c r="G422" t="s">
        <v>4258</v>
      </c>
      <c r="H422" t="s">
        <v>2486</v>
      </c>
      <c r="I422" t="s">
        <v>48</v>
      </c>
      <c r="J422" t="s">
        <v>2902</v>
      </c>
      <c r="K422" s="28" t="str">
        <f>HYPERLINK(PalacioHierro___IMG[[#This Row],[Full_Path]],PalacioHierro___IMG[[#This Row],[MATERIAL]]&amp;" -&gt; "&amp;PalacioHierro___IMG[[#This Row],[Descripcion]])</f>
        <v>PD963006-BLO -&gt; Angulo 3/4</v>
      </c>
    </row>
    <row r="423" spans="1:11" x14ac:dyDescent="0.3">
      <c r="A423" t="s">
        <v>2215</v>
      </c>
      <c r="B423" t="s">
        <v>2353</v>
      </c>
      <c r="C423">
        <v>4</v>
      </c>
      <c r="D423" t="s">
        <v>17</v>
      </c>
      <c r="E423" t="s">
        <v>43</v>
      </c>
      <c r="F423" t="s">
        <v>2084</v>
      </c>
      <c r="G423" t="s">
        <v>4259</v>
      </c>
      <c r="H423" t="s">
        <v>2486</v>
      </c>
      <c r="I423" t="s">
        <v>48</v>
      </c>
      <c r="J423" t="s">
        <v>2903</v>
      </c>
      <c r="K423" s="28" t="str">
        <f>HYPERLINK(PalacioHierro___IMG[[#This Row],[Full_Path]],PalacioHierro___IMG[[#This Row],[MATERIAL]]&amp;" -&gt; "&amp;PalacioHierro___IMG[[#This Row],[Descripcion]])</f>
        <v>PD963006-OFL -&gt; Angulo 3/4</v>
      </c>
    </row>
    <row r="424" spans="1:11" x14ac:dyDescent="0.3">
      <c r="A424" t="s">
        <v>2215</v>
      </c>
      <c r="B424" t="s">
        <v>2353</v>
      </c>
      <c r="C424">
        <v>4</v>
      </c>
      <c r="D424" t="s">
        <v>21</v>
      </c>
      <c r="E424" t="s">
        <v>2151</v>
      </c>
      <c r="F424" t="s">
        <v>2084</v>
      </c>
      <c r="G424" t="s">
        <v>4260</v>
      </c>
      <c r="H424" t="s">
        <v>2486</v>
      </c>
      <c r="I424" t="s">
        <v>52</v>
      </c>
      <c r="J424" t="s">
        <v>2904</v>
      </c>
      <c r="K424" s="28" t="str">
        <f>HYPERLINK(PalacioHierro___IMG[[#This Row],[Full_Path]],PalacioHierro___IMG[[#This Row],[MATERIAL]]&amp;" -&gt; "&amp;PalacioHierro___IMG[[#This Row],[Descripcion]])</f>
        <v>PD963006-OFL -&gt; Posterior</v>
      </c>
    </row>
    <row r="425" spans="1:11" x14ac:dyDescent="0.3">
      <c r="A425" t="s">
        <v>2215</v>
      </c>
      <c r="B425" t="s">
        <v>2353</v>
      </c>
      <c r="C425">
        <v>4</v>
      </c>
      <c r="D425" t="s">
        <v>19</v>
      </c>
      <c r="E425" t="s">
        <v>2150</v>
      </c>
      <c r="F425" t="s">
        <v>2084</v>
      </c>
      <c r="G425" t="s">
        <v>4261</v>
      </c>
      <c r="H425" t="s">
        <v>2486</v>
      </c>
      <c r="I425" t="s">
        <v>44</v>
      </c>
      <c r="J425" t="s">
        <v>2905</v>
      </c>
      <c r="K425" s="28" t="str">
        <f>HYPERLINK(PalacioHierro___IMG[[#This Row],[Full_Path]],PalacioHierro___IMG[[#This Row],[MATERIAL]]&amp;" -&gt; "&amp;PalacioHierro___IMG[[#This Row],[Descripcion]])</f>
        <v>PD963006-OFL -&gt; Frontal</v>
      </c>
    </row>
    <row r="426" spans="1:11" x14ac:dyDescent="0.3">
      <c r="A426" t="s">
        <v>2215</v>
      </c>
      <c r="B426" t="s">
        <v>2353</v>
      </c>
      <c r="C426">
        <v>4</v>
      </c>
      <c r="D426" t="s">
        <v>23</v>
      </c>
      <c r="E426" t="s">
        <v>56</v>
      </c>
      <c r="F426" t="s">
        <v>2084</v>
      </c>
      <c r="G426" t="s">
        <v>4262</v>
      </c>
      <c r="H426" t="s">
        <v>2486</v>
      </c>
      <c r="I426" t="s">
        <v>57</v>
      </c>
      <c r="J426" t="s">
        <v>2906</v>
      </c>
      <c r="K426" s="28" t="str">
        <f>HYPERLINK(PalacioHierro___IMG[[#This Row],[Full_Path]],PalacioHierro___IMG[[#This Row],[MATERIAL]]&amp;" -&gt; "&amp;PalacioHierro___IMG[[#This Row],[Descripcion]])</f>
        <v>PD963006-OFL -&gt; Superior/Interior</v>
      </c>
    </row>
    <row r="427" spans="1:11" x14ac:dyDescent="0.3">
      <c r="A427" t="s">
        <v>2207</v>
      </c>
      <c r="B427" t="s">
        <v>2345</v>
      </c>
      <c r="C427">
        <v>4</v>
      </c>
      <c r="D427" t="s">
        <v>21</v>
      </c>
      <c r="E427" t="s">
        <v>2151</v>
      </c>
      <c r="F427" t="s">
        <v>2084</v>
      </c>
      <c r="G427" t="s">
        <v>4263</v>
      </c>
      <c r="H427" t="s">
        <v>2477</v>
      </c>
      <c r="I427" t="s">
        <v>52</v>
      </c>
      <c r="J427" t="s">
        <v>2907</v>
      </c>
      <c r="K427" s="28" t="str">
        <f>HYPERLINK(PalacioHierro___IMG[[#This Row],[Full_Path]],PalacioHierro___IMG[[#This Row],[MATERIAL]]&amp;" -&gt; "&amp;PalacioHierro___IMG[[#This Row],[Descripcion]])</f>
        <v>LG964823-CLO -&gt; Posterior</v>
      </c>
    </row>
    <row r="428" spans="1:11" x14ac:dyDescent="0.3">
      <c r="A428" t="s">
        <v>2207</v>
      </c>
      <c r="B428" t="s">
        <v>2345</v>
      </c>
      <c r="C428">
        <v>4</v>
      </c>
      <c r="D428" t="s">
        <v>19</v>
      </c>
      <c r="E428" t="s">
        <v>2150</v>
      </c>
      <c r="F428" t="s">
        <v>2084</v>
      </c>
      <c r="G428" t="s">
        <v>4264</v>
      </c>
      <c r="H428" t="s">
        <v>2477</v>
      </c>
      <c r="I428" t="s">
        <v>44</v>
      </c>
      <c r="J428" t="s">
        <v>2908</v>
      </c>
      <c r="K428" s="28" t="str">
        <f>HYPERLINK(PalacioHierro___IMG[[#This Row],[Full_Path]],PalacioHierro___IMG[[#This Row],[MATERIAL]]&amp;" -&gt; "&amp;PalacioHierro___IMG[[#This Row],[Descripcion]])</f>
        <v>LG964823-CLO -&gt; Frontal</v>
      </c>
    </row>
    <row r="429" spans="1:11" x14ac:dyDescent="0.3">
      <c r="A429" t="s">
        <v>2207</v>
      </c>
      <c r="B429" t="s">
        <v>2345</v>
      </c>
      <c r="C429">
        <v>4</v>
      </c>
      <c r="D429" t="s">
        <v>17</v>
      </c>
      <c r="E429" t="s">
        <v>43</v>
      </c>
      <c r="F429" t="s">
        <v>2084</v>
      </c>
      <c r="G429" t="s">
        <v>4265</v>
      </c>
      <c r="H429" t="s">
        <v>2477</v>
      </c>
      <c r="I429" t="s">
        <v>48</v>
      </c>
      <c r="J429" t="s">
        <v>2909</v>
      </c>
      <c r="K429" s="28" t="str">
        <f>HYPERLINK(PalacioHierro___IMG[[#This Row],[Full_Path]],PalacioHierro___IMG[[#This Row],[MATERIAL]]&amp;" -&gt; "&amp;PalacioHierro___IMG[[#This Row],[Descripcion]])</f>
        <v>LG964823-CLO -&gt; Angulo 3/4</v>
      </c>
    </row>
    <row r="430" spans="1:11" x14ac:dyDescent="0.3">
      <c r="A430" t="s">
        <v>2207</v>
      </c>
      <c r="B430" t="s">
        <v>2345</v>
      </c>
      <c r="C430">
        <v>4</v>
      </c>
      <c r="D430" t="s">
        <v>23</v>
      </c>
      <c r="E430" t="s">
        <v>56</v>
      </c>
      <c r="F430" t="s">
        <v>2084</v>
      </c>
      <c r="G430" t="s">
        <v>4266</v>
      </c>
      <c r="H430" t="s">
        <v>2477</v>
      </c>
      <c r="I430" t="s">
        <v>57</v>
      </c>
      <c r="J430" t="s">
        <v>2910</v>
      </c>
      <c r="K430" s="28" t="str">
        <f>HYPERLINK(PalacioHierro___IMG[[#This Row],[Full_Path]],PalacioHierro___IMG[[#This Row],[MATERIAL]]&amp;" -&gt; "&amp;PalacioHierro___IMG[[#This Row],[Descripcion]])</f>
        <v>LG964823-CLO -&gt; Superior/Interior</v>
      </c>
    </row>
    <row r="431" spans="1:11" x14ac:dyDescent="0.3">
      <c r="A431" t="s">
        <v>2208</v>
      </c>
      <c r="B431" t="s">
        <v>2346</v>
      </c>
      <c r="C431">
        <v>4</v>
      </c>
      <c r="D431" t="s">
        <v>17</v>
      </c>
      <c r="E431" t="s">
        <v>43</v>
      </c>
      <c r="F431" t="s">
        <v>2084</v>
      </c>
      <c r="G431" t="s">
        <v>4267</v>
      </c>
      <c r="H431" t="s">
        <v>2477</v>
      </c>
      <c r="I431" t="s">
        <v>48</v>
      </c>
      <c r="J431" t="s">
        <v>2911</v>
      </c>
      <c r="K431" s="28" t="str">
        <f>HYPERLINK(PalacioHierro___IMG[[#This Row],[Full_Path]],PalacioHierro___IMG[[#This Row],[MATERIAL]]&amp;" -&gt; "&amp;PalacioHierro___IMG[[#This Row],[Descripcion]])</f>
        <v>LG964823-LTL -&gt; Angulo 3/4</v>
      </c>
    </row>
    <row r="432" spans="1:11" x14ac:dyDescent="0.3">
      <c r="A432" t="s">
        <v>2208</v>
      </c>
      <c r="B432" t="s">
        <v>2346</v>
      </c>
      <c r="C432">
        <v>4</v>
      </c>
      <c r="D432" t="s">
        <v>21</v>
      </c>
      <c r="E432" t="s">
        <v>2151</v>
      </c>
      <c r="F432" t="s">
        <v>2084</v>
      </c>
      <c r="G432" t="s">
        <v>4268</v>
      </c>
      <c r="H432" t="s">
        <v>2477</v>
      </c>
      <c r="I432" t="s">
        <v>52</v>
      </c>
      <c r="J432" t="s">
        <v>2912</v>
      </c>
      <c r="K432" s="28" t="str">
        <f>HYPERLINK(PalacioHierro___IMG[[#This Row],[Full_Path]],PalacioHierro___IMG[[#This Row],[MATERIAL]]&amp;" -&gt; "&amp;PalacioHierro___IMG[[#This Row],[Descripcion]])</f>
        <v>LG964823-LTL -&gt; Posterior</v>
      </c>
    </row>
    <row r="433" spans="1:11" x14ac:dyDescent="0.3">
      <c r="A433" t="s">
        <v>2208</v>
      </c>
      <c r="B433" t="s">
        <v>2346</v>
      </c>
      <c r="C433">
        <v>4</v>
      </c>
      <c r="D433" t="s">
        <v>19</v>
      </c>
      <c r="E433" t="s">
        <v>2150</v>
      </c>
      <c r="F433" t="s">
        <v>2084</v>
      </c>
      <c r="G433" t="s">
        <v>4269</v>
      </c>
      <c r="H433" t="s">
        <v>2477</v>
      </c>
      <c r="I433" t="s">
        <v>44</v>
      </c>
      <c r="J433" t="s">
        <v>2913</v>
      </c>
      <c r="K433" s="28" t="str">
        <f>HYPERLINK(PalacioHierro___IMG[[#This Row],[Full_Path]],PalacioHierro___IMG[[#This Row],[MATERIAL]]&amp;" -&gt; "&amp;PalacioHierro___IMG[[#This Row],[Descripcion]])</f>
        <v>LG964823-LTL -&gt; Frontal</v>
      </c>
    </row>
    <row r="434" spans="1:11" x14ac:dyDescent="0.3">
      <c r="A434" t="s">
        <v>2208</v>
      </c>
      <c r="B434" t="s">
        <v>2346</v>
      </c>
      <c r="C434">
        <v>4</v>
      </c>
      <c r="D434" t="s">
        <v>23</v>
      </c>
      <c r="E434" t="s">
        <v>56</v>
      </c>
      <c r="F434" t="s">
        <v>2084</v>
      </c>
      <c r="G434" t="s">
        <v>4270</v>
      </c>
      <c r="H434" t="s">
        <v>2477</v>
      </c>
      <c r="I434" t="s">
        <v>57</v>
      </c>
      <c r="J434" t="s">
        <v>2914</v>
      </c>
      <c r="K434" s="28" t="str">
        <f>HYPERLINK(PalacioHierro___IMG[[#This Row],[Full_Path]],PalacioHierro___IMG[[#This Row],[MATERIAL]]&amp;" -&gt; "&amp;PalacioHierro___IMG[[#This Row],[Descripcion]])</f>
        <v>LG964823-LTL -&gt; Superior/Interior</v>
      </c>
    </row>
    <row r="435" spans="1:11" x14ac:dyDescent="0.3">
      <c r="A435" t="s">
        <v>2205</v>
      </c>
      <c r="B435" t="s">
        <v>2343</v>
      </c>
      <c r="C435">
        <v>4</v>
      </c>
      <c r="D435" t="s">
        <v>19</v>
      </c>
      <c r="E435" t="s">
        <v>2150</v>
      </c>
      <c r="F435" t="s">
        <v>2084</v>
      </c>
      <c r="G435" t="s">
        <v>4271</v>
      </c>
      <c r="H435" t="s">
        <v>2477</v>
      </c>
      <c r="I435" t="s">
        <v>44</v>
      </c>
      <c r="J435" t="s">
        <v>2915</v>
      </c>
      <c r="K435" s="28" t="str">
        <f>HYPERLINK(PalacioHierro___IMG[[#This Row],[Full_Path]],PalacioHierro___IMG[[#This Row],[MATERIAL]]&amp;" -&gt; "&amp;PalacioHierro___IMG[[#This Row],[Descripcion]])</f>
        <v>LG964819-CLO -&gt; Frontal</v>
      </c>
    </row>
    <row r="436" spans="1:11" x14ac:dyDescent="0.3">
      <c r="A436" t="s">
        <v>2205</v>
      </c>
      <c r="B436" t="s">
        <v>2343</v>
      </c>
      <c r="C436">
        <v>4</v>
      </c>
      <c r="D436" t="s">
        <v>23</v>
      </c>
      <c r="E436" t="s">
        <v>56</v>
      </c>
      <c r="F436" t="s">
        <v>2084</v>
      </c>
      <c r="G436" t="s">
        <v>4272</v>
      </c>
      <c r="H436" t="s">
        <v>2477</v>
      </c>
      <c r="I436" t="s">
        <v>57</v>
      </c>
      <c r="J436" t="s">
        <v>2916</v>
      </c>
      <c r="K436" s="28" t="str">
        <f>HYPERLINK(PalacioHierro___IMG[[#This Row],[Full_Path]],PalacioHierro___IMG[[#This Row],[MATERIAL]]&amp;" -&gt; "&amp;PalacioHierro___IMG[[#This Row],[Descripcion]])</f>
        <v>LG964819-CLO -&gt; Superior/Interior</v>
      </c>
    </row>
    <row r="437" spans="1:11" x14ac:dyDescent="0.3">
      <c r="A437" t="s">
        <v>2205</v>
      </c>
      <c r="B437" t="s">
        <v>2343</v>
      </c>
      <c r="C437">
        <v>4</v>
      </c>
      <c r="D437" t="s">
        <v>17</v>
      </c>
      <c r="E437" t="s">
        <v>43</v>
      </c>
      <c r="F437" t="s">
        <v>2084</v>
      </c>
      <c r="G437" t="s">
        <v>4273</v>
      </c>
      <c r="H437" t="s">
        <v>2477</v>
      </c>
      <c r="I437" t="s">
        <v>48</v>
      </c>
      <c r="J437" t="s">
        <v>2917</v>
      </c>
      <c r="K437" s="28" t="str">
        <f>HYPERLINK(PalacioHierro___IMG[[#This Row],[Full_Path]],PalacioHierro___IMG[[#This Row],[MATERIAL]]&amp;" -&gt; "&amp;PalacioHierro___IMG[[#This Row],[Descripcion]])</f>
        <v>LG964819-CLO -&gt; Angulo 3/4</v>
      </c>
    </row>
    <row r="438" spans="1:11" x14ac:dyDescent="0.3">
      <c r="A438" t="s">
        <v>2205</v>
      </c>
      <c r="B438" t="s">
        <v>2343</v>
      </c>
      <c r="C438">
        <v>4</v>
      </c>
      <c r="D438" t="s">
        <v>21</v>
      </c>
      <c r="E438" t="s">
        <v>2151</v>
      </c>
      <c r="F438" t="s">
        <v>2084</v>
      </c>
      <c r="G438" t="s">
        <v>4274</v>
      </c>
      <c r="H438" t="s">
        <v>2477</v>
      </c>
      <c r="I438" t="s">
        <v>52</v>
      </c>
      <c r="J438" t="s">
        <v>2918</v>
      </c>
      <c r="K438" s="28" t="str">
        <f>HYPERLINK(PalacioHierro___IMG[[#This Row],[Full_Path]],PalacioHierro___IMG[[#This Row],[MATERIAL]]&amp;" -&gt; "&amp;PalacioHierro___IMG[[#This Row],[Descripcion]])</f>
        <v>LG964819-CLO -&gt; Posterior</v>
      </c>
    </row>
    <row r="439" spans="1:11" x14ac:dyDescent="0.3">
      <c r="A439" t="s">
        <v>2206</v>
      </c>
      <c r="B439" t="s">
        <v>2344</v>
      </c>
      <c r="C439">
        <v>4</v>
      </c>
      <c r="D439" t="s">
        <v>21</v>
      </c>
      <c r="E439" t="s">
        <v>2151</v>
      </c>
      <c r="F439" t="s">
        <v>2084</v>
      </c>
      <c r="G439" t="s">
        <v>4275</v>
      </c>
      <c r="H439" t="s">
        <v>2477</v>
      </c>
      <c r="I439" t="s">
        <v>52</v>
      </c>
      <c r="J439" t="s">
        <v>2919</v>
      </c>
      <c r="K439" s="28" t="str">
        <f>HYPERLINK(PalacioHierro___IMG[[#This Row],[Full_Path]],PalacioHierro___IMG[[#This Row],[MATERIAL]]&amp;" -&gt; "&amp;PalacioHierro___IMG[[#This Row],[Descripcion]])</f>
        <v>LG964819-LTL -&gt; Posterior</v>
      </c>
    </row>
    <row r="440" spans="1:11" x14ac:dyDescent="0.3">
      <c r="A440" t="s">
        <v>2206</v>
      </c>
      <c r="B440" t="s">
        <v>2344</v>
      </c>
      <c r="C440">
        <v>4</v>
      </c>
      <c r="D440" t="s">
        <v>19</v>
      </c>
      <c r="E440" t="s">
        <v>2150</v>
      </c>
      <c r="F440" t="s">
        <v>2084</v>
      </c>
      <c r="G440" t="s">
        <v>4276</v>
      </c>
      <c r="H440" t="s">
        <v>2477</v>
      </c>
      <c r="I440" t="s">
        <v>44</v>
      </c>
      <c r="J440" t="s">
        <v>2920</v>
      </c>
      <c r="K440" s="28" t="str">
        <f>HYPERLINK(PalacioHierro___IMG[[#This Row],[Full_Path]],PalacioHierro___IMG[[#This Row],[MATERIAL]]&amp;" -&gt; "&amp;PalacioHierro___IMG[[#This Row],[Descripcion]])</f>
        <v>LG964819-LTL -&gt; Frontal</v>
      </c>
    </row>
    <row r="441" spans="1:11" x14ac:dyDescent="0.3">
      <c r="A441" t="s">
        <v>2206</v>
      </c>
      <c r="B441" t="s">
        <v>2344</v>
      </c>
      <c r="C441">
        <v>4</v>
      </c>
      <c r="D441" t="s">
        <v>23</v>
      </c>
      <c r="E441" t="s">
        <v>56</v>
      </c>
      <c r="F441" t="s">
        <v>2084</v>
      </c>
      <c r="G441" t="s">
        <v>4277</v>
      </c>
      <c r="H441" t="s">
        <v>2477</v>
      </c>
      <c r="I441" t="s">
        <v>57</v>
      </c>
      <c r="J441" t="s">
        <v>2921</v>
      </c>
      <c r="K441" s="28" t="str">
        <f>HYPERLINK(PalacioHierro___IMG[[#This Row],[Full_Path]],PalacioHierro___IMG[[#This Row],[MATERIAL]]&amp;" -&gt; "&amp;PalacioHierro___IMG[[#This Row],[Descripcion]])</f>
        <v>LG964819-LTL -&gt; Superior/Interior</v>
      </c>
    </row>
    <row r="442" spans="1:11" x14ac:dyDescent="0.3">
      <c r="A442" t="s">
        <v>2206</v>
      </c>
      <c r="B442" t="s">
        <v>2344</v>
      </c>
      <c r="C442">
        <v>4</v>
      </c>
      <c r="D442" t="s">
        <v>17</v>
      </c>
      <c r="E442" t="s">
        <v>43</v>
      </c>
      <c r="F442" t="s">
        <v>2084</v>
      </c>
      <c r="G442" t="s">
        <v>4278</v>
      </c>
      <c r="H442" t="s">
        <v>2477</v>
      </c>
      <c r="I442" t="s">
        <v>48</v>
      </c>
      <c r="J442" t="s">
        <v>2922</v>
      </c>
      <c r="K442" s="28" t="str">
        <f>HYPERLINK(PalacioHierro___IMG[[#This Row],[Full_Path]],PalacioHierro___IMG[[#This Row],[MATERIAL]]&amp;" -&gt; "&amp;PalacioHierro___IMG[[#This Row],[Descripcion]])</f>
        <v>LG964819-LTL -&gt; Angulo 3/4</v>
      </c>
    </row>
    <row r="443" spans="1:11" x14ac:dyDescent="0.3">
      <c r="A443" t="s">
        <v>2193</v>
      </c>
      <c r="B443" t="s">
        <v>2331</v>
      </c>
      <c r="C443">
        <v>4</v>
      </c>
      <c r="D443" t="s">
        <v>17</v>
      </c>
      <c r="E443" t="s">
        <v>43</v>
      </c>
      <c r="F443" t="s">
        <v>2084</v>
      </c>
      <c r="G443" t="s">
        <v>4279</v>
      </c>
      <c r="H443" t="s">
        <v>2509</v>
      </c>
      <c r="I443" t="s">
        <v>48</v>
      </c>
      <c r="J443" t="s">
        <v>2923</v>
      </c>
      <c r="K443" s="28" t="str">
        <f>HYPERLINK(PalacioHierro___IMG[[#This Row],[Full_Path]],PalacioHierro___IMG[[#This Row],[MATERIAL]]&amp;" -&gt; "&amp;PalacioHierro___IMG[[#This Row],[Descripcion]])</f>
        <v>GG962606-BLA -&gt; Angulo 3/4</v>
      </c>
    </row>
    <row r="444" spans="1:11" x14ac:dyDescent="0.3">
      <c r="A444" t="s">
        <v>2193</v>
      </c>
      <c r="B444" t="s">
        <v>2331</v>
      </c>
      <c r="C444">
        <v>4</v>
      </c>
      <c r="D444" t="s">
        <v>23</v>
      </c>
      <c r="E444" t="s">
        <v>56</v>
      </c>
      <c r="F444" t="s">
        <v>2084</v>
      </c>
      <c r="G444" t="s">
        <v>4280</v>
      </c>
      <c r="H444" t="s">
        <v>2509</v>
      </c>
      <c r="I444" t="s">
        <v>57</v>
      </c>
      <c r="J444" t="s">
        <v>2924</v>
      </c>
      <c r="K444" s="28" t="str">
        <f>HYPERLINK(PalacioHierro___IMG[[#This Row],[Full_Path]],PalacioHierro___IMG[[#This Row],[MATERIAL]]&amp;" -&gt; "&amp;PalacioHierro___IMG[[#This Row],[Descripcion]])</f>
        <v>GG962606-BLA -&gt; Superior/Interior</v>
      </c>
    </row>
    <row r="445" spans="1:11" x14ac:dyDescent="0.3">
      <c r="A445" t="s">
        <v>2193</v>
      </c>
      <c r="B445" t="s">
        <v>2331</v>
      </c>
      <c r="C445">
        <v>4</v>
      </c>
      <c r="D445" t="s">
        <v>19</v>
      </c>
      <c r="E445" t="s">
        <v>2150</v>
      </c>
      <c r="F445" t="s">
        <v>2084</v>
      </c>
      <c r="G445" t="s">
        <v>4281</v>
      </c>
      <c r="H445" t="s">
        <v>2509</v>
      </c>
      <c r="I445" t="s">
        <v>44</v>
      </c>
      <c r="J445" t="s">
        <v>2925</v>
      </c>
      <c r="K445" s="28" t="str">
        <f>HYPERLINK(PalacioHierro___IMG[[#This Row],[Full_Path]],PalacioHierro___IMG[[#This Row],[MATERIAL]]&amp;" -&gt; "&amp;PalacioHierro___IMG[[#This Row],[Descripcion]])</f>
        <v>GG962606-BLA -&gt; Frontal</v>
      </c>
    </row>
    <row r="446" spans="1:11" x14ac:dyDescent="0.3">
      <c r="A446" t="s">
        <v>2193</v>
      </c>
      <c r="B446" t="s">
        <v>2331</v>
      </c>
      <c r="C446">
        <v>4</v>
      </c>
      <c r="D446" t="s">
        <v>21</v>
      </c>
      <c r="E446" t="s">
        <v>2151</v>
      </c>
      <c r="F446" t="s">
        <v>2084</v>
      </c>
      <c r="G446" t="s">
        <v>4282</v>
      </c>
      <c r="H446" t="s">
        <v>2509</v>
      </c>
      <c r="I446" t="s">
        <v>52</v>
      </c>
      <c r="J446" t="s">
        <v>2926</v>
      </c>
      <c r="K446" s="28" t="str">
        <f>HYPERLINK(PalacioHierro___IMG[[#This Row],[Full_Path]],PalacioHierro___IMG[[#This Row],[MATERIAL]]&amp;" -&gt; "&amp;PalacioHierro___IMG[[#This Row],[Descripcion]])</f>
        <v>GG962606-BLA -&gt; Posterior</v>
      </c>
    </row>
    <row r="447" spans="1:11" x14ac:dyDescent="0.3">
      <c r="A447" t="s">
        <v>2194</v>
      </c>
      <c r="B447" t="s">
        <v>2332</v>
      </c>
      <c r="C447">
        <v>4</v>
      </c>
      <c r="D447" t="s">
        <v>23</v>
      </c>
      <c r="E447" t="s">
        <v>56</v>
      </c>
      <c r="F447" t="s">
        <v>2084</v>
      </c>
      <c r="G447" t="s">
        <v>4283</v>
      </c>
      <c r="H447" t="s">
        <v>2509</v>
      </c>
      <c r="I447" t="s">
        <v>57</v>
      </c>
      <c r="J447" t="s">
        <v>2927</v>
      </c>
      <c r="K447" s="28" t="str">
        <f>HYPERLINK(PalacioHierro___IMG[[#This Row],[Full_Path]],PalacioHierro___IMG[[#This Row],[MATERIAL]]&amp;" -&gt; "&amp;PalacioHierro___IMG[[#This Row],[Descripcion]])</f>
        <v>GG962606-WHI -&gt; Superior/Interior</v>
      </c>
    </row>
    <row r="448" spans="1:11" x14ac:dyDescent="0.3">
      <c r="A448" t="s">
        <v>2194</v>
      </c>
      <c r="B448" t="s">
        <v>2332</v>
      </c>
      <c r="C448">
        <v>4</v>
      </c>
      <c r="D448" t="s">
        <v>19</v>
      </c>
      <c r="E448" t="s">
        <v>2150</v>
      </c>
      <c r="F448" t="s">
        <v>2084</v>
      </c>
      <c r="G448" t="s">
        <v>4284</v>
      </c>
      <c r="H448" t="s">
        <v>2509</v>
      </c>
      <c r="I448" t="s">
        <v>44</v>
      </c>
      <c r="J448" t="s">
        <v>2928</v>
      </c>
      <c r="K448" s="28" t="str">
        <f>HYPERLINK(PalacioHierro___IMG[[#This Row],[Full_Path]],PalacioHierro___IMG[[#This Row],[MATERIAL]]&amp;" -&gt; "&amp;PalacioHierro___IMG[[#This Row],[Descripcion]])</f>
        <v>GG962606-WHI -&gt; Frontal</v>
      </c>
    </row>
    <row r="449" spans="1:11" x14ac:dyDescent="0.3">
      <c r="A449" t="s">
        <v>2194</v>
      </c>
      <c r="B449" t="s">
        <v>2332</v>
      </c>
      <c r="C449">
        <v>4</v>
      </c>
      <c r="D449" t="s">
        <v>21</v>
      </c>
      <c r="E449" t="s">
        <v>2151</v>
      </c>
      <c r="F449" t="s">
        <v>2084</v>
      </c>
      <c r="G449" t="s">
        <v>4285</v>
      </c>
      <c r="H449" t="s">
        <v>2509</v>
      </c>
      <c r="I449" t="s">
        <v>52</v>
      </c>
      <c r="J449" t="s">
        <v>2929</v>
      </c>
      <c r="K449" s="28" t="str">
        <f>HYPERLINK(PalacioHierro___IMG[[#This Row],[Full_Path]],PalacioHierro___IMG[[#This Row],[MATERIAL]]&amp;" -&gt; "&amp;PalacioHierro___IMG[[#This Row],[Descripcion]])</f>
        <v>GG962606-WHI -&gt; Posterior</v>
      </c>
    </row>
    <row r="450" spans="1:11" x14ac:dyDescent="0.3">
      <c r="A450" t="s">
        <v>2194</v>
      </c>
      <c r="B450" t="s">
        <v>2332</v>
      </c>
      <c r="C450">
        <v>4</v>
      </c>
      <c r="D450" t="s">
        <v>17</v>
      </c>
      <c r="E450" t="s">
        <v>43</v>
      </c>
      <c r="F450" t="s">
        <v>2084</v>
      </c>
      <c r="G450" t="s">
        <v>4286</v>
      </c>
      <c r="H450" t="s">
        <v>2509</v>
      </c>
      <c r="I450" t="s">
        <v>48</v>
      </c>
      <c r="J450" t="s">
        <v>2930</v>
      </c>
      <c r="K450" s="28" t="str">
        <f>HYPERLINK(PalacioHierro___IMG[[#This Row],[Full_Path]],PalacioHierro___IMG[[#This Row],[MATERIAL]]&amp;" -&gt; "&amp;PalacioHierro___IMG[[#This Row],[Descripcion]])</f>
        <v>GG962606-WHI -&gt; Angulo 3/4</v>
      </c>
    </row>
    <row r="451" spans="1:11" x14ac:dyDescent="0.3">
      <c r="A451" t="s">
        <v>2182</v>
      </c>
      <c r="B451" t="s">
        <v>2320</v>
      </c>
      <c r="C451">
        <v>4</v>
      </c>
      <c r="D451" t="s">
        <v>23</v>
      </c>
      <c r="E451" t="s">
        <v>56</v>
      </c>
      <c r="F451" t="s">
        <v>2084</v>
      </c>
      <c r="G451" t="s">
        <v>4287</v>
      </c>
      <c r="H451" t="s">
        <v>2931</v>
      </c>
      <c r="I451" t="s">
        <v>57</v>
      </c>
      <c r="J451" t="s">
        <v>2932</v>
      </c>
      <c r="K451" s="28" t="str">
        <f>HYPERLINK(PalacioHierro___IMG[[#This Row],[Full_Path]],PalacioHierro___IMG[[#This Row],[MATERIAL]]&amp;" -&gt; "&amp;PalacioHierro___IMG[[#This Row],[Descripcion]])</f>
        <v>CG952720-BON -&gt; Superior/Interior</v>
      </c>
    </row>
    <row r="452" spans="1:11" x14ac:dyDescent="0.3">
      <c r="A452" t="s">
        <v>2182</v>
      </c>
      <c r="B452" t="s">
        <v>2320</v>
      </c>
      <c r="C452">
        <v>4</v>
      </c>
      <c r="D452" t="s">
        <v>17</v>
      </c>
      <c r="E452" t="s">
        <v>43</v>
      </c>
      <c r="F452" t="s">
        <v>2084</v>
      </c>
      <c r="G452" t="s">
        <v>4288</v>
      </c>
      <c r="H452" t="s">
        <v>2931</v>
      </c>
      <c r="I452" t="s">
        <v>48</v>
      </c>
      <c r="J452" t="s">
        <v>2933</v>
      </c>
      <c r="K452" s="28" t="str">
        <f>HYPERLINK(PalacioHierro___IMG[[#This Row],[Full_Path]],PalacioHierro___IMG[[#This Row],[MATERIAL]]&amp;" -&gt; "&amp;PalacioHierro___IMG[[#This Row],[Descripcion]])</f>
        <v>CG952720-BON -&gt; Angulo 3/4</v>
      </c>
    </row>
    <row r="453" spans="1:11" x14ac:dyDescent="0.3">
      <c r="A453" t="s">
        <v>2182</v>
      </c>
      <c r="B453" t="s">
        <v>2320</v>
      </c>
      <c r="C453">
        <v>4</v>
      </c>
      <c r="D453" t="s">
        <v>19</v>
      </c>
      <c r="E453" t="s">
        <v>2150</v>
      </c>
      <c r="F453" t="s">
        <v>2084</v>
      </c>
      <c r="G453" t="s">
        <v>4289</v>
      </c>
      <c r="H453" t="s">
        <v>2931</v>
      </c>
      <c r="I453" t="s">
        <v>44</v>
      </c>
      <c r="J453" t="s">
        <v>2934</v>
      </c>
      <c r="K453" s="28" t="str">
        <f>HYPERLINK(PalacioHierro___IMG[[#This Row],[Full_Path]],PalacioHierro___IMG[[#This Row],[MATERIAL]]&amp;" -&gt; "&amp;PalacioHierro___IMG[[#This Row],[Descripcion]])</f>
        <v>CG952720-BON -&gt; Frontal</v>
      </c>
    </row>
    <row r="454" spans="1:11" x14ac:dyDescent="0.3">
      <c r="A454" t="s">
        <v>2182</v>
      </c>
      <c r="B454" t="s">
        <v>2320</v>
      </c>
      <c r="C454">
        <v>4</v>
      </c>
      <c r="D454" t="s">
        <v>21</v>
      </c>
      <c r="E454" t="s">
        <v>2151</v>
      </c>
      <c r="F454" t="s">
        <v>2084</v>
      </c>
      <c r="G454" t="s">
        <v>4290</v>
      </c>
      <c r="H454" t="s">
        <v>2931</v>
      </c>
      <c r="I454" t="s">
        <v>52</v>
      </c>
      <c r="J454" t="s">
        <v>2935</v>
      </c>
      <c r="K454" s="28" t="str">
        <f>HYPERLINK(PalacioHierro___IMG[[#This Row],[Full_Path]],PalacioHierro___IMG[[#This Row],[MATERIAL]]&amp;" -&gt; "&amp;PalacioHierro___IMG[[#This Row],[Descripcion]])</f>
        <v>CG952720-BON -&gt; Posterior</v>
      </c>
    </row>
    <row r="455" spans="1:11" x14ac:dyDescent="0.3">
      <c r="A455" t="s">
        <v>2183</v>
      </c>
      <c r="B455" t="s">
        <v>2321</v>
      </c>
      <c r="C455">
        <v>4</v>
      </c>
      <c r="D455" t="s">
        <v>21</v>
      </c>
      <c r="E455" t="s">
        <v>2151</v>
      </c>
      <c r="F455" t="s">
        <v>2084</v>
      </c>
      <c r="G455" t="s">
        <v>4291</v>
      </c>
      <c r="H455" t="s">
        <v>2931</v>
      </c>
      <c r="I455" t="s">
        <v>52</v>
      </c>
      <c r="J455" t="s">
        <v>2936</v>
      </c>
      <c r="K455" s="28" t="str">
        <f>HYPERLINK(PalacioHierro___IMG[[#This Row],[Full_Path]],PalacioHierro___IMG[[#This Row],[MATERIAL]]&amp;" -&gt; "&amp;PalacioHierro___IMG[[#This Row],[Descripcion]])</f>
        <v>CG952720-COG -&gt; Posterior</v>
      </c>
    </row>
    <row r="456" spans="1:11" x14ac:dyDescent="0.3">
      <c r="A456" t="s">
        <v>2183</v>
      </c>
      <c r="B456" t="s">
        <v>2321</v>
      </c>
      <c r="C456">
        <v>4</v>
      </c>
      <c r="D456" t="s">
        <v>19</v>
      </c>
      <c r="E456" t="s">
        <v>2150</v>
      </c>
      <c r="F456" t="s">
        <v>2084</v>
      </c>
      <c r="G456" t="s">
        <v>4292</v>
      </c>
      <c r="H456" t="s">
        <v>2931</v>
      </c>
      <c r="I456" t="s">
        <v>44</v>
      </c>
      <c r="J456" t="s">
        <v>2937</v>
      </c>
      <c r="K456" s="28" t="str">
        <f>HYPERLINK(PalacioHierro___IMG[[#This Row],[Full_Path]],PalacioHierro___IMG[[#This Row],[MATERIAL]]&amp;" -&gt; "&amp;PalacioHierro___IMG[[#This Row],[Descripcion]])</f>
        <v>CG952720-COG -&gt; Frontal</v>
      </c>
    </row>
    <row r="457" spans="1:11" x14ac:dyDescent="0.3">
      <c r="A457" t="s">
        <v>2183</v>
      </c>
      <c r="B457" t="s">
        <v>2321</v>
      </c>
      <c r="C457">
        <v>4</v>
      </c>
      <c r="D457" t="s">
        <v>23</v>
      </c>
      <c r="E457" t="s">
        <v>56</v>
      </c>
      <c r="F457" t="s">
        <v>2084</v>
      </c>
      <c r="G457" t="s">
        <v>4293</v>
      </c>
      <c r="H457" t="s">
        <v>2931</v>
      </c>
      <c r="I457" t="s">
        <v>57</v>
      </c>
      <c r="J457" t="s">
        <v>2938</v>
      </c>
      <c r="K457" s="28" t="str">
        <f>HYPERLINK(PalacioHierro___IMG[[#This Row],[Full_Path]],PalacioHierro___IMG[[#This Row],[MATERIAL]]&amp;" -&gt; "&amp;PalacioHierro___IMG[[#This Row],[Descripcion]])</f>
        <v>CG952720-COG -&gt; Superior/Interior</v>
      </c>
    </row>
    <row r="458" spans="1:11" x14ac:dyDescent="0.3">
      <c r="A458" t="s">
        <v>2183</v>
      </c>
      <c r="B458" t="s">
        <v>2321</v>
      </c>
      <c r="C458">
        <v>4</v>
      </c>
      <c r="D458" t="s">
        <v>17</v>
      </c>
      <c r="E458" t="s">
        <v>43</v>
      </c>
      <c r="F458" t="s">
        <v>2084</v>
      </c>
      <c r="G458" t="s">
        <v>4294</v>
      </c>
      <c r="H458" t="s">
        <v>2931</v>
      </c>
      <c r="I458" t="s">
        <v>48</v>
      </c>
      <c r="J458" t="s">
        <v>2939</v>
      </c>
      <c r="K458" s="28" t="str">
        <f>HYPERLINK(PalacioHierro___IMG[[#This Row],[Full_Path]],PalacioHierro___IMG[[#This Row],[MATERIAL]]&amp;" -&gt; "&amp;PalacioHierro___IMG[[#This Row],[Descripcion]])</f>
        <v>CG952720-COG -&gt; Angulo 3/4</v>
      </c>
    </row>
    <row r="459" spans="1:11" x14ac:dyDescent="0.3">
      <c r="A459" t="s">
        <v>2175</v>
      </c>
      <c r="B459" t="s">
        <v>2313</v>
      </c>
      <c r="C459">
        <v>4</v>
      </c>
      <c r="D459" t="s">
        <v>23</v>
      </c>
      <c r="E459" t="s">
        <v>56</v>
      </c>
      <c r="F459" t="s">
        <v>2084</v>
      </c>
      <c r="G459" t="s">
        <v>4295</v>
      </c>
      <c r="H459" t="s">
        <v>2545</v>
      </c>
      <c r="I459" t="s">
        <v>57</v>
      </c>
      <c r="J459" t="s">
        <v>2940</v>
      </c>
      <c r="K459" s="28" t="str">
        <f>HYPERLINK(PalacioHierro___IMG[[#This Row],[Full_Path]],PalacioHierro___IMG[[#This Row],[MATERIAL]]&amp;" -&gt; "&amp;PalacioHierro___IMG[[#This Row],[Descripcion]])</f>
        <v>BG963306-BLA -&gt; Superior/Interior</v>
      </c>
    </row>
    <row r="460" spans="1:11" x14ac:dyDescent="0.3">
      <c r="A460" t="s">
        <v>2175</v>
      </c>
      <c r="B460" t="s">
        <v>2313</v>
      </c>
      <c r="C460">
        <v>4</v>
      </c>
      <c r="D460" t="s">
        <v>21</v>
      </c>
      <c r="E460" t="s">
        <v>2151</v>
      </c>
      <c r="F460" t="s">
        <v>2084</v>
      </c>
      <c r="G460" t="s">
        <v>4296</v>
      </c>
      <c r="H460" t="s">
        <v>2545</v>
      </c>
      <c r="I460" t="s">
        <v>52</v>
      </c>
      <c r="J460" t="s">
        <v>2941</v>
      </c>
      <c r="K460" s="28" t="str">
        <f>HYPERLINK(PalacioHierro___IMG[[#This Row],[Full_Path]],PalacioHierro___IMG[[#This Row],[MATERIAL]]&amp;" -&gt; "&amp;PalacioHierro___IMG[[#This Row],[Descripcion]])</f>
        <v>BG963306-BLA -&gt; Posterior</v>
      </c>
    </row>
    <row r="461" spans="1:11" x14ac:dyDescent="0.3">
      <c r="A461" t="s">
        <v>2175</v>
      </c>
      <c r="B461" t="s">
        <v>2313</v>
      </c>
      <c r="C461">
        <v>4</v>
      </c>
      <c r="D461" t="s">
        <v>19</v>
      </c>
      <c r="E461" t="s">
        <v>2150</v>
      </c>
      <c r="F461" t="s">
        <v>2084</v>
      </c>
      <c r="G461" t="s">
        <v>4297</v>
      </c>
      <c r="H461" t="s">
        <v>2545</v>
      </c>
      <c r="I461" t="s">
        <v>44</v>
      </c>
      <c r="J461" t="s">
        <v>2942</v>
      </c>
      <c r="K461" s="28" t="str">
        <f>HYPERLINK(PalacioHierro___IMG[[#This Row],[Full_Path]],PalacioHierro___IMG[[#This Row],[MATERIAL]]&amp;" -&gt; "&amp;PalacioHierro___IMG[[#This Row],[Descripcion]])</f>
        <v>BG963306-BLA -&gt; Frontal</v>
      </c>
    </row>
    <row r="462" spans="1:11" x14ac:dyDescent="0.3">
      <c r="A462" t="s">
        <v>2175</v>
      </c>
      <c r="B462" t="s">
        <v>2313</v>
      </c>
      <c r="C462">
        <v>4</v>
      </c>
      <c r="D462" t="s">
        <v>17</v>
      </c>
      <c r="E462" t="s">
        <v>43</v>
      </c>
      <c r="F462" t="s">
        <v>2084</v>
      </c>
      <c r="G462" t="s">
        <v>4298</v>
      </c>
      <c r="H462" t="s">
        <v>2545</v>
      </c>
      <c r="I462" t="s">
        <v>48</v>
      </c>
      <c r="J462" t="s">
        <v>2943</v>
      </c>
      <c r="K462" s="28" t="str">
        <f>HYPERLINK(PalacioHierro___IMG[[#This Row],[Full_Path]],PalacioHierro___IMG[[#This Row],[MATERIAL]]&amp;" -&gt; "&amp;PalacioHierro___IMG[[#This Row],[Descripcion]])</f>
        <v>BG963306-BLA -&gt; Angulo 3/4</v>
      </c>
    </row>
    <row r="463" spans="1:11" x14ac:dyDescent="0.3">
      <c r="A463" t="s">
        <v>2176</v>
      </c>
      <c r="B463" t="s">
        <v>2314</v>
      </c>
      <c r="C463">
        <v>4</v>
      </c>
      <c r="D463" t="s">
        <v>17</v>
      </c>
      <c r="E463" t="s">
        <v>43</v>
      </c>
      <c r="F463" t="s">
        <v>2084</v>
      </c>
      <c r="G463" t="s">
        <v>4299</v>
      </c>
      <c r="H463" t="s">
        <v>2545</v>
      </c>
      <c r="I463" t="s">
        <v>48</v>
      </c>
      <c r="J463" t="s">
        <v>2944</v>
      </c>
      <c r="K463" s="28" t="str">
        <f>HYPERLINK(PalacioHierro___IMG[[#This Row],[Full_Path]],PalacioHierro___IMG[[#This Row],[MATERIAL]]&amp;" -&gt; "&amp;PalacioHierro___IMG[[#This Row],[Descripcion]])</f>
        <v>BG963306-TAU -&gt; Angulo 3/4</v>
      </c>
    </row>
    <row r="464" spans="1:11" x14ac:dyDescent="0.3">
      <c r="A464" t="s">
        <v>2176</v>
      </c>
      <c r="B464" t="s">
        <v>2314</v>
      </c>
      <c r="C464">
        <v>4</v>
      </c>
      <c r="D464" t="s">
        <v>23</v>
      </c>
      <c r="E464" t="s">
        <v>56</v>
      </c>
      <c r="F464" t="s">
        <v>2084</v>
      </c>
      <c r="G464" t="s">
        <v>4300</v>
      </c>
      <c r="H464" t="s">
        <v>2545</v>
      </c>
      <c r="I464" t="s">
        <v>57</v>
      </c>
      <c r="J464" t="s">
        <v>2945</v>
      </c>
      <c r="K464" s="28" t="str">
        <f>HYPERLINK(PalacioHierro___IMG[[#This Row],[Full_Path]],PalacioHierro___IMG[[#This Row],[MATERIAL]]&amp;" -&gt; "&amp;PalacioHierro___IMG[[#This Row],[Descripcion]])</f>
        <v>BG963306-TAU -&gt; Superior/Interior</v>
      </c>
    </row>
    <row r="465" spans="1:11" x14ac:dyDescent="0.3">
      <c r="A465" t="s">
        <v>2176</v>
      </c>
      <c r="B465" t="s">
        <v>2314</v>
      </c>
      <c r="C465">
        <v>4</v>
      </c>
      <c r="D465" t="s">
        <v>19</v>
      </c>
      <c r="E465" t="s">
        <v>2150</v>
      </c>
      <c r="F465" t="s">
        <v>2084</v>
      </c>
      <c r="G465" t="s">
        <v>4301</v>
      </c>
      <c r="H465" t="s">
        <v>2545</v>
      </c>
      <c r="I465" t="s">
        <v>44</v>
      </c>
      <c r="J465" t="s">
        <v>2946</v>
      </c>
      <c r="K465" s="28" t="str">
        <f>HYPERLINK(PalacioHierro___IMG[[#This Row],[Full_Path]],PalacioHierro___IMG[[#This Row],[MATERIAL]]&amp;" -&gt; "&amp;PalacioHierro___IMG[[#This Row],[Descripcion]])</f>
        <v>BG963306-TAU -&gt; Frontal</v>
      </c>
    </row>
    <row r="466" spans="1:11" x14ac:dyDescent="0.3">
      <c r="A466" t="s">
        <v>2176</v>
      </c>
      <c r="B466" t="s">
        <v>2314</v>
      </c>
      <c r="C466">
        <v>4</v>
      </c>
      <c r="D466" t="s">
        <v>21</v>
      </c>
      <c r="E466" t="s">
        <v>2151</v>
      </c>
      <c r="F466" t="s">
        <v>2084</v>
      </c>
      <c r="G466" t="s">
        <v>4302</v>
      </c>
      <c r="H466" t="s">
        <v>2545</v>
      </c>
      <c r="I466" t="s">
        <v>52</v>
      </c>
      <c r="J466" t="s">
        <v>2947</v>
      </c>
      <c r="K466" s="28" t="str">
        <f>HYPERLINK(PalacioHierro___IMG[[#This Row],[Full_Path]],PalacioHierro___IMG[[#This Row],[MATERIAL]]&amp;" -&gt; "&amp;PalacioHierro___IMG[[#This Row],[Descripcion]])</f>
        <v>BG963306-TAU -&gt; Posterior</v>
      </c>
    </row>
    <row r="467" spans="1:11" x14ac:dyDescent="0.3">
      <c r="A467" t="s">
        <v>2180</v>
      </c>
      <c r="B467" t="s">
        <v>2318</v>
      </c>
      <c r="C467">
        <v>4</v>
      </c>
      <c r="D467" t="s">
        <v>21</v>
      </c>
      <c r="E467" t="s">
        <v>2151</v>
      </c>
      <c r="F467" t="s">
        <v>2084</v>
      </c>
      <c r="G467" t="s">
        <v>4303</v>
      </c>
      <c r="H467" t="s">
        <v>2931</v>
      </c>
      <c r="I467" t="s">
        <v>52</v>
      </c>
      <c r="J467" t="s">
        <v>2948</v>
      </c>
      <c r="K467" s="28" t="str">
        <f>HYPERLINK(PalacioHierro___IMG[[#This Row],[Full_Path]],PalacioHierro___IMG[[#This Row],[MATERIAL]]&amp;" -&gt; "&amp;PalacioHierro___IMG[[#This Row],[Descripcion]])</f>
        <v>CG952706-BON -&gt; Posterior</v>
      </c>
    </row>
    <row r="468" spans="1:11" x14ac:dyDescent="0.3">
      <c r="A468" t="s">
        <v>2180</v>
      </c>
      <c r="B468" t="s">
        <v>2318</v>
      </c>
      <c r="C468">
        <v>4</v>
      </c>
      <c r="D468" t="s">
        <v>19</v>
      </c>
      <c r="E468" t="s">
        <v>2150</v>
      </c>
      <c r="F468" t="s">
        <v>2084</v>
      </c>
      <c r="G468" t="s">
        <v>4304</v>
      </c>
      <c r="H468" t="s">
        <v>2931</v>
      </c>
      <c r="I468" t="s">
        <v>44</v>
      </c>
      <c r="J468" t="s">
        <v>2949</v>
      </c>
      <c r="K468" s="28" t="str">
        <f>HYPERLINK(PalacioHierro___IMG[[#This Row],[Full_Path]],PalacioHierro___IMG[[#This Row],[MATERIAL]]&amp;" -&gt; "&amp;PalacioHierro___IMG[[#This Row],[Descripcion]])</f>
        <v>CG952706-BON -&gt; Frontal</v>
      </c>
    </row>
    <row r="469" spans="1:11" x14ac:dyDescent="0.3">
      <c r="A469" t="s">
        <v>2180</v>
      </c>
      <c r="B469" t="s">
        <v>2318</v>
      </c>
      <c r="C469">
        <v>4</v>
      </c>
      <c r="D469" t="s">
        <v>23</v>
      </c>
      <c r="E469" t="s">
        <v>56</v>
      </c>
      <c r="F469" t="s">
        <v>2084</v>
      </c>
      <c r="G469" t="s">
        <v>4305</v>
      </c>
      <c r="H469" t="s">
        <v>2931</v>
      </c>
      <c r="I469" t="s">
        <v>57</v>
      </c>
      <c r="J469" t="s">
        <v>2950</v>
      </c>
      <c r="K469" s="28" t="str">
        <f>HYPERLINK(PalacioHierro___IMG[[#This Row],[Full_Path]],PalacioHierro___IMG[[#This Row],[MATERIAL]]&amp;" -&gt; "&amp;PalacioHierro___IMG[[#This Row],[Descripcion]])</f>
        <v>CG952706-BON -&gt; Superior/Interior</v>
      </c>
    </row>
    <row r="470" spans="1:11" x14ac:dyDescent="0.3">
      <c r="A470" t="s">
        <v>2180</v>
      </c>
      <c r="B470" t="s">
        <v>2318</v>
      </c>
      <c r="C470">
        <v>4</v>
      </c>
      <c r="D470" t="s">
        <v>17</v>
      </c>
      <c r="E470" t="s">
        <v>43</v>
      </c>
      <c r="F470" t="s">
        <v>2084</v>
      </c>
      <c r="G470" t="s">
        <v>4306</v>
      </c>
      <c r="H470" t="s">
        <v>2931</v>
      </c>
      <c r="I470" t="s">
        <v>48</v>
      </c>
      <c r="J470" t="s">
        <v>2951</v>
      </c>
      <c r="K470" s="28" t="str">
        <f>HYPERLINK(PalacioHierro___IMG[[#This Row],[Full_Path]],PalacioHierro___IMG[[#This Row],[MATERIAL]]&amp;" -&gt; "&amp;PalacioHierro___IMG[[#This Row],[Descripcion]])</f>
        <v>CG952706-BON -&gt; Angulo 3/4</v>
      </c>
    </row>
    <row r="471" spans="1:11" x14ac:dyDescent="0.3">
      <c r="A471" t="s">
        <v>2181</v>
      </c>
      <c r="B471" t="s">
        <v>2319</v>
      </c>
      <c r="C471">
        <v>4</v>
      </c>
      <c r="D471" t="s">
        <v>17</v>
      </c>
      <c r="E471" t="s">
        <v>43</v>
      </c>
      <c r="F471" t="s">
        <v>2084</v>
      </c>
      <c r="G471" t="s">
        <v>4307</v>
      </c>
      <c r="H471" t="s">
        <v>2931</v>
      </c>
      <c r="I471" t="s">
        <v>48</v>
      </c>
      <c r="J471" t="s">
        <v>2952</v>
      </c>
      <c r="K471" s="28" t="str">
        <f>HYPERLINK(PalacioHierro___IMG[[#This Row],[Full_Path]],PalacioHierro___IMG[[#This Row],[MATERIAL]]&amp;" -&gt; "&amp;PalacioHierro___IMG[[#This Row],[Descripcion]])</f>
        <v>CG952706-COG -&gt; Angulo 3/4</v>
      </c>
    </row>
    <row r="472" spans="1:11" x14ac:dyDescent="0.3">
      <c r="A472" t="s">
        <v>2181</v>
      </c>
      <c r="B472" t="s">
        <v>2319</v>
      </c>
      <c r="C472">
        <v>4</v>
      </c>
      <c r="D472" t="s">
        <v>23</v>
      </c>
      <c r="E472" t="s">
        <v>56</v>
      </c>
      <c r="F472" t="s">
        <v>2084</v>
      </c>
      <c r="G472" t="s">
        <v>4308</v>
      </c>
      <c r="H472" t="s">
        <v>2931</v>
      </c>
      <c r="I472" t="s">
        <v>57</v>
      </c>
      <c r="J472" t="s">
        <v>2953</v>
      </c>
      <c r="K472" s="28" t="str">
        <f>HYPERLINK(PalacioHierro___IMG[[#This Row],[Full_Path]],PalacioHierro___IMG[[#This Row],[MATERIAL]]&amp;" -&gt; "&amp;PalacioHierro___IMG[[#This Row],[Descripcion]])</f>
        <v>CG952706-COG -&gt; Superior/Interior</v>
      </c>
    </row>
    <row r="473" spans="1:11" x14ac:dyDescent="0.3">
      <c r="A473" t="s">
        <v>2181</v>
      </c>
      <c r="B473" t="s">
        <v>2319</v>
      </c>
      <c r="C473">
        <v>4</v>
      </c>
      <c r="D473" t="s">
        <v>19</v>
      </c>
      <c r="E473" t="s">
        <v>2150</v>
      </c>
      <c r="F473" t="s">
        <v>2084</v>
      </c>
      <c r="G473" t="s">
        <v>4309</v>
      </c>
      <c r="H473" t="s">
        <v>2931</v>
      </c>
      <c r="I473" t="s">
        <v>44</v>
      </c>
      <c r="J473" t="s">
        <v>2954</v>
      </c>
      <c r="K473" s="28" t="str">
        <f>HYPERLINK(PalacioHierro___IMG[[#This Row],[Full_Path]],PalacioHierro___IMG[[#This Row],[MATERIAL]]&amp;" -&gt; "&amp;PalacioHierro___IMG[[#This Row],[Descripcion]])</f>
        <v>CG952706-COG -&gt; Frontal</v>
      </c>
    </row>
    <row r="474" spans="1:11" x14ac:dyDescent="0.3">
      <c r="A474" t="s">
        <v>2181</v>
      </c>
      <c r="B474" t="s">
        <v>2319</v>
      </c>
      <c r="C474">
        <v>4</v>
      </c>
      <c r="D474" t="s">
        <v>21</v>
      </c>
      <c r="E474" t="s">
        <v>2151</v>
      </c>
      <c r="F474" t="s">
        <v>2084</v>
      </c>
      <c r="G474" t="s">
        <v>4310</v>
      </c>
      <c r="H474" t="s">
        <v>2931</v>
      </c>
      <c r="I474" t="s">
        <v>52</v>
      </c>
      <c r="J474" t="s">
        <v>2955</v>
      </c>
      <c r="K474" s="28" t="str">
        <f>HYPERLINK(PalacioHierro___IMG[[#This Row],[Full_Path]],PalacioHierro___IMG[[#This Row],[MATERIAL]]&amp;" -&gt; "&amp;PalacioHierro___IMG[[#This Row],[Descripcion]])</f>
        <v>CG952706-COG -&gt; Posterior</v>
      </c>
    </row>
    <row r="475" spans="1:11" x14ac:dyDescent="0.3">
      <c r="A475" t="s">
        <v>2259</v>
      </c>
      <c r="B475" t="s">
        <v>2404</v>
      </c>
      <c r="C475">
        <v>3</v>
      </c>
      <c r="D475" t="s">
        <v>23</v>
      </c>
      <c r="E475" t="s">
        <v>56</v>
      </c>
      <c r="F475" t="s">
        <v>2084</v>
      </c>
      <c r="G475" t="s">
        <v>4311</v>
      </c>
      <c r="H475" t="s">
        <v>2554</v>
      </c>
      <c r="I475" t="s">
        <v>57</v>
      </c>
      <c r="J475" t="s">
        <v>2956</v>
      </c>
      <c r="K475" s="28" t="str">
        <f>HYPERLINK(PalacioHierro___IMG[[#This Row],[Full_Path]],PalacioHierro___IMG[[#This Row],[MATERIAL]]&amp;" -&gt; "&amp;PalacioHierro___IMG[[#This Row],[Descripcion]])</f>
        <v>SG9629146-DKO -&gt; Superior/Interior</v>
      </c>
    </row>
    <row r="476" spans="1:11" x14ac:dyDescent="0.3">
      <c r="A476" t="s">
        <v>2259</v>
      </c>
      <c r="B476" t="s">
        <v>2404</v>
      </c>
      <c r="C476">
        <v>3</v>
      </c>
      <c r="D476" t="s">
        <v>21</v>
      </c>
      <c r="E476" t="s">
        <v>2151</v>
      </c>
      <c r="F476" t="s">
        <v>2084</v>
      </c>
      <c r="G476" t="s">
        <v>4312</v>
      </c>
      <c r="H476" t="s">
        <v>2554</v>
      </c>
      <c r="I476" t="s">
        <v>52</v>
      </c>
      <c r="J476" t="s">
        <v>2957</v>
      </c>
      <c r="K476" s="28" t="str">
        <f>HYPERLINK(PalacioHierro___IMG[[#This Row],[Full_Path]],PalacioHierro___IMG[[#This Row],[MATERIAL]]&amp;" -&gt; "&amp;PalacioHierro___IMG[[#This Row],[Descripcion]])</f>
        <v>SG9629146-DKO -&gt; Posterior</v>
      </c>
    </row>
    <row r="477" spans="1:11" x14ac:dyDescent="0.3">
      <c r="A477" t="s">
        <v>2259</v>
      </c>
      <c r="B477" t="s">
        <v>2404</v>
      </c>
      <c r="C477">
        <v>3</v>
      </c>
      <c r="D477" t="s">
        <v>19</v>
      </c>
      <c r="E477" t="s">
        <v>2150</v>
      </c>
      <c r="F477" t="s">
        <v>2084</v>
      </c>
      <c r="G477" t="s">
        <v>4313</v>
      </c>
      <c r="H477" t="s">
        <v>2554</v>
      </c>
      <c r="I477" t="s">
        <v>44</v>
      </c>
      <c r="J477" t="s">
        <v>2958</v>
      </c>
      <c r="K477" s="28" t="str">
        <f>HYPERLINK(PalacioHierro___IMG[[#This Row],[Full_Path]],PalacioHierro___IMG[[#This Row],[MATERIAL]]&amp;" -&gt; "&amp;PalacioHierro___IMG[[#This Row],[Descripcion]])</f>
        <v>SG9629146-DKO -&gt; Frontal</v>
      </c>
    </row>
    <row r="478" spans="1:11" x14ac:dyDescent="0.3">
      <c r="A478" t="s">
        <v>2260</v>
      </c>
      <c r="B478" t="s">
        <v>2405</v>
      </c>
      <c r="C478">
        <v>3</v>
      </c>
      <c r="D478" t="s">
        <v>19</v>
      </c>
      <c r="E478" t="s">
        <v>2150</v>
      </c>
      <c r="F478" t="s">
        <v>2084</v>
      </c>
      <c r="G478" t="s">
        <v>4314</v>
      </c>
      <c r="H478" t="s">
        <v>2554</v>
      </c>
      <c r="I478" t="s">
        <v>44</v>
      </c>
      <c r="J478" t="s">
        <v>2959</v>
      </c>
      <c r="K478" s="28" t="str">
        <f>HYPERLINK(PalacioHierro___IMG[[#This Row],[Full_Path]],PalacioHierro___IMG[[#This Row],[MATERIAL]]&amp;" -&gt; "&amp;PalacioHierro___IMG[[#This Row],[Descripcion]])</f>
        <v>SG9629146-OCL -&gt; Frontal</v>
      </c>
    </row>
    <row r="479" spans="1:11" x14ac:dyDescent="0.3">
      <c r="A479" t="s">
        <v>2260</v>
      </c>
      <c r="B479" t="s">
        <v>2405</v>
      </c>
      <c r="C479">
        <v>3</v>
      </c>
      <c r="D479" t="s">
        <v>21</v>
      </c>
      <c r="E479" t="s">
        <v>2151</v>
      </c>
      <c r="F479" t="s">
        <v>2084</v>
      </c>
      <c r="G479" t="s">
        <v>4315</v>
      </c>
      <c r="H479" t="s">
        <v>2554</v>
      </c>
      <c r="I479" t="s">
        <v>52</v>
      </c>
      <c r="J479" t="s">
        <v>2960</v>
      </c>
      <c r="K479" s="28" t="str">
        <f>HYPERLINK(PalacioHierro___IMG[[#This Row],[Full_Path]],PalacioHierro___IMG[[#This Row],[MATERIAL]]&amp;" -&gt; "&amp;PalacioHierro___IMG[[#This Row],[Descripcion]])</f>
        <v>SG9629146-OCL -&gt; Posterior</v>
      </c>
    </row>
    <row r="480" spans="1:11" x14ac:dyDescent="0.3">
      <c r="A480" t="s">
        <v>2260</v>
      </c>
      <c r="B480" t="s">
        <v>2405</v>
      </c>
      <c r="C480">
        <v>3</v>
      </c>
      <c r="D480" t="s">
        <v>23</v>
      </c>
      <c r="E480" t="s">
        <v>56</v>
      </c>
      <c r="F480" t="s">
        <v>2084</v>
      </c>
      <c r="G480" t="s">
        <v>4316</v>
      </c>
      <c r="H480" t="s">
        <v>2554</v>
      </c>
      <c r="I480" t="s">
        <v>57</v>
      </c>
      <c r="J480" t="s">
        <v>2961</v>
      </c>
      <c r="K480" s="28" t="str">
        <f>HYPERLINK(PalacioHierro___IMG[[#This Row],[Full_Path]],PalacioHierro___IMG[[#This Row],[MATERIAL]]&amp;" -&gt; "&amp;PalacioHierro___IMG[[#This Row],[Descripcion]])</f>
        <v>SG9629146-OCL -&gt; Superior/Interior</v>
      </c>
    </row>
    <row r="481" spans="1:11" x14ac:dyDescent="0.3">
      <c r="A481" t="s">
        <v>2178</v>
      </c>
      <c r="B481" t="s">
        <v>2316</v>
      </c>
      <c r="C481">
        <v>4</v>
      </c>
      <c r="D481" t="s">
        <v>19</v>
      </c>
      <c r="E481" t="s">
        <v>2150</v>
      </c>
      <c r="F481" t="s">
        <v>2084</v>
      </c>
      <c r="G481" t="s">
        <v>4317</v>
      </c>
      <c r="H481" t="s">
        <v>2545</v>
      </c>
      <c r="I481" t="s">
        <v>44</v>
      </c>
      <c r="J481" t="s">
        <v>2962</v>
      </c>
      <c r="K481" s="28" t="str">
        <f>HYPERLINK(PalacioHierro___IMG[[#This Row],[Full_Path]],PalacioHierro___IMG[[#This Row],[MATERIAL]]&amp;" -&gt; "&amp;PalacioHierro___IMG[[#This Row],[Descripcion]])</f>
        <v>BG963321-BLA -&gt; Frontal</v>
      </c>
    </row>
    <row r="482" spans="1:11" x14ac:dyDescent="0.3">
      <c r="A482" t="s">
        <v>2178</v>
      </c>
      <c r="B482" t="s">
        <v>2316</v>
      </c>
      <c r="C482">
        <v>4</v>
      </c>
      <c r="D482" t="s">
        <v>17</v>
      </c>
      <c r="E482" t="s">
        <v>43</v>
      </c>
      <c r="F482" t="s">
        <v>2084</v>
      </c>
      <c r="G482" t="s">
        <v>4318</v>
      </c>
      <c r="H482" t="s">
        <v>2545</v>
      </c>
      <c r="I482" t="s">
        <v>48</v>
      </c>
      <c r="J482" t="s">
        <v>2963</v>
      </c>
      <c r="K482" s="28" t="str">
        <f>HYPERLINK(PalacioHierro___IMG[[#This Row],[Full_Path]],PalacioHierro___IMG[[#This Row],[MATERIAL]]&amp;" -&gt; "&amp;PalacioHierro___IMG[[#This Row],[Descripcion]])</f>
        <v>BG963321-BLA -&gt; Angulo 3/4</v>
      </c>
    </row>
    <row r="483" spans="1:11" x14ac:dyDescent="0.3">
      <c r="A483" t="s">
        <v>2178</v>
      </c>
      <c r="B483" t="s">
        <v>2316</v>
      </c>
      <c r="C483">
        <v>4</v>
      </c>
      <c r="D483" t="s">
        <v>23</v>
      </c>
      <c r="E483" t="s">
        <v>56</v>
      </c>
      <c r="F483" t="s">
        <v>2084</v>
      </c>
      <c r="G483" t="s">
        <v>4319</v>
      </c>
      <c r="H483" t="s">
        <v>2545</v>
      </c>
      <c r="I483" t="s">
        <v>57</v>
      </c>
      <c r="J483" t="s">
        <v>2964</v>
      </c>
      <c r="K483" s="28" t="str">
        <f>HYPERLINK(PalacioHierro___IMG[[#This Row],[Full_Path]],PalacioHierro___IMG[[#This Row],[MATERIAL]]&amp;" -&gt; "&amp;PalacioHierro___IMG[[#This Row],[Descripcion]])</f>
        <v>BG963321-BLA -&gt; Superior/Interior</v>
      </c>
    </row>
    <row r="484" spans="1:11" x14ac:dyDescent="0.3">
      <c r="A484" t="s">
        <v>2178</v>
      </c>
      <c r="B484" t="s">
        <v>2316</v>
      </c>
      <c r="C484">
        <v>4</v>
      </c>
      <c r="D484" t="s">
        <v>21</v>
      </c>
      <c r="E484" t="s">
        <v>2151</v>
      </c>
      <c r="F484" t="s">
        <v>2084</v>
      </c>
      <c r="G484" t="s">
        <v>4320</v>
      </c>
      <c r="H484" t="s">
        <v>2545</v>
      </c>
      <c r="I484" t="s">
        <v>52</v>
      </c>
      <c r="J484" t="s">
        <v>2965</v>
      </c>
      <c r="K484" s="28" t="str">
        <f>HYPERLINK(PalacioHierro___IMG[[#This Row],[Full_Path]],PalacioHierro___IMG[[#This Row],[MATERIAL]]&amp;" -&gt; "&amp;PalacioHierro___IMG[[#This Row],[Descripcion]])</f>
        <v>BG963321-BLA -&gt; Posterior</v>
      </c>
    </row>
    <row r="485" spans="1:11" x14ac:dyDescent="0.3">
      <c r="A485" t="s">
        <v>2179</v>
      </c>
      <c r="B485" t="s">
        <v>2317</v>
      </c>
      <c r="C485">
        <v>4</v>
      </c>
      <c r="D485" t="s">
        <v>17</v>
      </c>
      <c r="E485" t="s">
        <v>43</v>
      </c>
      <c r="F485" t="s">
        <v>2084</v>
      </c>
      <c r="G485" t="s">
        <v>4321</v>
      </c>
      <c r="H485" t="s">
        <v>2545</v>
      </c>
      <c r="I485" t="s">
        <v>48</v>
      </c>
      <c r="J485" t="s">
        <v>2966</v>
      </c>
      <c r="K485" s="28" t="str">
        <f>HYPERLINK(PalacioHierro___IMG[[#This Row],[Full_Path]],PalacioHierro___IMG[[#This Row],[MATERIAL]]&amp;" -&gt; "&amp;PalacioHierro___IMG[[#This Row],[Descripcion]])</f>
        <v>BG963321-TAU -&gt; Angulo 3/4</v>
      </c>
    </row>
    <row r="486" spans="1:11" x14ac:dyDescent="0.3">
      <c r="A486" t="s">
        <v>2179</v>
      </c>
      <c r="B486" t="s">
        <v>2317</v>
      </c>
      <c r="C486">
        <v>4</v>
      </c>
      <c r="D486" t="s">
        <v>23</v>
      </c>
      <c r="E486" t="s">
        <v>56</v>
      </c>
      <c r="F486" t="s">
        <v>2084</v>
      </c>
      <c r="G486" t="s">
        <v>4322</v>
      </c>
      <c r="H486" t="s">
        <v>2545</v>
      </c>
      <c r="I486" t="s">
        <v>57</v>
      </c>
      <c r="J486" t="s">
        <v>2967</v>
      </c>
      <c r="K486" s="28" t="str">
        <f>HYPERLINK(PalacioHierro___IMG[[#This Row],[Full_Path]],PalacioHierro___IMG[[#This Row],[MATERIAL]]&amp;" -&gt; "&amp;PalacioHierro___IMG[[#This Row],[Descripcion]])</f>
        <v>BG963321-TAU -&gt; Superior/Interior</v>
      </c>
    </row>
    <row r="487" spans="1:11" x14ac:dyDescent="0.3">
      <c r="A487" t="s">
        <v>2179</v>
      </c>
      <c r="B487" t="s">
        <v>2317</v>
      </c>
      <c r="C487">
        <v>4</v>
      </c>
      <c r="D487" t="s">
        <v>19</v>
      </c>
      <c r="E487" t="s">
        <v>2150</v>
      </c>
      <c r="F487" t="s">
        <v>2084</v>
      </c>
      <c r="G487" t="s">
        <v>4323</v>
      </c>
      <c r="H487" t="s">
        <v>2545</v>
      </c>
      <c r="I487" t="s">
        <v>44</v>
      </c>
      <c r="J487" t="s">
        <v>2968</v>
      </c>
      <c r="K487" s="28" t="str">
        <f>HYPERLINK(PalacioHierro___IMG[[#This Row],[Full_Path]],PalacioHierro___IMG[[#This Row],[MATERIAL]]&amp;" -&gt; "&amp;PalacioHierro___IMG[[#This Row],[Descripcion]])</f>
        <v>BG963321-TAU -&gt; Frontal</v>
      </c>
    </row>
    <row r="488" spans="1:11" x14ac:dyDescent="0.3">
      <c r="A488" t="s">
        <v>2179</v>
      </c>
      <c r="B488" t="s">
        <v>2317</v>
      </c>
      <c r="C488">
        <v>4</v>
      </c>
      <c r="D488" t="s">
        <v>21</v>
      </c>
      <c r="E488" t="s">
        <v>2151</v>
      </c>
      <c r="F488" t="s">
        <v>2084</v>
      </c>
      <c r="G488" t="s">
        <v>4324</v>
      </c>
      <c r="H488" t="s">
        <v>2545</v>
      </c>
      <c r="I488" t="s">
        <v>52</v>
      </c>
      <c r="J488" t="s">
        <v>2969</v>
      </c>
      <c r="K488" s="28" t="str">
        <f>HYPERLINK(PalacioHierro___IMG[[#This Row],[Full_Path]],PalacioHierro___IMG[[#This Row],[MATERIAL]]&amp;" -&gt; "&amp;PalacioHierro___IMG[[#This Row],[Descripcion]])</f>
        <v>BG963321-TAU -&gt; Posterior</v>
      </c>
    </row>
    <row r="489" spans="1:11" x14ac:dyDescent="0.3">
      <c r="A489" t="s">
        <v>2172</v>
      </c>
      <c r="B489" t="s">
        <v>2310</v>
      </c>
      <c r="C489">
        <v>4</v>
      </c>
      <c r="D489" t="s">
        <v>23</v>
      </c>
      <c r="E489" t="s">
        <v>56</v>
      </c>
      <c r="F489" t="s">
        <v>2084</v>
      </c>
      <c r="G489" t="s">
        <v>4325</v>
      </c>
      <c r="H489" t="s">
        <v>2789</v>
      </c>
      <c r="I489" t="s">
        <v>57</v>
      </c>
      <c r="J489" t="s">
        <v>2971</v>
      </c>
      <c r="K489" s="28" t="str">
        <f>HYPERLINK(PalacioHierro___IMG[[#This Row],[Full_Path]],PalacioHierro___IMG[[#This Row],[MATERIAL]]&amp;" -&gt; "&amp;PalacioHierro___IMG[[#This Row],[Descripcion]])</f>
        <v>BG877812-BLA -&gt; Superior/Interior</v>
      </c>
    </row>
    <row r="490" spans="1:11" x14ac:dyDescent="0.3">
      <c r="A490" t="s">
        <v>2172</v>
      </c>
      <c r="B490" t="s">
        <v>2310</v>
      </c>
      <c r="C490">
        <v>4</v>
      </c>
      <c r="D490" t="s">
        <v>21</v>
      </c>
      <c r="E490" t="s">
        <v>2151</v>
      </c>
      <c r="F490" t="s">
        <v>2084</v>
      </c>
      <c r="G490" t="s">
        <v>4326</v>
      </c>
      <c r="H490" t="s">
        <v>2789</v>
      </c>
      <c r="I490" t="s">
        <v>52</v>
      </c>
      <c r="J490" t="s">
        <v>2973</v>
      </c>
      <c r="K490" s="28" t="str">
        <f>HYPERLINK(PalacioHierro___IMG[[#This Row],[Full_Path]],PalacioHierro___IMG[[#This Row],[MATERIAL]]&amp;" -&gt; "&amp;PalacioHierro___IMG[[#This Row],[Descripcion]])</f>
        <v>BG877812-BLA -&gt; Posterior</v>
      </c>
    </row>
    <row r="491" spans="1:11" x14ac:dyDescent="0.3">
      <c r="A491" t="s">
        <v>2172</v>
      </c>
      <c r="B491" t="s">
        <v>2310</v>
      </c>
      <c r="C491">
        <v>4</v>
      </c>
      <c r="D491" t="s">
        <v>19</v>
      </c>
      <c r="E491" t="s">
        <v>2150</v>
      </c>
      <c r="F491" t="s">
        <v>2084</v>
      </c>
      <c r="G491" t="s">
        <v>4327</v>
      </c>
      <c r="H491" t="s">
        <v>2789</v>
      </c>
      <c r="I491" t="s">
        <v>44</v>
      </c>
      <c r="J491" t="s">
        <v>2975</v>
      </c>
      <c r="K491" s="28" t="str">
        <f>HYPERLINK(PalacioHierro___IMG[[#This Row],[Full_Path]],PalacioHierro___IMG[[#This Row],[MATERIAL]]&amp;" -&gt; "&amp;PalacioHierro___IMG[[#This Row],[Descripcion]])</f>
        <v>BG877812-BLA -&gt; Frontal</v>
      </c>
    </row>
    <row r="492" spans="1:11" x14ac:dyDescent="0.3">
      <c r="A492" t="s">
        <v>2172</v>
      </c>
      <c r="B492" t="s">
        <v>2310</v>
      </c>
      <c r="C492">
        <v>4</v>
      </c>
      <c r="D492" t="s">
        <v>17</v>
      </c>
      <c r="E492" t="s">
        <v>43</v>
      </c>
      <c r="F492" t="s">
        <v>2084</v>
      </c>
      <c r="G492" t="s">
        <v>4328</v>
      </c>
      <c r="H492" t="s">
        <v>2789</v>
      </c>
      <c r="I492" t="s">
        <v>48</v>
      </c>
      <c r="J492" t="s">
        <v>2977</v>
      </c>
      <c r="K492" s="28" t="str">
        <f>HYPERLINK(PalacioHierro___IMG[[#This Row],[Full_Path]],PalacioHierro___IMG[[#This Row],[MATERIAL]]&amp;" -&gt; "&amp;PalacioHierro___IMG[[#This Row],[Descripcion]])</f>
        <v>BG877812-BLA -&gt; Angulo 3/4</v>
      </c>
    </row>
    <row r="493" spans="1:11" x14ac:dyDescent="0.3">
      <c r="A493" t="s">
        <v>2173</v>
      </c>
      <c r="B493" t="s">
        <v>2311</v>
      </c>
      <c r="C493">
        <v>4</v>
      </c>
      <c r="D493" t="s">
        <v>19</v>
      </c>
      <c r="E493" t="s">
        <v>2150</v>
      </c>
      <c r="F493" t="s">
        <v>2084</v>
      </c>
      <c r="G493" t="s">
        <v>4329</v>
      </c>
      <c r="H493" t="s">
        <v>2789</v>
      </c>
      <c r="I493" t="s">
        <v>44</v>
      </c>
      <c r="J493" t="s">
        <v>2979</v>
      </c>
      <c r="K493" s="28" t="str">
        <f>HYPERLINK(PalacioHierro___IMG[[#This Row],[Full_Path]],PalacioHierro___IMG[[#This Row],[MATERIAL]]&amp;" -&gt; "&amp;PalacioHierro___IMG[[#This Row],[Descripcion]])</f>
        <v>BG877812-CSL -&gt; Frontal</v>
      </c>
    </row>
    <row r="494" spans="1:11" x14ac:dyDescent="0.3">
      <c r="A494" t="s">
        <v>2173</v>
      </c>
      <c r="B494" t="s">
        <v>2311</v>
      </c>
      <c r="C494">
        <v>4</v>
      </c>
      <c r="D494" t="s">
        <v>23</v>
      </c>
      <c r="E494" t="s">
        <v>56</v>
      </c>
      <c r="F494" t="s">
        <v>2084</v>
      </c>
      <c r="G494" t="s">
        <v>4330</v>
      </c>
      <c r="H494" t="s">
        <v>2789</v>
      </c>
      <c r="I494" t="s">
        <v>57</v>
      </c>
      <c r="J494" t="s">
        <v>2981</v>
      </c>
      <c r="K494" s="28" t="str">
        <f>HYPERLINK(PalacioHierro___IMG[[#This Row],[Full_Path]],PalacioHierro___IMG[[#This Row],[MATERIAL]]&amp;" -&gt; "&amp;PalacioHierro___IMG[[#This Row],[Descripcion]])</f>
        <v>BG877812-CSL -&gt; Superior/Interior</v>
      </c>
    </row>
    <row r="495" spans="1:11" x14ac:dyDescent="0.3">
      <c r="A495" t="s">
        <v>2173</v>
      </c>
      <c r="B495" t="s">
        <v>2311</v>
      </c>
      <c r="C495">
        <v>4</v>
      </c>
      <c r="D495" t="s">
        <v>21</v>
      </c>
      <c r="E495" t="s">
        <v>2151</v>
      </c>
      <c r="F495" t="s">
        <v>2084</v>
      </c>
      <c r="G495" t="s">
        <v>4331</v>
      </c>
      <c r="H495" t="s">
        <v>2789</v>
      </c>
      <c r="I495" t="s">
        <v>52</v>
      </c>
      <c r="J495" t="s">
        <v>2983</v>
      </c>
      <c r="K495" s="28" t="str">
        <f>HYPERLINK(PalacioHierro___IMG[[#This Row],[Full_Path]],PalacioHierro___IMG[[#This Row],[MATERIAL]]&amp;" -&gt; "&amp;PalacioHierro___IMG[[#This Row],[Descripcion]])</f>
        <v>BG877812-CSL -&gt; Posterior</v>
      </c>
    </row>
    <row r="496" spans="1:11" x14ac:dyDescent="0.3">
      <c r="A496" t="s">
        <v>2173</v>
      </c>
      <c r="B496" t="s">
        <v>2311</v>
      </c>
      <c r="C496">
        <v>4</v>
      </c>
      <c r="D496" t="s">
        <v>17</v>
      </c>
      <c r="E496" t="s">
        <v>43</v>
      </c>
      <c r="F496" t="s">
        <v>2084</v>
      </c>
      <c r="G496" t="s">
        <v>4332</v>
      </c>
      <c r="H496" t="s">
        <v>2789</v>
      </c>
      <c r="I496" t="s">
        <v>48</v>
      </c>
      <c r="J496" t="s">
        <v>2985</v>
      </c>
      <c r="K496" s="28" t="str">
        <f>HYPERLINK(PalacioHierro___IMG[[#This Row],[Full_Path]],PalacioHierro___IMG[[#This Row],[MATERIAL]]&amp;" -&gt; "&amp;PalacioHierro___IMG[[#This Row],[Descripcion]])</f>
        <v>BG877812-CSL -&gt; Angulo 3/4</v>
      </c>
    </row>
    <row r="497" spans="1:11" x14ac:dyDescent="0.3">
      <c r="A497" t="s">
        <v>2174</v>
      </c>
      <c r="B497" t="s">
        <v>2312</v>
      </c>
      <c r="C497">
        <v>4</v>
      </c>
      <c r="D497" t="s">
        <v>21</v>
      </c>
      <c r="E497" t="s">
        <v>2151</v>
      </c>
      <c r="F497" t="s">
        <v>2084</v>
      </c>
      <c r="G497" t="s">
        <v>4333</v>
      </c>
      <c r="H497" t="s">
        <v>2789</v>
      </c>
      <c r="I497" t="s">
        <v>52</v>
      </c>
      <c r="J497" t="s">
        <v>2987</v>
      </c>
      <c r="K497" s="28" t="str">
        <f>HYPERLINK(PalacioHierro___IMG[[#This Row],[Full_Path]],PalacioHierro___IMG[[#This Row],[MATERIAL]]&amp;" -&gt; "&amp;PalacioHierro___IMG[[#This Row],[Descripcion]])</f>
        <v>BG877812-IVO -&gt; Posterior</v>
      </c>
    </row>
    <row r="498" spans="1:11" x14ac:dyDescent="0.3">
      <c r="A498" t="s">
        <v>2174</v>
      </c>
      <c r="B498" t="s">
        <v>2312</v>
      </c>
      <c r="C498">
        <v>4</v>
      </c>
      <c r="D498" t="s">
        <v>19</v>
      </c>
      <c r="E498" t="s">
        <v>2150</v>
      </c>
      <c r="F498" t="s">
        <v>2084</v>
      </c>
      <c r="G498" t="s">
        <v>4334</v>
      </c>
      <c r="H498" t="s">
        <v>2789</v>
      </c>
      <c r="I498" t="s">
        <v>44</v>
      </c>
      <c r="J498" t="s">
        <v>2989</v>
      </c>
      <c r="K498" s="28" t="str">
        <f>HYPERLINK(PalacioHierro___IMG[[#This Row],[Full_Path]],PalacioHierro___IMG[[#This Row],[MATERIAL]]&amp;" -&gt; "&amp;PalacioHierro___IMG[[#This Row],[Descripcion]])</f>
        <v>BG877812-IVO -&gt; Frontal</v>
      </c>
    </row>
    <row r="499" spans="1:11" x14ac:dyDescent="0.3">
      <c r="A499" t="s">
        <v>2174</v>
      </c>
      <c r="B499" t="s">
        <v>2312</v>
      </c>
      <c r="C499">
        <v>4</v>
      </c>
      <c r="D499" t="s">
        <v>23</v>
      </c>
      <c r="E499" t="s">
        <v>56</v>
      </c>
      <c r="F499" t="s">
        <v>2084</v>
      </c>
      <c r="G499" t="s">
        <v>4335</v>
      </c>
      <c r="H499" t="s">
        <v>2789</v>
      </c>
      <c r="I499" t="s">
        <v>57</v>
      </c>
      <c r="J499" t="s">
        <v>2991</v>
      </c>
      <c r="K499" s="28" t="str">
        <f>HYPERLINK(PalacioHierro___IMG[[#This Row],[Full_Path]],PalacioHierro___IMG[[#This Row],[MATERIAL]]&amp;" -&gt; "&amp;PalacioHierro___IMG[[#This Row],[Descripcion]])</f>
        <v>BG877812-IVO -&gt; Superior/Interior</v>
      </c>
    </row>
    <row r="500" spans="1:11" x14ac:dyDescent="0.3">
      <c r="A500" t="s">
        <v>2174</v>
      </c>
      <c r="B500" t="s">
        <v>2312</v>
      </c>
      <c r="C500">
        <v>4</v>
      </c>
      <c r="D500" t="s">
        <v>17</v>
      </c>
      <c r="E500" t="s">
        <v>43</v>
      </c>
      <c r="F500" t="s">
        <v>2084</v>
      </c>
      <c r="G500" t="s">
        <v>4336</v>
      </c>
      <c r="H500" t="s">
        <v>2789</v>
      </c>
      <c r="I500" t="s">
        <v>48</v>
      </c>
      <c r="J500" t="s">
        <v>2993</v>
      </c>
      <c r="K500" s="28" t="str">
        <f>HYPERLINK(PalacioHierro___IMG[[#This Row],[Full_Path]],PalacioHierro___IMG[[#This Row],[MATERIAL]]&amp;" -&gt; "&amp;PalacioHierro___IMG[[#This Row],[Descripcion]])</f>
        <v>BG877812-IVO -&gt; Angulo 3/4</v>
      </c>
    </row>
    <row r="501" spans="1:11" x14ac:dyDescent="0.3">
      <c r="A501" t="s">
        <v>2257</v>
      </c>
      <c r="B501" t="s">
        <v>2402</v>
      </c>
      <c r="C501">
        <v>3</v>
      </c>
      <c r="D501" t="s">
        <v>21</v>
      </c>
      <c r="E501" t="s">
        <v>2151</v>
      </c>
      <c r="F501" t="s">
        <v>2084</v>
      </c>
      <c r="G501" t="s">
        <v>4337</v>
      </c>
      <c r="H501" t="s">
        <v>2554</v>
      </c>
      <c r="I501" t="s">
        <v>52</v>
      </c>
      <c r="J501" t="s">
        <v>2994</v>
      </c>
      <c r="K501" s="28" t="str">
        <f>HYPERLINK(PalacioHierro___IMG[[#This Row],[Full_Path]],PalacioHierro___IMG[[#This Row],[MATERIAL]]&amp;" -&gt; "&amp;PalacioHierro___IMG[[#This Row],[Descripcion]])</f>
        <v>SG9629140-DKO -&gt; Posterior</v>
      </c>
    </row>
    <row r="502" spans="1:11" x14ac:dyDescent="0.3">
      <c r="A502" t="s">
        <v>2257</v>
      </c>
      <c r="B502" t="s">
        <v>2402</v>
      </c>
      <c r="C502">
        <v>3</v>
      </c>
      <c r="D502" t="s">
        <v>19</v>
      </c>
      <c r="E502" t="s">
        <v>2150</v>
      </c>
      <c r="F502" t="s">
        <v>2084</v>
      </c>
      <c r="G502" t="s">
        <v>4338</v>
      </c>
      <c r="H502" t="s">
        <v>2554</v>
      </c>
      <c r="I502" t="s">
        <v>44</v>
      </c>
      <c r="J502" t="s">
        <v>2995</v>
      </c>
      <c r="K502" s="28" t="str">
        <f>HYPERLINK(PalacioHierro___IMG[[#This Row],[Full_Path]],PalacioHierro___IMG[[#This Row],[MATERIAL]]&amp;" -&gt; "&amp;PalacioHierro___IMG[[#This Row],[Descripcion]])</f>
        <v>SG9629140-DKO -&gt; Frontal</v>
      </c>
    </row>
    <row r="503" spans="1:11" x14ac:dyDescent="0.3">
      <c r="A503" t="s">
        <v>2257</v>
      </c>
      <c r="B503" t="s">
        <v>2402</v>
      </c>
      <c r="C503">
        <v>3</v>
      </c>
      <c r="D503" t="s">
        <v>23</v>
      </c>
      <c r="E503" t="s">
        <v>56</v>
      </c>
      <c r="F503" t="s">
        <v>2084</v>
      </c>
      <c r="G503" t="s">
        <v>4339</v>
      </c>
      <c r="H503" t="s">
        <v>2554</v>
      </c>
      <c r="I503" t="s">
        <v>57</v>
      </c>
      <c r="J503" t="s">
        <v>2996</v>
      </c>
      <c r="K503" s="28" t="str">
        <f>HYPERLINK(PalacioHierro___IMG[[#This Row],[Full_Path]],PalacioHierro___IMG[[#This Row],[MATERIAL]]&amp;" -&gt; "&amp;PalacioHierro___IMG[[#This Row],[Descripcion]])</f>
        <v>SG9629140-DKO -&gt; Superior/Interior</v>
      </c>
    </row>
    <row r="504" spans="1:11" x14ac:dyDescent="0.3">
      <c r="A504" t="s">
        <v>2258</v>
      </c>
      <c r="B504" t="s">
        <v>2403</v>
      </c>
      <c r="C504">
        <v>3</v>
      </c>
      <c r="D504" t="s">
        <v>23</v>
      </c>
      <c r="E504" t="s">
        <v>56</v>
      </c>
      <c r="F504" t="s">
        <v>2084</v>
      </c>
      <c r="G504" t="s">
        <v>4340</v>
      </c>
      <c r="H504" t="s">
        <v>2554</v>
      </c>
      <c r="I504" t="s">
        <v>57</v>
      </c>
      <c r="J504" t="s">
        <v>2997</v>
      </c>
      <c r="K504" s="28" t="str">
        <f>HYPERLINK(PalacioHierro___IMG[[#This Row],[Full_Path]],PalacioHierro___IMG[[#This Row],[MATERIAL]]&amp;" -&gt; "&amp;PalacioHierro___IMG[[#This Row],[Descripcion]])</f>
        <v>SG9629140-OCL -&gt; Superior/Interior</v>
      </c>
    </row>
    <row r="505" spans="1:11" x14ac:dyDescent="0.3">
      <c r="A505" t="s">
        <v>2258</v>
      </c>
      <c r="B505" t="s">
        <v>2403</v>
      </c>
      <c r="C505">
        <v>3</v>
      </c>
      <c r="D505" t="s">
        <v>21</v>
      </c>
      <c r="E505" t="s">
        <v>2151</v>
      </c>
      <c r="F505" t="s">
        <v>2084</v>
      </c>
      <c r="G505" t="s">
        <v>4341</v>
      </c>
      <c r="H505" t="s">
        <v>2554</v>
      </c>
      <c r="I505" t="s">
        <v>52</v>
      </c>
      <c r="J505" t="s">
        <v>2998</v>
      </c>
      <c r="K505" s="28" t="str">
        <f>HYPERLINK(PalacioHierro___IMG[[#This Row],[Full_Path]],PalacioHierro___IMG[[#This Row],[MATERIAL]]&amp;" -&gt; "&amp;PalacioHierro___IMG[[#This Row],[Descripcion]])</f>
        <v>SG9629140-OCL -&gt; Posterior</v>
      </c>
    </row>
    <row r="506" spans="1:11" x14ac:dyDescent="0.3">
      <c r="A506" t="s">
        <v>2258</v>
      </c>
      <c r="B506" t="s">
        <v>2403</v>
      </c>
      <c r="C506">
        <v>3</v>
      </c>
      <c r="D506" t="s">
        <v>19</v>
      </c>
      <c r="E506" t="s">
        <v>2150</v>
      </c>
      <c r="F506" t="s">
        <v>2084</v>
      </c>
      <c r="G506" t="s">
        <v>4342</v>
      </c>
      <c r="H506" t="s">
        <v>2554</v>
      </c>
      <c r="I506" t="s">
        <v>44</v>
      </c>
      <c r="J506" t="s">
        <v>2999</v>
      </c>
      <c r="K506" s="28" t="str">
        <f>HYPERLINK(PalacioHierro___IMG[[#This Row],[Full_Path]],PalacioHierro___IMG[[#This Row],[MATERIAL]]&amp;" -&gt; "&amp;PalacioHierro___IMG[[#This Row],[Descripcion]])</f>
        <v>SG9629140-OCL -&gt; Frontal</v>
      </c>
    </row>
    <row r="507" spans="1:11" x14ac:dyDescent="0.3">
      <c r="A507" t="s">
        <v>2249</v>
      </c>
      <c r="B507" t="s">
        <v>2388</v>
      </c>
      <c r="C507">
        <v>3</v>
      </c>
      <c r="D507" t="s">
        <v>23</v>
      </c>
      <c r="E507" t="s">
        <v>56</v>
      </c>
      <c r="F507" t="s">
        <v>2084</v>
      </c>
      <c r="G507" t="s">
        <v>4343</v>
      </c>
      <c r="H507" t="s">
        <v>2558</v>
      </c>
      <c r="I507" t="s">
        <v>57</v>
      </c>
      <c r="J507" t="s">
        <v>3000</v>
      </c>
      <c r="K507" s="28" t="str">
        <f>HYPERLINK(PalacioHierro___IMG[[#This Row],[Full_Path]],PalacioHierro___IMG[[#This Row],[MATERIAL]]&amp;" -&gt; "&amp;PalacioHierro___IMG[[#This Row],[Descripcion]])</f>
        <v>SG8500140-CLO -&gt; Superior/Interior</v>
      </c>
    </row>
    <row r="508" spans="1:11" x14ac:dyDescent="0.3">
      <c r="A508" t="s">
        <v>2249</v>
      </c>
      <c r="B508" t="s">
        <v>2388</v>
      </c>
      <c r="C508">
        <v>3</v>
      </c>
      <c r="D508" t="s">
        <v>19</v>
      </c>
      <c r="E508" t="s">
        <v>2150</v>
      </c>
      <c r="F508" t="s">
        <v>2084</v>
      </c>
      <c r="G508" t="s">
        <v>4344</v>
      </c>
      <c r="H508" t="s">
        <v>2558</v>
      </c>
      <c r="I508" t="s">
        <v>44</v>
      </c>
      <c r="J508" t="s">
        <v>3001</v>
      </c>
      <c r="K508" s="28" t="str">
        <f>HYPERLINK(PalacioHierro___IMG[[#This Row],[Full_Path]],PalacioHierro___IMG[[#This Row],[MATERIAL]]&amp;" -&gt; "&amp;PalacioHierro___IMG[[#This Row],[Descripcion]])</f>
        <v>SG8500140-CLO -&gt; Frontal</v>
      </c>
    </row>
    <row r="509" spans="1:11" x14ac:dyDescent="0.3">
      <c r="A509" t="s">
        <v>2249</v>
      </c>
      <c r="B509" t="s">
        <v>2388</v>
      </c>
      <c r="C509">
        <v>3</v>
      </c>
      <c r="D509" t="s">
        <v>21</v>
      </c>
      <c r="E509" t="s">
        <v>2151</v>
      </c>
      <c r="F509" t="s">
        <v>2084</v>
      </c>
      <c r="G509" t="s">
        <v>4345</v>
      </c>
      <c r="H509" t="s">
        <v>2558</v>
      </c>
      <c r="I509" t="s">
        <v>52</v>
      </c>
      <c r="J509" t="s">
        <v>3002</v>
      </c>
      <c r="K509" s="28" t="str">
        <f>HYPERLINK(PalacioHierro___IMG[[#This Row],[Full_Path]],PalacioHierro___IMG[[#This Row],[MATERIAL]]&amp;" -&gt; "&amp;PalacioHierro___IMG[[#This Row],[Descripcion]])</f>
        <v>SG8500140-CLO -&gt; Posterior</v>
      </c>
    </row>
    <row r="510" spans="1:11" x14ac:dyDescent="0.3">
      <c r="A510" t="s">
        <v>2250</v>
      </c>
      <c r="B510" t="s">
        <v>2389</v>
      </c>
      <c r="C510">
        <v>3</v>
      </c>
      <c r="D510" t="s">
        <v>19</v>
      </c>
      <c r="E510" t="s">
        <v>2150</v>
      </c>
      <c r="F510" t="s">
        <v>2084</v>
      </c>
      <c r="G510" t="s">
        <v>4346</v>
      </c>
      <c r="H510" t="s">
        <v>2558</v>
      </c>
      <c r="I510" t="s">
        <v>44</v>
      </c>
      <c r="J510" t="s">
        <v>3003</v>
      </c>
      <c r="K510" s="28" t="str">
        <f>HYPERLINK(PalacioHierro___IMG[[#This Row],[Full_Path]],PalacioHierro___IMG[[#This Row],[MATERIAL]]&amp;" -&gt; "&amp;PalacioHierro___IMG[[#This Row],[Descripcion]])</f>
        <v>SG8500140-LTL -&gt; Frontal</v>
      </c>
    </row>
    <row r="511" spans="1:11" x14ac:dyDescent="0.3">
      <c r="A511" t="s">
        <v>2250</v>
      </c>
      <c r="B511" t="s">
        <v>2389</v>
      </c>
      <c r="C511">
        <v>3</v>
      </c>
      <c r="D511" t="s">
        <v>23</v>
      </c>
      <c r="E511" t="s">
        <v>56</v>
      </c>
      <c r="F511" t="s">
        <v>2084</v>
      </c>
      <c r="G511" t="s">
        <v>4347</v>
      </c>
      <c r="H511" t="s">
        <v>2558</v>
      </c>
      <c r="I511" t="s">
        <v>57</v>
      </c>
      <c r="J511" t="s">
        <v>3004</v>
      </c>
      <c r="K511" s="28" t="str">
        <f>HYPERLINK(PalacioHierro___IMG[[#This Row],[Full_Path]],PalacioHierro___IMG[[#This Row],[MATERIAL]]&amp;" -&gt; "&amp;PalacioHierro___IMG[[#This Row],[Descripcion]])</f>
        <v>SG8500140-LTL -&gt; Superior/Interior</v>
      </c>
    </row>
    <row r="512" spans="1:11" x14ac:dyDescent="0.3">
      <c r="A512" t="s">
        <v>2250</v>
      </c>
      <c r="B512" t="s">
        <v>2389</v>
      </c>
      <c r="C512">
        <v>3</v>
      </c>
      <c r="D512" t="s">
        <v>21</v>
      </c>
      <c r="E512" t="s">
        <v>2151</v>
      </c>
      <c r="F512" t="s">
        <v>2084</v>
      </c>
      <c r="G512" t="s">
        <v>4348</v>
      </c>
      <c r="H512" t="s">
        <v>2558</v>
      </c>
      <c r="I512" t="s">
        <v>52</v>
      </c>
      <c r="J512" t="s">
        <v>3005</v>
      </c>
      <c r="K512" s="28" t="str">
        <f>HYPERLINK(PalacioHierro___IMG[[#This Row],[Full_Path]],PalacioHierro___IMG[[#This Row],[MATERIAL]]&amp;" -&gt; "&amp;PalacioHierro___IMG[[#This Row],[Descripcion]])</f>
        <v>SG8500140-LTL -&gt; Posterior</v>
      </c>
    </row>
    <row r="513" spans="1:11" x14ac:dyDescent="0.3">
      <c r="A513" t="s">
        <v>2244</v>
      </c>
      <c r="B513" t="s">
        <v>2383</v>
      </c>
      <c r="C513">
        <v>3</v>
      </c>
      <c r="D513" t="s">
        <v>21</v>
      </c>
      <c r="E513" t="s">
        <v>2151</v>
      </c>
      <c r="F513" t="s">
        <v>2084</v>
      </c>
      <c r="G513" t="s">
        <v>4349</v>
      </c>
      <c r="H513" t="s">
        <v>2462</v>
      </c>
      <c r="I513" t="s">
        <v>52</v>
      </c>
      <c r="J513" t="s">
        <v>3006</v>
      </c>
      <c r="K513" s="28" t="str">
        <f>HYPERLINK(PalacioHierro___IMG[[#This Row],[Full_Path]],PalacioHierro___IMG[[#This Row],[MATERIAL]]&amp;" -&gt; "&amp;PalacioHierro___IMG[[#This Row],[Descripcion]])</f>
        <v>QG8748156-OFF -&gt; Posterior</v>
      </c>
    </row>
    <row r="514" spans="1:11" x14ac:dyDescent="0.3">
      <c r="A514" t="s">
        <v>2244</v>
      </c>
      <c r="B514" t="s">
        <v>2383</v>
      </c>
      <c r="C514">
        <v>3</v>
      </c>
      <c r="D514" t="s">
        <v>19</v>
      </c>
      <c r="E514" t="s">
        <v>2150</v>
      </c>
      <c r="F514" t="s">
        <v>2084</v>
      </c>
      <c r="G514" t="s">
        <v>4350</v>
      </c>
      <c r="H514" t="s">
        <v>2462</v>
      </c>
      <c r="I514" t="s">
        <v>44</v>
      </c>
      <c r="J514" t="s">
        <v>3007</v>
      </c>
      <c r="K514" s="28" t="str">
        <f>HYPERLINK(PalacioHierro___IMG[[#This Row],[Full_Path]],PalacioHierro___IMG[[#This Row],[MATERIAL]]&amp;" -&gt; "&amp;PalacioHierro___IMG[[#This Row],[Descripcion]])</f>
        <v>QG8748156-OFF -&gt; Frontal</v>
      </c>
    </row>
    <row r="515" spans="1:11" x14ac:dyDescent="0.3">
      <c r="A515" t="s">
        <v>2244</v>
      </c>
      <c r="B515" t="s">
        <v>2383</v>
      </c>
      <c r="C515">
        <v>3</v>
      </c>
      <c r="D515" t="s">
        <v>23</v>
      </c>
      <c r="E515" t="s">
        <v>56</v>
      </c>
      <c r="F515" t="s">
        <v>2084</v>
      </c>
      <c r="G515" t="s">
        <v>4351</v>
      </c>
      <c r="H515" t="s">
        <v>2462</v>
      </c>
      <c r="I515" t="s">
        <v>57</v>
      </c>
      <c r="J515" t="s">
        <v>3008</v>
      </c>
      <c r="K515" s="28" t="str">
        <f>HYPERLINK(PalacioHierro___IMG[[#This Row],[Full_Path]],PalacioHierro___IMG[[#This Row],[MATERIAL]]&amp;" -&gt; "&amp;PalacioHierro___IMG[[#This Row],[Descripcion]])</f>
        <v>QG8748156-OFF -&gt; Superior/Interior</v>
      </c>
    </row>
    <row r="516" spans="1:11" x14ac:dyDescent="0.3">
      <c r="A516" t="s">
        <v>2245</v>
      </c>
      <c r="B516" t="s">
        <v>2384</v>
      </c>
      <c r="C516">
        <v>3</v>
      </c>
      <c r="D516" t="s">
        <v>23</v>
      </c>
      <c r="E516" t="s">
        <v>56</v>
      </c>
      <c r="F516" t="s">
        <v>2084</v>
      </c>
      <c r="G516" t="s">
        <v>4352</v>
      </c>
      <c r="H516" t="s">
        <v>2462</v>
      </c>
      <c r="I516" t="s">
        <v>57</v>
      </c>
      <c r="J516" t="s">
        <v>3009</v>
      </c>
      <c r="K516" s="28" t="str">
        <f>HYPERLINK(PalacioHierro___IMG[[#This Row],[Full_Path]],PalacioHierro___IMG[[#This Row],[MATERIAL]]&amp;" -&gt; "&amp;PalacioHierro___IMG[[#This Row],[Descripcion]])</f>
        <v>QG8748156-POE -&gt; Superior/Interior</v>
      </c>
    </row>
    <row r="517" spans="1:11" x14ac:dyDescent="0.3">
      <c r="A517" t="s">
        <v>2245</v>
      </c>
      <c r="B517" t="s">
        <v>2384</v>
      </c>
      <c r="C517">
        <v>3</v>
      </c>
      <c r="D517" t="s">
        <v>19</v>
      </c>
      <c r="E517" t="s">
        <v>2150</v>
      </c>
      <c r="F517" t="s">
        <v>2084</v>
      </c>
      <c r="G517" t="s">
        <v>4353</v>
      </c>
      <c r="H517" t="s">
        <v>2462</v>
      </c>
      <c r="I517" t="s">
        <v>44</v>
      </c>
      <c r="J517" t="s">
        <v>3010</v>
      </c>
      <c r="K517" s="28" t="str">
        <f>HYPERLINK(PalacioHierro___IMG[[#This Row],[Full_Path]],PalacioHierro___IMG[[#This Row],[MATERIAL]]&amp;" -&gt; "&amp;PalacioHierro___IMG[[#This Row],[Descripcion]])</f>
        <v>QG8748156-POE -&gt; Frontal</v>
      </c>
    </row>
    <row r="518" spans="1:11" x14ac:dyDescent="0.3">
      <c r="A518" t="s">
        <v>2245</v>
      </c>
      <c r="B518" t="s">
        <v>2384</v>
      </c>
      <c r="C518">
        <v>3</v>
      </c>
      <c r="D518" t="s">
        <v>21</v>
      </c>
      <c r="E518" t="s">
        <v>2151</v>
      </c>
      <c r="F518" t="s">
        <v>2084</v>
      </c>
      <c r="G518" t="s">
        <v>4354</v>
      </c>
      <c r="H518" t="s">
        <v>2462</v>
      </c>
      <c r="I518" t="s">
        <v>52</v>
      </c>
      <c r="J518" t="s">
        <v>3011</v>
      </c>
      <c r="K518" s="28" t="str">
        <f>HYPERLINK(PalacioHierro___IMG[[#This Row],[Full_Path]],PalacioHierro___IMG[[#This Row],[MATERIAL]]&amp;" -&gt; "&amp;PalacioHierro___IMG[[#This Row],[Descripcion]])</f>
        <v>QG8748156-POE -&gt; Posterior</v>
      </c>
    </row>
    <row r="519" spans="1:11" x14ac:dyDescent="0.3">
      <c r="A519" t="s">
        <v>2251</v>
      </c>
      <c r="B519" t="s">
        <v>2391</v>
      </c>
      <c r="C519">
        <v>3</v>
      </c>
      <c r="D519" t="s">
        <v>21</v>
      </c>
      <c r="E519" t="s">
        <v>2151</v>
      </c>
      <c r="F519" t="s">
        <v>2084</v>
      </c>
      <c r="G519" t="s">
        <v>4355</v>
      </c>
      <c r="H519" t="s">
        <v>2558</v>
      </c>
      <c r="I519" t="s">
        <v>52</v>
      </c>
      <c r="J519" t="s">
        <v>3012</v>
      </c>
      <c r="K519" s="28" t="str">
        <f>HYPERLINK(PalacioHierro___IMG[[#This Row],[Full_Path]],PalacioHierro___IMG[[#This Row],[MATERIAL]]&amp;" -&gt; "&amp;PalacioHierro___IMG[[#This Row],[Descripcion]])</f>
        <v>SG8500157-CLO -&gt; Posterior</v>
      </c>
    </row>
    <row r="520" spans="1:11" x14ac:dyDescent="0.3">
      <c r="A520" t="s">
        <v>2251</v>
      </c>
      <c r="B520" t="s">
        <v>2391</v>
      </c>
      <c r="C520">
        <v>3</v>
      </c>
      <c r="D520" t="s">
        <v>19</v>
      </c>
      <c r="E520" t="s">
        <v>2150</v>
      </c>
      <c r="F520" t="s">
        <v>2084</v>
      </c>
      <c r="G520" t="s">
        <v>4356</v>
      </c>
      <c r="H520" t="s">
        <v>2558</v>
      </c>
      <c r="I520" t="s">
        <v>44</v>
      </c>
      <c r="J520" t="s">
        <v>3013</v>
      </c>
      <c r="K520" s="28" t="str">
        <f>HYPERLINK(PalacioHierro___IMG[[#This Row],[Full_Path]],PalacioHierro___IMG[[#This Row],[MATERIAL]]&amp;" -&gt; "&amp;PalacioHierro___IMG[[#This Row],[Descripcion]])</f>
        <v>SG8500157-CLO -&gt; Frontal</v>
      </c>
    </row>
    <row r="521" spans="1:11" x14ac:dyDescent="0.3">
      <c r="A521" t="s">
        <v>2251</v>
      </c>
      <c r="B521" t="s">
        <v>2391</v>
      </c>
      <c r="C521">
        <v>3</v>
      </c>
      <c r="D521" t="s">
        <v>23</v>
      </c>
      <c r="E521" t="s">
        <v>56</v>
      </c>
      <c r="F521" t="s">
        <v>2084</v>
      </c>
      <c r="G521" t="s">
        <v>4357</v>
      </c>
      <c r="H521" t="s">
        <v>2558</v>
      </c>
      <c r="I521" t="s">
        <v>57</v>
      </c>
      <c r="J521" t="s">
        <v>3014</v>
      </c>
      <c r="K521" s="28" t="str">
        <f>HYPERLINK(PalacioHierro___IMG[[#This Row],[Full_Path]],PalacioHierro___IMG[[#This Row],[MATERIAL]]&amp;" -&gt; "&amp;PalacioHierro___IMG[[#This Row],[Descripcion]])</f>
        <v>SG8500157-CLO -&gt; Superior/Interior</v>
      </c>
    </row>
    <row r="522" spans="1:11" x14ac:dyDescent="0.3">
      <c r="A522" t="s">
        <v>1245</v>
      </c>
      <c r="B522" t="s">
        <v>2392</v>
      </c>
      <c r="C522">
        <v>3</v>
      </c>
      <c r="D522" t="s">
        <v>19</v>
      </c>
      <c r="E522" t="s">
        <v>2150</v>
      </c>
      <c r="F522" t="s">
        <v>2084</v>
      </c>
      <c r="G522" t="s">
        <v>4358</v>
      </c>
      <c r="H522" t="s">
        <v>2558</v>
      </c>
      <c r="I522" t="s">
        <v>44</v>
      </c>
      <c r="J522" t="s">
        <v>3015</v>
      </c>
      <c r="K522" s="28" t="str">
        <f>HYPERLINK(PalacioHierro___IMG[[#This Row],[Full_Path]],PalacioHierro___IMG[[#This Row],[MATERIAL]]&amp;" -&gt; "&amp;PalacioHierro___IMG[[#This Row],[Descripcion]])</f>
        <v>SG8500157-LTL -&gt; Frontal</v>
      </c>
    </row>
    <row r="523" spans="1:11" x14ac:dyDescent="0.3">
      <c r="A523" t="s">
        <v>1245</v>
      </c>
      <c r="B523" t="s">
        <v>2392</v>
      </c>
      <c r="C523">
        <v>3</v>
      </c>
      <c r="D523" t="s">
        <v>23</v>
      </c>
      <c r="E523" t="s">
        <v>56</v>
      </c>
      <c r="F523" t="s">
        <v>2084</v>
      </c>
      <c r="G523" t="s">
        <v>4359</v>
      </c>
      <c r="H523" t="s">
        <v>2558</v>
      </c>
      <c r="I523" t="s">
        <v>57</v>
      </c>
      <c r="J523" t="s">
        <v>3016</v>
      </c>
      <c r="K523" s="28" t="str">
        <f>HYPERLINK(PalacioHierro___IMG[[#This Row],[Full_Path]],PalacioHierro___IMG[[#This Row],[MATERIAL]]&amp;" -&gt; "&amp;PalacioHierro___IMG[[#This Row],[Descripcion]])</f>
        <v>SG8500157-LTL -&gt; Superior/Interior</v>
      </c>
    </row>
    <row r="524" spans="1:11" x14ac:dyDescent="0.3">
      <c r="A524" t="s">
        <v>1245</v>
      </c>
      <c r="B524" t="s">
        <v>2392</v>
      </c>
      <c r="C524">
        <v>3</v>
      </c>
      <c r="D524" t="s">
        <v>21</v>
      </c>
      <c r="E524" t="s">
        <v>2151</v>
      </c>
      <c r="F524" t="s">
        <v>2084</v>
      </c>
      <c r="G524" t="s">
        <v>4360</v>
      </c>
      <c r="H524" t="s">
        <v>2558</v>
      </c>
      <c r="I524" t="s">
        <v>52</v>
      </c>
      <c r="J524" t="s">
        <v>3017</v>
      </c>
      <c r="K524" s="28" t="str">
        <f>HYPERLINK(PalacioHierro___IMG[[#This Row],[Full_Path]],PalacioHierro___IMG[[#This Row],[MATERIAL]]&amp;" -&gt; "&amp;PalacioHierro___IMG[[#This Row],[Descripcion]])</f>
        <v>SG8500157-LTL -&gt; Posterior</v>
      </c>
    </row>
    <row r="525" spans="1:11" x14ac:dyDescent="0.3">
      <c r="A525" t="s">
        <v>2224</v>
      </c>
      <c r="B525" t="s">
        <v>2362</v>
      </c>
      <c r="C525">
        <v>3</v>
      </c>
      <c r="D525" t="s">
        <v>21</v>
      </c>
      <c r="E525" t="s">
        <v>2151</v>
      </c>
      <c r="F525" t="s">
        <v>2084</v>
      </c>
      <c r="G525" t="s">
        <v>4361</v>
      </c>
      <c r="H525" t="s">
        <v>2104</v>
      </c>
      <c r="I525" t="s">
        <v>52</v>
      </c>
      <c r="J525" t="s">
        <v>3018</v>
      </c>
      <c r="K525" s="28" t="str">
        <f>HYPERLINK(PalacioHierro___IMG[[#This Row],[Full_Path]],PalacioHierro___IMG[[#This Row],[MATERIAL]]&amp;" -&gt; "&amp;PalacioHierro___IMG[[#This Row],[Descripcion]])</f>
        <v>PG9349140-BEI -&gt; Posterior</v>
      </c>
    </row>
    <row r="526" spans="1:11" x14ac:dyDescent="0.3">
      <c r="A526" t="s">
        <v>2224</v>
      </c>
      <c r="B526" t="s">
        <v>2362</v>
      </c>
      <c r="C526">
        <v>3</v>
      </c>
      <c r="D526" t="s">
        <v>19</v>
      </c>
      <c r="E526" t="s">
        <v>2150</v>
      </c>
      <c r="F526" t="s">
        <v>2084</v>
      </c>
      <c r="G526" t="s">
        <v>4362</v>
      </c>
      <c r="H526" t="s">
        <v>2104</v>
      </c>
      <c r="I526" t="s">
        <v>44</v>
      </c>
      <c r="J526" t="s">
        <v>3019</v>
      </c>
      <c r="K526" s="28" t="str">
        <f>HYPERLINK(PalacioHierro___IMG[[#This Row],[Full_Path]],PalacioHierro___IMG[[#This Row],[MATERIAL]]&amp;" -&gt; "&amp;PalacioHierro___IMG[[#This Row],[Descripcion]])</f>
        <v>PG9349140-BEI -&gt; Frontal</v>
      </c>
    </row>
    <row r="527" spans="1:11" x14ac:dyDescent="0.3">
      <c r="A527" t="s">
        <v>2224</v>
      </c>
      <c r="B527" t="s">
        <v>2362</v>
      </c>
      <c r="C527">
        <v>3</v>
      </c>
      <c r="D527" t="s">
        <v>23</v>
      </c>
      <c r="E527" t="s">
        <v>56</v>
      </c>
      <c r="F527" t="s">
        <v>2084</v>
      </c>
      <c r="G527" t="s">
        <v>4363</v>
      </c>
      <c r="H527" t="s">
        <v>2104</v>
      </c>
      <c r="I527" t="s">
        <v>57</v>
      </c>
      <c r="J527" t="s">
        <v>3020</v>
      </c>
      <c r="K527" s="28" t="str">
        <f>HYPERLINK(PalacioHierro___IMG[[#This Row],[Full_Path]],PalacioHierro___IMG[[#This Row],[MATERIAL]]&amp;" -&gt; "&amp;PalacioHierro___IMG[[#This Row],[Descripcion]])</f>
        <v>PG9349140-BEI -&gt; Superior/Interior</v>
      </c>
    </row>
    <row r="528" spans="1:11" x14ac:dyDescent="0.3">
      <c r="A528" t="s">
        <v>2075</v>
      </c>
      <c r="B528" t="s">
        <v>2363</v>
      </c>
      <c r="C528">
        <v>3</v>
      </c>
      <c r="D528" t="s">
        <v>23</v>
      </c>
      <c r="E528" t="s">
        <v>56</v>
      </c>
      <c r="F528" t="s">
        <v>2084</v>
      </c>
      <c r="G528" t="s">
        <v>4364</v>
      </c>
      <c r="H528" t="s">
        <v>2104</v>
      </c>
      <c r="I528" t="s">
        <v>57</v>
      </c>
      <c r="J528" t="s">
        <v>3021</v>
      </c>
      <c r="K528" s="28" t="str">
        <f>HYPERLINK(PalacioHierro___IMG[[#This Row],[Full_Path]],PalacioHierro___IMG[[#This Row],[MATERIAL]]&amp;" -&gt; "&amp;PalacioHierro___IMG[[#This Row],[Descripcion]])</f>
        <v>PG9349140-BLA -&gt; Superior/Interior</v>
      </c>
    </row>
    <row r="529" spans="1:11" x14ac:dyDescent="0.3">
      <c r="A529" t="s">
        <v>2075</v>
      </c>
      <c r="B529" t="s">
        <v>2363</v>
      </c>
      <c r="C529">
        <v>3</v>
      </c>
      <c r="D529" t="s">
        <v>19</v>
      </c>
      <c r="E529" t="s">
        <v>2150</v>
      </c>
      <c r="F529" t="s">
        <v>2084</v>
      </c>
      <c r="G529" t="s">
        <v>4365</v>
      </c>
      <c r="H529" t="s">
        <v>2104</v>
      </c>
      <c r="I529" t="s">
        <v>44</v>
      </c>
      <c r="J529" t="s">
        <v>3022</v>
      </c>
      <c r="K529" s="28" t="str">
        <f>HYPERLINK(PalacioHierro___IMG[[#This Row],[Full_Path]],PalacioHierro___IMG[[#This Row],[MATERIAL]]&amp;" -&gt; "&amp;PalacioHierro___IMG[[#This Row],[Descripcion]])</f>
        <v>PG9349140-BLA -&gt; Frontal</v>
      </c>
    </row>
    <row r="530" spans="1:11" x14ac:dyDescent="0.3">
      <c r="A530" t="s">
        <v>2075</v>
      </c>
      <c r="B530" t="s">
        <v>2363</v>
      </c>
      <c r="C530">
        <v>3</v>
      </c>
      <c r="D530" t="s">
        <v>21</v>
      </c>
      <c r="E530" t="s">
        <v>2151</v>
      </c>
      <c r="F530" t="s">
        <v>2084</v>
      </c>
      <c r="G530" t="s">
        <v>4366</v>
      </c>
      <c r="H530" t="s">
        <v>2104</v>
      </c>
      <c r="I530" t="s">
        <v>52</v>
      </c>
      <c r="J530" t="s">
        <v>3023</v>
      </c>
      <c r="K530" s="28" t="str">
        <f>HYPERLINK(PalacioHierro___IMG[[#This Row],[Full_Path]],PalacioHierro___IMG[[#This Row],[MATERIAL]]&amp;" -&gt; "&amp;PalacioHierro___IMG[[#This Row],[Descripcion]])</f>
        <v>PG9349140-BLA -&gt; Posterior</v>
      </c>
    </row>
    <row r="531" spans="1:11" x14ac:dyDescent="0.3">
      <c r="A531" t="s">
        <v>2195</v>
      </c>
      <c r="B531" t="s">
        <v>2333</v>
      </c>
      <c r="C531">
        <v>3</v>
      </c>
      <c r="D531" t="s">
        <v>23</v>
      </c>
      <c r="E531" t="s">
        <v>56</v>
      </c>
      <c r="F531" t="s">
        <v>2084</v>
      </c>
      <c r="G531" t="s">
        <v>4367</v>
      </c>
      <c r="H531" t="s">
        <v>2509</v>
      </c>
      <c r="I531" t="s">
        <v>57</v>
      </c>
      <c r="J531" t="s">
        <v>3024</v>
      </c>
      <c r="K531" s="28" t="str">
        <f>HYPERLINK(PalacioHierro___IMG[[#This Row],[Full_Path]],PalacioHierro___IMG[[#This Row],[MATERIAL]]&amp;" -&gt; "&amp;PalacioHierro___IMG[[#This Row],[Descripcion]])</f>
        <v>GG9626137-BLA -&gt; Superior/Interior</v>
      </c>
    </row>
    <row r="532" spans="1:11" x14ac:dyDescent="0.3">
      <c r="A532" t="s">
        <v>2195</v>
      </c>
      <c r="B532" t="s">
        <v>2333</v>
      </c>
      <c r="C532">
        <v>3</v>
      </c>
      <c r="D532" t="s">
        <v>19</v>
      </c>
      <c r="E532" t="s">
        <v>2150</v>
      </c>
      <c r="F532" t="s">
        <v>2084</v>
      </c>
      <c r="G532" t="s">
        <v>4368</v>
      </c>
      <c r="H532" t="s">
        <v>2509</v>
      </c>
      <c r="I532" t="s">
        <v>44</v>
      </c>
      <c r="J532" t="s">
        <v>3025</v>
      </c>
      <c r="K532" s="28" t="str">
        <f>HYPERLINK(PalacioHierro___IMG[[#This Row],[Full_Path]],PalacioHierro___IMG[[#This Row],[MATERIAL]]&amp;" -&gt; "&amp;PalacioHierro___IMG[[#This Row],[Descripcion]])</f>
        <v>GG9626137-BLA -&gt; Frontal</v>
      </c>
    </row>
    <row r="533" spans="1:11" x14ac:dyDescent="0.3">
      <c r="A533" t="s">
        <v>2195</v>
      </c>
      <c r="B533" t="s">
        <v>2333</v>
      </c>
      <c r="C533">
        <v>3</v>
      </c>
      <c r="D533" t="s">
        <v>21</v>
      </c>
      <c r="E533" t="s">
        <v>2151</v>
      </c>
      <c r="F533" t="s">
        <v>2084</v>
      </c>
      <c r="G533" t="s">
        <v>4369</v>
      </c>
      <c r="H533" t="s">
        <v>2509</v>
      </c>
      <c r="I533" t="s">
        <v>52</v>
      </c>
      <c r="J533" t="s">
        <v>3026</v>
      </c>
      <c r="K533" s="28" t="str">
        <f>HYPERLINK(PalacioHierro___IMG[[#This Row],[Full_Path]],PalacioHierro___IMG[[#This Row],[MATERIAL]]&amp;" -&gt; "&amp;PalacioHierro___IMG[[#This Row],[Descripcion]])</f>
        <v>GG9626137-BLA -&gt; Posterior</v>
      </c>
    </row>
    <row r="534" spans="1:11" x14ac:dyDescent="0.3">
      <c r="A534" t="s">
        <v>2196</v>
      </c>
      <c r="B534" t="s">
        <v>2334</v>
      </c>
      <c r="C534">
        <v>3</v>
      </c>
      <c r="D534" t="s">
        <v>21</v>
      </c>
      <c r="E534" t="s">
        <v>2151</v>
      </c>
      <c r="F534" t="s">
        <v>2084</v>
      </c>
      <c r="G534" t="s">
        <v>4370</v>
      </c>
      <c r="H534" t="s">
        <v>2509</v>
      </c>
      <c r="I534" t="s">
        <v>52</v>
      </c>
      <c r="J534" t="s">
        <v>3027</v>
      </c>
      <c r="K534" s="28" t="str">
        <f>HYPERLINK(PalacioHierro___IMG[[#This Row],[Full_Path]],PalacioHierro___IMG[[#This Row],[MATERIAL]]&amp;" -&gt; "&amp;PalacioHierro___IMG[[#This Row],[Descripcion]])</f>
        <v>GG9626137-STU -&gt; Posterior</v>
      </c>
    </row>
    <row r="535" spans="1:11" x14ac:dyDescent="0.3">
      <c r="A535" t="s">
        <v>2196</v>
      </c>
      <c r="B535" t="s">
        <v>2334</v>
      </c>
      <c r="C535">
        <v>3</v>
      </c>
      <c r="D535" t="s">
        <v>23</v>
      </c>
      <c r="E535" t="s">
        <v>56</v>
      </c>
      <c r="F535" t="s">
        <v>2084</v>
      </c>
      <c r="G535" t="s">
        <v>4371</v>
      </c>
      <c r="H535" t="s">
        <v>2509</v>
      </c>
      <c r="I535" t="s">
        <v>57</v>
      </c>
      <c r="J535" t="s">
        <v>3028</v>
      </c>
      <c r="K535" s="28" t="str">
        <f>HYPERLINK(PalacioHierro___IMG[[#This Row],[Full_Path]],PalacioHierro___IMG[[#This Row],[MATERIAL]]&amp;" -&gt; "&amp;PalacioHierro___IMG[[#This Row],[Descripcion]])</f>
        <v>GG9626137-STU -&gt; Superior/Interior</v>
      </c>
    </row>
    <row r="536" spans="1:11" x14ac:dyDescent="0.3">
      <c r="A536" t="s">
        <v>2196</v>
      </c>
      <c r="B536" t="s">
        <v>2334</v>
      </c>
      <c r="C536">
        <v>3</v>
      </c>
      <c r="D536" t="s">
        <v>19</v>
      </c>
      <c r="E536" t="s">
        <v>2150</v>
      </c>
      <c r="F536" t="s">
        <v>2084</v>
      </c>
      <c r="G536" t="s">
        <v>4372</v>
      </c>
      <c r="H536" t="s">
        <v>2509</v>
      </c>
      <c r="I536" t="s">
        <v>44</v>
      </c>
      <c r="J536" t="s">
        <v>3029</v>
      </c>
      <c r="K536" s="28" t="str">
        <f>HYPERLINK(PalacioHierro___IMG[[#This Row],[Full_Path]],PalacioHierro___IMG[[#This Row],[MATERIAL]]&amp;" -&gt; "&amp;PalacioHierro___IMG[[#This Row],[Descripcion]])</f>
        <v>GG9626137-STU -&gt; Frontal</v>
      </c>
    </row>
    <row r="537" spans="1:11" x14ac:dyDescent="0.3">
      <c r="A537" t="s">
        <v>2170</v>
      </c>
      <c r="B537" t="s">
        <v>2307</v>
      </c>
      <c r="C537">
        <v>3</v>
      </c>
      <c r="D537" t="s">
        <v>19</v>
      </c>
      <c r="E537" t="s">
        <v>2150</v>
      </c>
      <c r="F537" t="s">
        <v>2084</v>
      </c>
      <c r="G537" t="s">
        <v>4373</v>
      </c>
      <c r="H537" t="s">
        <v>2558</v>
      </c>
      <c r="I537" t="s">
        <v>44</v>
      </c>
      <c r="J537" t="s">
        <v>3031</v>
      </c>
      <c r="K537" s="28" t="str">
        <f>HYPERLINK(PalacioHierro___IMG[[#This Row],[Full_Path]],PalacioHierro___IMG[[#This Row],[MATERIAL]]&amp;" -&gt; "&amp;PalacioHierro___IMG[[#This Row],[Descripcion]])</f>
        <v>BG8500156-BLA -&gt; Frontal</v>
      </c>
    </row>
    <row r="538" spans="1:11" x14ac:dyDescent="0.3">
      <c r="A538" t="s">
        <v>2170</v>
      </c>
      <c r="B538" t="s">
        <v>2307</v>
      </c>
      <c r="C538">
        <v>3</v>
      </c>
      <c r="D538" t="s">
        <v>21</v>
      </c>
      <c r="E538" t="s">
        <v>2151</v>
      </c>
      <c r="F538" t="s">
        <v>2084</v>
      </c>
      <c r="G538" t="s">
        <v>4374</v>
      </c>
      <c r="H538" t="s">
        <v>2558</v>
      </c>
      <c r="I538" t="s">
        <v>52</v>
      </c>
      <c r="J538" t="s">
        <v>3033</v>
      </c>
      <c r="K538" s="28" t="str">
        <f>HYPERLINK(PalacioHierro___IMG[[#This Row],[Full_Path]],PalacioHierro___IMG[[#This Row],[MATERIAL]]&amp;" -&gt; "&amp;PalacioHierro___IMG[[#This Row],[Descripcion]])</f>
        <v>BG8500156-BLA -&gt; Posterior</v>
      </c>
    </row>
    <row r="539" spans="1:11" x14ac:dyDescent="0.3">
      <c r="A539" t="s">
        <v>2170</v>
      </c>
      <c r="B539" t="s">
        <v>2307</v>
      </c>
      <c r="C539">
        <v>3</v>
      </c>
      <c r="D539" t="s">
        <v>23</v>
      </c>
      <c r="E539" t="s">
        <v>56</v>
      </c>
      <c r="F539" t="s">
        <v>2084</v>
      </c>
      <c r="G539" t="s">
        <v>4375</v>
      </c>
      <c r="H539" t="s">
        <v>2558</v>
      </c>
      <c r="I539" t="s">
        <v>57</v>
      </c>
      <c r="J539" t="s">
        <v>3035</v>
      </c>
      <c r="K539" s="28" t="str">
        <f>HYPERLINK(PalacioHierro___IMG[[#This Row],[Full_Path]],PalacioHierro___IMG[[#This Row],[MATERIAL]]&amp;" -&gt; "&amp;PalacioHierro___IMG[[#This Row],[Descripcion]])</f>
        <v>BG8500156-BLA -&gt; Superior/Interior</v>
      </c>
    </row>
    <row r="540" spans="1:11" x14ac:dyDescent="0.3">
      <c r="A540" t="s">
        <v>2171</v>
      </c>
      <c r="B540" t="s">
        <v>2308</v>
      </c>
      <c r="C540">
        <v>3</v>
      </c>
      <c r="D540" t="s">
        <v>21</v>
      </c>
      <c r="E540" t="s">
        <v>2151</v>
      </c>
      <c r="F540" t="s">
        <v>2084</v>
      </c>
      <c r="G540" t="s">
        <v>4376</v>
      </c>
      <c r="H540" t="s">
        <v>2558</v>
      </c>
      <c r="I540" t="s">
        <v>52</v>
      </c>
      <c r="J540" t="s">
        <v>3037</v>
      </c>
      <c r="K540" s="28" t="str">
        <f>HYPERLINK(PalacioHierro___IMG[[#This Row],[Full_Path]],PalacioHierro___IMG[[#This Row],[MATERIAL]]&amp;" -&gt; "&amp;PalacioHierro___IMG[[#This Row],[Descripcion]])</f>
        <v>BG8500156-COG -&gt; Posterior</v>
      </c>
    </row>
    <row r="541" spans="1:11" x14ac:dyDescent="0.3">
      <c r="A541" t="s">
        <v>2171</v>
      </c>
      <c r="B541" t="s">
        <v>2308</v>
      </c>
      <c r="C541">
        <v>3</v>
      </c>
      <c r="D541" t="s">
        <v>19</v>
      </c>
      <c r="E541" t="s">
        <v>2150</v>
      </c>
      <c r="F541" t="s">
        <v>2084</v>
      </c>
      <c r="G541" t="s">
        <v>4377</v>
      </c>
      <c r="H541" t="s">
        <v>2558</v>
      </c>
      <c r="I541" t="s">
        <v>44</v>
      </c>
      <c r="J541" t="s">
        <v>3039</v>
      </c>
      <c r="K541" s="28" t="str">
        <f>HYPERLINK(PalacioHierro___IMG[[#This Row],[Full_Path]],PalacioHierro___IMG[[#This Row],[MATERIAL]]&amp;" -&gt; "&amp;PalacioHierro___IMG[[#This Row],[Descripcion]])</f>
        <v>BG8500156-COG -&gt; Frontal</v>
      </c>
    </row>
    <row r="542" spans="1:11" x14ac:dyDescent="0.3">
      <c r="A542" t="s">
        <v>2171</v>
      </c>
      <c r="B542" t="s">
        <v>2308</v>
      </c>
      <c r="C542">
        <v>3</v>
      </c>
      <c r="D542" t="s">
        <v>23</v>
      </c>
      <c r="E542" t="s">
        <v>56</v>
      </c>
      <c r="F542" t="s">
        <v>2084</v>
      </c>
      <c r="G542" t="s">
        <v>4378</v>
      </c>
      <c r="H542" t="s">
        <v>2558</v>
      </c>
      <c r="I542" t="s">
        <v>57</v>
      </c>
      <c r="J542" t="s">
        <v>3041</v>
      </c>
      <c r="K542" s="28" t="str">
        <f>HYPERLINK(PalacioHierro___IMG[[#This Row],[Full_Path]],PalacioHierro___IMG[[#This Row],[MATERIAL]]&amp;" -&gt; "&amp;PalacioHierro___IMG[[#This Row],[Descripcion]])</f>
        <v>BG8500156-COG -&gt; Superior/Interior</v>
      </c>
    </row>
    <row r="543" spans="1:11" x14ac:dyDescent="0.3">
      <c r="A543" t="s">
        <v>1613</v>
      </c>
      <c r="B543" t="s">
        <v>2309</v>
      </c>
      <c r="C543">
        <v>4</v>
      </c>
      <c r="D543" t="s">
        <v>21</v>
      </c>
      <c r="E543" t="s">
        <v>2151</v>
      </c>
      <c r="F543" t="s">
        <v>2084</v>
      </c>
      <c r="G543" t="s">
        <v>4379</v>
      </c>
      <c r="H543" t="s">
        <v>2789</v>
      </c>
      <c r="I543" t="s">
        <v>52</v>
      </c>
      <c r="J543" t="s">
        <v>3043</v>
      </c>
      <c r="K543" s="28" t="str">
        <f>HYPERLINK(PalacioHierro___IMG[[#This Row],[Full_Path]],PalacioHierro___IMG[[#This Row],[MATERIAL]]&amp;" -&gt; "&amp;PalacioHierro___IMG[[#This Row],[Descripcion]])</f>
        <v>BG877806-IVO -&gt; Posterior</v>
      </c>
    </row>
    <row r="544" spans="1:11" x14ac:dyDescent="0.3">
      <c r="A544" t="s">
        <v>1613</v>
      </c>
      <c r="B544" t="s">
        <v>2309</v>
      </c>
      <c r="C544">
        <v>4</v>
      </c>
      <c r="D544" t="s">
        <v>23</v>
      </c>
      <c r="E544" t="s">
        <v>56</v>
      </c>
      <c r="F544" t="s">
        <v>2084</v>
      </c>
      <c r="G544" t="s">
        <v>4380</v>
      </c>
      <c r="H544" t="s">
        <v>2789</v>
      </c>
      <c r="I544" t="s">
        <v>57</v>
      </c>
      <c r="J544" t="s">
        <v>3045</v>
      </c>
      <c r="K544" s="28" t="str">
        <f>HYPERLINK(PalacioHierro___IMG[[#This Row],[Full_Path]],PalacioHierro___IMG[[#This Row],[MATERIAL]]&amp;" -&gt; "&amp;PalacioHierro___IMG[[#This Row],[Descripcion]])</f>
        <v>BG877806-IVO -&gt; Superior/Interior</v>
      </c>
    </row>
    <row r="545" spans="1:11" x14ac:dyDescent="0.3">
      <c r="A545" t="s">
        <v>1613</v>
      </c>
      <c r="B545" t="s">
        <v>2309</v>
      </c>
      <c r="C545">
        <v>4</v>
      </c>
      <c r="D545" t="s">
        <v>17</v>
      </c>
      <c r="E545" t="s">
        <v>43</v>
      </c>
      <c r="F545" t="s">
        <v>2084</v>
      </c>
      <c r="G545" t="s">
        <v>4381</v>
      </c>
      <c r="H545" t="s">
        <v>2789</v>
      </c>
      <c r="I545" t="s">
        <v>48</v>
      </c>
      <c r="J545" t="s">
        <v>3047</v>
      </c>
      <c r="K545" s="28" t="str">
        <f>HYPERLINK(PalacioHierro___IMG[[#This Row],[Full_Path]],PalacioHierro___IMG[[#This Row],[MATERIAL]]&amp;" -&gt; "&amp;PalacioHierro___IMG[[#This Row],[Descripcion]])</f>
        <v>BG877806-IVO -&gt; Angulo 3/4</v>
      </c>
    </row>
    <row r="546" spans="1:11" x14ac:dyDescent="0.3">
      <c r="A546" t="s">
        <v>1613</v>
      </c>
      <c r="B546" t="s">
        <v>2309</v>
      </c>
      <c r="C546">
        <v>4</v>
      </c>
      <c r="D546" t="s">
        <v>19</v>
      </c>
      <c r="E546" t="s">
        <v>2150</v>
      </c>
      <c r="F546" t="s">
        <v>2084</v>
      </c>
      <c r="G546" t="s">
        <v>4382</v>
      </c>
      <c r="H546" t="s">
        <v>2789</v>
      </c>
      <c r="I546" t="s">
        <v>44</v>
      </c>
      <c r="J546" t="s">
        <v>3049</v>
      </c>
      <c r="K546" s="28" t="str">
        <f>HYPERLINK(PalacioHierro___IMG[[#This Row],[Full_Path]],PalacioHierro___IMG[[#This Row],[MATERIAL]]&amp;" -&gt; "&amp;PalacioHierro___IMG[[#This Row],[Descripcion]])</f>
        <v>BG877806-IVO -&gt; Frontal</v>
      </c>
    </row>
    <row r="547" spans="1:11" x14ac:dyDescent="0.3">
      <c r="A547" t="s">
        <v>2167</v>
      </c>
      <c r="B547" t="s">
        <v>2303</v>
      </c>
      <c r="C547">
        <v>3</v>
      </c>
      <c r="D547" t="s">
        <v>23</v>
      </c>
      <c r="E547" t="s">
        <v>56</v>
      </c>
      <c r="F547" t="s">
        <v>2084</v>
      </c>
      <c r="G547" t="s">
        <v>4383</v>
      </c>
      <c r="H547" t="s">
        <v>2558</v>
      </c>
      <c r="I547" t="s">
        <v>57</v>
      </c>
      <c r="J547" t="s">
        <v>3051</v>
      </c>
      <c r="K547" s="28" t="str">
        <f>HYPERLINK(PalacioHierro___IMG[[#This Row],[Full_Path]],PalacioHierro___IMG[[#This Row],[MATERIAL]]&amp;" -&gt; "&amp;PalacioHierro___IMG[[#This Row],[Descripcion]])</f>
        <v>BG8500137-BLA -&gt; Superior/Interior</v>
      </c>
    </row>
    <row r="548" spans="1:11" x14ac:dyDescent="0.3">
      <c r="A548" t="s">
        <v>2167</v>
      </c>
      <c r="B548" t="s">
        <v>2303</v>
      </c>
      <c r="C548">
        <v>3</v>
      </c>
      <c r="D548" t="s">
        <v>19</v>
      </c>
      <c r="E548" t="s">
        <v>2150</v>
      </c>
      <c r="F548" t="s">
        <v>2084</v>
      </c>
      <c r="G548" t="s">
        <v>4384</v>
      </c>
      <c r="H548" t="s">
        <v>2558</v>
      </c>
      <c r="I548" t="s">
        <v>44</v>
      </c>
      <c r="J548" t="s">
        <v>3053</v>
      </c>
      <c r="K548" s="28" t="str">
        <f>HYPERLINK(PalacioHierro___IMG[[#This Row],[Full_Path]],PalacioHierro___IMG[[#This Row],[MATERIAL]]&amp;" -&gt; "&amp;PalacioHierro___IMG[[#This Row],[Descripcion]])</f>
        <v>BG8500137-BLA -&gt; Frontal</v>
      </c>
    </row>
    <row r="549" spans="1:11" x14ac:dyDescent="0.3">
      <c r="A549" t="s">
        <v>2167</v>
      </c>
      <c r="B549" t="s">
        <v>2303</v>
      </c>
      <c r="C549">
        <v>3</v>
      </c>
      <c r="D549" t="s">
        <v>21</v>
      </c>
      <c r="E549" t="s">
        <v>2151</v>
      </c>
      <c r="F549" t="s">
        <v>2084</v>
      </c>
      <c r="G549" t="s">
        <v>4385</v>
      </c>
      <c r="H549" t="s">
        <v>2558</v>
      </c>
      <c r="I549" t="s">
        <v>52</v>
      </c>
      <c r="J549" t="s">
        <v>3055</v>
      </c>
      <c r="K549" s="28" t="str">
        <f>HYPERLINK(PalacioHierro___IMG[[#This Row],[Full_Path]],PalacioHierro___IMG[[#This Row],[MATERIAL]]&amp;" -&gt; "&amp;PalacioHierro___IMG[[#This Row],[Descripcion]])</f>
        <v>BG8500137-BLA -&gt; Posterior</v>
      </c>
    </row>
    <row r="550" spans="1:11" x14ac:dyDescent="0.3">
      <c r="A550" t="s">
        <v>2168</v>
      </c>
      <c r="B550" t="s">
        <v>2304</v>
      </c>
      <c r="C550">
        <v>3</v>
      </c>
      <c r="D550" t="s">
        <v>19</v>
      </c>
      <c r="E550" t="s">
        <v>2150</v>
      </c>
      <c r="F550" t="s">
        <v>2084</v>
      </c>
      <c r="G550" t="s">
        <v>4386</v>
      </c>
      <c r="H550" t="s">
        <v>2558</v>
      </c>
      <c r="I550" t="s">
        <v>44</v>
      </c>
      <c r="J550" t="s">
        <v>3057</v>
      </c>
      <c r="K550" s="28" t="str">
        <f>HYPERLINK(PalacioHierro___IMG[[#This Row],[Full_Path]],PalacioHierro___IMG[[#This Row],[MATERIAL]]&amp;" -&gt; "&amp;PalacioHierro___IMG[[#This Row],[Descripcion]])</f>
        <v>BG8500137-COG -&gt; Frontal</v>
      </c>
    </row>
    <row r="551" spans="1:11" x14ac:dyDescent="0.3">
      <c r="A551" t="s">
        <v>2168</v>
      </c>
      <c r="B551" t="s">
        <v>2304</v>
      </c>
      <c r="C551">
        <v>3</v>
      </c>
      <c r="D551" t="s">
        <v>21</v>
      </c>
      <c r="E551" t="s">
        <v>2151</v>
      </c>
      <c r="F551" t="s">
        <v>2084</v>
      </c>
      <c r="G551" t="s">
        <v>4387</v>
      </c>
      <c r="H551" t="s">
        <v>2558</v>
      </c>
      <c r="I551" t="s">
        <v>52</v>
      </c>
      <c r="J551" t="s">
        <v>3059</v>
      </c>
      <c r="K551" s="28" t="str">
        <f>HYPERLINK(PalacioHierro___IMG[[#This Row],[Full_Path]],PalacioHierro___IMG[[#This Row],[MATERIAL]]&amp;" -&gt; "&amp;PalacioHierro___IMG[[#This Row],[Descripcion]])</f>
        <v>BG8500137-COG -&gt; Posterior</v>
      </c>
    </row>
    <row r="552" spans="1:11" x14ac:dyDescent="0.3">
      <c r="A552" t="s">
        <v>2168</v>
      </c>
      <c r="B552" t="s">
        <v>2304</v>
      </c>
      <c r="C552">
        <v>3</v>
      </c>
      <c r="D552" t="s">
        <v>23</v>
      </c>
      <c r="E552" t="s">
        <v>56</v>
      </c>
      <c r="F552" t="s">
        <v>2084</v>
      </c>
      <c r="G552" t="s">
        <v>4388</v>
      </c>
      <c r="H552" t="s">
        <v>2558</v>
      </c>
      <c r="I552" t="s">
        <v>57</v>
      </c>
      <c r="J552" t="s">
        <v>3061</v>
      </c>
      <c r="K552" s="28" t="str">
        <f>HYPERLINK(PalacioHierro___IMG[[#This Row],[Full_Path]],PalacioHierro___IMG[[#This Row],[MATERIAL]]&amp;" -&gt; "&amp;PalacioHierro___IMG[[#This Row],[Descripcion]])</f>
        <v>BG8500137-COG -&gt; Superior/Interior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699-B6D6-439A-B8B9-7CF4DD2A79A7}">
  <sheetPr>
    <tabColor theme="7" tint="0.59999389629810485"/>
  </sheetPr>
  <dimension ref="A1:D151"/>
  <sheetViews>
    <sheetView workbookViewId="0">
      <pane ySplit="1" topLeftCell="A2" activePane="bottomLeft" state="frozen"/>
      <selection pane="bottomLeft" activeCell="D9" sqref="D9"/>
    </sheetView>
  </sheetViews>
  <sheetFormatPr baseColWidth="10" defaultRowHeight="14.4" x14ac:dyDescent="0.3"/>
  <cols>
    <col min="1" max="1" width="14.88671875" bestFit="1" customWidth="1"/>
    <col min="2" max="2" width="12.6640625" customWidth="1"/>
    <col min="3" max="3" width="11.88671875" bestFit="1" customWidth="1"/>
    <col min="4" max="4" width="17.109375" customWidth="1"/>
  </cols>
  <sheetData>
    <row r="1" spans="1:4" ht="30.75" customHeight="1" thickBot="1" x14ac:dyDescent="0.35">
      <c r="A1" s="21" t="s">
        <v>78</v>
      </c>
      <c r="B1" s="21" t="s">
        <v>91</v>
      </c>
      <c r="C1" s="21" t="s">
        <v>2080</v>
      </c>
      <c r="D1" s="22" t="str">
        <f>"Total imágenes: "&amp;SUM(PalacioHierro[Imágenes])</f>
        <v>Total imágenes: 551</v>
      </c>
    </row>
    <row r="2" spans="1:4" x14ac:dyDescent="0.3">
      <c r="A2" t="s">
        <v>2163</v>
      </c>
      <c r="B2" t="s">
        <v>2299</v>
      </c>
      <c r="C2" s="5">
        <f>COUNTIF(PalacioHierro___IMG[MATERIAL],PalacioHierro[[#This Row],[MATERIAL]])</f>
        <v>4</v>
      </c>
    </row>
    <row r="3" spans="1:4" x14ac:dyDescent="0.3">
      <c r="A3" t="s">
        <v>2164</v>
      </c>
      <c r="B3" t="s">
        <v>2300</v>
      </c>
      <c r="C3" s="5">
        <f>COUNTIF(PalacioHierro___IMG[MATERIAL],PalacioHierro[[#This Row],[MATERIAL]])</f>
        <v>0</v>
      </c>
    </row>
    <row r="4" spans="1:4" x14ac:dyDescent="0.3">
      <c r="A4" t="s">
        <v>2165</v>
      </c>
      <c r="B4" t="s">
        <v>2301</v>
      </c>
      <c r="C4" s="5">
        <f>COUNTIF(PalacioHierro___IMG[MATERIAL],PalacioHierro[[#This Row],[MATERIAL]])</f>
        <v>0</v>
      </c>
    </row>
    <row r="5" spans="1:4" x14ac:dyDescent="0.3">
      <c r="A5" t="s">
        <v>2166</v>
      </c>
      <c r="B5" t="s">
        <v>2302</v>
      </c>
      <c r="C5" s="5">
        <f>COUNTIF(PalacioHierro___IMG[MATERIAL],PalacioHierro[[#This Row],[MATERIAL]])</f>
        <v>4</v>
      </c>
    </row>
    <row r="6" spans="1:4" x14ac:dyDescent="0.3">
      <c r="A6" t="s">
        <v>2167</v>
      </c>
      <c r="B6" t="s">
        <v>2303</v>
      </c>
      <c r="C6" s="5">
        <f>COUNTIF(PalacioHierro___IMG[MATERIAL],PalacioHierro[[#This Row],[MATERIAL]])</f>
        <v>3</v>
      </c>
    </row>
    <row r="7" spans="1:4" x14ac:dyDescent="0.3">
      <c r="A7" t="s">
        <v>2168</v>
      </c>
      <c r="B7" t="s">
        <v>2304</v>
      </c>
      <c r="C7" s="5">
        <f>COUNTIF(PalacioHierro___IMG[MATERIAL],PalacioHierro[[#This Row],[MATERIAL]])</f>
        <v>3</v>
      </c>
    </row>
    <row r="8" spans="1:4" x14ac:dyDescent="0.3">
      <c r="A8" t="s">
        <v>2169</v>
      </c>
      <c r="B8" t="s">
        <v>2305</v>
      </c>
      <c r="C8" s="5">
        <f>COUNTIF(PalacioHierro___IMG[MATERIAL],PalacioHierro[[#This Row],[MATERIAL]])</f>
        <v>0</v>
      </c>
    </row>
    <row r="9" spans="1:4" x14ac:dyDescent="0.3">
      <c r="A9" t="s">
        <v>1218</v>
      </c>
      <c r="B9" t="s">
        <v>2306</v>
      </c>
      <c r="C9" s="5">
        <f>COUNTIF(PalacioHierro___IMG[MATERIAL],PalacioHierro[[#This Row],[MATERIAL]])</f>
        <v>3</v>
      </c>
    </row>
    <row r="10" spans="1:4" x14ac:dyDescent="0.3">
      <c r="A10" t="s">
        <v>2170</v>
      </c>
      <c r="B10" t="s">
        <v>2307</v>
      </c>
      <c r="C10" s="5">
        <f>COUNTIF(PalacioHierro___IMG[MATERIAL],PalacioHierro[[#This Row],[MATERIAL]])</f>
        <v>3</v>
      </c>
    </row>
    <row r="11" spans="1:4" x14ac:dyDescent="0.3">
      <c r="A11" t="s">
        <v>2171</v>
      </c>
      <c r="B11" t="s">
        <v>2308</v>
      </c>
      <c r="C11" s="5">
        <f>COUNTIF(PalacioHierro___IMG[MATERIAL],PalacioHierro[[#This Row],[MATERIAL]])</f>
        <v>3</v>
      </c>
    </row>
    <row r="12" spans="1:4" x14ac:dyDescent="0.3">
      <c r="A12" t="s">
        <v>1613</v>
      </c>
      <c r="B12" t="s">
        <v>2309</v>
      </c>
      <c r="C12" s="5">
        <f>COUNTIF(PalacioHierro___IMG[MATERIAL],PalacioHierro[[#This Row],[MATERIAL]])</f>
        <v>4</v>
      </c>
    </row>
    <row r="13" spans="1:4" x14ac:dyDescent="0.3">
      <c r="A13" t="s">
        <v>2172</v>
      </c>
      <c r="B13" t="s">
        <v>2310</v>
      </c>
      <c r="C13" s="5">
        <f>COUNTIF(PalacioHierro___IMG[MATERIAL],PalacioHierro[[#This Row],[MATERIAL]])</f>
        <v>4</v>
      </c>
    </row>
    <row r="14" spans="1:4" x14ac:dyDescent="0.3">
      <c r="A14" t="s">
        <v>2173</v>
      </c>
      <c r="B14" t="s">
        <v>2311</v>
      </c>
      <c r="C14" s="5">
        <f>COUNTIF(PalacioHierro___IMG[MATERIAL],PalacioHierro[[#This Row],[MATERIAL]])</f>
        <v>4</v>
      </c>
    </row>
    <row r="15" spans="1:4" x14ac:dyDescent="0.3">
      <c r="A15" t="s">
        <v>2174</v>
      </c>
      <c r="B15" t="s">
        <v>2312</v>
      </c>
      <c r="C15" s="5">
        <f>COUNTIF(PalacioHierro___IMG[MATERIAL],PalacioHierro[[#This Row],[MATERIAL]])</f>
        <v>4</v>
      </c>
    </row>
    <row r="16" spans="1:4" x14ac:dyDescent="0.3">
      <c r="A16" t="s">
        <v>2175</v>
      </c>
      <c r="B16" t="s">
        <v>2313</v>
      </c>
      <c r="C16" s="5">
        <f>COUNTIF(PalacioHierro___IMG[MATERIAL],PalacioHierro[[#This Row],[MATERIAL]])</f>
        <v>4</v>
      </c>
    </row>
    <row r="17" spans="1:3" x14ac:dyDescent="0.3">
      <c r="A17" t="s">
        <v>2176</v>
      </c>
      <c r="B17" t="s">
        <v>2314</v>
      </c>
      <c r="C17" s="5">
        <f>COUNTIF(PalacioHierro___IMG[MATERIAL],PalacioHierro[[#This Row],[MATERIAL]])</f>
        <v>4</v>
      </c>
    </row>
    <row r="18" spans="1:3" x14ac:dyDescent="0.3">
      <c r="A18" t="s">
        <v>2177</v>
      </c>
      <c r="B18" t="s">
        <v>2315</v>
      </c>
      <c r="C18" s="5">
        <f>COUNTIF(PalacioHierro___IMG[MATERIAL],PalacioHierro[[#This Row],[MATERIAL]])</f>
        <v>3</v>
      </c>
    </row>
    <row r="19" spans="1:3" x14ac:dyDescent="0.3">
      <c r="A19" t="s">
        <v>2178</v>
      </c>
      <c r="B19" t="s">
        <v>2316</v>
      </c>
      <c r="C19" s="5">
        <f>COUNTIF(PalacioHierro___IMG[MATERIAL],PalacioHierro[[#This Row],[MATERIAL]])</f>
        <v>4</v>
      </c>
    </row>
    <row r="20" spans="1:3" x14ac:dyDescent="0.3">
      <c r="A20" t="s">
        <v>2179</v>
      </c>
      <c r="B20" t="s">
        <v>2317</v>
      </c>
      <c r="C20" s="5">
        <f>COUNTIF(PalacioHierro___IMG[MATERIAL],PalacioHierro[[#This Row],[MATERIAL]])</f>
        <v>4</v>
      </c>
    </row>
    <row r="21" spans="1:3" x14ac:dyDescent="0.3">
      <c r="A21" t="s">
        <v>2180</v>
      </c>
      <c r="B21" t="s">
        <v>2318</v>
      </c>
      <c r="C21" s="5">
        <f>COUNTIF(PalacioHierro___IMG[MATERIAL],PalacioHierro[[#This Row],[MATERIAL]])</f>
        <v>4</v>
      </c>
    </row>
    <row r="22" spans="1:3" x14ac:dyDescent="0.3">
      <c r="A22" t="s">
        <v>2181</v>
      </c>
      <c r="B22" t="s">
        <v>2319</v>
      </c>
      <c r="C22" s="5">
        <f>COUNTIF(PalacioHierro___IMG[MATERIAL],PalacioHierro[[#This Row],[MATERIAL]])</f>
        <v>4</v>
      </c>
    </row>
    <row r="23" spans="1:3" x14ac:dyDescent="0.3">
      <c r="A23" t="s">
        <v>2182</v>
      </c>
      <c r="B23" t="s">
        <v>2320</v>
      </c>
      <c r="C23" s="5">
        <f>COUNTIF(PalacioHierro___IMG[MATERIAL],PalacioHierro[[#This Row],[MATERIAL]])</f>
        <v>4</v>
      </c>
    </row>
    <row r="24" spans="1:3" x14ac:dyDescent="0.3">
      <c r="A24" t="s">
        <v>2183</v>
      </c>
      <c r="B24" t="s">
        <v>2321</v>
      </c>
      <c r="C24" s="5">
        <f>COUNTIF(PalacioHierro___IMG[MATERIAL],PalacioHierro[[#This Row],[MATERIAL]])</f>
        <v>4</v>
      </c>
    </row>
    <row r="25" spans="1:3" x14ac:dyDescent="0.3">
      <c r="A25" t="s">
        <v>2184</v>
      </c>
      <c r="B25" t="s">
        <v>2322</v>
      </c>
      <c r="C25" s="5">
        <f>COUNTIF(PalacioHierro___IMG[MATERIAL],PalacioHierro[[#This Row],[MATERIAL]])</f>
        <v>4</v>
      </c>
    </row>
    <row r="26" spans="1:3" x14ac:dyDescent="0.3">
      <c r="A26" t="s">
        <v>2185</v>
      </c>
      <c r="B26" t="s">
        <v>2323</v>
      </c>
      <c r="C26" s="5">
        <f>COUNTIF(PalacioHierro___IMG[MATERIAL],PalacioHierro[[#This Row],[MATERIAL]])</f>
        <v>4</v>
      </c>
    </row>
    <row r="27" spans="1:3" x14ac:dyDescent="0.3">
      <c r="A27" t="s">
        <v>2186</v>
      </c>
      <c r="B27" t="s">
        <v>2324</v>
      </c>
      <c r="C27" s="5">
        <f>COUNTIF(PalacioHierro___IMG[MATERIAL],PalacioHierro[[#This Row],[MATERIAL]])</f>
        <v>4</v>
      </c>
    </row>
    <row r="28" spans="1:3" x14ac:dyDescent="0.3">
      <c r="A28" t="s">
        <v>2187</v>
      </c>
      <c r="B28" t="s">
        <v>2325</v>
      </c>
      <c r="C28" s="5">
        <f>COUNTIF(PalacioHierro___IMG[MATERIAL],PalacioHierro[[#This Row],[MATERIAL]])</f>
        <v>4</v>
      </c>
    </row>
    <row r="29" spans="1:3" x14ac:dyDescent="0.3">
      <c r="A29" t="s">
        <v>2188</v>
      </c>
      <c r="B29" t="s">
        <v>2326</v>
      </c>
      <c r="C29" s="5">
        <f>COUNTIF(PalacioHierro___IMG[MATERIAL],PalacioHierro[[#This Row],[MATERIAL]])</f>
        <v>4</v>
      </c>
    </row>
    <row r="30" spans="1:3" x14ac:dyDescent="0.3">
      <c r="A30" t="s">
        <v>2189</v>
      </c>
      <c r="B30" t="s">
        <v>2327</v>
      </c>
      <c r="C30" s="5">
        <f>COUNTIF(PalacioHierro___IMG[MATERIAL],PalacioHierro[[#This Row],[MATERIAL]])</f>
        <v>4</v>
      </c>
    </row>
    <row r="31" spans="1:3" x14ac:dyDescent="0.3">
      <c r="A31" t="s">
        <v>2190</v>
      </c>
      <c r="B31" t="s">
        <v>2328</v>
      </c>
      <c r="C31" s="5">
        <f>COUNTIF(PalacioHierro___IMG[MATERIAL],PalacioHierro[[#This Row],[MATERIAL]])</f>
        <v>3</v>
      </c>
    </row>
    <row r="32" spans="1:3" x14ac:dyDescent="0.3">
      <c r="A32" t="s">
        <v>2191</v>
      </c>
      <c r="B32" t="s">
        <v>2329</v>
      </c>
      <c r="C32" s="5">
        <f>COUNTIF(PalacioHierro___IMG[MATERIAL],PalacioHierro[[#This Row],[MATERIAL]])</f>
        <v>4</v>
      </c>
    </row>
    <row r="33" spans="1:3" x14ac:dyDescent="0.3">
      <c r="A33" t="s">
        <v>2192</v>
      </c>
      <c r="B33" t="s">
        <v>2330</v>
      </c>
      <c r="C33" s="5">
        <f>COUNTIF(PalacioHierro___IMG[MATERIAL],PalacioHierro[[#This Row],[MATERIAL]])</f>
        <v>4</v>
      </c>
    </row>
    <row r="34" spans="1:3" x14ac:dyDescent="0.3">
      <c r="A34" t="s">
        <v>2193</v>
      </c>
      <c r="B34" t="s">
        <v>2331</v>
      </c>
      <c r="C34" s="5">
        <f>COUNTIF(PalacioHierro___IMG[MATERIAL],PalacioHierro[[#This Row],[MATERIAL]])</f>
        <v>4</v>
      </c>
    </row>
    <row r="35" spans="1:3" x14ac:dyDescent="0.3">
      <c r="A35" t="s">
        <v>2194</v>
      </c>
      <c r="B35" t="s">
        <v>2332</v>
      </c>
      <c r="C35" s="5">
        <f>COUNTIF(PalacioHierro___IMG[MATERIAL],PalacioHierro[[#This Row],[MATERIAL]])</f>
        <v>4</v>
      </c>
    </row>
    <row r="36" spans="1:3" x14ac:dyDescent="0.3">
      <c r="A36" t="s">
        <v>2195</v>
      </c>
      <c r="B36" t="s">
        <v>2333</v>
      </c>
      <c r="C36" s="5">
        <f>COUNTIF(PalacioHierro___IMG[MATERIAL],PalacioHierro[[#This Row],[MATERIAL]])</f>
        <v>3</v>
      </c>
    </row>
    <row r="37" spans="1:3" x14ac:dyDescent="0.3">
      <c r="A37" t="s">
        <v>2196</v>
      </c>
      <c r="B37" t="s">
        <v>2334</v>
      </c>
      <c r="C37" s="5">
        <f>COUNTIF(PalacioHierro___IMG[MATERIAL],PalacioHierro[[#This Row],[MATERIAL]])</f>
        <v>3</v>
      </c>
    </row>
    <row r="38" spans="1:3" x14ac:dyDescent="0.3">
      <c r="A38" t="s">
        <v>2197</v>
      </c>
      <c r="B38" t="s">
        <v>2335</v>
      </c>
      <c r="C38" s="5">
        <f>COUNTIF(PalacioHierro___IMG[MATERIAL],PalacioHierro[[#This Row],[MATERIAL]])</f>
        <v>4</v>
      </c>
    </row>
    <row r="39" spans="1:3" x14ac:dyDescent="0.3">
      <c r="A39" t="s">
        <v>2198</v>
      </c>
      <c r="B39" t="s">
        <v>2336</v>
      </c>
      <c r="C39" s="5">
        <f>COUNTIF(PalacioHierro___IMG[MATERIAL],PalacioHierro[[#This Row],[MATERIAL]])</f>
        <v>4</v>
      </c>
    </row>
    <row r="40" spans="1:3" x14ac:dyDescent="0.3">
      <c r="A40" t="s">
        <v>2199</v>
      </c>
      <c r="B40" t="s">
        <v>2337</v>
      </c>
      <c r="C40" s="5">
        <f>COUNTIF(PalacioHierro___IMG[MATERIAL],PalacioHierro[[#This Row],[MATERIAL]])</f>
        <v>4</v>
      </c>
    </row>
    <row r="41" spans="1:3" x14ac:dyDescent="0.3">
      <c r="A41" t="s">
        <v>2200</v>
      </c>
      <c r="B41" t="s">
        <v>2338</v>
      </c>
      <c r="C41" s="5">
        <f>COUNTIF(PalacioHierro___IMG[MATERIAL],PalacioHierro[[#This Row],[MATERIAL]])</f>
        <v>4</v>
      </c>
    </row>
    <row r="42" spans="1:3" x14ac:dyDescent="0.3">
      <c r="A42" t="s">
        <v>2201</v>
      </c>
      <c r="B42" t="s">
        <v>2339</v>
      </c>
      <c r="C42" s="5">
        <f>COUNTIF(PalacioHierro___IMG[MATERIAL],PalacioHierro[[#This Row],[MATERIAL]])</f>
        <v>4</v>
      </c>
    </row>
    <row r="43" spans="1:3" x14ac:dyDescent="0.3">
      <c r="A43" t="s">
        <v>2202</v>
      </c>
      <c r="B43" t="s">
        <v>2340</v>
      </c>
      <c r="C43" s="5">
        <f>COUNTIF(PalacioHierro___IMG[MATERIAL],PalacioHierro[[#This Row],[MATERIAL]])</f>
        <v>4</v>
      </c>
    </row>
    <row r="44" spans="1:3" x14ac:dyDescent="0.3">
      <c r="A44" t="s">
        <v>2203</v>
      </c>
      <c r="B44" t="s">
        <v>2341</v>
      </c>
      <c r="C44" s="5">
        <f>COUNTIF(PalacioHierro___IMG[MATERIAL],PalacioHierro[[#This Row],[MATERIAL]])</f>
        <v>4</v>
      </c>
    </row>
    <row r="45" spans="1:3" x14ac:dyDescent="0.3">
      <c r="A45" t="s">
        <v>2204</v>
      </c>
      <c r="B45" t="s">
        <v>2342</v>
      </c>
      <c r="C45" s="5">
        <f>COUNTIF(PalacioHierro___IMG[MATERIAL],PalacioHierro[[#This Row],[MATERIAL]])</f>
        <v>4</v>
      </c>
    </row>
    <row r="46" spans="1:3" x14ac:dyDescent="0.3">
      <c r="A46" t="s">
        <v>2205</v>
      </c>
      <c r="B46" t="s">
        <v>2343</v>
      </c>
      <c r="C46" s="5">
        <f>COUNTIF(PalacioHierro___IMG[MATERIAL],PalacioHierro[[#This Row],[MATERIAL]])</f>
        <v>4</v>
      </c>
    </row>
    <row r="47" spans="1:3" x14ac:dyDescent="0.3">
      <c r="A47" t="s">
        <v>2206</v>
      </c>
      <c r="B47" t="s">
        <v>2344</v>
      </c>
      <c r="C47" s="5">
        <f>COUNTIF(PalacioHierro___IMG[MATERIAL],PalacioHierro[[#This Row],[MATERIAL]])</f>
        <v>4</v>
      </c>
    </row>
    <row r="48" spans="1:3" x14ac:dyDescent="0.3">
      <c r="A48" t="s">
        <v>2207</v>
      </c>
      <c r="B48" t="s">
        <v>2345</v>
      </c>
      <c r="C48" s="5">
        <f>COUNTIF(PalacioHierro___IMG[MATERIAL],PalacioHierro[[#This Row],[MATERIAL]])</f>
        <v>4</v>
      </c>
    </row>
    <row r="49" spans="1:3" x14ac:dyDescent="0.3">
      <c r="A49" t="s">
        <v>2208</v>
      </c>
      <c r="B49" t="s">
        <v>2346</v>
      </c>
      <c r="C49" s="5">
        <f>COUNTIF(PalacioHierro___IMG[MATERIAL],PalacioHierro[[#This Row],[MATERIAL]])</f>
        <v>4</v>
      </c>
    </row>
    <row r="50" spans="1:3" x14ac:dyDescent="0.3">
      <c r="A50" t="s">
        <v>2209</v>
      </c>
      <c r="B50" t="s">
        <v>2347</v>
      </c>
      <c r="C50" s="5">
        <f>COUNTIF(PalacioHierro___IMG[MATERIAL],PalacioHierro[[#This Row],[MATERIAL]])</f>
        <v>0</v>
      </c>
    </row>
    <row r="51" spans="1:3" x14ac:dyDescent="0.3">
      <c r="A51" t="s">
        <v>2210</v>
      </c>
      <c r="B51" t="s">
        <v>2348</v>
      </c>
      <c r="C51" s="5">
        <f>COUNTIF(PalacioHierro___IMG[MATERIAL],PalacioHierro[[#This Row],[MATERIAL]])</f>
        <v>4</v>
      </c>
    </row>
    <row r="52" spans="1:3" x14ac:dyDescent="0.3">
      <c r="A52" t="s">
        <v>2211</v>
      </c>
      <c r="B52" t="s">
        <v>2349</v>
      </c>
      <c r="C52" s="5">
        <f>COUNTIF(PalacioHierro___IMG[MATERIAL],PalacioHierro[[#This Row],[MATERIAL]])</f>
        <v>4</v>
      </c>
    </row>
    <row r="53" spans="1:3" x14ac:dyDescent="0.3">
      <c r="A53" t="s">
        <v>2212</v>
      </c>
      <c r="B53" t="s">
        <v>2350</v>
      </c>
      <c r="C53" s="5">
        <f>COUNTIF(PalacioHierro___IMG[MATERIAL],PalacioHierro[[#This Row],[MATERIAL]])</f>
        <v>4</v>
      </c>
    </row>
    <row r="54" spans="1:3" x14ac:dyDescent="0.3">
      <c r="A54" t="s">
        <v>2213</v>
      </c>
      <c r="B54" t="s">
        <v>2351</v>
      </c>
      <c r="C54" s="5">
        <f>COUNTIF(PalacioHierro___IMG[MATERIAL],PalacioHierro[[#This Row],[MATERIAL]])</f>
        <v>4</v>
      </c>
    </row>
    <row r="55" spans="1:3" x14ac:dyDescent="0.3">
      <c r="A55" t="s">
        <v>2214</v>
      </c>
      <c r="B55" t="s">
        <v>2352</v>
      </c>
      <c r="C55" s="5">
        <f>COUNTIF(PalacioHierro___IMG[MATERIAL],PalacioHierro[[#This Row],[MATERIAL]])</f>
        <v>4</v>
      </c>
    </row>
    <row r="56" spans="1:3" x14ac:dyDescent="0.3">
      <c r="A56" t="s">
        <v>2215</v>
      </c>
      <c r="B56" t="s">
        <v>2353</v>
      </c>
      <c r="C56" s="5">
        <f>COUNTIF(PalacioHierro___IMG[MATERIAL],PalacioHierro[[#This Row],[MATERIAL]])</f>
        <v>4</v>
      </c>
    </row>
    <row r="57" spans="1:3" x14ac:dyDescent="0.3">
      <c r="A57" t="s">
        <v>2216</v>
      </c>
      <c r="B57" t="s">
        <v>2354</v>
      </c>
      <c r="C57" s="5">
        <f>COUNTIF(PalacioHierro___IMG[MATERIAL],PalacioHierro[[#This Row],[MATERIAL]])</f>
        <v>4</v>
      </c>
    </row>
    <row r="58" spans="1:3" x14ac:dyDescent="0.3">
      <c r="A58" t="s">
        <v>2217</v>
      </c>
      <c r="B58" t="s">
        <v>2355</v>
      </c>
      <c r="C58" s="5">
        <f>COUNTIF(PalacioHierro___IMG[MATERIAL],PalacioHierro[[#This Row],[MATERIAL]])</f>
        <v>4</v>
      </c>
    </row>
    <row r="59" spans="1:3" x14ac:dyDescent="0.3">
      <c r="A59" t="s">
        <v>2218</v>
      </c>
      <c r="B59" t="s">
        <v>2356</v>
      </c>
      <c r="C59" s="5">
        <f>COUNTIF(PalacioHierro___IMG[MATERIAL],PalacioHierro[[#This Row],[MATERIAL]])</f>
        <v>4</v>
      </c>
    </row>
    <row r="60" spans="1:3" x14ac:dyDescent="0.3">
      <c r="A60" t="s">
        <v>2219</v>
      </c>
      <c r="B60" t="s">
        <v>2357</v>
      </c>
      <c r="C60" s="5">
        <f>COUNTIF(PalacioHierro___IMG[MATERIAL],PalacioHierro[[#This Row],[MATERIAL]])</f>
        <v>4</v>
      </c>
    </row>
    <row r="61" spans="1:3" x14ac:dyDescent="0.3">
      <c r="A61" t="s">
        <v>2220</v>
      </c>
      <c r="B61" t="s">
        <v>2358</v>
      </c>
      <c r="C61" s="5">
        <f>COUNTIF(PalacioHierro___IMG[MATERIAL],PalacioHierro[[#This Row],[MATERIAL]])</f>
        <v>4</v>
      </c>
    </row>
    <row r="62" spans="1:3" x14ac:dyDescent="0.3">
      <c r="A62" t="s">
        <v>2221</v>
      </c>
      <c r="B62" t="s">
        <v>2359</v>
      </c>
      <c r="C62" s="5">
        <f>COUNTIF(PalacioHierro___IMG[MATERIAL],PalacioHierro[[#This Row],[MATERIAL]])</f>
        <v>4</v>
      </c>
    </row>
    <row r="63" spans="1:3" x14ac:dyDescent="0.3">
      <c r="A63" t="s">
        <v>2222</v>
      </c>
      <c r="B63" t="s">
        <v>2360</v>
      </c>
      <c r="C63" s="5">
        <f>COUNTIF(PalacioHierro___IMG[MATERIAL],PalacioHierro[[#This Row],[MATERIAL]])</f>
        <v>4</v>
      </c>
    </row>
    <row r="64" spans="1:3" x14ac:dyDescent="0.3">
      <c r="A64" t="s">
        <v>2223</v>
      </c>
      <c r="B64" t="s">
        <v>2361</v>
      </c>
      <c r="C64" s="5">
        <f>COUNTIF(PalacioHierro___IMG[MATERIAL],PalacioHierro[[#This Row],[MATERIAL]])</f>
        <v>4</v>
      </c>
    </row>
    <row r="65" spans="1:3" x14ac:dyDescent="0.3">
      <c r="A65" t="s">
        <v>2224</v>
      </c>
      <c r="B65" t="s">
        <v>2362</v>
      </c>
      <c r="C65" s="5">
        <f>COUNTIF(PalacioHierro___IMG[MATERIAL],PalacioHierro[[#This Row],[MATERIAL]])</f>
        <v>3</v>
      </c>
    </row>
    <row r="66" spans="1:3" x14ac:dyDescent="0.3">
      <c r="A66" t="s">
        <v>2075</v>
      </c>
      <c r="B66" t="s">
        <v>2363</v>
      </c>
      <c r="C66" s="5">
        <f>COUNTIF(PalacioHierro___IMG[MATERIAL],PalacioHierro[[#This Row],[MATERIAL]])</f>
        <v>3</v>
      </c>
    </row>
    <row r="67" spans="1:3" x14ac:dyDescent="0.3">
      <c r="A67" t="s">
        <v>2225</v>
      </c>
      <c r="B67" t="s">
        <v>2364</v>
      </c>
      <c r="C67" s="5">
        <f>COUNTIF(PalacioHierro___IMG[MATERIAL],PalacioHierro[[#This Row],[MATERIAL]])</f>
        <v>4</v>
      </c>
    </row>
    <row r="68" spans="1:3" x14ac:dyDescent="0.3">
      <c r="A68" t="s">
        <v>2226</v>
      </c>
      <c r="B68" t="s">
        <v>2365</v>
      </c>
      <c r="C68" s="5">
        <f>COUNTIF(PalacioHierro___IMG[MATERIAL],PalacioHierro[[#This Row],[MATERIAL]])</f>
        <v>4</v>
      </c>
    </row>
    <row r="69" spans="1:3" x14ac:dyDescent="0.3">
      <c r="A69" t="s">
        <v>2227</v>
      </c>
      <c r="B69" t="s">
        <v>2366</v>
      </c>
      <c r="C69" s="5">
        <f>COUNTIF(PalacioHierro___IMG[MATERIAL],PalacioHierro[[#This Row],[MATERIAL]])</f>
        <v>4</v>
      </c>
    </row>
    <row r="70" spans="1:3" x14ac:dyDescent="0.3">
      <c r="A70" t="s">
        <v>2228</v>
      </c>
      <c r="B70" t="s">
        <v>2367</v>
      </c>
      <c r="C70" s="5">
        <f>COUNTIF(PalacioHierro___IMG[MATERIAL],PalacioHierro[[#This Row],[MATERIAL]])</f>
        <v>4</v>
      </c>
    </row>
    <row r="71" spans="1:3" x14ac:dyDescent="0.3">
      <c r="A71" t="s">
        <v>2229</v>
      </c>
      <c r="B71" t="s">
        <v>2368</v>
      </c>
      <c r="C71" s="5">
        <f>COUNTIF(PalacioHierro___IMG[MATERIAL],PalacioHierro[[#This Row],[MATERIAL]])</f>
        <v>4</v>
      </c>
    </row>
    <row r="72" spans="1:3" x14ac:dyDescent="0.3">
      <c r="A72" t="s">
        <v>2230</v>
      </c>
      <c r="B72" t="s">
        <v>2369</v>
      </c>
      <c r="C72" s="5">
        <f>COUNTIF(PalacioHierro___IMG[MATERIAL],PalacioHierro[[#This Row],[MATERIAL]])</f>
        <v>4</v>
      </c>
    </row>
    <row r="73" spans="1:3" x14ac:dyDescent="0.3">
      <c r="A73" t="s">
        <v>2231</v>
      </c>
      <c r="B73" t="s">
        <v>2370</v>
      </c>
      <c r="C73" s="5">
        <f>COUNTIF(PalacioHierro___IMG[MATERIAL],PalacioHierro[[#This Row],[MATERIAL]])</f>
        <v>4</v>
      </c>
    </row>
    <row r="74" spans="1:3" x14ac:dyDescent="0.3">
      <c r="A74" t="s">
        <v>2232</v>
      </c>
      <c r="B74" t="s">
        <v>2371</v>
      </c>
      <c r="C74" s="5">
        <f>COUNTIF(PalacioHierro___IMG[MATERIAL],PalacioHierro[[#This Row],[MATERIAL]])</f>
        <v>4</v>
      </c>
    </row>
    <row r="75" spans="1:3" x14ac:dyDescent="0.3">
      <c r="A75" t="s">
        <v>2233</v>
      </c>
      <c r="B75" t="s">
        <v>2372</v>
      </c>
      <c r="C75" s="5">
        <f>COUNTIF(PalacioHierro___IMG[MATERIAL],PalacioHierro[[#This Row],[MATERIAL]])</f>
        <v>4</v>
      </c>
    </row>
    <row r="76" spans="1:3" x14ac:dyDescent="0.3">
      <c r="A76" t="s">
        <v>2234</v>
      </c>
      <c r="B76" t="s">
        <v>2373</v>
      </c>
      <c r="C76" s="5">
        <f>COUNTIF(PalacioHierro___IMG[MATERIAL],PalacioHierro[[#This Row],[MATERIAL]])</f>
        <v>4</v>
      </c>
    </row>
    <row r="77" spans="1:3" x14ac:dyDescent="0.3">
      <c r="A77" t="s">
        <v>2235</v>
      </c>
      <c r="B77" t="s">
        <v>2374</v>
      </c>
      <c r="C77" s="5">
        <f>COUNTIF(PalacioHierro___IMG[MATERIAL],PalacioHierro[[#This Row],[MATERIAL]])</f>
        <v>4</v>
      </c>
    </row>
    <row r="78" spans="1:3" x14ac:dyDescent="0.3">
      <c r="A78" t="s">
        <v>2236</v>
      </c>
      <c r="B78" t="s">
        <v>2375</v>
      </c>
      <c r="C78" s="5">
        <f>COUNTIF(PalacioHierro___IMG[MATERIAL],PalacioHierro[[#This Row],[MATERIAL]])</f>
        <v>4</v>
      </c>
    </row>
    <row r="79" spans="1:3" x14ac:dyDescent="0.3">
      <c r="A79" t="s">
        <v>2237</v>
      </c>
      <c r="B79" t="s">
        <v>2376</v>
      </c>
      <c r="C79" s="5">
        <f>COUNTIF(PalacioHierro___IMG[MATERIAL],PalacioHierro[[#This Row],[MATERIAL]])</f>
        <v>4</v>
      </c>
    </row>
    <row r="80" spans="1:3" x14ac:dyDescent="0.3">
      <c r="A80" t="s">
        <v>2238</v>
      </c>
      <c r="B80" t="s">
        <v>2377</v>
      </c>
      <c r="C80" s="5">
        <f>COUNTIF(PalacioHierro___IMG[MATERIAL],PalacioHierro[[#This Row],[MATERIAL]])</f>
        <v>4</v>
      </c>
    </row>
    <row r="81" spans="1:3" x14ac:dyDescent="0.3">
      <c r="A81" t="s">
        <v>2239</v>
      </c>
      <c r="B81" t="s">
        <v>2378</v>
      </c>
      <c r="C81" s="5">
        <f>COUNTIF(PalacioHierro___IMG[MATERIAL],PalacioHierro[[#This Row],[MATERIAL]])</f>
        <v>4</v>
      </c>
    </row>
    <row r="82" spans="1:3" x14ac:dyDescent="0.3">
      <c r="A82" t="s">
        <v>2240</v>
      </c>
      <c r="B82" t="s">
        <v>2379</v>
      </c>
      <c r="C82" s="5">
        <f>COUNTIF(PalacioHierro___IMG[MATERIAL],PalacioHierro[[#This Row],[MATERIAL]])</f>
        <v>4</v>
      </c>
    </row>
    <row r="83" spans="1:3" x14ac:dyDescent="0.3">
      <c r="A83" t="s">
        <v>2241</v>
      </c>
      <c r="B83" t="s">
        <v>2380</v>
      </c>
      <c r="C83" s="5">
        <f>COUNTIF(PalacioHierro___IMG[MATERIAL],PalacioHierro[[#This Row],[MATERIAL]])</f>
        <v>0</v>
      </c>
    </row>
    <row r="84" spans="1:3" x14ac:dyDescent="0.3">
      <c r="A84" t="s">
        <v>2242</v>
      </c>
      <c r="B84" t="s">
        <v>2381</v>
      </c>
      <c r="C84" s="5">
        <f>COUNTIF(PalacioHierro___IMG[MATERIAL],PalacioHierro[[#This Row],[MATERIAL]])</f>
        <v>4</v>
      </c>
    </row>
    <row r="85" spans="1:3" x14ac:dyDescent="0.3">
      <c r="A85" t="s">
        <v>2243</v>
      </c>
      <c r="B85" t="s">
        <v>2382</v>
      </c>
      <c r="C85" s="5">
        <f>COUNTIF(PalacioHierro___IMG[MATERIAL],PalacioHierro[[#This Row],[MATERIAL]])</f>
        <v>3</v>
      </c>
    </row>
    <row r="86" spans="1:3" x14ac:dyDescent="0.3">
      <c r="A86" t="s">
        <v>2244</v>
      </c>
      <c r="B86" t="s">
        <v>2383</v>
      </c>
      <c r="C86" s="5">
        <f>COUNTIF(PalacioHierro___IMG[MATERIAL],PalacioHierro[[#This Row],[MATERIAL]])</f>
        <v>3</v>
      </c>
    </row>
    <row r="87" spans="1:3" x14ac:dyDescent="0.3">
      <c r="A87" t="s">
        <v>2245</v>
      </c>
      <c r="B87" t="s">
        <v>2384</v>
      </c>
      <c r="C87" s="5">
        <f>COUNTIF(PalacioHierro___IMG[MATERIAL],PalacioHierro[[#This Row],[MATERIAL]])</f>
        <v>3</v>
      </c>
    </row>
    <row r="88" spans="1:3" x14ac:dyDescent="0.3">
      <c r="A88" t="s">
        <v>2246</v>
      </c>
      <c r="B88" t="s">
        <v>2385</v>
      </c>
      <c r="C88" s="5">
        <f>COUNTIF(PalacioHierro___IMG[MATERIAL],PalacioHierro[[#This Row],[MATERIAL]])</f>
        <v>3</v>
      </c>
    </row>
    <row r="89" spans="1:3" x14ac:dyDescent="0.3">
      <c r="A89" t="s">
        <v>2247</v>
      </c>
      <c r="B89" t="s">
        <v>2386</v>
      </c>
      <c r="C89" s="5">
        <f>COUNTIF(PalacioHierro___IMG[MATERIAL],PalacioHierro[[#This Row],[MATERIAL]])</f>
        <v>4</v>
      </c>
    </row>
    <row r="90" spans="1:3" x14ac:dyDescent="0.3">
      <c r="A90" t="s">
        <v>2248</v>
      </c>
      <c r="B90" t="s">
        <v>2387</v>
      </c>
      <c r="C90" s="5">
        <f>COUNTIF(PalacioHierro___IMG[MATERIAL],PalacioHierro[[#This Row],[MATERIAL]])</f>
        <v>4</v>
      </c>
    </row>
    <row r="91" spans="1:3" x14ac:dyDescent="0.3">
      <c r="A91" t="s">
        <v>2249</v>
      </c>
      <c r="B91" t="s">
        <v>2388</v>
      </c>
      <c r="C91" s="5">
        <f>COUNTIF(PalacioHierro___IMG[MATERIAL],PalacioHierro[[#This Row],[MATERIAL]])</f>
        <v>3</v>
      </c>
    </row>
    <row r="92" spans="1:3" x14ac:dyDescent="0.3">
      <c r="A92" t="s">
        <v>2250</v>
      </c>
      <c r="B92" t="s">
        <v>2389</v>
      </c>
      <c r="C92" s="5">
        <f>COUNTIF(PalacioHierro___IMG[MATERIAL],PalacioHierro[[#This Row],[MATERIAL]])</f>
        <v>3</v>
      </c>
    </row>
    <row r="93" spans="1:3" x14ac:dyDescent="0.3">
      <c r="A93" t="s">
        <v>174</v>
      </c>
      <c r="B93" t="s">
        <v>2390</v>
      </c>
      <c r="C93" s="5">
        <f>COUNTIF(PalacioHierro___IMG[MATERIAL],PalacioHierro[[#This Row],[MATERIAL]])</f>
        <v>3</v>
      </c>
    </row>
    <row r="94" spans="1:3" x14ac:dyDescent="0.3">
      <c r="A94" t="s">
        <v>2251</v>
      </c>
      <c r="B94" t="s">
        <v>2391</v>
      </c>
      <c r="C94" s="5">
        <f>COUNTIF(PalacioHierro___IMG[MATERIAL],PalacioHierro[[#This Row],[MATERIAL]])</f>
        <v>3</v>
      </c>
    </row>
    <row r="95" spans="1:3" x14ac:dyDescent="0.3">
      <c r="A95" t="s">
        <v>1245</v>
      </c>
      <c r="B95" t="s">
        <v>2392</v>
      </c>
      <c r="C95" s="5">
        <f>COUNTIF(PalacioHierro___IMG[MATERIAL],PalacioHierro[[#This Row],[MATERIAL]])</f>
        <v>3</v>
      </c>
    </row>
    <row r="96" spans="1:3" x14ac:dyDescent="0.3">
      <c r="A96" t="s">
        <v>1609</v>
      </c>
      <c r="B96" t="s">
        <v>2393</v>
      </c>
      <c r="C96" s="5">
        <f>COUNTIF(PalacioHierro___IMG[MATERIAL],PalacioHierro[[#This Row],[MATERIAL]])</f>
        <v>4</v>
      </c>
    </row>
    <row r="97" spans="1:3" x14ac:dyDescent="0.3">
      <c r="A97" t="s">
        <v>1610</v>
      </c>
      <c r="B97" t="s">
        <v>2394</v>
      </c>
      <c r="C97" s="5">
        <f>COUNTIF(PalacioHierro___IMG[MATERIAL],PalacioHierro[[#This Row],[MATERIAL]])</f>
        <v>4</v>
      </c>
    </row>
    <row r="98" spans="1:3" x14ac:dyDescent="0.3">
      <c r="A98" t="s">
        <v>1206</v>
      </c>
      <c r="B98" t="s">
        <v>2395</v>
      </c>
      <c r="C98" s="5">
        <f>COUNTIF(PalacioHierro___IMG[MATERIAL],PalacioHierro[[#This Row],[MATERIAL]])</f>
        <v>4</v>
      </c>
    </row>
    <row r="99" spans="1:3" x14ac:dyDescent="0.3">
      <c r="A99" t="s">
        <v>1208</v>
      </c>
      <c r="B99" t="s">
        <v>2396</v>
      </c>
      <c r="C99" s="5">
        <f>COUNTIF(PalacioHierro___IMG[MATERIAL],PalacioHierro[[#This Row],[MATERIAL]])</f>
        <v>4</v>
      </c>
    </row>
    <row r="100" spans="1:3" x14ac:dyDescent="0.3">
      <c r="A100" t="s">
        <v>2252</v>
      </c>
      <c r="B100" t="s">
        <v>2397</v>
      </c>
      <c r="C100" s="5">
        <f>COUNTIF(PalacioHierro___IMG[MATERIAL],PalacioHierro[[#This Row],[MATERIAL]])</f>
        <v>4</v>
      </c>
    </row>
    <row r="101" spans="1:3" x14ac:dyDescent="0.3">
      <c r="A101" t="s">
        <v>2253</v>
      </c>
      <c r="B101" t="s">
        <v>2398</v>
      </c>
      <c r="C101" s="5">
        <f>COUNTIF(PalacioHierro___IMG[MATERIAL],PalacioHierro[[#This Row],[MATERIAL]])</f>
        <v>4</v>
      </c>
    </row>
    <row r="102" spans="1:3" x14ac:dyDescent="0.3">
      <c r="A102" t="s">
        <v>2254</v>
      </c>
      <c r="B102" t="s">
        <v>2399</v>
      </c>
      <c r="C102" s="5">
        <f>COUNTIF(PalacioHierro___IMG[MATERIAL],PalacioHierro[[#This Row],[MATERIAL]])</f>
        <v>4</v>
      </c>
    </row>
    <row r="103" spans="1:3" x14ac:dyDescent="0.3">
      <c r="A103" t="s">
        <v>2255</v>
      </c>
      <c r="B103" t="s">
        <v>2400</v>
      </c>
      <c r="C103" s="5">
        <f>COUNTIF(PalacioHierro___IMG[MATERIAL],PalacioHierro[[#This Row],[MATERIAL]])</f>
        <v>4</v>
      </c>
    </row>
    <row r="104" spans="1:3" x14ac:dyDescent="0.3">
      <c r="A104" t="s">
        <v>2256</v>
      </c>
      <c r="B104" t="s">
        <v>2401</v>
      </c>
      <c r="C104" s="5">
        <f>COUNTIF(PalacioHierro___IMG[MATERIAL],PalacioHierro[[#This Row],[MATERIAL]])</f>
        <v>4</v>
      </c>
    </row>
    <row r="105" spans="1:3" x14ac:dyDescent="0.3">
      <c r="A105" t="s">
        <v>2257</v>
      </c>
      <c r="B105" t="s">
        <v>2402</v>
      </c>
      <c r="C105" s="5">
        <f>COUNTIF(PalacioHierro___IMG[MATERIAL],PalacioHierro[[#This Row],[MATERIAL]])</f>
        <v>3</v>
      </c>
    </row>
    <row r="106" spans="1:3" x14ac:dyDescent="0.3">
      <c r="A106" t="s">
        <v>2258</v>
      </c>
      <c r="B106" t="s">
        <v>2403</v>
      </c>
      <c r="C106" s="5">
        <f>COUNTIF(PalacioHierro___IMG[MATERIAL],PalacioHierro[[#This Row],[MATERIAL]])</f>
        <v>3</v>
      </c>
    </row>
    <row r="107" spans="1:3" x14ac:dyDescent="0.3">
      <c r="A107" t="s">
        <v>2259</v>
      </c>
      <c r="B107" t="s">
        <v>2404</v>
      </c>
      <c r="C107" s="5">
        <f>COUNTIF(PalacioHierro___IMG[MATERIAL],PalacioHierro[[#This Row],[MATERIAL]])</f>
        <v>3</v>
      </c>
    </row>
    <row r="108" spans="1:3" x14ac:dyDescent="0.3">
      <c r="A108" t="s">
        <v>2260</v>
      </c>
      <c r="B108" t="s">
        <v>2405</v>
      </c>
      <c r="C108" s="5">
        <f>COUNTIF(PalacioHierro___IMG[MATERIAL],PalacioHierro[[#This Row],[MATERIAL]])</f>
        <v>3</v>
      </c>
    </row>
    <row r="109" spans="1:3" x14ac:dyDescent="0.3">
      <c r="A109" t="s">
        <v>2261</v>
      </c>
      <c r="B109" t="s">
        <v>2406</v>
      </c>
      <c r="C109" s="5">
        <f>COUNTIF(PalacioHierro___IMG[MATERIAL],PalacioHierro[[#This Row],[MATERIAL]])</f>
        <v>3</v>
      </c>
    </row>
    <row r="110" spans="1:3" x14ac:dyDescent="0.3">
      <c r="A110" t="s">
        <v>2262</v>
      </c>
      <c r="B110" t="s">
        <v>2407</v>
      </c>
      <c r="C110" s="5">
        <f>COUNTIF(PalacioHierro___IMG[MATERIAL],PalacioHierro[[#This Row],[MATERIAL]])</f>
        <v>4</v>
      </c>
    </row>
    <row r="111" spans="1:3" x14ac:dyDescent="0.3">
      <c r="A111" t="s">
        <v>2263</v>
      </c>
      <c r="B111" t="s">
        <v>2408</v>
      </c>
      <c r="C111" s="5">
        <f>COUNTIF(PalacioHierro___IMG[MATERIAL],PalacioHierro[[#This Row],[MATERIAL]])</f>
        <v>4</v>
      </c>
    </row>
    <row r="112" spans="1:3" x14ac:dyDescent="0.3">
      <c r="A112" t="s">
        <v>2264</v>
      </c>
      <c r="B112" t="s">
        <v>2409</v>
      </c>
      <c r="C112" s="5">
        <f>COUNTIF(PalacioHierro___IMG[MATERIAL],PalacioHierro[[#This Row],[MATERIAL]])</f>
        <v>4</v>
      </c>
    </row>
    <row r="113" spans="1:3" x14ac:dyDescent="0.3">
      <c r="A113" t="s">
        <v>2265</v>
      </c>
      <c r="B113" t="s">
        <v>2410</v>
      </c>
      <c r="C113" s="5">
        <f>COUNTIF(PalacioHierro___IMG[MATERIAL],PalacioHierro[[#This Row],[MATERIAL]])</f>
        <v>4</v>
      </c>
    </row>
    <row r="114" spans="1:3" x14ac:dyDescent="0.3">
      <c r="A114" t="s">
        <v>1611</v>
      </c>
      <c r="B114" t="s">
        <v>2411</v>
      </c>
      <c r="C114" s="5">
        <f>COUNTIF(PalacioHierro___IMG[MATERIAL],PalacioHierro[[#This Row],[MATERIAL]])</f>
        <v>4</v>
      </c>
    </row>
    <row r="115" spans="1:3" x14ac:dyDescent="0.3">
      <c r="A115" t="s">
        <v>2266</v>
      </c>
      <c r="B115" t="s">
        <v>2412</v>
      </c>
      <c r="C115" s="5">
        <f>COUNTIF(PalacioHierro___IMG[MATERIAL],PalacioHierro[[#This Row],[MATERIAL]])</f>
        <v>4</v>
      </c>
    </row>
    <row r="116" spans="1:3" x14ac:dyDescent="0.3">
      <c r="A116" t="s">
        <v>2267</v>
      </c>
      <c r="B116" t="s">
        <v>2413</v>
      </c>
      <c r="C116" s="5">
        <f>COUNTIF(PalacioHierro___IMG[MATERIAL],PalacioHierro[[#This Row],[MATERIAL]])</f>
        <v>4</v>
      </c>
    </row>
    <row r="117" spans="1:3" x14ac:dyDescent="0.3">
      <c r="A117" t="s">
        <v>2268</v>
      </c>
      <c r="B117" t="s">
        <v>2414</v>
      </c>
      <c r="C117" s="5">
        <f>COUNTIF(PalacioHierro___IMG[MATERIAL],PalacioHierro[[#This Row],[MATERIAL]])</f>
        <v>4</v>
      </c>
    </row>
    <row r="118" spans="1:3" x14ac:dyDescent="0.3">
      <c r="A118" t="s">
        <v>2269</v>
      </c>
      <c r="B118" t="s">
        <v>2415</v>
      </c>
      <c r="C118" s="5">
        <f>COUNTIF(PalacioHierro___IMG[MATERIAL],PalacioHierro[[#This Row],[MATERIAL]])</f>
        <v>4</v>
      </c>
    </row>
    <row r="119" spans="1:3" x14ac:dyDescent="0.3">
      <c r="A119" t="s">
        <v>163</v>
      </c>
      <c r="B119" t="s">
        <v>2416</v>
      </c>
      <c r="C119" s="5">
        <f>COUNTIF(PalacioHierro___IMG[MATERIAL],PalacioHierro[[#This Row],[MATERIAL]])</f>
        <v>4</v>
      </c>
    </row>
    <row r="120" spans="1:3" x14ac:dyDescent="0.3">
      <c r="A120" t="s">
        <v>2270</v>
      </c>
      <c r="B120" t="s">
        <v>2417</v>
      </c>
      <c r="C120" s="5">
        <f>COUNTIF(PalacioHierro___IMG[MATERIAL],PalacioHierro[[#This Row],[MATERIAL]])</f>
        <v>4</v>
      </c>
    </row>
    <row r="121" spans="1:3" x14ac:dyDescent="0.3">
      <c r="A121" t="s">
        <v>2271</v>
      </c>
      <c r="B121" t="s">
        <v>2418</v>
      </c>
      <c r="C121" s="5">
        <f>COUNTIF(PalacioHierro___IMG[MATERIAL],PalacioHierro[[#This Row],[MATERIAL]])</f>
        <v>4</v>
      </c>
    </row>
    <row r="122" spans="1:3" x14ac:dyDescent="0.3">
      <c r="A122" t="s">
        <v>2272</v>
      </c>
      <c r="B122" t="s">
        <v>2419</v>
      </c>
      <c r="C122" s="5">
        <f>COUNTIF(PalacioHierro___IMG[MATERIAL],PalacioHierro[[#This Row],[MATERIAL]])</f>
        <v>4</v>
      </c>
    </row>
    <row r="123" spans="1:3" x14ac:dyDescent="0.3">
      <c r="A123" t="s">
        <v>2273</v>
      </c>
      <c r="B123" t="s">
        <v>2420</v>
      </c>
      <c r="C123" s="5">
        <f>COUNTIF(PalacioHierro___IMG[MATERIAL],PalacioHierro[[#This Row],[MATERIAL]])</f>
        <v>4</v>
      </c>
    </row>
    <row r="124" spans="1:3" x14ac:dyDescent="0.3">
      <c r="A124" t="s">
        <v>2274</v>
      </c>
      <c r="B124" t="s">
        <v>2421</v>
      </c>
      <c r="C124" s="5">
        <f>COUNTIF(PalacioHierro___IMG[MATERIAL],PalacioHierro[[#This Row],[MATERIAL]])</f>
        <v>4</v>
      </c>
    </row>
    <row r="125" spans="1:3" x14ac:dyDescent="0.3">
      <c r="A125" t="s">
        <v>2275</v>
      </c>
      <c r="B125" t="s">
        <v>2422</v>
      </c>
      <c r="C125" s="5">
        <f>COUNTIF(PalacioHierro___IMG[MATERIAL],PalacioHierro[[#This Row],[MATERIAL]])</f>
        <v>4</v>
      </c>
    </row>
    <row r="126" spans="1:3" x14ac:dyDescent="0.3">
      <c r="A126" t="s">
        <v>2276</v>
      </c>
      <c r="B126" t="s">
        <v>2423</v>
      </c>
      <c r="C126" s="5">
        <f>COUNTIF(PalacioHierro___IMG[MATERIAL],PalacioHierro[[#This Row],[MATERIAL]])</f>
        <v>0</v>
      </c>
    </row>
    <row r="127" spans="1:3" x14ac:dyDescent="0.3">
      <c r="A127" t="s">
        <v>2277</v>
      </c>
      <c r="B127" t="s">
        <v>2424</v>
      </c>
      <c r="C127" s="5">
        <f>COUNTIF(PalacioHierro___IMG[MATERIAL],PalacioHierro[[#This Row],[MATERIAL]])</f>
        <v>4</v>
      </c>
    </row>
    <row r="128" spans="1:3" x14ac:dyDescent="0.3">
      <c r="A128" t="s">
        <v>2278</v>
      </c>
      <c r="B128" t="s">
        <v>2425</v>
      </c>
      <c r="C128" s="5">
        <f>COUNTIF(PalacioHierro___IMG[MATERIAL],PalacioHierro[[#This Row],[MATERIAL]])</f>
        <v>4</v>
      </c>
    </row>
    <row r="129" spans="1:3" x14ac:dyDescent="0.3">
      <c r="A129" t="s">
        <v>2279</v>
      </c>
      <c r="B129" t="s">
        <v>2426</v>
      </c>
      <c r="C129" s="5">
        <f>COUNTIF(PalacioHierro___IMG[MATERIAL],PalacioHierro[[#This Row],[MATERIAL]])</f>
        <v>4</v>
      </c>
    </row>
    <row r="130" spans="1:3" x14ac:dyDescent="0.3">
      <c r="A130" t="s">
        <v>2280</v>
      </c>
      <c r="B130" t="s">
        <v>2427</v>
      </c>
      <c r="C130" s="5">
        <f>COUNTIF(PalacioHierro___IMG[MATERIAL],PalacioHierro[[#This Row],[MATERIAL]])</f>
        <v>4</v>
      </c>
    </row>
    <row r="131" spans="1:3" x14ac:dyDescent="0.3">
      <c r="A131" t="s">
        <v>2281</v>
      </c>
      <c r="B131" t="s">
        <v>2428</v>
      </c>
      <c r="C131" s="5">
        <f>COUNTIF(PalacioHierro___IMG[MATERIAL],PalacioHierro[[#This Row],[MATERIAL]])</f>
        <v>4</v>
      </c>
    </row>
    <row r="132" spans="1:3" x14ac:dyDescent="0.3">
      <c r="A132" t="s">
        <v>2282</v>
      </c>
      <c r="B132" t="s">
        <v>2429</v>
      </c>
      <c r="C132" s="5">
        <f>COUNTIF(PalacioHierro___IMG[MATERIAL],PalacioHierro[[#This Row],[MATERIAL]])</f>
        <v>4</v>
      </c>
    </row>
    <row r="133" spans="1:3" x14ac:dyDescent="0.3">
      <c r="A133" t="s">
        <v>2283</v>
      </c>
      <c r="B133" t="s">
        <v>2430</v>
      </c>
      <c r="C133" s="5">
        <f>COUNTIF(PalacioHierro___IMG[MATERIAL],PalacioHierro[[#This Row],[MATERIAL]])</f>
        <v>4</v>
      </c>
    </row>
    <row r="134" spans="1:3" x14ac:dyDescent="0.3">
      <c r="A134" t="s">
        <v>2284</v>
      </c>
      <c r="B134" t="s">
        <v>2431</v>
      </c>
      <c r="C134" s="5">
        <f>COUNTIF(PalacioHierro___IMG[MATERIAL],PalacioHierro[[#This Row],[MATERIAL]])</f>
        <v>4</v>
      </c>
    </row>
    <row r="135" spans="1:3" x14ac:dyDescent="0.3">
      <c r="A135" t="s">
        <v>2285</v>
      </c>
      <c r="B135" t="s">
        <v>2432</v>
      </c>
      <c r="C135" s="5">
        <f>COUNTIF(PalacioHierro___IMG[MATERIAL],PalacioHierro[[#This Row],[MATERIAL]])</f>
        <v>4</v>
      </c>
    </row>
    <row r="136" spans="1:3" x14ac:dyDescent="0.3">
      <c r="A136" t="s">
        <v>1283</v>
      </c>
      <c r="B136" t="s">
        <v>2433</v>
      </c>
      <c r="C136" s="5">
        <f>COUNTIF(PalacioHierro___IMG[MATERIAL],PalacioHierro[[#This Row],[MATERIAL]])</f>
        <v>4</v>
      </c>
    </row>
    <row r="137" spans="1:3" x14ac:dyDescent="0.3">
      <c r="A137" t="s">
        <v>145</v>
      </c>
      <c r="B137" t="s">
        <v>2434</v>
      </c>
      <c r="C137" s="5">
        <f>COUNTIF(PalacioHierro___IMG[MATERIAL],PalacioHierro[[#This Row],[MATERIAL]])</f>
        <v>4</v>
      </c>
    </row>
    <row r="138" spans="1:3" x14ac:dyDescent="0.3">
      <c r="A138" t="s">
        <v>2286</v>
      </c>
      <c r="B138" t="s">
        <v>2435</v>
      </c>
      <c r="C138" s="5">
        <f>COUNTIF(PalacioHierro___IMG[MATERIAL],PalacioHierro[[#This Row],[MATERIAL]])</f>
        <v>4</v>
      </c>
    </row>
    <row r="139" spans="1:3" x14ac:dyDescent="0.3">
      <c r="A139" t="s">
        <v>2287</v>
      </c>
      <c r="B139" t="s">
        <v>2436</v>
      </c>
      <c r="C139" s="5">
        <f>COUNTIF(PalacioHierro___IMG[MATERIAL],PalacioHierro[[#This Row],[MATERIAL]])</f>
        <v>4</v>
      </c>
    </row>
    <row r="140" spans="1:3" x14ac:dyDescent="0.3">
      <c r="A140" t="s">
        <v>2288</v>
      </c>
      <c r="B140" t="s">
        <v>2437</v>
      </c>
      <c r="C140" s="5">
        <f>COUNTIF(PalacioHierro___IMG[MATERIAL],PalacioHierro[[#This Row],[MATERIAL]])</f>
        <v>4</v>
      </c>
    </row>
    <row r="141" spans="1:3" x14ac:dyDescent="0.3">
      <c r="A141" t="s">
        <v>277</v>
      </c>
      <c r="B141" t="s">
        <v>2438</v>
      </c>
      <c r="C141" s="5">
        <f>COUNTIF(PalacioHierro___IMG[MATERIAL],PalacioHierro[[#This Row],[MATERIAL]])</f>
        <v>4</v>
      </c>
    </row>
    <row r="142" spans="1:3" x14ac:dyDescent="0.3">
      <c r="A142" t="s">
        <v>2289</v>
      </c>
      <c r="B142" t="s">
        <v>2439</v>
      </c>
      <c r="C142" s="5">
        <f>COUNTIF(PalacioHierro___IMG[MATERIAL],PalacioHierro[[#This Row],[MATERIAL]])</f>
        <v>4</v>
      </c>
    </row>
    <row r="143" spans="1:3" x14ac:dyDescent="0.3">
      <c r="A143" t="s">
        <v>2290</v>
      </c>
      <c r="B143" t="s">
        <v>2440</v>
      </c>
      <c r="C143" s="5">
        <f>COUNTIF(PalacioHierro___IMG[MATERIAL],PalacioHierro[[#This Row],[MATERIAL]])</f>
        <v>4</v>
      </c>
    </row>
    <row r="144" spans="1:3" x14ac:dyDescent="0.3">
      <c r="A144" t="s">
        <v>2291</v>
      </c>
      <c r="B144" t="s">
        <v>2441</v>
      </c>
      <c r="C144" s="5">
        <f>COUNTIF(PalacioHierro___IMG[MATERIAL],PalacioHierro[[#This Row],[MATERIAL]])</f>
        <v>4</v>
      </c>
    </row>
    <row r="145" spans="1:3" x14ac:dyDescent="0.3">
      <c r="A145" t="s">
        <v>2292</v>
      </c>
      <c r="B145" t="s">
        <v>2442</v>
      </c>
      <c r="C145" s="5">
        <f>COUNTIF(PalacioHierro___IMG[MATERIAL],PalacioHierro[[#This Row],[MATERIAL]])</f>
        <v>4</v>
      </c>
    </row>
    <row r="146" spans="1:3" x14ac:dyDescent="0.3">
      <c r="A146" t="s">
        <v>2293</v>
      </c>
      <c r="B146" t="s">
        <v>2443</v>
      </c>
      <c r="C146" s="5">
        <f>COUNTIF(PalacioHierro___IMG[MATERIAL],PalacioHierro[[#This Row],[MATERIAL]])</f>
        <v>4</v>
      </c>
    </row>
    <row r="147" spans="1:3" x14ac:dyDescent="0.3">
      <c r="A147" t="s">
        <v>2294</v>
      </c>
      <c r="B147" t="s">
        <v>2444</v>
      </c>
      <c r="C147" s="5">
        <f>COUNTIF(PalacioHierro___IMG[MATERIAL],PalacioHierro[[#This Row],[MATERIAL]])</f>
        <v>4</v>
      </c>
    </row>
    <row r="148" spans="1:3" x14ac:dyDescent="0.3">
      <c r="A148" t="s">
        <v>2295</v>
      </c>
      <c r="B148" t="s">
        <v>2445</v>
      </c>
      <c r="C148" s="5">
        <f>COUNTIF(PalacioHierro___IMG[MATERIAL],PalacioHierro[[#This Row],[MATERIAL]])</f>
        <v>4</v>
      </c>
    </row>
    <row r="149" spans="1:3" x14ac:dyDescent="0.3">
      <c r="A149" t="s">
        <v>2296</v>
      </c>
      <c r="B149" t="s">
        <v>2446</v>
      </c>
      <c r="C149" s="5">
        <f>COUNTIF(PalacioHierro___IMG[MATERIAL],PalacioHierro[[#This Row],[MATERIAL]])</f>
        <v>4</v>
      </c>
    </row>
    <row r="150" spans="1:3" x14ac:dyDescent="0.3">
      <c r="A150" t="s">
        <v>2297</v>
      </c>
      <c r="B150" t="s">
        <v>2447</v>
      </c>
      <c r="C150" s="5">
        <f>COUNTIF(PalacioHierro___IMG[MATERIAL],PalacioHierro[[#This Row],[MATERIAL]])</f>
        <v>4</v>
      </c>
    </row>
    <row r="151" spans="1:3" x14ac:dyDescent="0.3">
      <c r="A151" t="s">
        <v>2298</v>
      </c>
      <c r="B151" t="s">
        <v>2448</v>
      </c>
      <c r="C151" s="5">
        <f>COUNTIF(PalacioHierro___IMG[MATERIAL],PalacioHierro[[#This Row],[MATERIAL]])</f>
        <v>4</v>
      </c>
    </row>
  </sheetData>
  <conditionalFormatting sqref="C2:C151">
    <cfRule type="cellIs" dxfId="2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E41-044B-4DBB-9150-47A742654F51}">
  <sheetPr>
    <tabColor theme="9" tint="-0.499984740745262"/>
  </sheetPr>
  <dimension ref="A1:O193"/>
  <sheetViews>
    <sheetView workbookViewId="0">
      <pane ySplit="1" topLeftCell="A152" activePane="bottomLeft" state="frozen"/>
      <selection pane="bottomLeft" sqref="A1:L193"/>
    </sheetView>
  </sheetViews>
  <sheetFormatPr baseColWidth="10" defaultRowHeight="14.4" outlineLevelCol="1" x14ac:dyDescent="0.3"/>
  <cols>
    <col min="1" max="1" width="15.33203125" bestFit="1" customWidth="1"/>
    <col min="2" max="2" width="13" bestFit="1" customWidth="1"/>
    <col min="3" max="3" width="11.88671875" hidden="1" customWidth="1" outlineLevel="1"/>
    <col min="4" max="4" width="7.109375" hidden="1" customWidth="1" outlineLevel="1"/>
    <col min="5" max="5" width="16.33203125" bestFit="1" customWidth="1" collapsed="1"/>
    <col min="6" max="6" width="24.88671875" bestFit="1" customWidth="1"/>
    <col min="7" max="7" width="81.109375" hidden="1" customWidth="1" outlineLevel="1"/>
    <col min="8" max="8" width="21.5546875" bestFit="1" customWidth="1" collapsed="1"/>
    <col min="9" max="9" width="13.33203125" hidden="1" customWidth="1" outlineLevel="1"/>
    <col min="10" max="10" width="8.109375" hidden="1" customWidth="1" outlineLevel="1"/>
    <col min="11" max="11" width="15" customWidth="1" collapsed="1"/>
    <col min="12" max="12" width="33.5546875" bestFit="1" customWidth="1"/>
    <col min="13" max="13" width="14" customWidth="1"/>
  </cols>
  <sheetData>
    <row r="1" spans="1:15" ht="43.8" thickBot="1" x14ac:dyDescent="0.35">
      <c r="A1" s="13" t="s">
        <v>0</v>
      </c>
      <c r="B1" s="13" t="s">
        <v>15</v>
      </c>
      <c r="C1" s="13" t="s">
        <v>2080</v>
      </c>
      <c r="D1" s="13" t="s">
        <v>10</v>
      </c>
      <c r="E1" s="13" t="s">
        <v>32</v>
      </c>
      <c r="F1" s="13" t="s">
        <v>2082</v>
      </c>
      <c r="G1" s="13" t="s">
        <v>2081</v>
      </c>
      <c r="H1" s="13" t="s">
        <v>2083</v>
      </c>
      <c r="I1" s="13" t="s">
        <v>3203</v>
      </c>
      <c r="J1" s="13" t="s">
        <v>30</v>
      </c>
      <c r="K1" s="13" t="s">
        <v>77</v>
      </c>
      <c r="L1" s="13" t="s">
        <v>3238</v>
      </c>
      <c r="M1" s="23" t="str">
        <f>"Materiales encontrados: "&amp;COUNTA(_xlfn.UNIQUE(Sears___IMG[Material]))</f>
        <v>Materiales encontrados: 48</v>
      </c>
      <c r="N1" s="24" t="str">
        <f>"Materiales buscados: "&amp;COUNTA(_xlfn.UNIQUE(Sears[Material]))</f>
        <v>Materiales buscados: 86</v>
      </c>
      <c r="O1" s="25" t="str">
        <f>"Diferencia: "&amp;COUNTA(_xlfn.UNIQUE(Sears___IMG[Material]))-COUNTA(_xlfn.UNIQUE(Sears[Material]))</f>
        <v>Diferencia: -38</v>
      </c>
    </row>
    <row r="2" spans="1:15" x14ac:dyDescent="0.3">
      <c r="A2" t="s">
        <v>1690</v>
      </c>
      <c r="B2" t="s">
        <v>3318</v>
      </c>
      <c r="C2">
        <v>4</v>
      </c>
      <c r="D2" t="s">
        <v>11</v>
      </c>
      <c r="E2" t="s">
        <v>2151</v>
      </c>
      <c r="F2" t="s">
        <v>3319</v>
      </c>
      <c r="G2" t="s">
        <v>3320</v>
      </c>
      <c r="H2" t="s">
        <v>3321</v>
      </c>
      <c r="I2" t="s">
        <v>3322</v>
      </c>
      <c r="J2" t="s">
        <v>54</v>
      </c>
      <c r="K2" t="s">
        <v>3323</v>
      </c>
      <c r="L2" s="28" t="str">
        <f>HYPERLINK(Sears___IMG[[#This Row],[Full_Path]],Sears___IMG[[#This Row],[Material]]&amp;" -&gt; "&amp;Sears___IMG[[#This Row],[Descripcion]])</f>
        <v>A9177499-OLV -&gt; Posterior</v>
      </c>
    </row>
    <row r="3" spans="1:15" x14ac:dyDescent="0.3">
      <c r="A3" t="s">
        <v>1690</v>
      </c>
      <c r="B3" t="s">
        <v>3318</v>
      </c>
      <c r="C3">
        <v>4</v>
      </c>
      <c r="D3" t="s">
        <v>13</v>
      </c>
      <c r="E3" t="s">
        <v>2150</v>
      </c>
      <c r="F3" t="s">
        <v>3319</v>
      </c>
      <c r="G3" t="s">
        <v>3339</v>
      </c>
      <c r="H3" t="s">
        <v>3321</v>
      </c>
      <c r="I3" t="s">
        <v>3322</v>
      </c>
      <c r="J3" t="s">
        <v>46</v>
      </c>
      <c r="K3" t="s">
        <v>3340</v>
      </c>
      <c r="L3" s="28" t="str">
        <f>HYPERLINK(Sears___IMG[[#This Row],[Full_Path]],Sears___IMG[[#This Row],[Material]]&amp;" -&gt; "&amp;Sears___IMG[[#This Row],[Descripcion]])</f>
        <v>A9177499-OLV -&gt; Frontal</v>
      </c>
    </row>
    <row r="4" spans="1:15" x14ac:dyDescent="0.3">
      <c r="A4" t="s">
        <v>1690</v>
      </c>
      <c r="B4" t="s">
        <v>3318</v>
      </c>
      <c r="C4">
        <v>4</v>
      </c>
      <c r="D4" t="s">
        <v>12</v>
      </c>
      <c r="E4" t="s">
        <v>43</v>
      </c>
      <c r="F4" t="s">
        <v>3319</v>
      </c>
      <c r="G4" t="s">
        <v>3347</v>
      </c>
      <c r="H4" t="s">
        <v>3321</v>
      </c>
      <c r="I4" t="s">
        <v>3322</v>
      </c>
      <c r="J4" t="s">
        <v>50</v>
      </c>
      <c r="K4" t="s">
        <v>3348</v>
      </c>
      <c r="L4" s="28" t="str">
        <f>HYPERLINK(Sears___IMG[[#This Row],[Full_Path]],Sears___IMG[[#This Row],[Material]]&amp;" -&gt; "&amp;Sears___IMG[[#This Row],[Descripcion]])</f>
        <v>A9177499-OLV -&gt; Angulo 3/4</v>
      </c>
    </row>
    <row r="5" spans="1:15" x14ac:dyDescent="0.3">
      <c r="A5" t="s">
        <v>1690</v>
      </c>
      <c r="B5" t="s">
        <v>3318</v>
      </c>
      <c r="C5">
        <v>4</v>
      </c>
      <c r="D5" t="s">
        <v>14</v>
      </c>
      <c r="E5" t="s">
        <v>56</v>
      </c>
      <c r="F5" t="s">
        <v>3319</v>
      </c>
      <c r="G5" t="s">
        <v>3355</v>
      </c>
      <c r="H5" t="s">
        <v>3321</v>
      </c>
      <c r="I5" t="s">
        <v>3322</v>
      </c>
      <c r="J5" t="s">
        <v>59</v>
      </c>
      <c r="K5" t="s">
        <v>3356</v>
      </c>
      <c r="L5" s="28" t="str">
        <f>HYPERLINK(Sears___IMG[[#This Row],[Full_Path]],Sears___IMG[[#This Row],[Material]]&amp;" -&gt; "&amp;Sears___IMG[[#This Row],[Descripcion]])</f>
        <v>A9177499-OLV -&gt; Superior/Interior</v>
      </c>
    </row>
    <row r="6" spans="1:15" x14ac:dyDescent="0.3">
      <c r="A6" t="s">
        <v>3248</v>
      </c>
      <c r="B6" t="s">
        <v>3324</v>
      </c>
      <c r="C6">
        <v>4</v>
      </c>
      <c r="D6" t="s">
        <v>11</v>
      </c>
      <c r="E6" t="s">
        <v>2151</v>
      </c>
      <c r="F6" t="s">
        <v>3319</v>
      </c>
      <c r="G6" t="s">
        <v>3325</v>
      </c>
      <c r="H6" t="s">
        <v>3326</v>
      </c>
      <c r="I6" t="s">
        <v>3327</v>
      </c>
      <c r="J6" t="s">
        <v>54</v>
      </c>
      <c r="K6" t="s">
        <v>3328</v>
      </c>
      <c r="L6" s="28" t="str">
        <f>HYPERLINK(Sears___IMG[[#This Row],[Full_Path]],Sears___IMG[[#This Row],[Material]]&amp;" -&gt; "&amp;Sears___IMG[[#This Row],[Descripcion]])</f>
        <v>G9255599-BLS -&gt; Posterior</v>
      </c>
    </row>
    <row r="7" spans="1:15" x14ac:dyDescent="0.3">
      <c r="A7" t="s">
        <v>3248</v>
      </c>
      <c r="B7" t="s">
        <v>3324</v>
      </c>
      <c r="C7">
        <v>4</v>
      </c>
      <c r="D7" t="s">
        <v>13</v>
      </c>
      <c r="E7" t="s">
        <v>2150</v>
      </c>
      <c r="F7" t="s">
        <v>3319</v>
      </c>
      <c r="G7" t="s">
        <v>3341</v>
      </c>
      <c r="H7" t="s">
        <v>3326</v>
      </c>
      <c r="I7" t="s">
        <v>3327</v>
      </c>
      <c r="J7" t="s">
        <v>46</v>
      </c>
      <c r="K7" t="s">
        <v>3342</v>
      </c>
      <c r="L7" s="28" t="str">
        <f>HYPERLINK(Sears___IMG[[#This Row],[Full_Path]],Sears___IMG[[#This Row],[Material]]&amp;" -&gt; "&amp;Sears___IMG[[#This Row],[Descripcion]])</f>
        <v>G9255599-BLS -&gt; Frontal</v>
      </c>
    </row>
    <row r="8" spans="1:15" x14ac:dyDescent="0.3">
      <c r="A8" t="s">
        <v>3248</v>
      </c>
      <c r="B8" t="s">
        <v>3324</v>
      </c>
      <c r="C8">
        <v>4</v>
      </c>
      <c r="D8" t="s">
        <v>14</v>
      </c>
      <c r="E8" t="s">
        <v>56</v>
      </c>
      <c r="F8" t="s">
        <v>3319</v>
      </c>
      <c r="G8" t="s">
        <v>3357</v>
      </c>
      <c r="H8" t="s">
        <v>3326</v>
      </c>
      <c r="I8" t="s">
        <v>3327</v>
      </c>
      <c r="J8" t="s">
        <v>59</v>
      </c>
      <c r="K8" t="s">
        <v>3358</v>
      </c>
      <c r="L8" s="28" t="str">
        <f>HYPERLINK(Sears___IMG[[#This Row],[Full_Path]],Sears___IMG[[#This Row],[Material]]&amp;" -&gt; "&amp;Sears___IMG[[#This Row],[Descripcion]])</f>
        <v>G9255599-BLS -&gt; Superior/Interior</v>
      </c>
    </row>
    <row r="9" spans="1:15" x14ac:dyDescent="0.3">
      <c r="A9" t="s">
        <v>3248</v>
      </c>
      <c r="B9" t="s">
        <v>3324</v>
      </c>
      <c r="C9">
        <v>4</v>
      </c>
      <c r="D9" t="s">
        <v>12</v>
      </c>
      <c r="E9" t="s">
        <v>43</v>
      </c>
      <c r="F9" t="s">
        <v>3319</v>
      </c>
      <c r="G9" t="s">
        <v>3349</v>
      </c>
      <c r="H9" t="s">
        <v>3326</v>
      </c>
      <c r="I9" t="s">
        <v>3327</v>
      </c>
      <c r="J9" t="s">
        <v>50</v>
      </c>
      <c r="K9" t="s">
        <v>3350</v>
      </c>
      <c r="L9" s="28" t="str">
        <f>HYPERLINK(Sears___IMG[[#This Row],[Full_Path]],Sears___IMG[[#This Row],[Material]]&amp;" -&gt; "&amp;Sears___IMG[[#This Row],[Descripcion]])</f>
        <v>G9255599-BLS -&gt; Angulo 3/4</v>
      </c>
    </row>
    <row r="10" spans="1:15" x14ac:dyDescent="0.3">
      <c r="A10" t="s">
        <v>3249</v>
      </c>
      <c r="B10" t="s">
        <v>3477</v>
      </c>
      <c r="C10">
        <v>4</v>
      </c>
      <c r="D10" t="s">
        <v>13</v>
      </c>
      <c r="E10" t="s">
        <v>2150</v>
      </c>
      <c r="F10" t="s">
        <v>3319</v>
      </c>
      <c r="G10" t="s">
        <v>3484</v>
      </c>
      <c r="H10" t="s">
        <v>3479</v>
      </c>
      <c r="I10" t="s">
        <v>3480</v>
      </c>
      <c r="J10" t="s">
        <v>46</v>
      </c>
      <c r="K10" t="s">
        <v>3485</v>
      </c>
      <c r="L10" s="28" t="str">
        <f>HYPERLINK(Sears___IMG[[#This Row],[Full_Path]],Sears___IMG[[#This Row],[Material]]&amp;" -&gt; "&amp;Sears___IMG[[#This Row],[Descripcion]])</f>
        <v>G9455142-BLA -&gt; Frontal</v>
      </c>
    </row>
    <row r="11" spans="1:15" x14ac:dyDescent="0.3">
      <c r="A11" t="s">
        <v>3249</v>
      </c>
      <c r="B11" t="s">
        <v>3477</v>
      </c>
      <c r="C11">
        <v>4</v>
      </c>
      <c r="D11" t="s">
        <v>14</v>
      </c>
      <c r="E11" t="s">
        <v>56</v>
      </c>
      <c r="F11" t="s">
        <v>3319</v>
      </c>
      <c r="G11" t="s">
        <v>3486</v>
      </c>
      <c r="H11" t="s">
        <v>3479</v>
      </c>
      <c r="I11" t="s">
        <v>3480</v>
      </c>
      <c r="J11" t="s">
        <v>59</v>
      </c>
      <c r="K11" t="s">
        <v>3487</v>
      </c>
      <c r="L11" s="28" t="str">
        <f>HYPERLINK(Sears___IMG[[#This Row],[Full_Path]],Sears___IMG[[#This Row],[Material]]&amp;" -&gt; "&amp;Sears___IMG[[#This Row],[Descripcion]])</f>
        <v>G9455142-BLA -&gt; Superior/Interior</v>
      </c>
    </row>
    <row r="12" spans="1:15" x14ac:dyDescent="0.3">
      <c r="A12" t="s">
        <v>3249</v>
      </c>
      <c r="B12" t="s">
        <v>3477</v>
      </c>
      <c r="C12">
        <v>4</v>
      </c>
      <c r="D12" t="s">
        <v>12</v>
      </c>
      <c r="E12" t="s">
        <v>43</v>
      </c>
      <c r="F12" t="s">
        <v>3319</v>
      </c>
      <c r="G12" t="s">
        <v>3482</v>
      </c>
      <c r="H12" t="s">
        <v>3479</v>
      </c>
      <c r="I12" t="s">
        <v>3480</v>
      </c>
      <c r="J12" t="s">
        <v>50</v>
      </c>
      <c r="K12" t="s">
        <v>3483</v>
      </c>
      <c r="L12" s="28" t="str">
        <f>HYPERLINK(Sears___IMG[[#This Row],[Full_Path]],Sears___IMG[[#This Row],[Material]]&amp;" -&gt; "&amp;Sears___IMG[[#This Row],[Descripcion]])</f>
        <v>G9455142-BLA -&gt; Angulo 3/4</v>
      </c>
    </row>
    <row r="13" spans="1:15" x14ac:dyDescent="0.3">
      <c r="A13" t="s">
        <v>3249</v>
      </c>
      <c r="B13" t="s">
        <v>3477</v>
      </c>
      <c r="C13">
        <v>4</v>
      </c>
      <c r="D13" t="s">
        <v>11</v>
      </c>
      <c r="E13" t="s">
        <v>2151</v>
      </c>
      <c r="F13" t="s">
        <v>3319</v>
      </c>
      <c r="G13" t="s">
        <v>3478</v>
      </c>
      <c r="H13" t="s">
        <v>3479</v>
      </c>
      <c r="I13" t="s">
        <v>3480</v>
      </c>
      <c r="J13" t="s">
        <v>54</v>
      </c>
      <c r="K13" t="s">
        <v>3481</v>
      </c>
      <c r="L13" s="28" t="str">
        <f>HYPERLINK(Sears___IMG[[#This Row],[Full_Path]],Sears___IMG[[#This Row],[Material]]&amp;" -&gt; "&amp;Sears___IMG[[#This Row],[Descripcion]])</f>
        <v>G9455142-BLA -&gt; Posterior</v>
      </c>
    </row>
    <row r="14" spans="1:15" x14ac:dyDescent="0.3">
      <c r="A14" t="s">
        <v>3250</v>
      </c>
      <c r="B14" t="s">
        <v>3488</v>
      </c>
      <c r="C14">
        <v>4</v>
      </c>
      <c r="D14" t="s">
        <v>11</v>
      </c>
      <c r="E14" t="s">
        <v>2151</v>
      </c>
      <c r="F14" t="s">
        <v>3319</v>
      </c>
      <c r="G14" t="s">
        <v>3489</v>
      </c>
      <c r="H14" t="s">
        <v>3479</v>
      </c>
      <c r="I14" t="s">
        <v>3480</v>
      </c>
      <c r="J14" t="s">
        <v>54</v>
      </c>
      <c r="K14" t="s">
        <v>3490</v>
      </c>
      <c r="L14" s="28" t="str">
        <f>HYPERLINK(Sears___IMG[[#This Row],[Full_Path]],Sears___IMG[[#This Row],[Material]]&amp;" -&gt; "&amp;Sears___IMG[[#This Row],[Descripcion]])</f>
        <v>G9455142-WAT -&gt; Posterior</v>
      </c>
    </row>
    <row r="15" spans="1:15" x14ac:dyDescent="0.3">
      <c r="A15" t="s">
        <v>3250</v>
      </c>
      <c r="B15" t="s">
        <v>3488</v>
      </c>
      <c r="C15">
        <v>4</v>
      </c>
      <c r="D15" t="s">
        <v>12</v>
      </c>
      <c r="E15" t="s">
        <v>43</v>
      </c>
      <c r="F15" t="s">
        <v>3319</v>
      </c>
      <c r="G15" t="s">
        <v>3491</v>
      </c>
      <c r="H15" t="s">
        <v>3479</v>
      </c>
      <c r="I15" t="s">
        <v>3480</v>
      </c>
      <c r="J15" t="s">
        <v>50</v>
      </c>
      <c r="K15" t="s">
        <v>3492</v>
      </c>
      <c r="L15" s="28" t="str">
        <f>HYPERLINK(Sears___IMG[[#This Row],[Full_Path]],Sears___IMG[[#This Row],[Material]]&amp;" -&gt; "&amp;Sears___IMG[[#This Row],[Descripcion]])</f>
        <v>G9455142-WAT -&gt; Angulo 3/4</v>
      </c>
    </row>
    <row r="16" spans="1:15" x14ac:dyDescent="0.3">
      <c r="A16" t="s">
        <v>3250</v>
      </c>
      <c r="B16" t="s">
        <v>3488</v>
      </c>
      <c r="C16">
        <v>4</v>
      </c>
      <c r="D16" t="s">
        <v>13</v>
      </c>
      <c r="E16" t="s">
        <v>2150</v>
      </c>
      <c r="F16" t="s">
        <v>3319</v>
      </c>
      <c r="G16" t="s">
        <v>3493</v>
      </c>
      <c r="H16" t="s">
        <v>3479</v>
      </c>
      <c r="I16" t="s">
        <v>3480</v>
      </c>
      <c r="J16" t="s">
        <v>46</v>
      </c>
      <c r="K16" t="s">
        <v>3494</v>
      </c>
      <c r="L16" s="28" t="str">
        <f>HYPERLINK(Sears___IMG[[#This Row],[Full_Path]],Sears___IMG[[#This Row],[Material]]&amp;" -&gt; "&amp;Sears___IMG[[#This Row],[Descripcion]])</f>
        <v>G9455142-WAT -&gt; Frontal</v>
      </c>
    </row>
    <row r="17" spans="1:12" x14ac:dyDescent="0.3">
      <c r="A17" t="s">
        <v>3250</v>
      </c>
      <c r="B17" t="s">
        <v>3488</v>
      </c>
      <c r="C17">
        <v>4</v>
      </c>
      <c r="D17" t="s">
        <v>14</v>
      </c>
      <c r="E17" t="s">
        <v>56</v>
      </c>
      <c r="F17" t="s">
        <v>3319</v>
      </c>
      <c r="G17" t="s">
        <v>3495</v>
      </c>
      <c r="H17" t="s">
        <v>3479</v>
      </c>
      <c r="I17" t="s">
        <v>3480</v>
      </c>
      <c r="J17" t="s">
        <v>59</v>
      </c>
      <c r="K17" t="s">
        <v>3496</v>
      </c>
      <c r="L17" s="28" t="str">
        <f>HYPERLINK(Sears___IMG[[#This Row],[Full_Path]],Sears___IMG[[#This Row],[Material]]&amp;" -&gt; "&amp;Sears___IMG[[#This Row],[Descripcion]])</f>
        <v>G9455142-WAT -&gt; Superior/Interior</v>
      </c>
    </row>
    <row r="18" spans="1:12" x14ac:dyDescent="0.3">
      <c r="A18" t="s">
        <v>3251</v>
      </c>
      <c r="B18" t="s">
        <v>3497</v>
      </c>
      <c r="C18">
        <v>4</v>
      </c>
      <c r="D18" t="s">
        <v>13</v>
      </c>
      <c r="E18" t="s">
        <v>2150</v>
      </c>
      <c r="F18" t="s">
        <v>3319</v>
      </c>
      <c r="G18" t="s">
        <v>3503</v>
      </c>
      <c r="H18" t="s">
        <v>3479</v>
      </c>
      <c r="I18" t="s">
        <v>3499</v>
      </c>
      <c r="J18" t="s">
        <v>46</v>
      </c>
      <c r="K18" t="s">
        <v>3504</v>
      </c>
      <c r="L18" s="28" t="str">
        <f>HYPERLINK(Sears___IMG[[#This Row],[Full_Path]],Sears___IMG[[#This Row],[Material]]&amp;" -&gt; "&amp;Sears___IMG[[#This Row],[Descripcion]])</f>
        <v>G9455146-BLA -&gt; Frontal</v>
      </c>
    </row>
    <row r="19" spans="1:12" x14ac:dyDescent="0.3">
      <c r="A19" t="s">
        <v>3251</v>
      </c>
      <c r="B19" t="s">
        <v>3497</v>
      </c>
      <c r="C19">
        <v>4</v>
      </c>
      <c r="D19" t="s">
        <v>11</v>
      </c>
      <c r="E19" t="s">
        <v>2151</v>
      </c>
      <c r="F19" t="s">
        <v>3319</v>
      </c>
      <c r="G19" t="s">
        <v>3498</v>
      </c>
      <c r="H19" t="s">
        <v>3479</v>
      </c>
      <c r="I19" t="s">
        <v>3499</v>
      </c>
      <c r="J19" t="s">
        <v>54</v>
      </c>
      <c r="K19" t="s">
        <v>3500</v>
      </c>
      <c r="L19" s="28" t="str">
        <f>HYPERLINK(Sears___IMG[[#This Row],[Full_Path]],Sears___IMG[[#This Row],[Material]]&amp;" -&gt; "&amp;Sears___IMG[[#This Row],[Descripcion]])</f>
        <v>G9455146-BLA -&gt; Posterior</v>
      </c>
    </row>
    <row r="20" spans="1:12" x14ac:dyDescent="0.3">
      <c r="A20" t="s">
        <v>3251</v>
      </c>
      <c r="B20" t="s">
        <v>3497</v>
      </c>
      <c r="C20">
        <v>4</v>
      </c>
      <c r="D20" t="s">
        <v>12</v>
      </c>
      <c r="E20" t="s">
        <v>43</v>
      </c>
      <c r="F20" t="s">
        <v>3319</v>
      </c>
      <c r="G20" t="s">
        <v>3501</v>
      </c>
      <c r="H20" t="s">
        <v>3479</v>
      </c>
      <c r="I20" t="s">
        <v>3499</v>
      </c>
      <c r="J20" t="s">
        <v>50</v>
      </c>
      <c r="K20" t="s">
        <v>3502</v>
      </c>
      <c r="L20" s="28" t="str">
        <f>HYPERLINK(Sears___IMG[[#This Row],[Full_Path]],Sears___IMG[[#This Row],[Material]]&amp;" -&gt; "&amp;Sears___IMG[[#This Row],[Descripcion]])</f>
        <v>G9455146-BLA -&gt; Angulo 3/4</v>
      </c>
    </row>
    <row r="21" spans="1:12" x14ac:dyDescent="0.3">
      <c r="A21" t="s">
        <v>3251</v>
      </c>
      <c r="B21" t="s">
        <v>3497</v>
      </c>
      <c r="C21">
        <v>4</v>
      </c>
      <c r="D21" t="s">
        <v>14</v>
      </c>
      <c r="E21" t="s">
        <v>56</v>
      </c>
      <c r="F21" t="s">
        <v>3319</v>
      </c>
      <c r="G21" t="s">
        <v>3505</v>
      </c>
      <c r="H21" t="s">
        <v>3479</v>
      </c>
      <c r="I21" t="s">
        <v>3499</v>
      </c>
      <c r="J21" t="s">
        <v>59</v>
      </c>
      <c r="K21" t="s">
        <v>3506</v>
      </c>
      <c r="L21" s="28" t="str">
        <f>HYPERLINK(Sears___IMG[[#This Row],[Full_Path]],Sears___IMG[[#This Row],[Material]]&amp;" -&gt; "&amp;Sears___IMG[[#This Row],[Descripcion]])</f>
        <v>G9455146-BLA -&gt; Superior/Interior</v>
      </c>
    </row>
    <row r="22" spans="1:12" x14ac:dyDescent="0.3">
      <c r="A22" t="s">
        <v>3252</v>
      </c>
      <c r="B22" t="s">
        <v>3507</v>
      </c>
      <c r="C22">
        <v>4</v>
      </c>
      <c r="D22" t="s">
        <v>14</v>
      </c>
      <c r="E22" t="s">
        <v>56</v>
      </c>
      <c r="F22" t="s">
        <v>3319</v>
      </c>
      <c r="G22" t="s">
        <v>3515</v>
      </c>
      <c r="H22" t="s">
        <v>3479</v>
      </c>
      <c r="I22" t="s">
        <v>3509</v>
      </c>
      <c r="J22" t="s">
        <v>59</v>
      </c>
      <c r="K22" t="s">
        <v>3516</v>
      </c>
      <c r="L22" s="28" t="str">
        <f>HYPERLINK(Sears___IMG[[#This Row],[Full_Path]],Sears___IMG[[#This Row],[Material]]&amp;" -&gt; "&amp;Sears___IMG[[#This Row],[Descripcion]])</f>
        <v>G9455147-BLA -&gt; Superior/Interior</v>
      </c>
    </row>
    <row r="23" spans="1:12" x14ac:dyDescent="0.3">
      <c r="A23" t="s">
        <v>3252</v>
      </c>
      <c r="B23" t="s">
        <v>3507</v>
      </c>
      <c r="C23">
        <v>4</v>
      </c>
      <c r="D23" t="s">
        <v>11</v>
      </c>
      <c r="E23" t="s">
        <v>2151</v>
      </c>
      <c r="F23" t="s">
        <v>3319</v>
      </c>
      <c r="G23" t="s">
        <v>3508</v>
      </c>
      <c r="H23" t="s">
        <v>3479</v>
      </c>
      <c r="I23" t="s">
        <v>3509</v>
      </c>
      <c r="J23" t="s">
        <v>54</v>
      </c>
      <c r="K23" t="s">
        <v>3510</v>
      </c>
      <c r="L23" s="28" t="str">
        <f>HYPERLINK(Sears___IMG[[#This Row],[Full_Path]],Sears___IMG[[#This Row],[Material]]&amp;" -&gt; "&amp;Sears___IMG[[#This Row],[Descripcion]])</f>
        <v>G9455147-BLA -&gt; Posterior</v>
      </c>
    </row>
    <row r="24" spans="1:12" x14ac:dyDescent="0.3">
      <c r="A24" t="s">
        <v>3252</v>
      </c>
      <c r="B24" t="s">
        <v>3507</v>
      </c>
      <c r="C24">
        <v>4</v>
      </c>
      <c r="D24" t="s">
        <v>12</v>
      </c>
      <c r="E24" t="s">
        <v>43</v>
      </c>
      <c r="F24" t="s">
        <v>3319</v>
      </c>
      <c r="G24" t="s">
        <v>3511</v>
      </c>
      <c r="H24" t="s">
        <v>3479</v>
      </c>
      <c r="I24" t="s">
        <v>3509</v>
      </c>
      <c r="J24" t="s">
        <v>50</v>
      </c>
      <c r="K24" t="s">
        <v>3512</v>
      </c>
      <c r="L24" s="28" t="str">
        <f>HYPERLINK(Sears___IMG[[#This Row],[Full_Path]],Sears___IMG[[#This Row],[Material]]&amp;" -&gt; "&amp;Sears___IMG[[#This Row],[Descripcion]])</f>
        <v>G9455147-BLA -&gt; Angulo 3/4</v>
      </c>
    </row>
    <row r="25" spans="1:12" x14ac:dyDescent="0.3">
      <c r="A25" t="s">
        <v>3252</v>
      </c>
      <c r="B25" t="s">
        <v>3507</v>
      </c>
      <c r="C25">
        <v>4</v>
      </c>
      <c r="D25" t="s">
        <v>13</v>
      </c>
      <c r="E25" t="s">
        <v>2150</v>
      </c>
      <c r="F25" t="s">
        <v>3319</v>
      </c>
      <c r="G25" t="s">
        <v>3513</v>
      </c>
      <c r="H25" t="s">
        <v>3479</v>
      </c>
      <c r="I25" t="s">
        <v>3509</v>
      </c>
      <c r="J25" t="s">
        <v>46</v>
      </c>
      <c r="K25" t="s">
        <v>3514</v>
      </c>
      <c r="L25" s="28" t="str">
        <f>HYPERLINK(Sears___IMG[[#This Row],[Full_Path]],Sears___IMG[[#This Row],[Material]]&amp;" -&gt; "&amp;Sears___IMG[[#This Row],[Descripcion]])</f>
        <v>G9455147-BLA -&gt; Frontal</v>
      </c>
    </row>
    <row r="26" spans="1:12" x14ac:dyDescent="0.3">
      <c r="A26" t="s">
        <v>3255</v>
      </c>
      <c r="B26" t="s">
        <v>3517</v>
      </c>
      <c r="C26">
        <v>4</v>
      </c>
      <c r="D26" t="s">
        <v>11</v>
      </c>
      <c r="E26" t="s">
        <v>2151</v>
      </c>
      <c r="F26" t="s">
        <v>3319</v>
      </c>
      <c r="G26" t="s">
        <v>3518</v>
      </c>
      <c r="H26" t="s">
        <v>3519</v>
      </c>
      <c r="I26" t="s">
        <v>3520</v>
      </c>
      <c r="J26" t="s">
        <v>54</v>
      </c>
      <c r="K26" t="s">
        <v>3521</v>
      </c>
      <c r="L26" s="28" t="str">
        <f>HYPERLINK(Sears___IMG[[#This Row],[Full_Path]],Sears___IMG[[#This Row],[Material]]&amp;" -&gt; "&amp;Sears___IMG[[#This Row],[Descripcion]])</f>
        <v>GA961470-BLA -&gt; Posterior</v>
      </c>
    </row>
    <row r="27" spans="1:12" x14ac:dyDescent="0.3">
      <c r="A27" t="s">
        <v>3255</v>
      </c>
      <c r="B27" t="s">
        <v>3517</v>
      </c>
      <c r="C27">
        <v>4</v>
      </c>
      <c r="D27" t="s">
        <v>12</v>
      </c>
      <c r="E27" t="s">
        <v>43</v>
      </c>
      <c r="F27" t="s">
        <v>3319</v>
      </c>
      <c r="G27" t="s">
        <v>3522</v>
      </c>
      <c r="H27" t="s">
        <v>3519</v>
      </c>
      <c r="I27" t="s">
        <v>3520</v>
      </c>
      <c r="J27" t="s">
        <v>50</v>
      </c>
      <c r="K27" t="s">
        <v>3523</v>
      </c>
      <c r="L27" s="28" t="str">
        <f>HYPERLINK(Sears___IMG[[#This Row],[Full_Path]],Sears___IMG[[#This Row],[Material]]&amp;" -&gt; "&amp;Sears___IMG[[#This Row],[Descripcion]])</f>
        <v>GA961470-BLA -&gt; Angulo 3/4</v>
      </c>
    </row>
    <row r="28" spans="1:12" x14ac:dyDescent="0.3">
      <c r="A28" t="s">
        <v>3255</v>
      </c>
      <c r="B28" t="s">
        <v>3517</v>
      </c>
      <c r="C28">
        <v>4</v>
      </c>
      <c r="D28" t="s">
        <v>14</v>
      </c>
      <c r="E28" t="s">
        <v>56</v>
      </c>
      <c r="F28" t="s">
        <v>3319</v>
      </c>
      <c r="G28" t="s">
        <v>3526</v>
      </c>
      <c r="H28" t="s">
        <v>3519</v>
      </c>
      <c r="I28" t="s">
        <v>3520</v>
      </c>
      <c r="J28" t="s">
        <v>59</v>
      </c>
      <c r="K28" t="s">
        <v>3527</v>
      </c>
      <c r="L28" s="28" t="str">
        <f>HYPERLINK(Sears___IMG[[#This Row],[Full_Path]],Sears___IMG[[#This Row],[Material]]&amp;" -&gt; "&amp;Sears___IMG[[#This Row],[Descripcion]])</f>
        <v>GA961470-BLA -&gt; Superior/Interior</v>
      </c>
    </row>
    <row r="29" spans="1:12" x14ac:dyDescent="0.3">
      <c r="A29" t="s">
        <v>3255</v>
      </c>
      <c r="B29" t="s">
        <v>3517</v>
      </c>
      <c r="C29">
        <v>4</v>
      </c>
      <c r="D29" t="s">
        <v>13</v>
      </c>
      <c r="E29" t="s">
        <v>2150</v>
      </c>
      <c r="F29" t="s">
        <v>3319</v>
      </c>
      <c r="G29" t="s">
        <v>3524</v>
      </c>
      <c r="H29" t="s">
        <v>3519</v>
      </c>
      <c r="I29" t="s">
        <v>3520</v>
      </c>
      <c r="J29" t="s">
        <v>46</v>
      </c>
      <c r="K29" t="s">
        <v>3525</v>
      </c>
      <c r="L29" s="28" t="str">
        <f>HYPERLINK(Sears___IMG[[#This Row],[Full_Path]],Sears___IMG[[#This Row],[Material]]&amp;" -&gt; "&amp;Sears___IMG[[#This Row],[Descripcion]])</f>
        <v>GA961470-BLA -&gt; Frontal</v>
      </c>
    </row>
    <row r="30" spans="1:12" x14ac:dyDescent="0.3">
      <c r="A30" t="s">
        <v>3257</v>
      </c>
      <c r="B30" t="s">
        <v>3329</v>
      </c>
      <c r="C30">
        <v>4</v>
      </c>
      <c r="D30" t="s">
        <v>11</v>
      </c>
      <c r="E30" t="s">
        <v>2151</v>
      </c>
      <c r="F30" t="s">
        <v>3319</v>
      </c>
      <c r="G30" t="s">
        <v>3330</v>
      </c>
      <c r="H30" t="s">
        <v>3331</v>
      </c>
      <c r="I30" t="s">
        <v>3332</v>
      </c>
      <c r="J30" t="s">
        <v>54</v>
      </c>
      <c r="K30" t="s">
        <v>3333</v>
      </c>
      <c r="L30" s="28" t="str">
        <f>HYPERLINK(Sears___IMG[[#This Row],[Full_Path]],Sears___IMG[[#This Row],[Material]]&amp;" -&gt; "&amp;Sears___IMG[[#This Row],[Descripcion]])</f>
        <v>GR914878-TAU -&gt; Posterior</v>
      </c>
    </row>
    <row r="31" spans="1:12" x14ac:dyDescent="0.3">
      <c r="A31" t="s">
        <v>3257</v>
      </c>
      <c r="B31" t="s">
        <v>3329</v>
      </c>
      <c r="C31">
        <v>4</v>
      </c>
      <c r="D31" t="s">
        <v>12</v>
      </c>
      <c r="E31" t="s">
        <v>43</v>
      </c>
      <c r="F31" t="s">
        <v>3319</v>
      </c>
      <c r="G31" t="s">
        <v>3351</v>
      </c>
      <c r="H31" t="s">
        <v>3331</v>
      </c>
      <c r="I31" t="s">
        <v>3332</v>
      </c>
      <c r="J31" t="s">
        <v>50</v>
      </c>
      <c r="K31" t="s">
        <v>3352</v>
      </c>
      <c r="L31" s="28" t="str">
        <f>HYPERLINK(Sears___IMG[[#This Row],[Full_Path]],Sears___IMG[[#This Row],[Material]]&amp;" -&gt; "&amp;Sears___IMG[[#This Row],[Descripcion]])</f>
        <v>GR914878-TAU -&gt; Angulo 3/4</v>
      </c>
    </row>
    <row r="32" spans="1:12" x14ac:dyDescent="0.3">
      <c r="A32" t="s">
        <v>3257</v>
      </c>
      <c r="B32" t="s">
        <v>3329</v>
      </c>
      <c r="C32">
        <v>4</v>
      </c>
      <c r="D32" t="s">
        <v>14</v>
      </c>
      <c r="E32" t="s">
        <v>56</v>
      </c>
      <c r="F32" t="s">
        <v>3319</v>
      </c>
      <c r="G32" t="s">
        <v>3359</v>
      </c>
      <c r="H32" t="s">
        <v>3331</v>
      </c>
      <c r="I32" t="s">
        <v>3332</v>
      </c>
      <c r="J32" t="s">
        <v>59</v>
      </c>
      <c r="K32" t="s">
        <v>3360</v>
      </c>
      <c r="L32" s="28" t="str">
        <f>HYPERLINK(Sears___IMG[[#This Row],[Full_Path]],Sears___IMG[[#This Row],[Material]]&amp;" -&gt; "&amp;Sears___IMG[[#This Row],[Descripcion]])</f>
        <v>GR914878-TAU -&gt; Superior/Interior</v>
      </c>
    </row>
    <row r="33" spans="1:12" x14ac:dyDescent="0.3">
      <c r="A33" t="s">
        <v>3257</v>
      </c>
      <c r="B33" t="s">
        <v>3329</v>
      </c>
      <c r="C33">
        <v>4</v>
      </c>
      <c r="D33" t="s">
        <v>13</v>
      </c>
      <c r="E33" t="s">
        <v>2150</v>
      </c>
      <c r="F33" t="s">
        <v>3319</v>
      </c>
      <c r="G33" t="s">
        <v>3343</v>
      </c>
      <c r="H33" t="s">
        <v>3331</v>
      </c>
      <c r="I33" t="s">
        <v>3332</v>
      </c>
      <c r="J33" t="s">
        <v>46</v>
      </c>
      <c r="K33" t="s">
        <v>3344</v>
      </c>
      <c r="L33" s="28" t="str">
        <f>HYPERLINK(Sears___IMG[[#This Row],[Full_Path]],Sears___IMG[[#This Row],[Material]]&amp;" -&gt; "&amp;Sears___IMG[[#This Row],[Descripcion]])</f>
        <v>GR914878-TAU -&gt; Frontal</v>
      </c>
    </row>
    <row r="34" spans="1:12" x14ac:dyDescent="0.3">
      <c r="A34" t="s">
        <v>3258</v>
      </c>
      <c r="B34" t="s">
        <v>3528</v>
      </c>
      <c r="C34">
        <v>4</v>
      </c>
      <c r="D34" t="s">
        <v>11</v>
      </c>
      <c r="E34" t="s">
        <v>2151</v>
      </c>
      <c r="F34" t="s">
        <v>3319</v>
      </c>
      <c r="G34" t="s">
        <v>3529</v>
      </c>
      <c r="H34" t="s">
        <v>3530</v>
      </c>
      <c r="I34" t="s">
        <v>3531</v>
      </c>
      <c r="J34" t="s">
        <v>54</v>
      </c>
      <c r="K34" t="s">
        <v>3532</v>
      </c>
      <c r="L34" s="28" t="str">
        <f>HYPERLINK(Sears___IMG[[#This Row],[Full_Path]],Sears___IMG[[#This Row],[Material]]&amp;" -&gt; "&amp;Sears___IMG[[#This Row],[Descripcion]])</f>
        <v>HG961606-NAT -&gt; Posterior</v>
      </c>
    </row>
    <row r="35" spans="1:12" x14ac:dyDescent="0.3">
      <c r="A35" t="s">
        <v>3258</v>
      </c>
      <c r="B35" t="s">
        <v>3528</v>
      </c>
      <c r="C35">
        <v>4</v>
      </c>
      <c r="D35" t="s">
        <v>14</v>
      </c>
      <c r="E35" t="s">
        <v>56</v>
      </c>
      <c r="F35" t="s">
        <v>3319</v>
      </c>
      <c r="G35" t="s">
        <v>3537</v>
      </c>
      <c r="H35" t="s">
        <v>3530</v>
      </c>
      <c r="I35" t="s">
        <v>3531</v>
      </c>
      <c r="J35" t="s">
        <v>59</v>
      </c>
      <c r="K35" t="s">
        <v>3538</v>
      </c>
      <c r="L35" s="28" t="str">
        <f>HYPERLINK(Sears___IMG[[#This Row],[Full_Path]],Sears___IMG[[#This Row],[Material]]&amp;" -&gt; "&amp;Sears___IMG[[#This Row],[Descripcion]])</f>
        <v>HG961606-NAT -&gt; Superior/Interior</v>
      </c>
    </row>
    <row r="36" spans="1:12" x14ac:dyDescent="0.3">
      <c r="A36" t="s">
        <v>3258</v>
      </c>
      <c r="B36" t="s">
        <v>3528</v>
      </c>
      <c r="C36">
        <v>4</v>
      </c>
      <c r="D36" t="s">
        <v>12</v>
      </c>
      <c r="E36" t="s">
        <v>43</v>
      </c>
      <c r="F36" t="s">
        <v>3319</v>
      </c>
      <c r="G36" t="s">
        <v>3533</v>
      </c>
      <c r="H36" t="s">
        <v>3530</v>
      </c>
      <c r="I36" t="s">
        <v>3531</v>
      </c>
      <c r="J36" t="s">
        <v>50</v>
      </c>
      <c r="K36" t="s">
        <v>3534</v>
      </c>
      <c r="L36" s="28" t="str">
        <f>HYPERLINK(Sears___IMG[[#This Row],[Full_Path]],Sears___IMG[[#This Row],[Material]]&amp;" -&gt; "&amp;Sears___IMG[[#This Row],[Descripcion]])</f>
        <v>HG961606-NAT -&gt; Angulo 3/4</v>
      </c>
    </row>
    <row r="37" spans="1:12" x14ac:dyDescent="0.3">
      <c r="A37" t="s">
        <v>3258</v>
      </c>
      <c r="B37" t="s">
        <v>3528</v>
      </c>
      <c r="C37">
        <v>4</v>
      </c>
      <c r="D37" t="s">
        <v>13</v>
      </c>
      <c r="E37" t="s">
        <v>2150</v>
      </c>
      <c r="F37" t="s">
        <v>3319</v>
      </c>
      <c r="G37" t="s">
        <v>3535</v>
      </c>
      <c r="H37" t="s">
        <v>3530</v>
      </c>
      <c r="I37" t="s">
        <v>3531</v>
      </c>
      <c r="J37" t="s">
        <v>46</v>
      </c>
      <c r="K37" t="s">
        <v>3536</v>
      </c>
      <c r="L37" s="28" t="str">
        <f>HYPERLINK(Sears___IMG[[#This Row],[Full_Path]],Sears___IMG[[#This Row],[Material]]&amp;" -&gt; "&amp;Sears___IMG[[#This Row],[Descripcion]])</f>
        <v>HG961606-NAT -&gt; Frontal</v>
      </c>
    </row>
    <row r="38" spans="1:12" x14ac:dyDescent="0.3">
      <c r="A38" t="s">
        <v>3259</v>
      </c>
      <c r="B38" t="s">
        <v>3539</v>
      </c>
      <c r="C38">
        <v>4</v>
      </c>
      <c r="D38" t="s">
        <v>11</v>
      </c>
      <c r="E38" t="s">
        <v>2151</v>
      </c>
      <c r="F38" t="s">
        <v>3319</v>
      </c>
      <c r="G38" t="s">
        <v>3540</v>
      </c>
      <c r="H38" t="s">
        <v>3530</v>
      </c>
      <c r="I38" t="s">
        <v>3531</v>
      </c>
      <c r="J38" t="s">
        <v>54</v>
      </c>
      <c r="K38" t="s">
        <v>3541</v>
      </c>
      <c r="L38" s="28" t="str">
        <f>HYPERLINK(Sears___IMG[[#This Row],[Full_Path]],Sears___IMG[[#This Row],[Material]]&amp;" -&gt; "&amp;Sears___IMG[[#This Row],[Descripcion]])</f>
        <v>HG961606-WHI -&gt; Posterior</v>
      </c>
    </row>
    <row r="39" spans="1:12" x14ac:dyDescent="0.3">
      <c r="A39" t="s">
        <v>3259</v>
      </c>
      <c r="B39" t="s">
        <v>3539</v>
      </c>
      <c r="C39">
        <v>4</v>
      </c>
      <c r="D39" t="s">
        <v>12</v>
      </c>
      <c r="E39" t="s">
        <v>43</v>
      </c>
      <c r="F39" t="s">
        <v>3319</v>
      </c>
      <c r="G39" t="s">
        <v>3542</v>
      </c>
      <c r="H39" t="s">
        <v>3530</v>
      </c>
      <c r="I39" t="s">
        <v>3531</v>
      </c>
      <c r="J39" t="s">
        <v>50</v>
      </c>
      <c r="K39" t="s">
        <v>3543</v>
      </c>
      <c r="L39" s="28" t="str">
        <f>HYPERLINK(Sears___IMG[[#This Row],[Full_Path]],Sears___IMG[[#This Row],[Material]]&amp;" -&gt; "&amp;Sears___IMG[[#This Row],[Descripcion]])</f>
        <v>HG961606-WHI -&gt; Angulo 3/4</v>
      </c>
    </row>
    <row r="40" spans="1:12" x14ac:dyDescent="0.3">
      <c r="A40" t="s">
        <v>3259</v>
      </c>
      <c r="B40" t="s">
        <v>3539</v>
      </c>
      <c r="C40">
        <v>4</v>
      </c>
      <c r="D40" t="s">
        <v>13</v>
      </c>
      <c r="E40" t="s">
        <v>2150</v>
      </c>
      <c r="F40" t="s">
        <v>3319</v>
      </c>
      <c r="G40" t="s">
        <v>3544</v>
      </c>
      <c r="H40" t="s">
        <v>3530</v>
      </c>
      <c r="I40" t="s">
        <v>3531</v>
      </c>
      <c r="J40" t="s">
        <v>46</v>
      </c>
      <c r="K40" t="s">
        <v>3545</v>
      </c>
      <c r="L40" s="28" t="str">
        <f>HYPERLINK(Sears___IMG[[#This Row],[Full_Path]],Sears___IMG[[#This Row],[Material]]&amp;" -&gt; "&amp;Sears___IMG[[#This Row],[Descripcion]])</f>
        <v>HG961606-WHI -&gt; Frontal</v>
      </c>
    </row>
    <row r="41" spans="1:12" x14ac:dyDescent="0.3">
      <c r="A41" t="s">
        <v>3259</v>
      </c>
      <c r="B41" t="s">
        <v>3539</v>
      </c>
      <c r="C41">
        <v>4</v>
      </c>
      <c r="D41" t="s">
        <v>14</v>
      </c>
      <c r="E41" t="s">
        <v>56</v>
      </c>
      <c r="F41" t="s">
        <v>3319</v>
      </c>
      <c r="G41" t="s">
        <v>3546</v>
      </c>
      <c r="H41" t="s">
        <v>3530</v>
      </c>
      <c r="I41" t="s">
        <v>3531</v>
      </c>
      <c r="J41" t="s">
        <v>59</v>
      </c>
      <c r="K41" t="s">
        <v>3547</v>
      </c>
      <c r="L41" s="28" t="str">
        <f>HYPERLINK(Sears___IMG[[#This Row],[Full_Path]],Sears___IMG[[#This Row],[Material]]&amp;" -&gt; "&amp;Sears___IMG[[#This Row],[Descripcion]])</f>
        <v>HG961606-WHI -&gt; Superior/Interior</v>
      </c>
    </row>
    <row r="42" spans="1:12" x14ac:dyDescent="0.3">
      <c r="A42" t="s">
        <v>3260</v>
      </c>
      <c r="B42" t="s">
        <v>3548</v>
      </c>
      <c r="C42">
        <v>4</v>
      </c>
      <c r="D42" t="s">
        <v>12</v>
      </c>
      <c r="E42" t="s">
        <v>43</v>
      </c>
      <c r="F42" t="s">
        <v>3319</v>
      </c>
      <c r="G42" t="s">
        <v>3552</v>
      </c>
      <c r="H42" t="s">
        <v>3530</v>
      </c>
      <c r="I42" t="s">
        <v>3550</v>
      </c>
      <c r="J42" t="s">
        <v>50</v>
      </c>
      <c r="K42" t="s">
        <v>3553</v>
      </c>
      <c r="L42" s="28" t="str">
        <f>HYPERLINK(Sears___IMG[[#This Row],[Full_Path]],Sears___IMG[[#This Row],[Material]]&amp;" -&gt; "&amp;Sears___IMG[[#This Row],[Descripcion]])</f>
        <v>HG961620-NAT -&gt; Angulo 3/4</v>
      </c>
    </row>
    <row r="43" spans="1:12" x14ac:dyDescent="0.3">
      <c r="A43" t="s">
        <v>3260</v>
      </c>
      <c r="B43" t="s">
        <v>3548</v>
      </c>
      <c r="C43">
        <v>4</v>
      </c>
      <c r="D43" t="s">
        <v>13</v>
      </c>
      <c r="E43" t="s">
        <v>2150</v>
      </c>
      <c r="F43" t="s">
        <v>3319</v>
      </c>
      <c r="G43" t="s">
        <v>3554</v>
      </c>
      <c r="H43" t="s">
        <v>3530</v>
      </c>
      <c r="I43" t="s">
        <v>3550</v>
      </c>
      <c r="J43" t="s">
        <v>46</v>
      </c>
      <c r="K43" t="s">
        <v>3555</v>
      </c>
      <c r="L43" s="28" t="str">
        <f>HYPERLINK(Sears___IMG[[#This Row],[Full_Path]],Sears___IMG[[#This Row],[Material]]&amp;" -&gt; "&amp;Sears___IMG[[#This Row],[Descripcion]])</f>
        <v>HG961620-NAT -&gt; Frontal</v>
      </c>
    </row>
    <row r="44" spans="1:12" x14ac:dyDescent="0.3">
      <c r="A44" t="s">
        <v>3260</v>
      </c>
      <c r="B44" t="s">
        <v>3548</v>
      </c>
      <c r="C44">
        <v>4</v>
      </c>
      <c r="D44" t="s">
        <v>14</v>
      </c>
      <c r="E44" t="s">
        <v>56</v>
      </c>
      <c r="F44" t="s">
        <v>3319</v>
      </c>
      <c r="G44" t="s">
        <v>3556</v>
      </c>
      <c r="H44" t="s">
        <v>3530</v>
      </c>
      <c r="I44" t="s">
        <v>3550</v>
      </c>
      <c r="J44" t="s">
        <v>59</v>
      </c>
      <c r="K44" t="s">
        <v>3557</v>
      </c>
      <c r="L44" s="28" t="str">
        <f>HYPERLINK(Sears___IMG[[#This Row],[Full_Path]],Sears___IMG[[#This Row],[Material]]&amp;" -&gt; "&amp;Sears___IMG[[#This Row],[Descripcion]])</f>
        <v>HG961620-NAT -&gt; Superior/Interior</v>
      </c>
    </row>
    <row r="45" spans="1:12" x14ac:dyDescent="0.3">
      <c r="A45" t="s">
        <v>3260</v>
      </c>
      <c r="B45" t="s">
        <v>3548</v>
      </c>
      <c r="C45">
        <v>4</v>
      </c>
      <c r="D45" t="s">
        <v>11</v>
      </c>
      <c r="E45" t="s">
        <v>2151</v>
      </c>
      <c r="F45" t="s">
        <v>3319</v>
      </c>
      <c r="G45" t="s">
        <v>3549</v>
      </c>
      <c r="H45" t="s">
        <v>3530</v>
      </c>
      <c r="I45" t="s">
        <v>3550</v>
      </c>
      <c r="J45" t="s">
        <v>54</v>
      </c>
      <c r="K45" t="s">
        <v>3551</v>
      </c>
      <c r="L45" s="28" t="str">
        <f>HYPERLINK(Sears___IMG[[#This Row],[Full_Path]],Sears___IMG[[#This Row],[Material]]&amp;" -&gt; "&amp;Sears___IMG[[#This Row],[Descripcion]])</f>
        <v>HG961620-NAT -&gt; Posterior</v>
      </c>
    </row>
    <row r="46" spans="1:12" x14ac:dyDescent="0.3">
      <c r="A46" t="s">
        <v>3261</v>
      </c>
      <c r="B46" t="s">
        <v>3558</v>
      </c>
      <c r="C46">
        <v>4</v>
      </c>
      <c r="D46" t="s">
        <v>11</v>
      </c>
      <c r="E46" t="s">
        <v>2151</v>
      </c>
      <c r="F46" t="s">
        <v>3319</v>
      </c>
      <c r="G46" t="s">
        <v>3559</v>
      </c>
      <c r="H46" t="s">
        <v>3530</v>
      </c>
      <c r="I46" t="s">
        <v>3550</v>
      </c>
      <c r="J46" t="s">
        <v>54</v>
      </c>
      <c r="K46" t="s">
        <v>3560</v>
      </c>
      <c r="L46" s="28" t="str">
        <f>HYPERLINK(Sears___IMG[[#This Row],[Full_Path]],Sears___IMG[[#This Row],[Material]]&amp;" -&gt; "&amp;Sears___IMG[[#This Row],[Descripcion]])</f>
        <v>HG961620-WHI -&gt; Posterior</v>
      </c>
    </row>
    <row r="47" spans="1:12" x14ac:dyDescent="0.3">
      <c r="A47" t="s">
        <v>3261</v>
      </c>
      <c r="B47" t="s">
        <v>3558</v>
      </c>
      <c r="C47">
        <v>4</v>
      </c>
      <c r="D47" t="s">
        <v>13</v>
      </c>
      <c r="E47" t="s">
        <v>2150</v>
      </c>
      <c r="F47" t="s">
        <v>3319</v>
      </c>
      <c r="G47" t="s">
        <v>3563</v>
      </c>
      <c r="H47" t="s">
        <v>3530</v>
      </c>
      <c r="I47" t="s">
        <v>3550</v>
      </c>
      <c r="J47" t="s">
        <v>46</v>
      </c>
      <c r="K47" t="s">
        <v>3564</v>
      </c>
      <c r="L47" s="28" t="str">
        <f>HYPERLINK(Sears___IMG[[#This Row],[Full_Path]],Sears___IMG[[#This Row],[Material]]&amp;" -&gt; "&amp;Sears___IMG[[#This Row],[Descripcion]])</f>
        <v>HG961620-WHI -&gt; Frontal</v>
      </c>
    </row>
    <row r="48" spans="1:12" x14ac:dyDescent="0.3">
      <c r="A48" t="s">
        <v>3261</v>
      </c>
      <c r="B48" t="s">
        <v>3558</v>
      </c>
      <c r="C48">
        <v>4</v>
      </c>
      <c r="D48" t="s">
        <v>12</v>
      </c>
      <c r="E48" t="s">
        <v>43</v>
      </c>
      <c r="F48" t="s">
        <v>3319</v>
      </c>
      <c r="G48" t="s">
        <v>3561</v>
      </c>
      <c r="H48" t="s">
        <v>3530</v>
      </c>
      <c r="I48" t="s">
        <v>3550</v>
      </c>
      <c r="J48" t="s">
        <v>50</v>
      </c>
      <c r="K48" t="s">
        <v>3562</v>
      </c>
      <c r="L48" s="28" t="str">
        <f>HYPERLINK(Sears___IMG[[#This Row],[Full_Path]],Sears___IMG[[#This Row],[Material]]&amp;" -&gt; "&amp;Sears___IMG[[#This Row],[Descripcion]])</f>
        <v>HG961620-WHI -&gt; Angulo 3/4</v>
      </c>
    </row>
    <row r="49" spans="1:12" x14ac:dyDescent="0.3">
      <c r="A49" t="s">
        <v>3261</v>
      </c>
      <c r="B49" t="s">
        <v>3558</v>
      </c>
      <c r="C49">
        <v>4</v>
      </c>
      <c r="D49" t="s">
        <v>14</v>
      </c>
      <c r="E49" t="s">
        <v>56</v>
      </c>
      <c r="F49" t="s">
        <v>3319</v>
      </c>
      <c r="G49" t="s">
        <v>3565</v>
      </c>
      <c r="H49" t="s">
        <v>3530</v>
      </c>
      <c r="I49" t="s">
        <v>3550</v>
      </c>
      <c r="J49" t="s">
        <v>59</v>
      </c>
      <c r="K49" t="s">
        <v>3566</v>
      </c>
      <c r="L49" s="28" t="str">
        <f>HYPERLINK(Sears___IMG[[#This Row],[Full_Path]],Sears___IMG[[#This Row],[Material]]&amp;" -&gt; "&amp;Sears___IMG[[#This Row],[Descripcion]])</f>
        <v>HG961620-WHI -&gt; Superior/Interior</v>
      </c>
    </row>
    <row r="50" spans="1:12" x14ac:dyDescent="0.3">
      <c r="A50" t="s">
        <v>3262</v>
      </c>
      <c r="B50" t="s">
        <v>3567</v>
      </c>
      <c r="C50">
        <v>4</v>
      </c>
      <c r="D50" t="s">
        <v>14</v>
      </c>
      <c r="E50" t="s">
        <v>56</v>
      </c>
      <c r="F50" t="s">
        <v>3319</v>
      </c>
      <c r="G50" t="s">
        <v>3576</v>
      </c>
      <c r="H50" t="s">
        <v>3569</v>
      </c>
      <c r="I50" t="s">
        <v>3570</v>
      </c>
      <c r="J50" t="s">
        <v>59</v>
      </c>
      <c r="K50" t="s">
        <v>3577</v>
      </c>
      <c r="L50" s="28" t="str">
        <f>HYPERLINK(Sears___IMG[[#This Row],[Full_Path]],Sears___IMG[[#This Row],[Material]]&amp;" -&gt; "&amp;Sears___IMG[[#This Row],[Descripcion]])</f>
        <v>HH948125-COA -&gt; Superior/Interior</v>
      </c>
    </row>
    <row r="51" spans="1:12" x14ac:dyDescent="0.3">
      <c r="A51" t="s">
        <v>3262</v>
      </c>
      <c r="B51" t="s">
        <v>3567</v>
      </c>
      <c r="C51">
        <v>4</v>
      </c>
      <c r="D51" t="s">
        <v>11</v>
      </c>
      <c r="E51" t="s">
        <v>2151</v>
      </c>
      <c r="F51" t="s">
        <v>3319</v>
      </c>
      <c r="G51" t="s">
        <v>3568</v>
      </c>
      <c r="H51" t="s">
        <v>3569</v>
      </c>
      <c r="I51" t="s">
        <v>3570</v>
      </c>
      <c r="J51" t="s">
        <v>54</v>
      </c>
      <c r="K51" t="s">
        <v>3571</v>
      </c>
      <c r="L51" s="28" t="str">
        <f>HYPERLINK(Sears___IMG[[#This Row],[Full_Path]],Sears___IMG[[#This Row],[Material]]&amp;" -&gt; "&amp;Sears___IMG[[#This Row],[Descripcion]])</f>
        <v>HH948125-COA -&gt; Posterior</v>
      </c>
    </row>
    <row r="52" spans="1:12" x14ac:dyDescent="0.3">
      <c r="A52" t="s">
        <v>3262</v>
      </c>
      <c r="B52" t="s">
        <v>3567</v>
      </c>
      <c r="C52">
        <v>4</v>
      </c>
      <c r="D52" t="s">
        <v>12</v>
      </c>
      <c r="E52" t="s">
        <v>43</v>
      </c>
      <c r="F52" t="s">
        <v>3319</v>
      </c>
      <c r="G52" t="s">
        <v>3572</v>
      </c>
      <c r="H52" t="s">
        <v>3569</v>
      </c>
      <c r="I52" t="s">
        <v>3570</v>
      </c>
      <c r="J52" t="s">
        <v>50</v>
      </c>
      <c r="K52" t="s">
        <v>3573</v>
      </c>
      <c r="L52" s="28" t="str">
        <f>HYPERLINK(Sears___IMG[[#This Row],[Full_Path]],Sears___IMG[[#This Row],[Material]]&amp;" -&gt; "&amp;Sears___IMG[[#This Row],[Descripcion]])</f>
        <v>HH948125-COA -&gt; Angulo 3/4</v>
      </c>
    </row>
    <row r="53" spans="1:12" x14ac:dyDescent="0.3">
      <c r="A53" t="s">
        <v>3262</v>
      </c>
      <c r="B53" t="s">
        <v>3567</v>
      </c>
      <c r="C53">
        <v>4</v>
      </c>
      <c r="D53" t="s">
        <v>13</v>
      </c>
      <c r="E53" t="s">
        <v>2150</v>
      </c>
      <c r="F53" t="s">
        <v>3319</v>
      </c>
      <c r="G53" t="s">
        <v>3574</v>
      </c>
      <c r="H53" t="s">
        <v>3569</v>
      </c>
      <c r="I53" t="s">
        <v>3570</v>
      </c>
      <c r="J53" t="s">
        <v>46</v>
      </c>
      <c r="K53" t="s">
        <v>3575</v>
      </c>
      <c r="L53" s="28" t="str">
        <f>HYPERLINK(Sears___IMG[[#This Row],[Full_Path]],Sears___IMG[[#This Row],[Material]]&amp;" -&gt; "&amp;Sears___IMG[[#This Row],[Descripcion]])</f>
        <v>HH948125-COA -&gt; Frontal</v>
      </c>
    </row>
    <row r="54" spans="1:12" x14ac:dyDescent="0.3">
      <c r="A54" t="s">
        <v>3263</v>
      </c>
      <c r="B54" t="s">
        <v>3578</v>
      </c>
      <c r="C54">
        <v>4</v>
      </c>
      <c r="D54" t="s">
        <v>11</v>
      </c>
      <c r="E54" t="s">
        <v>2151</v>
      </c>
      <c r="F54" t="s">
        <v>3319</v>
      </c>
      <c r="G54" t="s">
        <v>3579</v>
      </c>
      <c r="H54" t="s">
        <v>3569</v>
      </c>
      <c r="I54" t="s">
        <v>3570</v>
      </c>
      <c r="J54" t="s">
        <v>54</v>
      </c>
      <c r="K54" t="s">
        <v>3580</v>
      </c>
      <c r="L54" s="28" t="str">
        <f>HYPERLINK(Sears___IMG[[#This Row],[Full_Path]],Sears___IMG[[#This Row],[Material]]&amp;" -&gt; "&amp;Sears___IMG[[#This Row],[Descripcion]])</f>
        <v>HH948125-MOS -&gt; Posterior</v>
      </c>
    </row>
    <row r="55" spans="1:12" x14ac:dyDescent="0.3">
      <c r="A55" t="s">
        <v>3263</v>
      </c>
      <c r="B55" t="s">
        <v>3578</v>
      </c>
      <c r="C55">
        <v>4</v>
      </c>
      <c r="D55" t="s">
        <v>12</v>
      </c>
      <c r="E55" t="s">
        <v>43</v>
      </c>
      <c r="F55" t="s">
        <v>3319</v>
      </c>
      <c r="G55" t="s">
        <v>3581</v>
      </c>
      <c r="H55" t="s">
        <v>3569</v>
      </c>
      <c r="I55" t="s">
        <v>3570</v>
      </c>
      <c r="J55" t="s">
        <v>50</v>
      </c>
      <c r="K55" t="s">
        <v>3582</v>
      </c>
      <c r="L55" s="28" t="str">
        <f>HYPERLINK(Sears___IMG[[#This Row],[Full_Path]],Sears___IMG[[#This Row],[Material]]&amp;" -&gt; "&amp;Sears___IMG[[#This Row],[Descripcion]])</f>
        <v>HH948125-MOS -&gt; Angulo 3/4</v>
      </c>
    </row>
    <row r="56" spans="1:12" x14ac:dyDescent="0.3">
      <c r="A56" t="s">
        <v>3263</v>
      </c>
      <c r="B56" t="s">
        <v>3578</v>
      </c>
      <c r="C56">
        <v>4</v>
      </c>
      <c r="D56" t="s">
        <v>13</v>
      </c>
      <c r="E56" t="s">
        <v>2150</v>
      </c>
      <c r="F56" t="s">
        <v>3319</v>
      </c>
      <c r="G56" t="s">
        <v>3583</v>
      </c>
      <c r="H56" t="s">
        <v>3569</v>
      </c>
      <c r="I56" t="s">
        <v>3570</v>
      </c>
      <c r="J56" t="s">
        <v>46</v>
      </c>
      <c r="K56" t="s">
        <v>3584</v>
      </c>
      <c r="L56" s="28" t="str">
        <f>HYPERLINK(Sears___IMG[[#This Row],[Full_Path]],Sears___IMG[[#This Row],[Material]]&amp;" -&gt; "&amp;Sears___IMG[[#This Row],[Descripcion]])</f>
        <v>HH948125-MOS -&gt; Frontal</v>
      </c>
    </row>
    <row r="57" spans="1:12" x14ac:dyDescent="0.3">
      <c r="A57" t="s">
        <v>3263</v>
      </c>
      <c r="B57" t="s">
        <v>3578</v>
      </c>
      <c r="C57">
        <v>4</v>
      </c>
      <c r="D57" t="s">
        <v>14</v>
      </c>
      <c r="E57" t="s">
        <v>56</v>
      </c>
      <c r="F57" t="s">
        <v>3319</v>
      </c>
      <c r="G57" t="s">
        <v>3585</v>
      </c>
      <c r="H57" t="s">
        <v>3569</v>
      </c>
      <c r="I57" t="s">
        <v>3570</v>
      </c>
      <c r="J57" t="s">
        <v>59</v>
      </c>
      <c r="K57" t="s">
        <v>3586</v>
      </c>
      <c r="L57" s="28" t="str">
        <f>HYPERLINK(Sears___IMG[[#This Row],[Full_Path]],Sears___IMG[[#This Row],[Material]]&amp;" -&gt; "&amp;Sears___IMG[[#This Row],[Descripcion]])</f>
        <v>HH948125-MOS -&gt; Superior/Interior</v>
      </c>
    </row>
    <row r="58" spans="1:12" x14ac:dyDescent="0.3">
      <c r="A58" t="s">
        <v>3264</v>
      </c>
      <c r="B58" t="s">
        <v>3587</v>
      </c>
      <c r="C58">
        <v>4</v>
      </c>
      <c r="D58" t="s">
        <v>11</v>
      </c>
      <c r="E58" t="s">
        <v>2151</v>
      </c>
      <c r="F58" t="s">
        <v>3319</v>
      </c>
      <c r="G58" t="s">
        <v>3588</v>
      </c>
      <c r="H58" t="s">
        <v>3569</v>
      </c>
      <c r="I58" t="s">
        <v>3570</v>
      </c>
      <c r="J58" t="s">
        <v>54</v>
      </c>
      <c r="K58" t="s">
        <v>3589</v>
      </c>
      <c r="L58" s="28" t="str">
        <f>HYPERLINK(Sears___IMG[[#This Row],[Full_Path]],Sears___IMG[[#This Row],[Material]]&amp;" -&gt; "&amp;Sears___IMG[[#This Row],[Descripcion]])</f>
        <v>HH948125-NAT -&gt; Posterior</v>
      </c>
    </row>
    <row r="59" spans="1:12" x14ac:dyDescent="0.3">
      <c r="A59" t="s">
        <v>3264</v>
      </c>
      <c r="B59" t="s">
        <v>3587</v>
      </c>
      <c r="C59">
        <v>4</v>
      </c>
      <c r="D59" t="s">
        <v>13</v>
      </c>
      <c r="E59" t="s">
        <v>2150</v>
      </c>
      <c r="F59" t="s">
        <v>3319</v>
      </c>
      <c r="G59" t="s">
        <v>3592</v>
      </c>
      <c r="H59" t="s">
        <v>3569</v>
      </c>
      <c r="I59" t="s">
        <v>3570</v>
      </c>
      <c r="J59" t="s">
        <v>46</v>
      </c>
      <c r="K59" t="s">
        <v>3593</v>
      </c>
      <c r="L59" s="28" t="str">
        <f>HYPERLINK(Sears___IMG[[#This Row],[Full_Path]],Sears___IMG[[#This Row],[Material]]&amp;" -&gt; "&amp;Sears___IMG[[#This Row],[Descripcion]])</f>
        <v>HH948125-NAT -&gt; Frontal</v>
      </c>
    </row>
    <row r="60" spans="1:12" x14ac:dyDescent="0.3">
      <c r="A60" t="s">
        <v>3264</v>
      </c>
      <c r="B60" t="s">
        <v>3587</v>
      </c>
      <c r="C60">
        <v>4</v>
      </c>
      <c r="D60" t="s">
        <v>14</v>
      </c>
      <c r="E60" t="s">
        <v>56</v>
      </c>
      <c r="F60" t="s">
        <v>3319</v>
      </c>
      <c r="G60" t="s">
        <v>3594</v>
      </c>
      <c r="H60" t="s">
        <v>3569</v>
      </c>
      <c r="I60" t="s">
        <v>3570</v>
      </c>
      <c r="J60" t="s">
        <v>59</v>
      </c>
      <c r="K60" t="s">
        <v>3595</v>
      </c>
      <c r="L60" s="28" t="str">
        <f>HYPERLINK(Sears___IMG[[#This Row],[Full_Path]],Sears___IMG[[#This Row],[Material]]&amp;" -&gt; "&amp;Sears___IMG[[#This Row],[Descripcion]])</f>
        <v>HH948125-NAT -&gt; Superior/Interior</v>
      </c>
    </row>
    <row r="61" spans="1:12" x14ac:dyDescent="0.3">
      <c r="A61" t="s">
        <v>3264</v>
      </c>
      <c r="B61" t="s">
        <v>3587</v>
      </c>
      <c r="C61">
        <v>4</v>
      </c>
      <c r="D61" t="s">
        <v>12</v>
      </c>
      <c r="E61" t="s">
        <v>43</v>
      </c>
      <c r="F61" t="s">
        <v>3319</v>
      </c>
      <c r="G61" t="s">
        <v>3590</v>
      </c>
      <c r="H61" t="s">
        <v>3569</v>
      </c>
      <c r="I61" t="s">
        <v>3570</v>
      </c>
      <c r="J61" t="s">
        <v>50</v>
      </c>
      <c r="K61" t="s">
        <v>3591</v>
      </c>
      <c r="L61" s="28" t="str">
        <f>HYPERLINK(Sears___IMG[[#This Row],[Full_Path]],Sears___IMG[[#This Row],[Material]]&amp;" -&gt; "&amp;Sears___IMG[[#This Row],[Descripcion]])</f>
        <v>HH948125-NAT -&gt; Angulo 3/4</v>
      </c>
    </row>
    <row r="62" spans="1:12" x14ac:dyDescent="0.3">
      <c r="A62" t="s">
        <v>3265</v>
      </c>
      <c r="B62" t="s">
        <v>3596</v>
      </c>
      <c r="C62">
        <v>4</v>
      </c>
      <c r="D62" t="s">
        <v>12</v>
      </c>
      <c r="E62" t="s">
        <v>43</v>
      </c>
      <c r="F62" t="s">
        <v>3319</v>
      </c>
      <c r="G62" t="s">
        <v>3601</v>
      </c>
      <c r="H62" t="s">
        <v>3598</v>
      </c>
      <c r="I62" t="s">
        <v>3599</v>
      </c>
      <c r="J62" t="s">
        <v>50</v>
      </c>
      <c r="K62" t="s">
        <v>3602</v>
      </c>
      <c r="L62" s="28" t="str">
        <f>HYPERLINK(Sears___IMG[[#This Row],[Full_Path]],Sears___IMG[[#This Row],[Material]]&amp;" -&gt; "&amp;Sears___IMG[[#This Row],[Descripcion]])</f>
        <v>HH961525-CAR -&gt; Angulo 3/4</v>
      </c>
    </row>
    <row r="63" spans="1:12" x14ac:dyDescent="0.3">
      <c r="A63" t="s">
        <v>3265</v>
      </c>
      <c r="B63" t="s">
        <v>3596</v>
      </c>
      <c r="C63">
        <v>4</v>
      </c>
      <c r="D63" t="s">
        <v>13</v>
      </c>
      <c r="E63" t="s">
        <v>2150</v>
      </c>
      <c r="F63" t="s">
        <v>3319</v>
      </c>
      <c r="G63" t="s">
        <v>3603</v>
      </c>
      <c r="H63" t="s">
        <v>3598</v>
      </c>
      <c r="I63" t="s">
        <v>3599</v>
      </c>
      <c r="J63" t="s">
        <v>46</v>
      </c>
      <c r="K63" t="s">
        <v>3604</v>
      </c>
      <c r="L63" s="28" t="str">
        <f>HYPERLINK(Sears___IMG[[#This Row],[Full_Path]],Sears___IMG[[#This Row],[Material]]&amp;" -&gt; "&amp;Sears___IMG[[#This Row],[Descripcion]])</f>
        <v>HH961525-CAR -&gt; Frontal</v>
      </c>
    </row>
    <row r="64" spans="1:12" x14ac:dyDescent="0.3">
      <c r="A64" t="s">
        <v>3265</v>
      </c>
      <c r="B64" t="s">
        <v>3596</v>
      </c>
      <c r="C64">
        <v>4</v>
      </c>
      <c r="D64" t="s">
        <v>14</v>
      </c>
      <c r="E64" t="s">
        <v>56</v>
      </c>
      <c r="F64" t="s">
        <v>3319</v>
      </c>
      <c r="G64" t="s">
        <v>3605</v>
      </c>
      <c r="H64" t="s">
        <v>3598</v>
      </c>
      <c r="I64" t="s">
        <v>3599</v>
      </c>
      <c r="J64" t="s">
        <v>59</v>
      </c>
      <c r="K64" t="s">
        <v>3606</v>
      </c>
      <c r="L64" s="28" t="str">
        <f>HYPERLINK(Sears___IMG[[#This Row],[Full_Path]],Sears___IMG[[#This Row],[Material]]&amp;" -&gt; "&amp;Sears___IMG[[#This Row],[Descripcion]])</f>
        <v>HH961525-CAR -&gt; Superior/Interior</v>
      </c>
    </row>
    <row r="65" spans="1:12" x14ac:dyDescent="0.3">
      <c r="A65" t="s">
        <v>3265</v>
      </c>
      <c r="B65" t="s">
        <v>3596</v>
      </c>
      <c r="C65">
        <v>4</v>
      </c>
      <c r="D65" t="s">
        <v>11</v>
      </c>
      <c r="E65" t="s">
        <v>2151</v>
      </c>
      <c r="F65" t="s">
        <v>3319</v>
      </c>
      <c r="G65" t="s">
        <v>3597</v>
      </c>
      <c r="H65" t="s">
        <v>3598</v>
      </c>
      <c r="I65" t="s">
        <v>3599</v>
      </c>
      <c r="J65" t="s">
        <v>54</v>
      </c>
      <c r="K65" t="s">
        <v>3600</v>
      </c>
      <c r="L65" s="28" t="str">
        <f>HYPERLINK(Sears___IMG[[#This Row],[Full_Path]],Sears___IMG[[#This Row],[Material]]&amp;" -&gt; "&amp;Sears___IMG[[#This Row],[Descripcion]])</f>
        <v>HH961525-CAR -&gt; Posterior</v>
      </c>
    </row>
    <row r="66" spans="1:12" x14ac:dyDescent="0.3">
      <c r="A66" t="s">
        <v>3266</v>
      </c>
      <c r="B66" t="s">
        <v>3607</v>
      </c>
      <c r="C66">
        <v>4</v>
      </c>
      <c r="D66" t="s">
        <v>11</v>
      </c>
      <c r="E66" t="s">
        <v>2151</v>
      </c>
      <c r="F66" t="s">
        <v>3319</v>
      </c>
      <c r="G66" t="s">
        <v>3608</v>
      </c>
      <c r="H66" t="s">
        <v>3598</v>
      </c>
      <c r="I66" t="s">
        <v>3609</v>
      </c>
      <c r="J66" t="s">
        <v>54</v>
      </c>
      <c r="K66" t="s">
        <v>3610</v>
      </c>
      <c r="L66" s="28" t="str">
        <f>HYPERLINK(Sears___IMG[[#This Row],[Full_Path]],Sears___IMG[[#This Row],[Material]]&amp;" -&gt; "&amp;Sears___IMG[[#This Row],[Descripcion]])</f>
        <v>HH961570-CAR -&gt; Posterior</v>
      </c>
    </row>
    <row r="67" spans="1:12" x14ac:dyDescent="0.3">
      <c r="A67" t="s">
        <v>3266</v>
      </c>
      <c r="B67" t="s">
        <v>3607</v>
      </c>
      <c r="C67">
        <v>4</v>
      </c>
      <c r="D67" t="s">
        <v>12</v>
      </c>
      <c r="E67" t="s">
        <v>43</v>
      </c>
      <c r="F67" t="s">
        <v>3319</v>
      </c>
      <c r="G67" t="s">
        <v>3611</v>
      </c>
      <c r="H67" t="s">
        <v>3598</v>
      </c>
      <c r="I67" t="s">
        <v>3609</v>
      </c>
      <c r="J67" t="s">
        <v>50</v>
      </c>
      <c r="K67" t="s">
        <v>3612</v>
      </c>
      <c r="L67" s="28" t="str">
        <f>HYPERLINK(Sears___IMG[[#This Row],[Full_Path]],Sears___IMG[[#This Row],[Material]]&amp;" -&gt; "&amp;Sears___IMG[[#This Row],[Descripcion]])</f>
        <v>HH961570-CAR -&gt; Angulo 3/4</v>
      </c>
    </row>
    <row r="68" spans="1:12" x14ac:dyDescent="0.3">
      <c r="A68" t="s">
        <v>3266</v>
      </c>
      <c r="B68" t="s">
        <v>3607</v>
      </c>
      <c r="C68">
        <v>4</v>
      </c>
      <c r="D68" t="s">
        <v>13</v>
      </c>
      <c r="E68" t="s">
        <v>2150</v>
      </c>
      <c r="F68" t="s">
        <v>3319</v>
      </c>
      <c r="G68" t="s">
        <v>3613</v>
      </c>
      <c r="H68" t="s">
        <v>3598</v>
      </c>
      <c r="I68" t="s">
        <v>3609</v>
      </c>
      <c r="J68" t="s">
        <v>46</v>
      </c>
      <c r="K68" t="s">
        <v>3614</v>
      </c>
      <c r="L68" s="28" t="str">
        <f>HYPERLINK(Sears___IMG[[#This Row],[Full_Path]],Sears___IMG[[#This Row],[Material]]&amp;" -&gt; "&amp;Sears___IMG[[#This Row],[Descripcion]])</f>
        <v>HH961570-CAR -&gt; Frontal</v>
      </c>
    </row>
    <row r="69" spans="1:12" x14ac:dyDescent="0.3">
      <c r="A69" t="s">
        <v>3266</v>
      </c>
      <c r="B69" t="s">
        <v>3607</v>
      </c>
      <c r="C69">
        <v>4</v>
      </c>
      <c r="D69" t="s">
        <v>14</v>
      </c>
      <c r="E69" t="s">
        <v>56</v>
      </c>
      <c r="F69" t="s">
        <v>3319</v>
      </c>
      <c r="G69" t="s">
        <v>3615</v>
      </c>
      <c r="H69" t="s">
        <v>3598</v>
      </c>
      <c r="I69" t="s">
        <v>3609</v>
      </c>
      <c r="J69" t="s">
        <v>59</v>
      </c>
      <c r="K69" t="s">
        <v>3616</v>
      </c>
      <c r="L69" s="28" t="str">
        <f>HYPERLINK(Sears___IMG[[#This Row],[Full_Path]],Sears___IMG[[#This Row],[Material]]&amp;" -&gt; "&amp;Sears___IMG[[#This Row],[Descripcion]])</f>
        <v>HH961570-CAR -&gt; Superior/Interior</v>
      </c>
    </row>
    <row r="70" spans="1:12" x14ac:dyDescent="0.3">
      <c r="A70" t="s">
        <v>1821</v>
      </c>
      <c r="B70" t="s">
        <v>3334</v>
      </c>
      <c r="C70">
        <v>4</v>
      </c>
      <c r="D70" t="s">
        <v>14</v>
      </c>
      <c r="E70" t="s">
        <v>56</v>
      </c>
      <c r="F70" t="s">
        <v>3319</v>
      </c>
      <c r="G70" t="s">
        <v>3361</v>
      </c>
      <c r="H70" t="s">
        <v>3336</v>
      </c>
      <c r="I70" t="s">
        <v>3337</v>
      </c>
      <c r="J70" t="s">
        <v>59</v>
      </c>
      <c r="K70" t="s">
        <v>3362</v>
      </c>
      <c r="L70" s="28" t="str">
        <f>HYPERLINK(Sears___IMG[[#This Row],[Full_Path]],Sears___IMG[[#This Row],[Material]]&amp;" -&gt; "&amp;Sears___IMG[[#This Row],[Descripcion]])</f>
        <v>JG901970-OLV -&gt; Superior/Interior</v>
      </c>
    </row>
    <row r="71" spans="1:12" x14ac:dyDescent="0.3">
      <c r="A71" t="s">
        <v>1821</v>
      </c>
      <c r="B71" t="s">
        <v>3334</v>
      </c>
      <c r="C71">
        <v>4</v>
      </c>
      <c r="D71" t="s">
        <v>13</v>
      </c>
      <c r="E71" t="s">
        <v>2150</v>
      </c>
      <c r="F71" t="s">
        <v>3319</v>
      </c>
      <c r="G71" t="s">
        <v>3345</v>
      </c>
      <c r="H71" t="s">
        <v>3336</v>
      </c>
      <c r="I71" t="s">
        <v>3337</v>
      </c>
      <c r="J71" t="s">
        <v>46</v>
      </c>
      <c r="K71" t="s">
        <v>3346</v>
      </c>
      <c r="L71" s="28" t="str">
        <f>HYPERLINK(Sears___IMG[[#This Row],[Full_Path]],Sears___IMG[[#This Row],[Material]]&amp;" -&gt; "&amp;Sears___IMG[[#This Row],[Descripcion]])</f>
        <v>JG901970-OLV -&gt; Frontal</v>
      </c>
    </row>
    <row r="72" spans="1:12" x14ac:dyDescent="0.3">
      <c r="A72" t="s">
        <v>1821</v>
      </c>
      <c r="B72" t="s">
        <v>3334</v>
      </c>
      <c r="C72">
        <v>4</v>
      </c>
      <c r="D72" t="s">
        <v>11</v>
      </c>
      <c r="E72" t="s">
        <v>2151</v>
      </c>
      <c r="F72" t="s">
        <v>3319</v>
      </c>
      <c r="G72" t="s">
        <v>3335</v>
      </c>
      <c r="H72" t="s">
        <v>3336</v>
      </c>
      <c r="I72" t="s">
        <v>3337</v>
      </c>
      <c r="J72" t="s">
        <v>54</v>
      </c>
      <c r="K72" t="s">
        <v>3338</v>
      </c>
      <c r="L72" s="28" t="str">
        <f>HYPERLINK(Sears___IMG[[#This Row],[Full_Path]],Sears___IMG[[#This Row],[Material]]&amp;" -&gt; "&amp;Sears___IMG[[#This Row],[Descripcion]])</f>
        <v>JG901970-OLV -&gt; Posterior</v>
      </c>
    </row>
    <row r="73" spans="1:12" x14ac:dyDescent="0.3">
      <c r="A73" t="s">
        <v>1821</v>
      </c>
      <c r="B73" t="s">
        <v>3334</v>
      </c>
      <c r="C73">
        <v>4</v>
      </c>
      <c r="D73" t="s">
        <v>12</v>
      </c>
      <c r="E73" t="s">
        <v>43</v>
      </c>
      <c r="F73" t="s">
        <v>3319</v>
      </c>
      <c r="G73" t="s">
        <v>3353</v>
      </c>
      <c r="H73" t="s">
        <v>3336</v>
      </c>
      <c r="I73" t="s">
        <v>3337</v>
      </c>
      <c r="J73" t="s">
        <v>50</v>
      </c>
      <c r="K73" t="s">
        <v>3354</v>
      </c>
      <c r="L73" s="28" t="str">
        <f>HYPERLINK(Sears___IMG[[#This Row],[Full_Path]],Sears___IMG[[#This Row],[Material]]&amp;" -&gt; "&amp;Sears___IMG[[#This Row],[Descripcion]])</f>
        <v>JG901970-OLV -&gt; Angulo 3/4</v>
      </c>
    </row>
    <row r="74" spans="1:12" x14ac:dyDescent="0.3">
      <c r="A74" t="s">
        <v>1822</v>
      </c>
      <c r="B74" t="s">
        <v>3363</v>
      </c>
      <c r="C74">
        <v>4</v>
      </c>
      <c r="D74" t="s">
        <v>11</v>
      </c>
      <c r="E74" t="s">
        <v>2151</v>
      </c>
      <c r="F74" t="s">
        <v>3319</v>
      </c>
      <c r="G74" t="s">
        <v>3364</v>
      </c>
      <c r="H74" t="s">
        <v>3365</v>
      </c>
      <c r="I74" t="s">
        <v>3366</v>
      </c>
      <c r="J74" t="s">
        <v>54</v>
      </c>
      <c r="K74" t="s">
        <v>3367</v>
      </c>
      <c r="L74" s="28" t="str">
        <f>HYPERLINK(Sears___IMG[[#This Row],[Full_Path]],Sears___IMG[[#This Row],[Material]]&amp;" -&gt; "&amp;Sears___IMG[[#This Row],[Descripcion]])</f>
        <v>JG943608-CPO -&gt; Posterior</v>
      </c>
    </row>
    <row r="75" spans="1:12" x14ac:dyDescent="0.3">
      <c r="A75" t="s">
        <v>1822</v>
      </c>
      <c r="B75" t="s">
        <v>3363</v>
      </c>
      <c r="C75">
        <v>4</v>
      </c>
      <c r="D75" t="s">
        <v>12</v>
      </c>
      <c r="E75" t="s">
        <v>43</v>
      </c>
      <c r="F75" t="s">
        <v>3319</v>
      </c>
      <c r="G75" t="s">
        <v>3368</v>
      </c>
      <c r="H75" t="s">
        <v>3365</v>
      </c>
      <c r="I75" t="s">
        <v>3366</v>
      </c>
      <c r="J75" t="s">
        <v>50</v>
      </c>
      <c r="K75" t="s">
        <v>3369</v>
      </c>
      <c r="L75" s="28" t="str">
        <f>HYPERLINK(Sears___IMG[[#This Row],[Full_Path]],Sears___IMG[[#This Row],[Material]]&amp;" -&gt; "&amp;Sears___IMG[[#This Row],[Descripcion]])</f>
        <v>JG943608-CPO -&gt; Angulo 3/4</v>
      </c>
    </row>
    <row r="76" spans="1:12" x14ac:dyDescent="0.3">
      <c r="A76" t="s">
        <v>1822</v>
      </c>
      <c r="B76" t="s">
        <v>3363</v>
      </c>
      <c r="C76">
        <v>4</v>
      </c>
      <c r="D76" t="s">
        <v>13</v>
      </c>
      <c r="E76" t="s">
        <v>2150</v>
      </c>
      <c r="F76" t="s">
        <v>3319</v>
      </c>
      <c r="G76" t="s">
        <v>3370</v>
      </c>
      <c r="H76" t="s">
        <v>3365</v>
      </c>
      <c r="I76" t="s">
        <v>3366</v>
      </c>
      <c r="J76" t="s">
        <v>46</v>
      </c>
      <c r="K76" t="s">
        <v>3371</v>
      </c>
      <c r="L76" s="28" t="str">
        <f>HYPERLINK(Sears___IMG[[#This Row],[Full_Path]],Sears___IMG[[#This Row],[Material]]&amp;" -&gt; "&amp;Sears___IMG[[#This Row],[Descripcion]])</f>
        <v>JG943608-CPO -&gt; Frontal</v>
      </c>
    </row>
    <row r="77" spans="1:12" x14ac:dyDescent="0.3">
      <c r="A77" t="s">
        <v>1822</v>
      </c>
      <c r="B77" t="s">
        <v>3363</v>
      </c>
      <c r="C77">
        <v>4</v>
      </c>
      <c r="D77" t="s">
        <v>14</v>
      </c>
      <c r="E77" t="s">
        <v>56</v>
      </c>
      <c r="F77" t="s">
        <v>3319</v>
      </c>
      <c r="G77" t="s">
        <v>3372</v>
      </c>
      <c r="H77" t="s">
        <v>3365</v>
      </c>
      <c r="I77" t="s">
        <v>3366</v>
      </c>
      <c r="J77" t="s">
        <v>59</v>
      </c>
      <c r="K77" t="s">
        <v>3373</v>
      </c>
      <c r="L77" s="28" t="str">
        <f>HYPERLINK(Sears___IMG[[#This Row],[Full_Path]],Sears___IMG[[#This Row],[Material]]&amp;" -&gt; "&amp;Sears___IMG[[#This Row],[Descripcion]])</f>
        <v>JG943608-CPO -&gt; Superior/Interior</v>
      </c>
    </row>
    <row r="78" spans="1:12" x14ac:dyDescent="0.3">
      <c r="A78" t="s">
        <v>3267</v>
      </c>
      <c r="B78" t="s">
        <v>3374</v>
      </c>
      <c r="C78">
        <v>4</v>
      </c>
      <c r="D78" t="s">
        <v>12</v>
      </c>
      <c r="E78" t="s">
        <v>43</v>
      </c>
      <c r="F78" t="s">
        <v>3319</v>
      </c>
      <c r="G78" t="s">
        <v>3379</v>
      </c>
      <c r="H78" t="s">
        <v>3376</v>
      </c>
      <c r="I78" t="s">
        <v>3377</v>
      </c>
      <c r="J78" t="s">
        <v>50</v>
      </c>
      <c r="K78" t="s">
        <v>3380</v>
      </c>
      <c r="L78" s="28" t="str">
        <f>HYPERLINK(Sears___IMG[[#This Row],[Full_Path]],Sears___IMG[[#This Row],[Material]]&amp;" -&gt; "&amp;Sears___IMG[[#This Row],[Descripcion]])</f>
        <v>LE938069-BLA -&gt; Angulo 3/4</v>
      </c>
    </row>
    <row r="79" spans="1:12" x14ac:dyDescent="0.3">
      <c r="A79" t="s">
        <v>3267</v>
      </c>
      <c r="B79" t="s">
        <v>3374</v>
      </c>
      <c r="C79">
        <v>4</v>
      </c>
      <c r="D79" t="s">
        <v>14</v>
      </c>
      <c r="E79" t="s">
        <v>56</v>
      </c>
      <c r="F79" t="s">
        <v>3319</v>
      </c>
      <c r="G79" t="s">
        <v>3383</v>
      </c>
      <c r="H79" t="s">
        <v>3376</v>
      </c>
      <c r="I79" t="s">
        <v>3377</v>
      </c>
      <c r="J79" t="s">
        <v>59</v>
      </c>
      <c r="K79" t="s">
        <v>3384</v>
      </c>
      <c r="L79" s="28" t="str">
        <f>HYPERLINK(Sears___IMG[[#This Row],[Full_Path]],Sears___IMG[[#This Row],[Material]]&amp;" -&gt; "&amp;Sears___IMG[[#This Row],[Descripcion]])</f>
        <v>LE938069-BLA -&gt; Superior/Interior</v>
      </c>
    </row>
    <row r="80" spans="1:12" x14ac:dyDescent="0.3">
      <c r="A80" t="s">
        <v>3267</v>
      </c>
      <c r="B80" t="s">
        <v>3374</v>
      </c>
      <c r="C80">
        <v>4</v>
      </c>
      <c r="D80" t="s">
        <v>13</v>
      </c>
      <c r="E80" t="s">
        <v>2150</v>
      </c>
      <c r="F80" t="s">
        <v>3319</v>
      </c>
      <c r="G80" t="s">
        <v>3381</v>
      </c>
      <c r="H80" t="s">
        <v>3376</v>
      </c>
      <c r="I80" t="s">
        <v>3377</v>
      </c>
      <c r="J80" t="s">
        <v>46</v>
      </c>
      <c r="K80" t="s">
        <v>3382</v>
      </c>
      <c r="L80" s="28" t="str">
        <f>HYPERLINK(Sears___IMG[[#This Row],[Full_Path]],Sears___IMG[[#This Row],[Material]]&amp;" -&gt; "&amp;Sears___IMG[[#This Row],[Descripcion]])</f>
        <v>LE938069-BLA -&gt; Frontal</v>
      </c>
    </row>
    <row r="81" spans="1:12" x14ac:dyDescent="0.3">
      <c r="A81" t="s">
        <v>3267</v>
      </c>
      <c r="B81" t="s">
        <v>3374</v>
      </c>
      <c r="C81">
        <v>4</v>
      </c>
      <c r="D81" t="s">
        <v>11</v>
      </c>
      <c r="E81" t="s">
        <v>2151</v>
      </c>
      <c r="F81" t="s">
        <v>3319</v>
      </c>
      <c r="G81" t="s">
        <v>3375</v>
      </c>
      <c r="H81" t="s">
        <v>3376</v>
      </c>
      <c r="I81" t="s">
        <v>3377</v>
      </c>
      <c r="J81" t="s">
        <v>54</v>
      </c>
      <c r="K81" t="s">
        <v>3378</v>
      </c>
      <c r="L81" s="28" t="str">
        <f>HYPERLINK(Sears___IMG[[#This Row],[Full_Path]],Sears___IMG[[#This Row],[Material]]&amp;" -&gt; "&amp;Sears___IMG[[#This Row],[Descripcion]])</f>
        <v>LE938069-BLA -&gt; Posterior</v>
      </c>
    </row>
    <row r="82" spans="1:12" x14ac:dyDescent="0.3">
      <c r="A82" t="s">
        <v>3270</v>
      </c>
      <c r="B82" t="s">
        <v>3385</v>
      </c>
      <c r="C82">
        <v>4</v>
      </c>
      <c r="D82" t="s">
        <v>14</v>
      </c>
      <c r="E82" t="s">
        <v>56</v>
      </c>
      <c r="F82" t="s">
        <v>3319</v>
      </c>
      <c r="G82" t="s">
        <v>3394</v>
      </c>
      <c r="H82" t="s">
        <v>3387</v>
      </c>
      <c r="I82" t="s">
        <v>3388</v>
      </c>
      <c r="J82" t="s">
        <v>59</v>
      </c>
      <c r="K82" t="s">
        <v>3395</v>
      </c>
      <c r="L82" s="28" t="str">
        <f>HYPERLINK(Sears___IMG[[#This Row],[Full_Path]],Sears___IMG[[#This Row],[Material]]&amp;" -&gt; "&amp;Sears___IMG[[#This Row],[Descripcion]])</f>
        <v>LG938022-OLV -&gt; Superior/Interior</v>
      </c>
    </row>
    <row r="83" spans="1:12" x14ac:dyDescent="0.3">
      <c r="A83" t="s">
        <v>3270</v>
      </c>
      <c r="B83" t="s">
        <v>3385</v>
      </c>
      <c r="C83">
        <v>4</v>
      </c>
      <c r="D83" t="s">
        <v>13</v>
      </c>
      <c r="E83" t="s">
        <v>2150</v>
      </c>
      <c r="F83" t="s">
        <v>3319</v>
      </c>
      <c r="G83" t="s">
        <v>3392</v>
      </c>
      <c r="H83" t="s">
        <v>3387</v>
      </c>
      <c r="I83" t="s">
        <v>3388</v>
      </c>
      <c r="J83" t="s">
        <v>46</v>
      </c>
      <c r="K83" t="s">
        <v>3393</v>
      </c>
      <c r="L83" s="28" t="str">
        <f>HYPERLINK(Sears___IMG[[#This Row],[Full_Path]],Sears___IMG[[#This Row],[Material]]&amp;" -&gt; "&amp;Sears___IMG[[#This Row],[Descripcion]])</f>
        <v>LG938022-OLV -&gt; Frontal</v>
      </c>
    </row>
    <row r="84" spans="1:12" x14ac:dyDescent="0.3">
      <c r="A84" t="s">
        <v>3270</v>
      </c>
      <c r="B84" t="s">
        <v>3385</v>
      </c>
      <c r="C84">
        <v>4</v>
      </c>
      <c r="D84" t="s">
        <v>12</v>
      </c>
      <c r="E84" t="s">
        <v>43</v>
      </c>
      <c r="F84" t="s">
        <v>3319</v>
      </c>
      <c r="G84" t="s">
        <v>3390</v>
      </c>
      <c r="H84" t="s">
        <v>3387</v>
      </c>
      <c r="I84" t="s">
        <v>3388</v>
      </c>
      <c r="J84" t="s">
        <v>50</v>
      </c>
      <c r="K84" t="s">
        <v>3391</v>
      </c>
      <c r="L84" s="28" t="str">
        <f>HYPERLINK(Sears___IMG[[#This Row],[Full_Path]],Sears___IMG[[#This Row],[Material]]&amp;" -&gt; "&amp;Sears___IMG[[#This Row],[Descripcion]])</f>
        <v>LG938022-OLV -&gt; Angulo 3/4</v>
      </c>
    </row>
    <row r="85" spans="1:12" x14ac:dyDescent="0.3">
      <c r="A85" t="s">
        <v>3270</v>
      </c>
      <c r="B85" t="s">
        <v>3385</v>
      </c>
      <c r="C85">
        <v>4</v>
      </c>
      <c r="D85" t="s">
        <v>11</v>
      </c>
      <c r="E85" t="s">
        <v>2151</v>
      </c>
      <c r="F85" t="s">
        <v>3319</v>
      </c>
      <c r="G85" t="s">
        <v>3386</v>
      </c>
      <c r="H85" t="s">
        <v>3387</v>
      </c>
      <c r="I85" t="s">
        <v>3388</v>
      </c>
      <c r="J85" t="s">
        <v>54</v>
      </c>
      <c r="K85" t="s">
        <v>3389</v>
      </c>
      <c r="L85" s="28" t="str">
        <f>HYPERLINK(Sears___IMG[[#This Row],[Full_Path]],Sears___IMG[[#This Row],[Material]]&amp;" -&gt; "&amp;Sears___IMG[[#This Row],[Descripcion]])</f>
        <v>LG938022-OLV -&gt; Posterior</v>
      </c>
    </row>
    <row r="86" spans="1:12" x14ac:dyDescent="0.3">
      <c r="A86" t="s">
        <v>3281</v>
      </c>
      <c r="B86" t="s">
        <v>3617</v>
      </c>
      <c r="C86">
        <v>4</v>
      </c>
      <c r="D86" t="s">
        <v>12</v>
      </c>
      <c r="E86" t="s">
        <v>43</v>
      </c>
      <c r="F86" t="s">
        <v>3319</v>
      </c>
      <c r="G86" t="s">
        <v>3622</v>
      </c>
      <c r="H86" t="s">
        <v>3619</v>
      </c>
      <c r="I86" t="s">
        <v>3620</v>
      </c>
      <c r="J86" t="s">
        <v>50</v>
      </c>
      <c r="K86" t="s">
        <v>3623</v>
      </c>
      <c r="L86" s="28" t="str">
        <f>HYPERLINK(Sears___IMG[[#This Row],[Full_Path]],Sears___IMG[[#This Row],[Material]]&amp;" -&gt; "&amp;Sears___IMG[[#This Row],[Descripcion]])</f>
        <v>MM942969-BLA -&gt; Angulo 3/4</v>
      </c>
    </row>
    <row r="87" spans="1:12" x14ac:dyDescent="0.3">
      <c r="A87" t="s">
        <v>3281</v>
      </c>
      <c r="B87" t="s">
        <v>3617</v>
      </c>
      <c r="C87">
        <v>4</v>
      </c>
      <c r="D87" t="s">
        <v>11</v>
      </c>
      <c r="E87" t="s">
        <v>2151</v>
      </c>
      <c r="F87" t="s">
        <v>3319</v>
      </c>
      <c r="G87" t="s">
        <v>3618</v>
      </c>
      <c r="H87" t="s">
        <v>3619</v>
      </c>
      <c r="I87" t="s">
        <v>3620</v>
      </c>
      <c r="J87" t="s">
        <v>54</v>
      </c>
      <c r="K87" t="s">
        <v>3621</v>
      </c>
      <c r="L87" s="28" t="str">
        <f>HYPERLINK(Sears___IMG[[#This Row],[Full_Path]],Sears___IMG[[#This Row],[Material]]&amp;" -&gt; "&amp;Sears___IMG[[#This Row],[Descripcion]])</f>
        <v>MM942969-BLA -&gt; Posterior</v>
      </c>
    </row>
    <row r="88" spans="1:12" x14ac:dyDescent="0.3">
      <c r="A88" t="s">
        <v>3281</v>
      </c>
      <c r="B88" t="s">
        <v>3617</v>
      </c>
      <c r="C88">
        <v>4</v>
      </c>
      <c r="D88" t="s">
        <v>13</v>
      </c>
      <c r="E88" t="s">
        <v>2150</v>
      </c>
      <c r="F88" t="s">
        <v>3319</v>
      </c>
      <c r="G88" t="s">
        <v>3624</v>
      </c>
      <c r="H88" t="s">
        <v>3619</v>
      </c>
      <c r="I88" t="s">
        <v>3620</v>
      </c>
      <c r="J88" t="s">
        <v>46</v>
      </c>
      <c r="K88" t="s">
        <v>3625</v>
      </c>
      <c r="L88" s="28" t="str">
        <f>HYPERLINK(Sears___IMG[[#This Row],[Full_Path]],Sears___IMG[[#This Row],[Material]]&amp;" -&gt; "&amp;Sears___IMG[[#This Row],[Descripcion]])</f>
        <v>MM942969-BLA -&gt; Frontal</v>
      </c>
    </row>
    <row r="89" spans="1:12" x14ac:dyDescent="0.3">
      <c r="A89" t="s">
        <v>3281</v>
      </c>
      <c r="B89" t="s">
        <v>3617</v>
      </c>
      <c r="C89">
        <v>4</v>
      </c>
      <c r="D89" t="s">
        <v>14</v>
      </c>
      <c r="E89" t="s">
        <v>56</v>
      </c>
      <c r="F89" t="s">
        <v>3319</v>
      </c>
      <c r="G89" t="s">
        <v>3626</v>
      </c>
      <c r="H89" t="s">
        <v>3619</v>
      </c>
      <c r="I89" t="s">
        <v>3620</v>
      </c>
      <c r="J89" t="s">
        <v>59</v>
      </c>
      <c r="K89" t="s">
        <v>3627</v>
      </c>
      <c r="L89" s="28" t="str">
        <f>HYPERLINK(Sears___IMG[[#This Row],[Full_Path]],Sears___IMG[[#This Row],[Material]]&amp;" -&gt; "&amp;Sears___IMG[[#This Row],[Descripcion]])</f>
        <v>MM942969-BLA -&gt; Superior/Interior</v>
      </c>
    </row>
    <row r="90" spans="1:12" x14ac:dyDescent="0.3">
      <c r="A90" t="s">
        <v>3282</v>
      </c>
      <c r="B90" t="s">
        <v>3628</v>
      </c>
      <c r="C90">
        <v>4</v>
      </c>
      <c r="D90" t="s">
        <v>14</v>
      </c>
      <c r="E90" t="s">
        <v>56</v>
      </c>
      <c r="F90" t="s">
        <v>3319</v>
      </c>
      <c r="G90" t="s">
        <v>3636</v>
      </c>
      <c r="H90" t="s">
        <v>3619</v>
      </c>
      <c r="I90" t="s">
        <v>3630</v>
      </c>
      <c r="J90" t="s">
        <v>59</v>
      </c>
      <c r="K90" t="s">
        <v>3637</v>
      </c>
      <c r="L90" s="28" t="str">
        <f>HYPERLINK(Sears___IMG[[#This Row],[Full_Path]],Sears___IMG[[#This Row],[Material]]&amp;" -&gt; "&amp;Sears___IMG[[#This Row],[Descripcion]])</f>
        <v>MM942971-BLA -&gt; Superior/Interior</v>
      </c>
    </row>
    <row r="91" spans="1:12" x14ac:dyDescent="0.3">
      <c r="A91" t="s">
        <v>3282</v>
      </c>
      <c r="B91" t="s">
        <v>3628</v>
      </c>
      <c r="C91">
        <v>4</v>
      </c>
      <c r="D91" t="s">
        <v>13</v>
      </c>
      <c r="E91" t="s">
        <v>2150</v>
      </c>
      <c r="F91" t="s">
        <v>3319</v>
      </c>
      <c r="G91" t="s">
        <v>3634</v>
      </c>
      <c r="H91" t="s">
        <v>3619</v>
      </c>
      <c r="I91" t="s">
        <v>3630</v>
      </c>
      <c r="J91" t="s">
        <v>46</v>
      </c>
      <c r="K91" t="s">
        <v>3635</v>
      </c>
      <c r="L91" s="28" t="str">
        <f>HYPERLINK(Sears___IMG[[#This Row],[Full_Path]],Sears___IMG[[#This Row],[Material]]&amp;" -&gt; "&amp;Sears___IMG[[#This Row],[Descripcion]])</f>
        <v>MM942971-BLA -&gt; Frontal</v>
      </c>
    </row>
    <row r="92" spans="1:12" x14ac:dyDescent="0.3">
      <c r="A92" t="s">
        <v>3282</v>
      </c>
      <c r="B92" t="s">
        <v>3628</v>
      </c>
      <c r="C92">
        <v>4</v>
      </c>
      <c r="D92" t="s">
        <v>12</v>
      </c>
      <c r="E92" t="s">
        <v>43</v>
      </c>
      <c r="F92" t="s">
        <v>3319</v>
      </c>
      <c r="G92" t="s">
        <v>3632</v>
      </c>
      <c r="H92" t="s">
        <v>3619</v>
      </c>
      <c r="I92" t="s">
        <v>3630</v>
      </c>
      <c r="J92" t="s">
        <v>50</v>
      </c>
      <c r="K92" t="s">
        <v>3633</v>
      </c>
      <c r="L92" s="28" t="str">
        <f>HYPERLINK(Sears___IMG[[#This Row],[Full_Path]],Sears___IMG[[#This Row],[Material]]&amp;" -&gt; "&amp;Sears___IMG[[#This Row],[Descripcion]])</f>
        <v>MM942971-BLA -&gt; Angulo 3/4</v>
      </c>
    </row>
    <row r="93" spans="1:12" x14ac:dyDescent="0.3">
      <c r="A93" t="s">
        <v>3282</v>
      </c>
      <c r="B93" t="s">
        <v>3628</v>
      </c>
      <c r="C93">
        <v>4</v>
      </c>
      <c r="D93" t="s">
        <v>11</v>
      </c>
      <c r="E93" t="s">
        <v>2151</v>
      </c>
      <c r="F93" t="s">
        <v>3319</v>
      </c>
      <c r="G93" t="s">
        <v>3629</v>
      </c>
      <c r="H93" t="s">
        <v>3619</v>
      </c>
      <c r="I93" t="s">
        <v>3630</v>
      </c>
      <c r="J93" t="s">
        <v>54</v>
      </c>
      <c r="K93" t="s">
        <v>3631</v>
      </c>
      <c r="L93" s="28" t="str">
        <f>HYPERLINK(Sears___IMG[[#This Row],[Full_Path]],Sears___IMG[[#This Row],[Material]]&amp;" -&gt; "&amp;Sears___IMG[[#This Row],[Descripcion]])</f>
        <v>MM942971-BLA -&gt; Posterior</v>
      </c>
    </row>
    <row r="94" spans="1:12" x14ac:dyDescent="0.3">
      <c r="A94" t="s">
        <v>3283</v>
      </c>
      <c r="B94" t="s">
        <v>3638</v>
      </c>
      <c r="C94">
        <v>4</v>
      </c>
      <c r="D94" t="s">
        <v>12</v>
      </c>
      <c r="E94" t="s">
        <v>43</v>
      </c>
      <c r="F94" t="s">
        <v>3319</v>
      </c>
      <c r="G94" t="s">
        <v>3641</v>
      </c>
      <c r="H94" t="s">
        <v>3619</v>
      </c>
      <c r="I94" t="s">
        <v>3630</v>
      </c>
      <c r="J94" t="s">
        <v>50</v>
      </c>
      <c r="K94" t="s">
        <v>3642</v>
      </c>
      <c r="L94" s="28" t="str">
        <f>HYPERLINK(Sears___IMG[[#This Row],[Full_Path]],Sears___IMG[[#This Row],[Material]]&amp;" -&gt; "&amp;Sears___IMG[[#This Row],[Descripcion]])</f>
        <v>MM942971-WAT -&gt; Angulo 3/4</v>
      </c>
    </row>
    <row r="95" spans="1:12" x14ac:dyDescent="0.3">
      <c r="A95" t="s">
        <v>3283</v>
      </c>
      <c r="B95" t="s">
        <v>3638</v>
      </c>
      <c r="C95">
        <v>4</v>
      </c>
      <c r="D95" t="s">
        <v>14</v>
      </c>
      <c r="E95" t="s">
        <v>56</v>
      </c>
      <c r="F95" t="s">
        <v>3319</v>
      </c>
      <c r="G95" t="s">
        <v>3645</v>
      </c>
      <c r="H95" t="s">
        <v>3619</v>
      </c>
      <c r="I95" t="s">
        <v>3630</v>
      </c>
      <c r="J95" t="s">
        <v>59</v>
      </c>
      <c r="K95" t="s">
        <v>3646</v>
      </c>
      <c r="L95" s="28" t="str">
        <f>HYPERLINK(Sears___IMG[[#This Row],[Full_Path]],Sears___IMG[[#This Row],[Material]]&amp;" -&gt; "&amp;Sears___IMG[[#This Row],[Descripcion]])</f>
        <v>MM942971-WAT -&gt; Superior/Interior</v>
      </c>
    </row>
    <row r="96" spans="1:12" x14ac:dyDescent="0.3">
      <c r="A96" t="s">
        <v>3283</v>
      </c>
      <c r="B96" t="s">
        <v>3638</v>
      </c>
      <c r="C96">
        <v>4</v>
      </c>
      <c r="D96" t="s">
        <v>13</v>
      </c>
      <c r="E96" t="s">
        <v>2150</v>
      </c>
      <c r="F96" t="s">
        <v>3319</v>
      </c>
      <c r="G96" t="s">
        <v>3643</v>
      </c>
      <c r="H96" t="s">
        <v>3619</v>
      </c>
      <c r="I96" t="s">
        <v>3630</v>
      </c>
      <c r="J96" t="s">
        <v>46</v>
      </c>
      <c r="K96" t="s">
        <v>3644</v>
      </c>
      <c r="L96" s="28" t="str">
        <f>HYPERLINK(Sears___IMG[[#This Row],[Full_Path]],Sears___IMG[[#This Row],[Material]]&amp;" -&gt; "&amp;Sears___IMG[[#This Row],[Descripcion]])</f>
        <v>MM942971-WAT -&gt; Frontal</v>
      </c>
    </row>
    <row r="97" spans="1:12" x14ac:dyDescent="0.3">
      <c r="A97" t="s">
        <v>3283</v>
      </c>
      <c r="B97" t="s">
        <v>3638</v>
      </c>
      <c r="C97">
        <v>4</v>
      </c>
      <c r="D97" t="s">
        <v>11</v>
      </c>
      <c r="E97" t="s">
        <v>2151</v>
      </c>
      <c r="F97" t="s">
        <v>3319</v>
      </c>
      <c r="G97" t="s">
        <v>3639</v>
      </c>
      <c r="H97" t="s">
        <v>3619</v>
      </c>
      <c r="I97" t="s">
        <v>3630</v>
      </c>
      <c r="J97" t="s">
        <v>54</v>
      </c>
      <c r="K97" t="s">
        <v>3640</v>
      </c>
      <c r="L97" s="28" t="str">
        <f>HYPERLINK(Sears___IMG[[#This Row],[Full_Path]],Sears___IMG[[#This Row],[Material]]&amp;" -&gt; "&amp;Sears___IMG[[#This Row],[Descripcion]])</f>
        <v>MM942971-WAT -&gt; Posterior</v>
      </c>
    </row>
    <row r="98" spans="1:12" x14ac:dyDescent="0.3">
      <c r="A98" t="s">
        <v>3284</v>
      </c>
      <c r="B98" t="s">
        <v>3647</v>
      </c>
      <c r="C98">
        <v>4</v>
      </c>
      <c r="D98" t="s">
        <v>13</v>
      </c>
      <c r="E98" t="s">
        <v>2150</v>
      </c>
      <c r="F98" t="s">
        <v>3319</v>
      </c>
      <c r="G98" t="s">
        <v>3653</v>
      </c>
      <c r="H98" t="s">
        <v>3619</v>
      </c>
      <c r="I98" t="s">
        <v>3649</v>
      </c>
      <c r="J98" t="s">
        <v>46</v>
      </c>
      <c r="K98" t="s">
        <v>3654</v>
      </c>
      <c r="L98" s="28" t="str">
        <f>HYPERLINK(Sears___IMG[[#This Row],[Full_Path]],Sears___IMG[[#This Row],[Material]]&amp;" -&gt; "&amp;Sears___IMG[[#This Row],[Descripcion]])</f>
        <v>MM942976-BLA -&gt; Frontal</v>
      </c>
    </row>
    <row r="99" spans="1:12" x14ac:dyDescent="0.3">
      <c r="A99" t="s">
        <v>3284</v>
      </c>
      <c r="B99" t="s">
        <v>3647</v>
      </c>
      <c r="C99">
        <v>4</v>
      </c>
      <c r="D99" t="s">
        <v>14</v>
      </c>
      <c r="E99" t="s">
        <v>56</v>
      </c>
      <c r="F99" t="s">
        <v>3319</v>
      </c>
      <c r="G99" t="s">
        <v>3655</v>
      </c>
      <c r="H99" t="s">
        <v>3619</v>
      </c>
      <c r="I99" t="s">
        <v>3649</v>
      </c>
      <c r="J99" t="s">
        <v>59</v>
      </c>
      <c r="K99" t="s">
        <v>3656</v>
      </c>
      <c r="L99" s="28" t="str">
        <f>HYPERLINK(Sears___IMG[[#This Row],[Full_Path]],Sears___IMG[[#This Row],[Material]]&amp;" -&gt; "&amp;Sears___IMG[[#This Row],[Descripcion]])</f>
        <v>MM942976-BLA -&gt; Superior/Interior</v>
      </c>
    </row>
    <row r="100" spans="1:12" x14ac:dyDescent="0.3">
      <c r="A100" t="s">
        <v>3284</v>
      </c>
      <c r="B100" t="s">
        <v>3647</v>
      </c>
      <c r="C100">
        <v>4</v>
      </c>
      <c r="D100" t="s">
        <v>11</v>
      </c>
      <c r="E100" t="s">
        <v>2151</v>
      </c>
      <c r="F100" t="s">
        <v>3319</v>
      </c>
      <c r="G100" t="s">
        <v>3648</v>
      </c>
      <c r="H100" t="s">
        <v>3619</v>
      </c>
      <c r="I100" t="s">
        <v>3649</v>
      </c>
      <c r="J100" t="s">
        <v>54</v>
      </c>
      <c r="K100" t="s">
        <v>3650</v>
      </c>
      <c r="L100" s="28" t="str">
        <f>HYPERLINK(Sears___IMG[[#This Row],[Full_Path]],Sears___IMG[[#This Row],[Material]]&amp;" -&gt; "&amp;Sears___IMG[[#This Row],[Descripcion]])</f>
        <v>MM942976-BLA -&gt; Posterior</v>
      </c>
    </row>
    <row r="101" spans="1:12" x14ac:dyDescent="0.3">
      <c r="A101" t="s">
        <v>3284</v>
      </c>
      <c r="B101" t="s">
        <v>3647</v>
      </c>
      <c r="C101">
        <v>4</v>
      </c>
      <c r="D101" t="s">
        <v>12</v>
      </c>
      <c r="E101" t="s">
        <v>43</v>
      </c>
      <c r="F101" t="s">
        <v>3319</v>
      </c>
      <c r="G101" t="s">
        <v>3651</v>
      </c>
      <c r="H101" t="s">
        <v>3619</v>
      </c>
      <c r="I101" t="s">
        <v>3649</v>
      </c>
      <c r="J101" t="s">
        <v>50</v>
      </c>
      <c r="K101" t="s">
        <v>3652</v>
      </c>
      <c r="L101" s="28" t="str">
        <f>HYPERLINK(Sears___IMG[[#This Row],[Full_Path]],Sears___IMG[[#This Row],[Material]]&amp;" -&gt; "&amp;Sears___IMG[[#This Row],[Descripcion]])</f>
        <v>MM942976-BLA -&gt; Angulo 3/4</v>
      </c>
    </row>
    <row r="102" spans="1:12" x14ac:dyDescent="0.3">
      <c r="A102" t="s">
        <v>3285</v>
      </c>
      <c r="B102" t="s">
        <v>3657</v>
      </c>
      <c r="C102">
        <v>4</v>
      </c>
      <c r="D102" t="s">
        <v>11</v>
      </c>
      <c r="E102" t="s">
        <v>2151</v>
      </c>
      <c r="F102" t="s">
        <v>3319</v>
      </c>
      <c r="G102" t="s">
        <v>3658</v>
      </c>
      <c r="H102" t="s">
        <v>3598</v>
      </c>
      <c r="I102" t="s">
        <v>3659</v>
      </c>
      <c r="J102" t="s">
        <v>54</v>
      </c>
      <c r="K102" t="s">
        <v>3660</v>
      </c>
      <c r="L102" s="28" t="str">
        <f>HYPERLINK(Sears___IMG[[#This Row],[Full_Path]],Sears___IMG[[#This Row],[Material]]&amp;" -&gt; "&amp;Sears___IMG[[#This Row],[Descripcion]])</f>
        <v>NL961525-BLA -&gt; Posterior</v>
      </c>
    </row>
    <row r="103" spans="1:12" x14ac:dyDescent="0.3">
      <c r="A103" t="s">
        <v>3285</v>
      </c>
      <c r="B103" t="s">
        <v>3657</v>
      </c>
      <c r="C103">
        <v>4</v>
      </c>
      <c r="D103" t="s">
        <v>12</v>
      </c>
      <c r="E103" t="s">
        <v>43</v>
      </c>
      <c r="F103" t="s">
        <v>3319</v>
      </c>
      <c r="G103" t="s">
        <v>3661</v>
      </c>
      <c r="H103" t="s">
        <v>3598</v>
      </c>
      <c r="I103" t="s">
        <v>3659</v>
      </c>
      <c r="J103" t="s">
        <v>50</v>
      </c>
      <c r="K103" t="s">
        <v>3662</v>
      </c>
      <c r="L103" s="28" t="str">
        <f>HYPERLINK(Sears___IMG[[#This Row],[Full_Path]],Sears___IMG[[#This Row],[Material]]&amp;" -&gt; "&amp;Sears___IMG[[#This Row],[Descripcion]])</f>
        <v>NL961525-BLA -&gt; Angulo 3/4</v>
      </c>
    </row>
    <row r="104" spans="1:12" x14ac:dyDescent="0.3">
      <c r="A104" t="s">
        <v>3285</v>
      </c>
      <c r="B104" t="s">
        <v>3657</v>
      </c>
      <c r="C104">
        <v>4</v>
      </c>
      <c r="D104" t="s">
        <v>13</v>
      </c>
      <c r="E104" t="s">
        <v>2150</v>
      </c>
      <c r="F104" t="s">
        <v>3319</v>
      </c>
      <c r="G104" t="s">
        <v>3663</v>
      </c>
      <c r="H104" t="s">
        <v>3598</v>
      </c>
      <c r="I104" t="s">
        <v>3659</v>
      </c>
      <c r="J104" t="s">
        <v>46</v>
      </c>
      <c r="K104" t="s">
        <v>3664</v>
      </c>
      <c r="L104" s="28" t="str">
        <f>HYPERLINK(Sears___IMG[[#This Row],[Full_Path]],Sears___IMG[[#This Row],[Material]]&amp;" -&gt; "&amp;Sears___IMG[[#This Row],[Descripcion]])</f>
        <v>NL961525-BLA -&gt; Frontal</v>
      </c>
    </row>
    <row r="105" spans="1:12" x14ac:dyDescent="0.3">
      <c r="A105" t="s">
        <v>3285</v>
      </c>
      <c r="B105" t="s">
        <v>3657</v>
      </c>
      <c r="C105">
        <v>4</v>
      </c>
      <c r="D105" t="s">
        <v>14</v>
      </c>
      <c r="E105" t="s">
        <v>56</v>
      </c>
      <c r="F105" t="s">
        <v>3319</v>
      </c>
      <c r="G105" t="s">
        <v>3665</v>
      </c>
      <c r="H105" t="s">
        <v>3598</v>
      </c>
      <c r="I105" t="s">
        <v>3659</v>
      </c>
      <c r="J105" t="s">
        <v>59</v>
      </c>
      <c r="K105" t="s">
        <v>3666</v>
      </c>
      <c r="L105" s="28" t="str">
        <f>HYPERLINK(Sears___IMG[[#This Row],[Full_Path]],Sears___IMG[[#This Row],[Material]]&amp;" -&gt; "&amp;Sears___IMG[[#This Row],[Descripcion]])</f>
        <v>NL961525-BLA -&gt; Superior/Interior</v>
      </c>
    </row>
    <row r="106" spans="1:12" x14ac:dyDescent="0.3">
      <c r="A106" t="s">
        <v>3286</v>
      </c>
      <c r="B106" t="s">
        <v>3667</v>
      </c>
      <c r="C106">
        <v>4</v>
      </c>
      <c r="D106" t="s">
        <v>11</v>
      </c>
      <c r="E106" t="s">
        <v>2151</v>
      </c>
      <c r="F106" t="s">
        <v>3319</v>
      </c>
      <c r="G106" t="s">
        <v>3668</v>
      </c>
      <c r="H106" t="s">
        <v>3598</v>
      </c>
      <c r="I106" t="s">
        <v>3669</v>
      </c>
      <c r="J106" t="s">
        <v>54</v>
      </c>
      <c r="K106" t="s">
        <v>3670</v>
      </c>
      <c r="L106" s="28" t="str">
        <f>HYPERLINK(Sears___IMG[[#This Row],[Full_Path]],Sears___IMG[[#This Row],[Material]]&amp;" -&gt; "&amp;Sears___IMG[[#This Row],[Descripcion]])</f>
        <v>NL961570-BLA -&gt; Posterior</v>
      </c>
    </row>
    <row r="107" spans="1:12" x14ac:dyDescent="0.3">
      <c r="A107" t="s">
        <v>3286</v>
      </c>
      <c r="B107" t="s">
        <v>3667</v>
      </c>
      <c r="C107">
        <v>4</v>
      </c>
      <c r="D107" t="s">
        <v>12</v>
      </c>
      <c r="E107" t="s">
        <v>43</v>
      </c>
      <c r="F107" t="s">
        <v>3319</v>
      </c>
      <c r="G107" t="s">
        <v>3671</v>
      </c>
      <c r="H107" t="s">
        <v>3598</v>
      </c>
      <c r="I107" t="s">
        <v>3669</v>
      </c>
      <c r="J107" t="s">
        <v>50</v>
      </c>
      <c r="K107" t="s">
        <v>3672</v>
      </c>
      <c r="L107" s="28" t="str">
        <f>HYPERLINK(Sears___IMG[[#This Row],[Full_Path]],Sears___IMG[[#This Row],[Material]]&amp;" -&gt; "&amp;Sears___IMG[[#This Row],[Descripcion]])</f>
        <v>NL961570-BLA -&gt; Angulo 3/4</v>
      </c>
    </row>
    <row r="108" spans="1:12" x14ac:dyDescent="0.3">
      <c r="A108" t="s">
        <v>3286</v>
      </c>
      <c r="B108" t="s">
        <v>3667</v>
      </c>
      <c r="C108">
        <v>4</v>
      </c>
      <c r="D108" t="s">
        <v>13</v>
      </c>
      <c r="E108" t="s">
        <v>2150</v>
      </c>
      <c r="F108" t="s">
        <v>3319</v>
      </c>
      <c r="G108" t="s">
        <v>3673</v>
      </c>
      <c r="H108" t="s">
        <v>3598</v>
      </c>
      <c r="I108" t="s">
        <v>3669</v>
      </c>
      <c r="J108" t="s">
        <v>46</v>
      </c>
      <c r="K108" t="s">
        <v>3674</v>
      </c>
      <c r="L108" s="28" t="str">
        <f>HYPERLINK(Sears___IMG[[#This Row],[Full_Path]],Sears___IMG[[#This Row],[Material]]&amp;" -&gt; "&amp;Sears___IMG[[#This Row],[Descripcion]])</f>
        <v>NL961570-BLA -&gt; Frontal</v>
      </c>
    </row>
    <row r="109" spans="1:12" x14ac:dyDescent="0.3">
      <c r="A109" t="s">
        <v>3286</v>
      </c>
      <c r="B109" t="s">
        <v>3667</v>
      </c>
      <c r="C109">
        <v>4</v>
      </c>
      <c r="D109" t="s">
        <v>14</v>
      </c>
      <c r="E109" t="s">
        <v>56</v>
      </c>
      <c r="F109" t="s">
        <v>3319</v>
      </c>
      <c r="G109" t="s">
        <v>3675</v>
      </c>
      <c r="H109" t="s">
        <v>3598</v>
      </c>
      <c r="I109" t="s">
        <v>3669</v>
      </c>
      <c r="J109" t="s">
        <v>59</v>
      </c>
      <c r="K109" t="s">
        <v>3676</v>
      </c>
      <c r="L109" s="28" t="str">
        <f>HYPERLINK(Sears___IMG[[#This Row],[Full_Path]],Sears___IMG[[#This Row],[Material]]&amp;" -&gt; "&amp;Sears___IMG[[#This Row],[Descripcion]])</f>
        <v>NL961570-BLA -&gt; Superior/Interior</v>
      </c>
    </row>
    <row r="110" spans="1:12" x14ac:dyDescent="0.3">
      <c r="A110" t="s">
        <v>3287</v>
      </c>
      <c r="B110" t="s">
        <v>3677</v>
      </c>
      <c r="C110">
        <v>4</v>
      </c>
      <c r="D110" t="s">
        <v>11</v>
      </c>
      <c r="E110" t="s">
        <v>2151</v>
      </c>
      <c r="F110" t="s">
        <v>3319</v>
      </c>
      <c r="G110" t="s">
        <v>3678</v>
      </c>
      <c r="H110" t="s">
        <v>3598</v>
      </c>
      <c r="I110" t="s">
        <v>3679</v>
      </c>
      <c r="J110" t="s">
        <v>54</v>
      </c>
      <c r="K110" t="s">
        <v>3680</v>
      </c>
      <c r="L110" s="28" t="str">
        <f>HYPERLINK(Sears___IMG[[#This Row],[Full_Path]],Sears___IMG[[#This Row],[Material]]&amp;" -&gt; "&amp;Sears___IMG[[#This Row],[Descripcion]])</f>
        <v>NL961580-BLA -&gt; Posterior</v>
      </c>
    </row>
    <row r="111" spans="1:12" x14ac:dyDescent="0.3">
      <c r="A111" t="s">
        <v>3287</v>
      </c>
      <c r="B111" t="s">
        <v>3677</v>
      </c>
      <c r="C111">
        <v>4</v>
      </c>
      <c r="D111" t="s">
        <v>13</v>
      </c>
      <c r="E111" t="s">
        <v>2150</v>
      </c>
      <c r="F111" t="s">
        <v>3319</v>
      </c>
      <c r="G111" t="s">
        <v>3683</v>
      </c>
      <c r="H111" t="s">
        <v>3598</v>
      </c>
      <c r="I111" t="s">
        <v>3679</v>
      </c>
      <c r="J111" t="s">
        <v>46</v>
      </c>
      <c r="K111" t="s">
        <v>3684</v>
      </c>
      <c r="L111" s="28" t="str">
        <f>HYPERLINK(Sears___IMG[[#This Row],[Full_Path]],Sears___IMG[[#This Row],[Material]]&amp;" -&gt; "&amp;Sears___IMG[[#This Row],[Descripcion]])</f>
        <v>NL961580-BLA -&gt; Frontal</v>
      </c>
    </row>
    <row r="112" spans="1:12" x14ac:dyDescent="0.3">
      <c r="A112" t="s">
        <v>3287</v>
      </c>
      <c r="B112" t="s">
        <v>3677</v>
      </c>
      <c r="C112">
        <v>4</v>
      </c>
      <c r="D112" t="s">
        <v>14</v>
      </c>
      <c r="E112" t="s">
        <v>56</v>
      </c>
      <c r="F112" t="s">
        <v>3319</v>
      </c>
      <c r="G112" t="s">
        <v>3685</v>
      </c>
      <c r="H112" t="s">
        <v>3598</v>
      </c>
      <c r="I112" t="s">
        <v>3679</v>
      </c>
      <c r="J112" t="s">
        <v>59</v>
      </c>
      <c r="K112" t="s">
        <v>3686</v>
      </c>
      <c r="L112" s="28" t="str">
        <f>HYPERLINK(Sears___IMG[[#This Row],[Full_Path]],Sears___IMG[[#This Row],[Material]]&amp;" -&gt; "&amp;Sears___IMG[[#This Row],[Descripcion]])</f>
        <v>NL961580-BLA -&gt; Superior/Interior</v>
      </c>
    </row>
    <row r="113" spans="1:12" x14ac:dyDescent="0.3">
      <c r="A113" t="s">
        <v>3287</v>
      </c>
      <c r="B113" t="s">
        <v>3677</v>
      </c>
      <c r="C113">
        <v>4</v>
      </c>
      <c r="D113" t="s">
        <v>12</v>
      </c>
      <c r="E113" t="s">
        <v>43</v>
      </c>
      <c r="F113" t="s">
        <v>3319</v>
      </c>
      <c r="G113" t="s">
        <v>3681</v>
      </c>
      <c r="H113" t="s">
        <v>3598</v>
      </c>
      <c r="I113" t="s">
        <v>3679</v>
      </c>
      <c r="J113" t="s">
        <v>50</v>
      </c>
      <c r="K113" t="s">
        <v>3682</v>
      </c>
      <c r="L113" s="28" t="str">
        <f>HYPERLINK(Sears___IMG[[#This Row],[Full_Path]],Sears___IMG[[#This Row],[Material]]&amp;" -&gt; "&amp;Sears___IMG[[#This Row],[Descripcion]])</f>
        <v>NL961580-BLA -&gt; Angulo 3/4</v>
      </c>
    </row>
    <row r="114" spans="1:12" x14ac:dyDescent="0.3">
      <c r="A114" t="s">
        <v>3291</v>
      </c>
      <c r="B114" t="s">
        <v>3687</v>
      </c>
      <c r="C114">
        <v>4</v>
      </c>
      <c r="D114" t="s">
        <v>11</v>
      </c>
      <c r="E114" t="s">
        <v>2151</v>
      </c>
      <c r="F114" t="s">
        <v>3319</v>
      </c>
      <c r="G114" t="s">
        <v>3688</v>
      </c>
      <c r="H114" t="s">
        <v>3479</v>
      </c>
      <c r="I114" t="s">
        <v>3689</v>
      </c>
      <c r="J114" t="s">
        <v>54</v>
      </c>
      <c r="K114" t="s">
        <v>3690</v>
      </c>
      <c r="L114" s="28" t="str">
        <f>HYPERLINK(Sears___IMG[[#This Row],[Full_Path]],Sears___IMG[[#This Row],[Material]]&amp;" -&gt; "&amp;Sears___IMG[[#This Row],[Descripcion]])</f>
        <v>S9455142-BLA -&gt; Posterior</v>
      </c>
    </row>
    <row r="115" spans="1:12" x14ac:dyDescent="0.3">
      <c r="A115" t="s">
        <v>3291</v>
      </c>
      <c r="B115" t="s">
        <v>3687</v>
      </c>
      <c r="C115">
        <v>4</v>
      </c>
      <c r="D115" t="s">
        <v>12</v>
      </c>
      <c r="E115" t="s">
        <v>43</v>
      </c>
      <c r="F115" t="s">
        <v>3319</v>
      </c>
      <c r="G115" t="s">
        <v>3691</v>
      </c>
      <c r="H115" t="s">
        <v>3479</v>
      </c>
      <c r="I115" t="s">
        <v>3689</v>
      </c>
      <c r="J115" t="s">
        <v>50</v>
      </c>
      <c r="K115" t="s">
        <v>3692</v>
      </c>
      <c r="L115" s="28" t="str">
        <f>HYPERLINK(Sears___IMG[[#This Row],[Full_Path]],Sears___IMG[[#This Row],[Material]]&amp;" -&gt; "&amp;Sears___IMG[[#This Row],[Descripcion]])</f>
        <v>S9455142-BLA -&gt; Angulo 3/4</v>
      </c>
    </row>
    <row r="116" spans="1:12" x14ac:dyDescent="0.3">
      <c r="A116" t="s">
        <v>3291</v>
      </c>
      <c r="B116" t="s">
        <v>3687</v>
      </c>
      <c r="C116">
        <v>4</v>
      </c>
      <c r="D116" t="s">
        <v>13</v>
      </c>
      <c r="E116" t="s">
        <v>2150</v>
      </c>
      <c r="F116" t="s">
        <v>3319</v>
      </c>
      <c r="G116" t="s">
        <v>3693</v>
      </c>
      <c r="H116" t="s">
        <v>3479</v>
      </c>
      <c r="I116" t="s">
        <v>3689</v>
      </c>
      <c r="J116" t="s">
        <v>46</v>
      </c>
      <c r="K116" t="s">
        <v>3694</v>
      </c>
      <c r="L116" s="28" t="str">
        <f>HYPERLINK(Sears___IMG[[#This Row],[Full_Path]],Sears___IMG[[#This Row],[Material]]&amp;" -&gt; "&amp;Sears___IMG[[#This Row],[Descripcion]])</f>
        <v>S9455142-BLA -&gt; Frontal</v>
      </c>
    </row>
    <row r="117" spans="1:12" x14ac:dyDescent="0.3">
      <c r="A117" t="s">
        <v>3291</v>
      </c>
      <c r="B117" t="s">
        <v>3687</v>
      </c>
      <c r="C117">
        <v>4</v>
      </c>
      <c r="D117" t="s">
        <v>14</v>
      </c>
      <c r="E117" t="s">
        <v>56</v>
      </c>
      <c r="F117" t="s">
        <v>3319</v>
      </c>
      <c r="G117" t="s">
        <v>3695</v>
      </c>
      <c r="H117" t="s">
        <v>3479</v>
      </c>
      <c r="I117" t="s">
        <v>3689</v>
      </c>
      <c r="J117" t="s">
        <v>59</v>
      </c>
      <c r="K117" t="s">
        <v>3696</v>
      </c>
      <c r="L117" s="28" t="str">
        <f>HYPERLINK(Sears___IMG[[#This Row],[Full_Path]],Sears___IMG[[#This Row],[Material]]&amp;" -&gt; "&amp;Sears___IMG[[#This Row],[Descripcion]])</f>
        <v>S9455142-BLA -&gt; Superior/Interior</v>
      </c>
    </row>
    <row r="118" spans="1:12" x14ac:dyDescent="0.3">
      <c r="A118" t="s">
        <v>3292</v>
      </c>
      <c r="B118" t="s">
        <v>3697</v>
      </c>
      <c r="C118">
        <v>4</v>
      </c>
      <c r="D118" t="s">
        <v>13</v>
      </c>
      <c r="E118" t="s">
        <v>2150</v>
      </c>
      <c r="F118" t="s">
        <v>3319</v>
      </c>
      <c r="G118" t="s">
        <v>3703</v>
      </c>
      <c r="H118" t="s">
        <v>3479</v>
      </c>
      <c r="I118" t="s">
        <v>3699</v>
      </c>
      <c r="J118" t="s">
        <v>46</v>
      </c>
      <c r="K118" t="s">
        <v>3704</v>
      </c>
      <c r="L118" s="28" t="str">
        <f>HYPERLINK(Sears___IMG[[#This Row],[Full_Path]],Sears___IMG[[#This Row],[Material]]&amp;" -&gt; "&amp;Sears___IMG[[#This Row],[Descripcion]])</f>
        <v>S9455146-BLA -&gt; Frontal</v>
      </c>
    </row>
    <row r="119" spans="1:12" x14ac:dyDescent="0.3">
      <c r="A119" t="s">
        <v>3292</v>
      </c>
      <c r="B119" t="s">
        <v>3697</v>
      </c>
      <c r="C119">
        <v>4</v>
      </c>
      <c r="D119" t="s">
        <v>14</v>
      </c>
      <c r="E119" t="s">
        <v>56</v>
      </c>
      <c r="F119" t="s">
        <v>3319</v>
      </c>
      <c r="G119" t="s">
        <v>3705</v>
      </c>
      <c r="H119" t="s">
        <v>3479</v>
      </c>
      <c r="I119" t="s">
        <v>3699</v>
      </c>
      <c r="J119" t="s">
        <v>59</v>
      </c>
      <c r="K119" t="s">
        <v>3706</v>
      </c>
      <c r="L119" s="28" t="str">
        <f>HYPERLINK(Sears___IMG[[#This Row],[Full_Path]],Sears___IMG[[#This Row],[Material]]&amp;" -&gt; "&amp;Sears___IMG[[#This Row],[Descripcion]])</f>
        <v>S9455146-BLA -&gt; Superior/Interior</v>
      </c>
    </row>
    <row r="120" spans="1:12" x14ac:dyDescent="0.3">
      <c r="A120" t="s">
        <v>3292</v>
      </c>
      <c r="B120" t="s">
        <v>3697</v>
      </c>
      <c r="C120">
        <v>4</v>
      </c>
      <c r="D120" t="s">
        <v>11</v>
      </c>
      <c r="E120" t="s">
        <v>2151</v>
      </c>
      <c r="F120" t="s">
        <v>3319</v>
      </c>
      <c r="G120" t="s">
        <v>3698</v>
      </c>
      <c r="H120" t="s">
        <v>3479</v>
      </c>
      <c r="I120" t="s">
        <v>3699</v>
      </c>
      <c r="J120" t="s">
        <v>54</v>
      </c>
      <c r="K120" t="s">
        <v>3700</v>
      </c>
      <c r="L120" s="28" t="str">
        <f>HYPERLINK(Sears___IMG[[#This Row],[Full_Path]],Sears___IMG[[#This Row],[Material]]&amp;" -&gt; "&amp;Sears___IMG[[#This Row],[Descripcion]])</f>
        <v>S9455146-BLA -&gt; Posterior</v>
      </c>
    </row>
    <row r="121" spans="1:12" x14ac:dyDescent="0.3">
      <c r="A121" t="s">
        <v>3292</v>
      </c>
      <c r="B121" t="s">
        <v>3697</v>
      </c>
      <c r="C121">
        <v>4</v>
      </c>
      <c r="D121" t="s">
        <v>12</v>
      </c>
      <c r="E121" t="s">
        <v>43</v>
      </c>
      <c r="F121" t="s">
        <v>3319</v>
      </c>
      <c r="G121" t="s">
        <v>3701</v>
      </c>
      <c r="H121" t="s">
        <v>3479</v>
      </c>
      <c r="I121" t="s">
        <v>3699</v>
      </c>
      <c r="J121" t="s">
        <v>50</v>
      </c>
      <c r="K121" t="s">
        <v>3702</v>
      </c>
      <c r="L121" s="28" t="str">
        <f>HYPERLINK(Sears___IMG[[#This Row],[Full_Path]],Sears___IMG[[#This Row],[Material]]&amp;" -&gt; "&amp;Sears___IMG[[#This Row],[Descripcion]])</f>
        <v>S9455146-BLA -&gt; Angulo 3/4</v>
      </c>
    </row>
    <row r="122" spans="1:12" x14ac:dyDescent="0.3">
      <c r="A122" t="s">
        <v>3293</v>
      </c>
      <c r="B122" t="s">
        <v>3707</v>
      </c>
      <c r="C122">
        <v>4</v>
      </c>
      <c r="D122" t="s">
        <v>14</v>
      </c>
      <c r="E122" t="s">
        <v>56</v>
      </c>
      <c r="F122" t="s">
        <v>3319</v>
      </c>
      <c r="G122" t="s">
        <v>3714</v>
      </c>
      <c r="H122" t="s">
        <v>3479</v>
      </c>
      <c r="I122" t="s">
        <v>3699</v>
      </c>
      <c r="J122" t="s">
        <v>59</v>
      </c>
      <c r="K122" t="s">
        <v>3715</v>
      </c>
      <c r="L122" s="28" t="str">
        <f>HYPERLINK(Sears___IMG[[#This Row],[Full_Path]],Sears___IMG[[#This Row],[Material]]&amp;" -&gt; "&amp;Sears___IMG[[#This Row],[Descripcion]])</f>
        <v>S9455146-DEN -&gt; Superior/Interior</v>
      </c>
    </row>
    <row r="123" spans="1:12" x14ac:dyDescent="0.3">
      <c r="A123" t="s">
        <v>3293</v>
      </c>
      <c r="B123" t="s">
        <v>3707</v>
      </c>
      <c r="C123">
        <v>4</v>
      </c>
      <c r="D123" t="s">
        <v>12</v>
      </c>
      <c r="E123" t="s">
        <v>43</v>
      </c>
      <c r="F123" t="s">
        <v>3319</v>
      </c>
      <c r="G123" t="s">
        <v>3710</v>
      </c>
      <c r="H123" t="s">
        <v>3479</v>
      </c>
      <c r="I123" t="s">
        <v>3699</v>
      </c>
      <c r="J123" t="s">
        <v>50</v>
      </c>
      <c r="K123" t="s">
        <v>3711</v>
      </c>
      <c r="L123" s="28" t="str">
        <f>HYPERLINK(Sears___IMG[[#This Row],[Full_Path]],Sears___IMG[[#This Row],[Material]]&amp;" -&gt; "&amp;Sears___IMG[[#This Row],[Descripcion]])</f>
        <v>S9455146-DEN -&gt; Angulo 3/4</v>
      </c>
    </row>
    <row r="124" spans="1:12" x14ac:dyDescent="0.3">
      <c r="A124" t="s">
        <v>3293</v>
      </c>
      <c r="B124" t="s">
        <v>3707</v>
      </c>
      <c r="C124">
        <v>4</v>
      </c>
      <c r="D124" t="s">
        <v>13</v>
      </c>
      <c r="E124" t="s">
        <v>2150</v>
      </c>
      <c r="F124" t="s">
        <v>3319</v>
      </c>
      <c r="G124" t="s">
        <v>3712</v>
      </c>
      <c r="H124" t="s">
        <v>3479</v>
      </c>
      <c r="I124" t="s">
        <v>3699</v>
      </c>
      <c r="J124" t="s">
        <v>46</v>
      </c>
      <c r="K124" t="s">
        <v>3713</v>
      </c>
      <c r="L124" s="28" t="str">
        <f>HYPERLINK(Sears___IMG[[#This Row],[Full_Path]],Sears___IMG[[#This Row],[Material]]&amp;" -&gt; "&amp;Sears___IMG[[#This Row],[Descripcion]])</f>
        <v>S9455146-DEN -&gt; Frontal</v>
      </c>
    </row>
    <row r="125" spans="1:12" x14ac:dyDescent="0.3">
      <c r="A125" t="s">
        <v>3293</v>
      </c>
      <c r="B125" t="s">
        <v>3707</v>
      </c>
      <c r="C125">
        <v>4</v>
      </c>
      <c r="D125" t="s">
        <v>11</v>
      </c>
      <c r="E125" t="s">
        <v>2151</v>
      </c>
      <c r="F125" t="s">
        <v>3319</v>
      </c>
      <c r="G125" t="s">
        <v>3708</v>
      </c>
      <c r="H125" t="s">
        <v>3479</v>
      </c>
      <c r="I125" t="s">
        <v>3699</v>
      </c>
      <c r="J125" t="s">
        <v>54</v>
      </c>
      <c r="K125" t="s">
        <v>3709</v>
      </c>
      <c r="L125" s="28" t="str">
        <f>HYPERLINK(Sears___IMG[[#This Row],[Full_Path]],Sears___IMG[[#This Row],[Material]]&amp;" -&gt; "&amp;Sears___IMG[[#This Row],[Descripcion]])</f>
        <v>S9455146-DEN -&gt; Posterior</v>
      </c>
    </row>
    <row r="126" spans="1:12" x14ac:dyDescent="0.3">
      <c r="A126" t="s">
        <v>3294</v>
      </c>
      <c r="B126" t="s">
        <v>3716</v>
      </c>
      <c r="C126">
        <v>4</v>
      </c>
      <c r="D126" t="s">
        <v>11</v>
      </c>
      <c r="E126" t="s">
        <v>2151</v>
      </c>
      <c r="F126" t="s">
        <v>3319</v>
      </c>
      <c r="G126" t="s">
        <v>3717</v>
      </c>
      <c r="H126" t="s">
        <v>3479</v>
      </c>
      <c r="I126" t="s">
        <v>3699</v>
      </c>
      <c r="J126" t="s">
        <v>54</v>
      </c>
      <c r="K126" t="s">
        <v>3718</v>
      </c>
      <c r="L126" s="28" t="str">
        <f>HYPERLINK(Sears___IMG[[#This Row],[Full_Path]],Sears___IMG[[#This Row],[Material]]&amp;" -&gt; "&amp;Sears___IMG[[#This Row],[Descripcion]])</f>
        <v>S9455146-KHA -&gt; Posterior</v>
      </c>
    </row>
    <row r="127" spans="1:12" x14ac:dyDescent="0.3">
      <c r="A127" t="s">
        <v>3294</v>
      </c>
      <c r="B127" t="s">
        <v>3716</v>
      </c>
      <c r="C127">
        <v>4</v>
      </c>
      <c r="D127" t="s">
        <v>12</v>
      </c>
      <c r="E127" t="s">
        <v>43</v>
      </c>
      <c r="F127" t="s">
        <v>3319</v>
      </c>
      <c r="G127" t="s">
        <v>3719</v>
      </c>
      <c r="H127" t="s">
        <v>3479</v>
      </c>
      <c r="I127" t="s">
        <v>3699</v>
      </c>
      <c r="J127" t="s">
        <v>50</v>
      </c>
      <c r="K127" t="s">
        <v>3720</v>
      </c>
      <c r="L127" s="28" t="str">
        <f>HYPERLINK(Sears___IMG[[#This Row],[Full_Path]],Sears___IMG[[#This Row],[Material]]&amp;" -&gt; "&amp;Sears___IMG[[#This Row],[Descripcion]])</f>
        <v>S9455146-KHA -&gt; Angulo 3/4</v>
      </c>
    </row>
    <row r="128" spans="1:12" x14ac:dyDescent="0.3">
      <c r="A128" t="s">
        <v>3294</v>
      </c>
      <c r="B128" t="s">
        <v>3716</v>
      </c>
      <c r="C128">
        <v>4</v>
      </c>
      <c r="D128" t="s">
        <v>13</v>
      </c>
      <c r="E128" t="s">
        <v>2150</v>
      </c>
      <c r="F128" t="s">
        <v>3319</v>
      </c>
      <c r="G128" t="s">
        <v>3721</v>
      </c>
      <c r="H128" t="s">
        <v>3479</v>
      </c>
      <c r="I128" t="s">
        <v>3699</v>
      </c>
      <c r="J128" t="s">
        <v>46</v>
      </c>
      <c r="K128" t="s">
        <v>3722</v>
      </c>
      <c r="L128" s="28" t="str">
        <f>HYPERLINK(Sears___IMG[[#This Row],[Full_Path]],Sears___IMG[[#This Row],[Material]]&amp;" -&gt; "&amp;Sears___IMG[[#This Row],[Descripcion]])</f>
        <v>S9455146-KHA -&gt; Frontal</v>
      </c>
    </row>
    <row r="129" spans="1:12" x14ac:dyDescent="0.3">
      <c r="A129" t="s">
        <v>3294</v>
      </c>
      <c r="B129" t="s">
        <v>3716</v>
      </c>
      <c r="C129">
        <v>4</v>
      </c>
      <c r="D129" t="s">
        <v>14</v>
      </c>
      <c r="E129" t="s">
        <v>56</v>
      </c>
      <c r="F129" t="s">
        <v>3319</v>
      </c>
      <c r="G129" t="s">
        <v>3723</v>
      </c>
      <c r="H129" t="s">
        <v>3479</v>
      </c>
      <c r="I129" t="s">
        <v>3699</v>
      </c>
      <c r="J129" t="s">
        <v>59</v>
      </c>
      <c r="K129" t="s">
        <v>3724</v>
      </c>
      <c r="L129" s="28" t="str">
        <f>HYPERLINK(Sears___IMG[[#This Row],[Full_Path]],Sears___IMG[[#This Row],[Material]]&amp;" -&gt; "&amp;Sears___IMG[[#This Row],[Descripcion]])</f>
        <v>S9455146-KHA -&gt; Superior/Interior</v>
      </c>
    </row>
    <row r="130" spans="1:12" x14ac:dyDescent="0.3">
      <c r="A130" t="s">
        <v>3295</v>
      </c>
      <c r="B130" t="s">
        <v>3725</v>
      </c>
      <c r="C130">
        <v>4</v>
      </c>
      <c r="D130" t="s">
        <v>11</v>
      </c>
      <c r="E130" t="s">
        <v>2151</v>
      </c>
      <c r="F130" t="s">
        <v>3319</v>
      </c>
      <c r="G130" t="s">
        <v>3726</v>
      </c>
      <c r="H130" t="s">
        <v>3479</v>
      </c>
      <c r="I130" t="s">
        <v>3727</v>
      </c>
      <c r="J130" t="s">
        <v>54</v>
      </c>
      <c r="K130" t="s">
        <v>3728</v>
      </c>
      <c r="L130" s="28" t="str">
        <f>HYPERLINK(Sears___IMG[[#This Row],[Full_Path]],Sears___IMG[[#This Row],[Material]]&amp;" -&gt; "&amp;Sears___IMG[[#This Row],[Descripcion]])</f>
        <v>S9455147-BLA -&gt; Posterior</v>
      </c>
    </row>
    <row r="131" spans="1:12" x14ac:dyDescent="0.3">
      <c r="A131" t="s">
        <v>3295</v>
      </c>
      <c r="B131" t="s">
        <v>3725</v>
      </c>
      <c r="C131">
        <v>4</v>
      </c>
      <c r="D131" t="s">
        <v>12</v>
      </c>
      <c r="E131" t="s">
        <v>43</v>
      </c>
      <c r="F131" t="s">
        <v>3319</v>
      </c>
      <c r="G131" t="s">
        <v>3729</v>
      </c>
      <c r="H131" t="s">
        <v>3479</v>
      </c>
      <c r="I131" t="s">
        <v>3727</v>
      </c>
      <c r="J131" t="s">
        <v>50</v>
      </c>
      <c r="K131" t="s">
        <v>3730</v>
      </c>
      <c r="L131" s="28" t="str">
        <f>HYPERLINK(Sears___IMG[[#This Row],[Full_Path]],Sears___IMG[[#This Row],[Material]]&amp;" -&gt; "&amp;Sears___IMG[[#This Row],[Descripcion]])</f>
        <v>S9455147-BLA -&gt; Angulo 3/4</v>
      </c>
    </row>
    <row r="132" spans="1:12" x14ac:dyDescent="0.3">
      <c r="A132" t="s">
        <v>3295</v>
      </c>
      <c r="B132" t="s">
        <v>3725</v>
      </c>
      <c r="C132">
        <v>4</v>
      </c>
      <c r="D132" t="s">
        <v>14</v>
      </c>
      <c r="E132" t="s">
        <v>56</v>
      </c>
      <c r="F132" t="s">
        <v>3319</v>
      </c>
      <c r="G132" t="s">
        <v>3733</v>
      </c>
      <c r="H132" t="s">
        <v>3479</v>
      </c>
      <c r="I132" t="s">
        <v>3727</v>
      </c>
      <c r="J132" t="s">
        <v>59</v>
      </c>
      <c r="K132" t="s">
        <v>3734</v>
      </c>
      <c r="L132" s="28" t="str">
        <f>HYPERLINK(Sears___IMG[[#This Row],[Full_Path]],Sears___IMG[[#This Row],[Material]]&amp;" -&gt; "&amp;Sears___IMG[[#This Row],[Descripcion]])</f>
        <v>S9455147-BLA -&gt; Superior/Interior</v>
      </c>
    </row>
    <row r="133" spans="1:12" x14ac:dyDescent="0.3">
      <c r="A133" t="s">
        <v>3295</v>
      </c>
      <c r="B133" t="s">
        <v>3725</v>
      </c>
      <c r="C133">
        <v>4</v>
      </c>
      <c r="D133" t="s">
        <v>13</v>
      </c>
      <c r="E133" t="s">
        <v>2150</v>
      </c>
      <c r="F133" t="s">
        <v>3319</v>
      </c>
      <c r="G133" t="s">
        <v>3731</v>
      </c>
      <c r="H133" t="s">
        <v>3479</v>
      </c>
      <c r="I133" t="s">
        <v>3727</v>
      </c>
      <c r="J133" t="s">
        <v>46</v>
      </c>
      <c r="K133" t="s">
        <v>3732</v>
      </c>
      <c r="L133" s="28" t="str">
        <f>HYPERLINK(Sears___IMG[[#This Row],[Full_Path]],Sears___IMG[[#This Row],[Material]]&amp;" -&gt; "&amp;Sears___IMG[[#This Row],[Descripcion]])</f>
        <v>S9455147-BLA -&gt; Frontal</v>
      </c>
    </row>
    <row r="134" spans="1:12" x14ac:dyDescent="0.3">
      <c r="A134" t="s">
        <v>3296</v>
      </c>
      <c r="B134" t="s">
        <v>3735</v>
      </c>
      <c r="C134">
        <v>4</v>
      </c>
      <c r="D134" t="s">
        <v>11</v>
      </c>
      <c r="E134" t="s">
        <v>2151</v>
      </c>
      <c r="F134" t="s">
        <v>3319</v>
      </c>
      <c r="G134" t="s">
        <v>3736</v>
      </c>
      <c r="H134" t="s">
        <v>3479</v>
      </c>
      <c r="I134" t="s">
        <v>3727</v>
      </c>
      <c r="J134" t="s">
        <v>54</v>
      </c>
      <c r="K134" t="s">
        <v>3737</v>
      </c>
      <c r="L134" s="28" t="str">
        <f>HYPERLINK(Sears___IMG[[#This Row],[Full_Path]],Sears___IMG[[#This Row],[Material]]&amp;" -&gt; "&amp;Sears___IMG[[#This Row],[Descripcion]])</f>
        <v>S9455147-KHA -&gt; Posterior</v>
      </c>
    </row>
    <row r="135" spans="1:12" x14ac:dyDescent="0.3">
      <c r="A135" t="s">
        <v>3296</v>
      </c>
      <c r="B135" t="s">
        <v>3735</v>
      </c>
      <c r="C135">
        <v>4</v>
      </c>
      <c r="D135" t="s">
        <v>14</v>
      </c>
      <c r="E135" t="s">
        <v>56</v>
      </c>
      <c r="F135" t="s">
        <v>3319</v>
      </c>
      <c r="G135" t="s">
        <v>3742</v>
      </c>
      <c r="H135" t="s">
        <v>3479</v>
      </c>
      <c r="I135" t="s">
        <v>3727</v>
      </c>
      <c r="J135" t="s">
        <v>59</v>
      </c>
      <c r="K135" t="s">
        <v>3743</v>
      </c>
      <c r="L135" s="28" t="str">
        <f>HYPERLINK(Sears___IMG[[#This Row],[Full_Path]],Sears___IMG[[#This Row],[Material]]&amp;" -&gt; "&amp;Sears___IMG[[#This Row],[Descripcion]])</f>
        <v>S9455147-KHA -&gt; Superior/Interior</v>
      </c>
    </row>
    <row r="136" spans="1:12" x14ac:dyDescent="0.3">
      <c r="A136" t="s">
        <v>3296</v>
      </c>
      <c r="B136" t="s">
        <v>3735</v>
      </c>
      <c r="C136">
        <v>4</v>
      </c>
      <c r="D136" t="s">
        <v>13</v>
      </c>
      <c r="E136" t="s">
        <v>2150</v>
      </c>
      <c r="F136" t="s">
        <v>3319</v>
      </c>
      <c r="G136" t="s">
        <v>3740</v>
      </c>
      <c r="H136" t="s">
        <v>3479</v>
      </c>
      <c r="I136" t="s">
        <v>3727</v>
      </c>
      <c r="J136" t="s">
        <v>46</v>
      </c>
      <c r="K136" t="s">
        <v>3741</v>
      </c>
      <c r="L136" s="28" t="str">
        <f>HYPERLINK(Sears___IMG[[#This Row],[Full_Path]],Sears___IMG[[#This Row],[Material]]&amp;" -&gt; "&amp;Sears___IMG[[#This Row],[Descripcion]])</f>
        <v>S9455147-KHA -&gt; Frontal</v>
      </c>
    </row>
    <row r="137" spans="1:12" x14ac:dyDescent="0.3">
      <c r="A137" t="s">
        <v>3296</v>
      </c>
      <c r="B137" t="s">
        <v>3735</v>
      </c>
      <c r="C137">
        <v>4</v>
      </c>
      <c r="D137" t="s">
        <v>12</v>
      </c>
      <c r="E137" t="s">
        <v>43</v>
      </c>
      <c r="F137" t="s">
        <v>3319</v>
      </c>
      <c r="G137" t="s">
        <v>3738</v>
      </c>
      <c r="H137" t="s">
        <v>3479</v>
      </c>
      <c r="I137" t="s">
        <v>3727</v>
      </c>
      <c r="J137" t="s">
        <v>50</v>
      </c>
      <c r="K137" t="s">
        <v>3739</v>
      </c>
      <c r="L137" s="28" t="str">
        <f>HYPERLINK(Sears___IMG[[#This Row],[Full_Path]],Sears___IMG[[#This Row],[Material]]&amp;" -&gt; "&amp;Sears___IMG[[#This Row],[Descripcion]])</f>
        <v>S9455147-KHA -&gt; Angulo 3/4</v>
      </c>
    </row>
    <row r="138" spans="1:12" x14ac:dyDescent="0.3">
      <c r="A138" t="s">
        <v>3299</v>
      </c>
      <c r="B138" t="s">
        <v>3744</v>
      </c>
      <c r="C138">
        <v>4</v>
      </c>
      <c r="D138" t="s">
        <v>14</v>
      </c>
      <c r="E138" t="s">
        <v>56</v>
      </c>
      <c r="F138" t="s">
        <v>3319</v>
      </c>
      <c r="G138" t="s">
        <v>3752</v>
      </c>
      <c r="H138" t="s">
        <v>3398</v>
      </c>
      <c r="I138" t="s">
        <v>3746</v>
      </c>
      <c r="J138" t="s">
        <v>59</v>
      </c>
      <c r="K138" t="s">
        <v>3753</v>
      </c>
      <c r="L138" s="28" t="str">
        <f>HYPERLINK(Sears___IMG[[#This Row],[Full_Path]],Sears___IMG[[#This Row],[Material]]&amp;" -&gt; "&amp;Sears___IMG[[#This Row],[Descripcion]])</f>
        <v>SF941022-CAM -&gt; Superior/Interior</v>
      </c>
    </row>
    <row r="139" spans="1:12" x14ac:dyDescent="0.3">
      <c r="A139" t="s">
        <v>3299</v>
      </c>
      <c r="B139" t="s">
        <v>3744</v>
      </c>
      <c r="C139">
        <v>4</v>
      </c>
      <c r="D139" t="s">
        <v>13</v>
      </c>
      <c r="E139" t="s">
        <v>2150</v>
      </c>
      <c r="F139" t="s">
        <v>3319</v>
      </c>
      <c r="G139" t="s">
        <v>3750</v>
      </c>
      <c r="H139" t="s">
        <v>3398</v>
      </c>
      <c r="I139" t="s">
        <v>3746</v>
      </c>
      <c r="J139" t="s">
        <v>46</v>
      </c>
      <c r="K139" t="s">
        <v>3751</v>
      </c>
      <c r="L139" s="28" t="str">
        <f>HYPERLINK(Sears___IMG[[#This Row],[Full_Path]],Sears___IMG[[#This Row],[Material]]&amp;" -&gt; "&amp;Sears___IMG[[#This Row],[Descripcion]])</f>
        <v>SF941022-CAM -&gt; Frontal</v>
      </c>
    </row>
    <row r="140" spans="1:12" x14ac:dyDescent="0.3">
      <c r="A140" t="s">
        <v>3299</v>
      </c>
      <c r="B140" t="s">
        <v>3744</v>
      </c>
      <c r="C140">
        <v>4</v>
      </c>
      <c r="D140" t="s">
        <v>12</v>
      </c>
      <c r="E140" t="s">
        <v>43</v>
      </c>
      <c r="F140" t="s">
        <v>3319</v>
      </c>
      <c r="G140" t="s">
        <v>3748</v>
      </c>
      <c r="H140" t="s">
        <v>3398</v>
      </c>
      <c r="I140" t="s">
        <v>3746</v>
      </c>
      <c r="J140" t="s">
        <v>50</v>
      </c>
      <c r="K140" t="s">
        <v>3749</v>
      </c>
      <c r="L140" s="28" t="str">
        <f>HYPERLINK(Sears___IMG[[#This Row],[Full_Path]],Sears___IMG[[#This Row],[Material]]&amp;" -&gt; "&amp;Sears___IMG[[#This Row],[Descripcion]])</f>
        <v>SF941022-CAM -&gt; Angulo 3/4</v>
      </c>
    </row>
    <row r="141" spans="1:12" x14ac:dyDescent="0.3">
      <c r="A141" t="s">
        <v>3299</v>
      </c>
      <c r="B141" t="s">
        <v>3744</v>
      </c>
      <c r="C141">
        <v>4</v>
      </c>
      <c r="D141" t="s">
        <v>11</v>
      </c>
      <c r="E141" t="s">
        <v>2151</v>
      </c>
      <c r="F141" t="s">
        <v>3319</v>
      </c>
      <c r="G141" t="s">
        <v>3745</v>
      </c>
      <c r="H141" t="s">
        <v>3398</v>
      </c>
      <c r="I141" t="s">
        <v>3746</v>
      </c>
      <c r="J141" t="s">
        <v>54</v>
      </c>
      <c r="K141" t="s">
        <v>3747</v>
      </c>
      <c r="L141" s="28" t="str">
        <f>HYPERLINK(Sears___IMG[[#This Row],[Full_Path]],Sears___IMG[[#This Row],[Material]]&amp;" -&gt; "&amp;Sears___IMG[[#This Row],[Descripcion]])</f>
        <v>SF941022-CAM -&gt; Posterior</v>
      </c>
    </row>
    <row r="142" spans="1:12" x14ac:dyDescent="0.3">
      <c r="A142" t="s">
        <v>3301</v>
      </c>
      <c r="B142" t="s">
        <v>3754</v>
      </c>
      <c r="C142">
        <v>4</v>
      </c>
      <c r="D142" t="s">
        <v>14</v>
      </c>
      <c r="E142" t="s">
        <v>56</v>
      </c>
      <c r="F142" t="s">
        <v>3319</v>
      </c>
      <c r="G142" t="s">
        <v>3761</v>
      </c>
      <c r="H142" t="s">
        <v>3398</v>
      </c>
      <c r="I142" t="s">
        <v>3746</v>
      </c>
      <c r="J142" t="s">
        <v>59</v>
      </c>
      <c r="K142" t="s">
        <v>3762</v>
      </c>
      <c r="L142" s="28" t="str">
        <f>HYPERLINK(Sears___IMG[[#This Row],[Full_Path]],Sears___IMG[[#This Row],[Material]]&amp;" -&gt; "&amp;Sears___IMG[[#This Row],[Descripcion]])</f>
        <v>SF941022-WHI -&gt; Superior/Interior</v>
      </c>
    </row>
    <row r="143" spans="1:12" x14ac:dyDescent="0.3">
      <c r="A143" t="s">
        <v>3301</v>
      </c>
      <c r="B143" t="s">
        <v>3754</v>
      </c>
      <c r="C143">
        <v>4</v>
      </c>
      <c r="D143" t="s">
        <v>13</v>
      </c>
      <c r="E143" t="s">
        <v>2150</v>
      </c>
      <c r="F143" t="s">
        <v>3319</v>
      </c>
      <c r="G143" t="s">
        <v>3759</v>
      </c>
      <c r="H143" t="s">
        <v>3398</v>
      </c>
      <c r="I143" t="s">
        <v>3746</v>
      </c>
      <c r="J143" t="s">
        <v>46</v>
      </c>
      <c r="K143" t="s">
        <v>3760</v>
      </c>
      <c r="L143" s="28" t="str">
        <f>HYPERLINK(Sears___IMG[[#This Row],[Full_Path]],Sears___IMG[[#This Row],[Material]]&amp;" -&gt; "&amp;Sears___IMG[[#This Row],[Descripcion]])</f>
        <v>SF941022-WHI -&gt; Frontal</v>
      </c>
    </row>
    <row r="144" spans="1:12" x14ac:dyDescent="0.3">
      <c r="A144" t="s">
        <v>3301</v>
      </c>
      <c r="B144" t="s">
        <v>3754</v>
      </c>
      <c r="C144">
        <v>4</v>
      </c>
      <c r="D144" t="s">
        <v>12</v>
      </c>
      <c r="E144" t="s">
        <v>43</v>
      </c>
      <c r="F144" t="s">
        <v>3319</v>
      </c>
      <c r="G144" t="s">
        <v>3757</v>
      </c>
      <c r="H144" t="s">
        <v>3398</v>
      </c>
      <c r="I144" t="s">
        <v>3746</v>
      </c>
      <c r="J144" t="s">
        <v>50</v>
      </c>
      <c r="K144" t="s">
        <v>3758</v>
      </c>
      <c r="L144" s="28" t="str">
        <f>HYPERLINK(Sears___IMG[[#This Row],[Full_Path]],Sears___IMG[[#This Row],[Material]]&amp;" -&gt; "&amp;Sears___IMG[[#This Row],[Descripcion]])</f>
        <v>SF941022-WHI -&gt; Angulo 3/4</v>
      </c>
    </row>
    <row r="145" spans="1:12" x14ac:dyDescent="0.3">
      <c r="A145" t="s">
        <v>3301</v>
      </c>
      <c r="B145" t="s">
        <v>3754</v>
      </c>
      <c r="C145">
        <v>4</v>
      </c>
      <c r="D145" t="s">
        <v>11</v>
      </c>
      <c r="E145" t="s">
        <v>2151</v>
      </c>
      <c r="F145" t="s">
        <v>3319</v>
      </c>
      <c r="G145" t="s">
        <v>3755</v>
      </c>
      <c r="H145" t="s">
        <v>3398</v>
      </c>
      <c r="I145" t="s">
        <v>3746</v>
      </c>
      <c r="J145" t="s">
        <v>54</v>
      </c>
      <c r="K145" t="s">
        <v>3756</v>
      </c>
      <c r="L145" s="28" t="str">
        <f>HYPERLINK(Sears___IMG[[#This Row],[Full_Path]],Sears___IMG[[#This Row],[Material]]&amp;" -&gt; "&amp;Sears___IMG[[#This Row],[Descripcion]])</f>
        <v>SF941022-WHI -&gt; Posterior</v>
      </c>
    </row>
    <row r="146" spans="1:12" x14ac:dyDescent="0.3">
      <c r="A146" t="s">
        <v>1825</v>
      </c>
      <c r="B146" t="s">
        <v>3396</v>
      </c>
      <c r="C146">
        <v>4</v>
      </c>
      <c r="D146" t="s">
        <v>11</v>
      </c>
      <c r="E146" t="s">
        <v>2151</v>
      </c>
      <c r="F146" t="s">
        <v>3319</v>
      </c>
      <c r="G146" t="s">
        <v>3397</v>
      </c>
      <c r="H146" t="s">
        <v>3398</v>
      </c>
      <c r="I146" t="s">
        <v>3399</v>
      </c>
      <c r="J146" t="s">
        <v>54</v>
      </c>
      <c r="K146" t="s">
        <v>3400</v>
      </c>
      <c r="L146" s="28" t="str">
        <f>HYPERLINK(Sears___IMG[[#This Row],[Full_Path]],Sears___IMG[[#This Row],[Material]]&amp;" -&gt; "&amp;Sears___IMG[[#This Row],[Descripcion]])</f>
        <v>SF941071-RUS -&gt; Posterior</v>
      </c>
    </row>
    <row r="147" spans="1:12" x14ac:dyDescent="0.3">
      <c r="A147" t="s">
        <v>1825</v>
      </c>
      <c r="B147" t="s">
        <v>3396</v>
      </c>
      <c r="C147">
        <v>4</v>
      </c>
      <c r="D147" t="s">
        <v>13</v>
      </c>
      <c r="E147" t="s">
        <v>2150</v>
      </c>
      <c r="F147" t="s">
        <v>3319</v>
      </c>
      <c r="G147" t="s">
        <v>3403</v>
      </c>
      <c r="H147" t="s">
        <v>3398</v>
      </c>
      <c r="I147" t="s">
        <v>3399</v>
      </c>
      <c r="J147" t="s">
        <v>46</v>
      </c>
      <c r="K147" t="s">
        <v>3404</v>
      </c>
      <c r="L147" s="28" t="str">
        <f>HYPERLINK(Sears___IMG[[#This Row],[Full_Path]],Sears___IMG[[#This Row],[Material]]&amp;" -&gt; "&amp;Sears___IMG[[#This Row],[Descripcion]])</f>
        <v>SF941071-RUS -&gt; Frontal</v>
      </c>
    </row>
    <row r="148" spans="1:12" x14ac:dyDescent="0.3">
      <c r="A148" t="s">
        <v>1825</v>
      </c>
      <c r="B148" t="s">
        <v>3396</v>
      </c>
      <c r="C148">
        <v>4</v>
      </c>
      <c r="D148" t="s">
        <v>14</v>
      </c>
      <c r="E148" t="s">
        <v>56</v>
      </c>
      <c r="F148" t="s">
        <v>3319</v>
      </c>
      <c r="G148" t="s">
        <v>3405</v>
      </c>
      <c r="H148" t="s">
        <v>3398</v>
      </c>
      <c r="I148" t="s">
        <v>3399</v>
      </c>
      <c r="J148" t="s">
        <v>59</v>
      </c>
      <c r="K148" t="s">
        <v>3406</v>
      </c>
      <c r="L148" s="28" t="str">
        <f>HYPERLINK(Sears___IMG[[#This Row],[Full_Path]],Sears___IMG[[#This Row],[Material]]&amp;" -&gt; "&amp;Sears___IMG[[#This Row],[Descripcion]])</f>
        <v>SF941071-RUS -&gt; Superior/Interior</v>
      </c>
    </row>
    <row r="149" spans="1:12" x14ac:dyDescent="0.3">
      <c r="A149" t="s">
        <v>1825</v>
      </c>
      <c r="B149" t="s">
        <v>3396</v>
      </c>
      <c r="C149">
        <v>4</v>
      </c>
      <c r="D149" t="s">
        <v>12</v>
      </c>
      <c r="E149" t="s">
        <v>43</v>
      </c>
      <c r="F149" t="s">
        <v>3319</v>
      </c>
      <c r="G149" t="s">
        <v>3401</v>
      </c>
      <c r="H149" t="s">
        <v>3398</v>
      </c>
      <c r="I149" t="s">
        <v>3399</v>
      </c>
      <c r="J149" t="s">
        <v>50</v>
      </c>
      <c r="K149" t="s">
        <v>3402</v>
      </c>
      <c r="L149" s="28" t="str">
        <f>HYPERLINK(Sears___IMG[[#This Row],[Full_Path]],Sears___IMG[[#This Row],[Material]]&amp;" -&gt; "&amp;Sears___IMG[[#This Row],[Descripcion]])</f>
        <v>SF941071-RUS -&gt; Angulo 3/4</v>
      </c>
    </row>
    <row r="150" spans="1:12" x14ac:dyDescent="0.3">
      <c r="A150" t="s">
        <v>3306</v>
      </c>
      <c r="B150" t="s">
        <v>3407</v>
      </c>
      <c r="C150">
        <v>4</v>
      </c>
      <c r="D150" t="s">
        <v>11</v>
      </c>
      <c r="E150" t="s">
        <v>2151</v>
      </c>
      <c r="F150" t="s">
        <v>3319</v>
      </c>
      <c r="G150" t="s">
        <v>3408</v>
      </c>
      <c r="H150" t="s">
        <v>3365</v>
      </c>
      <c r="I150" t="s">
        <v>3409</v>
      </c>
      <c r="J150" t="s">
        <v>54</v>
      </c>
      <c r="K150" t="s">
        <v>3410</v>
      </c>
      <c r="L150" s="28" t="str">
        <f>HYPERLINK(Sears___IMG[[#This Row],[Full_Path]],Sears___IMG[[#This Row],[Material]]&amp;" -&gt; "&amp;Sears___IMG[[#This Row],[Descripcion]])</f>
        <v>SF943605-BLA -&gt; Posterior</v>
      </c>
    </row>
    <row r="151" spans="1:12" x14ac:dyDescent="0.3">
      <c r="A151" t="s">
        <v>3306</v>
      </c>
      <c r="B151" t="s">
        <v>3407</v>
      </c>
      <c r="C151">
        <v>4</v>
      </c>
      <c r="D151" t="s">
        <v>12</v>
      </c>
      <c r="E151" t="s">
        <v>43</v>
      </c>
      <c r="F151" t="s">
        <v>3319</v>
      </c>
      <c r="G151" t="s">
        <v>3411</v>
      </c>
      <c r="H151" t="s">
        <v>3365</v>
      </c>
      <c r="I151" t="s">
        <v>3409</v>
      </c>
      <c r="J151" t="s">
        <v>50</v>
      </c>
      <c r="K151" t="s">
        <v>3412</v>
      </c>
      <c r="L151" s="28" t="str">
        <f>HYPERLINK(Sears___IMG[[#This Row],[Full_Path]],Sears___IMG[[#This Row],[Material]]&amp;" -&gt; "&amp;Sears___IMG[[#This Row],[Descripcion]])</f>
        <v>SF943605-BLA -&gt; Angulo 3/4</v>
      </c>
    </row>
    <row r="152" spans="1:12" x14ac:dyDescent="0.3">
      <c r="A152" t="s">
        <v>3306</v>
      </c>
      <c r="B152" t="s">
        <v>3407</v>
      </c>
      <c r="C152">
        <v>4</v>
      </c>
      <c r="D152" t="s">
        <v>13</v>
      </c>
      <c r="E152" t="s">
        <v>2150</v>
      </c>
      <c r="F152" t="s">
        <v>3319</v>
      </c>
      <c r="G152" t="s">
        <v>3413</v>
      </c>
      <c r="H152" t="s">
        <v>3365</v>
      </c>
      <c r="I152" t="s">
        <v>3409</v>
      </c>
      <c r="J152" t="s">
        <v>46</v>
      </c>
      <c r="K152" t="s">
        <v>3414</v>
      </c>
      <c r="L152" s="28" t="str">
        <f>HYPERLINK(Sears___IMG[[#This Row],[Full_Path]],Sears___IMG[[#This Row],[Material]]&amp;" -&gt; "&amp;Sears___IMG[[#This Row],[Descripcion]])</f>
        <v>SF943605-BLA -&gt; Frontal</v>
      </c>
    </row>
    <row r="153" spans="1:12" x14ac:dyDescent="0.3">
      <c r="A153" t="s">
        <v>3306</v>
      </c>
      <c r="B153" t="s">
        <v>3407</v>
      </c>
      <c r="C153">
        <v>4</v>
      </c>
      <c r="D153" t="s">
        <v>14</v>
      </c>
      <c r="E153" t="s">
        <v>56</v>
      </c>
      <c r="F153" t="s">
        <v>3319</v>
      </c>
      <c r="G153" t="s">
        <v>3415</v>
      </c>
      <c r="H153" t="s">
        <v>3365</v>
      </c>
      <c r="I153" t="s">
        <v>3409</v>
      </c>
      <c r="J153" t="s">
        <v>59</v>
      </c>
      <c r="K153" t="s">
        <v>3416</v>
      </c>
      <c r="L153" s="28" t="str">
        <f>HYPERLINK(Sears___IMG[[#This Row],[Full_Path]],Sears___IMG[[#This Row],[Material]]&amp;" -&gt; "&amp;Sears___IMG[[#This Row],[Descripcion]])</f>
        <v>SF943605-BLA -&gt; Superior/Interior</v>
      </c>
    </row>
    <row r="154" spans="1:12" x14ac:dyDescent="0.3">
      <c r="A154" t="s">
        <v>3307</v>
      </c>
      <c r="B154" t="s">
        <v>3417</v>
      </c>
      <c r="C154">
        <v>4</v>
      </c>
      <c r="D154" t="s">
        <v>11</v>
      </c>
      <c r="E154" t="s">
        <v>2151</v>
      </c>
      <c r="F154" t="s">
        <v>3319</v>
      </c>
      <c r="G154" t="s">
        <v>3418</v>
      </c>
      <c r="H154" t="s">
        <v>3365</v>
      </c>
      <c r="I154" t="s">
        <v>3409</v>
      </c>
      <c r="J154" t="s">
        <v>54</v>
      </c>
      <c r="K154" t="s">
        <v>3419</v>
      </c>
      <c r="L154" s="28" t="str">
        <f>HYPERLINK(Sears___IMG[[#This Row],[Full_Path]],Sears___IMG[[#This Row],[Material]]&amp;" -&gt; "&amp;Sears___IMG[[#This Row],[Descripcion]])</f>
        <v>SF943605-RED -&gt; Posterior</v>
      </c>
    </row>
    <row r="155" spans="1:12" x14ac:dyDescent="0.3">
      <c r="A155" t="s">
        <v>3307</v>
      </c>
      <c r="B155" t="s">
        <v>3417</v>
      </c>
      <c r="C155">
        <v>4</v>
      </c>
      <c r="D155" t="s">
        <v>14</v>
      </c>
      <c r="E155" t="s">
        <v>56</v>
      </c>
      <c r="F155" t="s">
        <v>3319</v>
      </c>
      <c r="G155" t="s">
        <v>3424</v>
      </c>
      <c r="H155" t="s">
        <v>3365</v>
      </c>
      <c r="I155" t="s">
        <v>3409</v>
      </c>
      <c r="J155" t="s">
        <v>59</v>
      </c>
      <c r="K155" t="s">
        <v>3425</v>
      </c>
      <c r="L155" s="28" t="str">
        <f>HYPERLINK(Sears___IMG[[#This Row],[Full_Path]],Sears___IMG[[#This Row],[Material]]&amp;" -&gt; "&amp;Sears___IMG[[#This Row],[Descripcion]])</f>
        <v>SF943605-RED -&gt; Superior/Interior</v>
      </c>
    </row>
    <row r="156" spans="1:12" x14ac:dyDescent="0.3">
      <c r="A156" t="s">
        <v>3307</v>
      </c>
      <c r="B156" t="s">
        <v>3417</v>
      </c>
      <c r="C156">
        <v>4</v>
      </c>
      <c r="D156" t="s">
        <v>13</v>
      </c>
      <c r="E156" t="s">
        <v>2150</v>
      </c>
      <c r="F156" t="s">
        <v>3319</v>
      </c>
      <c r="G156" t="s">
        <v>3422</v>
      </c>
      <c r="H156" t="s">
        <v>3365</v>
      </c>
      <c r="I156" t="s">
        <v>3409</v>
      </c>
      <c r="J156" t="s">
        <v>46</v>
      </c>
      <c r="K156" t="s">
        <v>3423</v>
      </c>
      <c r="L156" s="28" t="str">
        <f>HYPERLINK(Sears___IMG[[#This Row],[Full_Path]],Sears___IMG[[#This Row],[Material]]&amp;" -&gt; "&amp;Sears___IMG[[#This Row],[Descripcion]])</f>
        <v>SF943605-RED -&gt; Frontal</v>
      </c>
    </row>
    <row r="157" spans="1:12" x14ac:dyDescent="0.3">
      <c r="A157" t="s">
        <v>3307</v>
      </c>
      <c r="B157" t="s">
        <v>3417</v>
      </c>
      <c r="C157">
        <v>4</v>
      </c>
      <c r="D157" t="s">
        <v>12</v>
      </c>
      <c r="E157" t="s">
        <v>43</v>
      </c>
      <c r="F157" t="s">
        <v>3319</v>
      </c>
      <c r="G157" t="s">
        <v>3420</v>
      </c>
      <c r="H157" t="s">
        <v>3365</v>
      </c>
      <c r="I157" t="s">
        <v>3409</v>
      </c>
      <c r="J157" t="s">
        <v>50</v>
      </c>
      <c r="K157" t="s">
        <v>3421</v>
      </c>
      <c r="L157" s="28" t="str">
        <f>HYPERLINK(Sears___IMG[[#This Row],[Full_Path]],Sears___IMG[[#This Row],[Material]]&amp;" -&gt; "&amp;Sears___IMG[[#This Row],[Descripcion]])</f>
        <v>SF943605-RED -&gt; Angulo 3/4</v>
      </c>
    </row>
    <row r="158" spans="1:12" x14ac:dyDescent="0.3">
      <c r="A158" t="s">
        <v>1826</v>
      </c>
      <c r="B158" t="s">
        <v>3426</v>
      </c>
      <c r="C158">
        <v>4</v>
      </c>
      <c r="D158" t="s">
        <v>14</v>
      </c>
      <c r="E158" t="s">
        <v>56</v>
      </c>
      <c r="F158" t="s">
        <v>3319</v>
      </c>
      <c r="G158" t="s">
        <v>3434</v>
      </c>
      <c r="H158" t="s">
        <v>3365</v>
      </c>
      <c r="I158" t="s">
        <v>3428</v>
      </c>
      <c r="J158" t="s">
        <v>59</v>
      </c>
      <c r="K158" t="s">
        <v>3435</v>
      </c>
      <c r="L158" s="28" t="str">
        <f>HYPERLINK(Sears___IMG[[#This Row],[Full_Path]],Sears___IMG[[#This Row],[Material]]&amp;" -&gt; "&amp;Sears___IMG[[#This Row],[Descripcion]])</f>
        <v>SF943608-BLA -&gt; Superior/Interior</v>
      </c>
    </row>
    <row r="159" spans="1:12" x14ac:dyDescent="0.3">
      <c r="A159" t="s">
        <v>1826</v>
      </c>
      <c r="B159" t="s">
        <v>3426</v>
      </c>
      <c r="C159">
        <v>4</v>
      </c>
      <c r="D159" t="s">
        <v>12</v>
      </c>
      <c r="E159" t="s">
        <v>43</v>
      </c>
      <c r="F159" t="s">
        <v>3319</v>
      </c>
      <c r="G159" t="s">
        <v>3430</v>
      </c>
      <c r="H159" t="s">
        <v>3365</v>
      </c>
      <c r="I159" t="s">
        <v>3428</v>
      </c>
      <c r="J159" t="s">
        <v>50</v>
      </c>
      <c r="K159" t="s">
        <v>3431</v>
      </c>
      <c r="L159" s="28" t="str">
        <f>HYPERLINK(Sears___IMG[[#This Row],[Full_Path]],Sears___IMG[[#This Row],[Material]]&amp;" -&gt; "&amp;Sears___IMG[[#This Row],[Descripcion]])</f>
        <v>SF943608-BLA -&gt; Angulo 3/4</v>
      </c>
    </row>
    <row r="160" spans="1:12" x14ac:dyDescent="0.3">
      <c r="A160" t="s">
        <v>1826</v>
      </c>
      <c r="B160" t="s">
        <v>3426</v>
      </c>
      <c r="C160">
        <v>4</v>
      </c>
      <c r="D160" t="s">
        <v>13</v>
      </c>
      <c r="E160" t="s">
        <v>2150</v>
      </c>
      <c r="F160" t="s">
        <v>3319</v>
      </c>
      <c r="G160" t="s">
        <v>3432</v>
      </c>
      <c r="H160" t="s">
        <v>3365</v>
      </c>
      <c r="I160" t="s">
        <v>3428</v>
      </c>
      <c r="J160" t="s">
        <v>46</v>
      </c>
      <c r="K160" t="s">
        <v>3433</v>
      </c>
      <c r="L160" s="28" t="str">
        <f>HYPERLINK(Sears___IMG[[#This Row],[Full_Path]],Sears___IMG[[#This Row],[Material]]&amp;" -&gt; "&amp;Sears___IMG[[#This Row],[Descripcion]])</f>
        <v>SF943608-BLA -&gt; Frontal</v>
      </c>
    </row>
    <row r="161" spans="1:12" x14ac:dyDescent="0.3">
      <c r="A161" t="s">
        <v>1826</v>
      </c>
      <c r="B161" t="s">
        <v>3426</v>
      </c>
      <c r="C161">
        <v>4</v>
      </c>
      <c r="D161" t="s">
        <v>11</v>
      </c>
      <c r="E161" t="s">
        <v>2151</v>
      </c>
      <c r="F161" t="s">
        <v>3319</v>
      </c>
      <c r="G161" t="s">
        <v>3427</v>
      </c>
      <c r="H161" t="s">
        <v>3365</v>
      </c>
      <c r="I161" t="s">
        <v>3428</v>
      </c>
      <c r="J161" t="s">
        <v>54</v>
      </c>
      <c r="K161" t="s">
        <v>3429</v>
      </c>
      <c r="L161" s="28" t="str">
        <f>HYPERLINK(Sears___IMG[[#This Row],[Full_Path]],Sears___IMG[[#This Row],[Material]]&amp;" -&gt; "&amp;Sears___IMG[[#This Row],[Descripcion]])</f>
        <v>SF943608-BLA -&gt; Posterior</v>
      </c>
    </row>
    <row r="162" spans="1:12" x14ac:dyDescent="0.3">
      <c r="A162" t="s">
        <v>1827</v>
      </c>
      <c r="B162" t="s">
        <v>3436</v>
      </c>
      <c r="C162">
        <v>4</v>
      </c>
      <c r="D162" t="s">
        <v>11</v>
      </c>
      <c r="E162" t="s">
        <v>2151</v>
      </c>
      <c r="F162" t="s">
        <v>3319</v>
      </c>
      <c r="G162" t="s">
        <v>3437</v>
      </c>
      <c r="H162" t="s">
        <v>3365</v>
      </c>
      <c r="I162" t="s">
        <v>3428</v>
      </c>
      <c r="J162" t="s">
        <v>54</v>
      </c>
      <c r="K162" t="s">
        <v>3438</v>
      </c>
      <c r="L162" s="28" t="str">
        <f>HYPERLINK(Sears___IMG[[#This Row],[Full_Path]],Sears___IMG[[#This Row],[Material]]&amp;" -&gt; "&amp;Sears___IMG[[#This Row],[Descripcion]])</f>
        <v>SF943608-RUS -&gt; Posterior</v>
      </c>
    </row>
    <row r="163" spans="1:12" x14ac:dyDescent="0.3">
      <c r="A163" t="s">
        <v>1827</v>
      </c>
      <c r="B163" t="s">
        <v>3436</v>
      </c>
      <c r="C163">
        <v>4</v>
      </c>
      <c r="D163" t="s">
        <v>12</v>
      </c>
      <c r="E163" t="s">
        <v>43</v>
      </c>
      <c r="F163" t="s">
        <v>3319</v>
      </c>
      <c r="G163" t="s">
        <v>3439</v>
      </c>
      <c r="H163" t="s">
        <v>3365</v>
      </c>
      <c r="I163" t="s">
        <v>3428</v>
      </c>
      <c r="J163" t="s">
        <v>50</v>
      </c>
      <c r="K163" t="s">
        <v>3440</v>
      </c>
      <c r="L163" s="28" t="str">
        <f>HYPERLINK(Sears___IMG[[#This Row],[Full_Path]],Sears___IMG[[#This Row],[Material]]&amp;" -&gt; "&amp;Sears___IMG[[#This Row],[Descripcion]])</f>
        <v>SF943608-RUS -&gt; Angulo 3/4</v>
      </c>
    </row>
    <row r="164" spans="1:12" x14ac:dyDescent="0.3">
      <c r="A164" t="s">
        <v>1827</v>
      </c>
      <c r="B164" t="s">
        <v>3436</v>
      </c>
      <c r="C164">
        <v>4</v>
      </c>
      <c r="D164" t="s">
        <v>13</v>
      </c>
      <c r="E164" t="s">
        <v>2150</v>
      </c>
      <c r="F164" t="s">
        <v>3319</v>
      </c>
      <c r="G164" t="s">
        <v>3441</v>
      </c>
      <c r="H164" t="s">
        <v>3365</v>
      </c>
      <c r="I164" t="s">
        <v>3428</v>
      </c>
      <c r="J164" t="s">
        <v>46</v>
      </c>
      <c r="K164" t="s">
        <v>3442</v>
      </c>
      <c r="L164" s="28" t="str">
        <f>HYPERLINK(Sears___IMG[[#This Row],[Full_Path]],Sears___IMG[[#This Row],[Material]]&amp;" -&gt; "&amp;Sears___IMG[[#This Row],[Descripcion]])</f>
        <v>SF943608-RUS -&gt; Frontal</v>
      </c>
    </row>
    <row r="165" spans="1:12" x14ac:dyDescent="0.3">
      <c r="A165" t="s">
        <v>1827</v>
      </c>
      <c r="B165" t="s">
        <v>3436</v>
      </c>
      <c r="C165">
        <v>4</v>
      </c>
      <c r="D165" t="s">
        <v>14</v>
      </c>
      <c r="E165" t="s">
        <v>56</v>
      </c>
      <c r="F165" t="s">
        <v>3319</v>
      </c>
      <c r="G165" t="s">
        <v>3443</v>
      </c>
      <c r="H165" t="s">
        <v>3365</v>
      </c>
      <c r="I165" t="s">
        <v>3428</v>
      </c>
      <c r="J165" t="s">
        <v>59</v>
      </c>
      <c r="K165" t="s">
        <v>3444</v>
      </c>
      <c r="L165" s="28" t="str">
        <f>HYPERLINK(Sears___IMG[[#This Row],[Full_Path]],Sears___IMG[[#This Row],[Material]]&amp;" -&gt; "&amp;Sears___IMG[[#This Row],[Descripcion]])</f>
        <v>SF943608-RUS -&gt; Superior/Interior</v>
      </c>
    </row>
    <row r="166" spans="1:12" x14ac:dyDescent="0.3">
      <c r="A166" t="s">
        <v>3308</v>
      </c>
      <c r="B166" t="s">
        <v>3445</v>
      </c>
      <c r="C166">
        <v>4</v>
      </c>
      <c r="D166" t="s">
        <v>11</v>
      </c>
      <c r="E166" t="s">
        <v>2151</v>
      </c>
      <c r="F166" t="s">
        <v>3319</v>
      </c>
      <c r="G166" t="s">
        <v>3446</v>
      </c>
      <c r="H166" t="s">
        <v>3321</v>
      </c>
      <c r="I166" t="s">
        <v>3447</v>
      </c>
      <c r="J166" t="s">
        <v>54</v>
      </c>
      <c r="K166" t="s">
        <v>3448</v>
      </c>
      <c r="L166" s="28" t="str">
        <f>HYPERLINK(Sears___IMG[[#This Row],[Full_Path]],Sears___IMG[[#This Row],[Material]]&amp;" -&gt; "&amp;Sears___IMG[[#This Row],[Descripcion]])</f>
        <v>SG917705-ROS -&gt; Posterior</v>
      </c>
    </row>
    <row r="167" spans="1:12" x14ac:dyDescent="0.3">
      <c r="A167" t="s">
        <v>3308</v>
      </c>
      <c r="B167" t="s">
        <v>3445</v>
      </c>
      <c r="C167">
        <v>4</v>
      </c>
      <c r="D167" t="s">
        <v>12</v>
      </c>
      <c r="E167" t="s">
        <v>43</v>
      </c>
      <c r="F167" t="s">
        <v>3319</v>
      </c>
      <c r="G167" t="s">
        <v>3449</v>
      </c>
      <c r="H167" t="s">
        <v>3321</v>
      </c>
      <c r="I167" t="s">
        <v>3447</v>
      </c>
      <c r="J167" t="s">
        <v>50</v>
      </c>
      <c r="K167" t="s">
        <v>3450</v>
      </c>
      <c r="L167" s="28" t="str">
        <f>HYPERLINK(Sears___IMG[[#This Row],[Full_Path]],Sears___IMG[[#This Row],[Material]]&amp;" -&gt; "&amp;Sears___IMG[[#This Row],[Descripcion]])</f>
        <v>SG917705-ROS -&gt; Angulo 3/4</v>
      </c>
    </row>
    <row r="168" spans="1:12" x14ac:dyDescent="0.3">
      <c r="A168" t="s">
        <v>3308</v>
      </c>
      <c r="B168" t="s">
        <v>3445</v>
      </c>
      <c r="C168">
        <v>4</v>
      </c>
      <c r="D168" t="s">
        <v>14</v>
      </c>
      <c r="E168" t="s">
        <v>56</v>
      </c>
      <c r="F168" t="s">
        <v>3319</v>
      </c>
      <c r="G168" t="s">
        <v>3453</v>
      </c>
      <c r="H168" t="s">
        <v>3321</v>
      </c>
      <c r="I168" t="s">
        <v>3447</v>
      </c>
      <c r="J168" t="s">
        <v>59</v>
      </c>
      <c r="K168" t="s">
        <v>3454</v>
      </c>
      <c r="L168" s="28" t="str">
        <f>HYPERLINK(Sears___IMG[[#This Row],[Full_Path]],Sears___IMG[[#This Row],[Material]]&amp;" -&gt; "&amp;Sears___IMG[[#This Row],[Descripcion]])</f>
        <v>SG917705-ROS -&gt; Superior/Interior</v>
      </c>
    </row>
    <row r="169" spans="1:12" x14ac:dyDescent="0.3">
      <c r="A169" t="s">
        <v>3308</v>
      </c>
      <c r="B169" t="s">
        <v>3445</v>
      </c>
      <c r="C169">
        <v>4</v>
      </c>
      <c r="D169" t="s">
        <v>13</v>
      </c>
      <c r="E169" t="s">
        <v>2150</v>
      </c>
      <c r="F169" t="s">
        <v>3319</v>
      </c>
      <c r="G169" t="s">
        <v>3451</v>
      </c>
      <c r="H169" t="s">
        <v>3321</v>
      </c>
      <c r="I169" t="s">
        <v>3447</v>
      </c>
      <c r="J169" t="s">
        <v>46</v>
      </c>
      <c r="K169" t="s">
        <v>3452</v>
      </c>
      <c r="L169" s="28" t="str">
        <f>HYPERLINK(Sears___IMG[[#This Row],[Full_Path]],Sears___IMG[[#This Row],[Material]]&amp;" -&gt; "&amp;Sears___IMG[[#This Row],[Descripcion]])</f>
        <v>SG917705-ROS -&gt; Frontal</v>
      </c>
    </row>
    <row r="170" spans="1:12" x14ac:dyDescent="0.3">
      <c r="A170" t="s">
        <v>3309</v>
      </c>
      <c r="B170" t="s">
        <v>3455</v>
      </c>
      <c r="C170">
        <v>4</v>
      </c>
      <c r="D170" t="s">
        <v>14</v>
      </c>
      <c r="E170" t="s">
        <v>56</v>
      </c>
      <c r="F170" t="s">
        <v>3319</v>
      </c>
      <c r="G170" t="s">
        <v>3464</v>
      </c>
      <c r="H170" t="s">
        <v>3457</v>
      </c>
      <c r="I170" t="s">
        <v>3458</v>
      </c>
      <c r="J170" t="s">
        <v>59</v>
      </c>
      <c r="K170" t="s">
        <v>3465</v>
      </c>
      <c r="L170" s="28" t="str">
        <f>HYPERLINK(Sears___IMG[[#This Row],[Full_Path]],Sears___IMG[[#This Row],[Material]]&amp;" -&gt; "&amp;Sears___IMG[[#This Row],[Descripcion]])</f>
        <v>SG938069-COC -&gt; Superior/Interior</v>
      </c>
    </row>
    <row r="171" spans="1:12" x14ac:dyDescent="0.3">
      <c r="A171" t="s">
        <v>3309</v>
      </c>
      <c r="B171" t="s">
        <v>3455</v>
      </c>
      <c r="C171">
        <v>4</v>
      </c>
      <c r="D171" t="s">
        <v>13</v>
      </c>
      <c r="E171" t="s">
        <v>2150</v>
      </c>
      <c r="F171" t="s">
        <v>3319</v>
      </c>
      <c r="G171" t="s">
        <v>3462</v>
      </c>
      <c r="H171" t="s">
        <v>3457</v>
      </c>
      <c r="I171" t="s">
        <v>3458</v>
      </c>
      <c r="J171" t="s">
        <v>46</v>
      </c>
      <c r="K171" t="s">
        <v>3463</v>
      </c>
      <c r="L171" s="28" t="str">
        <f>HYPERLINK(Sears___IMG[[#This Row],[Full_Path]],Sears___IMG[[#This Row],[Material]]&amp;" -&gt; "&amp;Sears___IMG[[#This Row],[Descripcion]])</f>
        <v>SG938069-COC -&gt; Frontal</v>
      </c>
    </row>
    <row r="172" spans="1:12" x14ac:dyDescent="0.3">
      <c r="A172" t="s">
        <v>3309</v>
      </c>
      <c r="B172" t="s">
        <v>3455</v>
      </c>
      <c r="C172">
        <v>4</v>
      </c>
      <c r="D172" t="s">
        <v>12</v>
      </c>
      <c r="E172" t="s">
        <v>43</v>
      </c>
      <c r="F172" t="s">
        <v>3319</v>
      </c>
      <c r="G172" t="s">
        <v>3460</v>
      </c>
      <c r="H172" t="s">
        <v>3457</v>
      </c>
      <c r="I172" t="s">
        <v>3458</v>
      </c>
      <c r="J172" t="s">
        <v>50</v>
      </c>
      <c r="K172" t="s">
        <v>3461</v>
      </c>
      <c r="L172" s="28" t="str">
        <f>HYPERLINK(Sears___IMG[[#This Row],[Full_Path]],Sears___IMG[[#This Row],[Material]]&amp;" -&gt; "&amp;Sears___IMG[[#This Row],[Descripcion]])</f>
        <v>SG938069-COC -&gt; Angulo 3/4</v>
      </c>
    </row>
    <row r="173" spans="1:12" x14ac:dyDescent="0.3">
      <c r="A173" t="s">
        <v>3309</v>
      </c>
      <c r="B173" t="s">
        <v>3455</v>
      </c>
      <c r="C173">
        <v>4</v>
      </c>
      <c r="D173" t="s">
        <v>11</v>
      </c>
      <c r="E173" t="s">
        <v>2151</v>
      </c>
      <c r="F173" t="s">
        <v>3319</v>
      </c>
      <c r="G173" t="s">
        <v>3456</v>
      </c>
      <c r="H173" t="s">
        <v>3457</v>
      </c>
      <c r="I173" t="s">
        <v>3458</v>
      </c>
      <c r="J173" t="s">
        <v>54</v>
      </c>
      <c r="K173" t="s">
        <v>3459</v>
      </c>
      <c r="L173" s="28" t="str">
        <f>HYPERLINK(Sears___IMG[[#This Row],[Full_Path]],Sears___IMG[[#This Row],[Material]]&amp;" -&gt; "&amp;Sears___IMG[[#This Row],[Descripcion]])</f>
        <v>SG938069-COC -&gt; Posterior</v>
      </c>
    </row>
    <row r="174" spans="1:12" x14ac:dyDescent="0.3">
      <c r="A174" t="s">
        <v>3310</v>
      </c>
      <c r="B174" t="s">
        <v>3763</v>
      </c>
      <c r="C174">
        <v>4</v>
      </c>
      <c r="D174" t="s">
        <v>14</v>
      </c>
      <c r="E174" t="s">
        <v>56</v>
      </c>
      <c r="F174" t="s">
        <v>3319</v>
      </c>
      <c r="G174" t="s">
        <v>3772</v>
      </c>
      <c r="H174" t="s">
        <v>3765</v>
      </c>
      <c r="I174" t="s">
        <v>3766</v>
      </c>
      <c r="J174" t="s">
        <v>59</v>
      </c>
      <c r="K174" t="s">
        <v>3773</v>
      </c>
      <c r="L174" s="28" t="str">
        <f>HYPERLINK(Sears___IMG[[#This Row],[Full_Path]],Sears___IMG[[#This Row],[Material]]&amp;" -&gt; "&amp;Sears___IMG[[#This Row],[Descripcion]])</f>
        <v>SG948505-COA -&gt; Superior/Interior</v>
      </c>
    </row>
    <row r="175" spans="1:12" x14ac:dyDescent="0.3">
      <c r="A175" t="s">
        <v>3310</v>
      </c>
      <c r="B175" t="s">
        <v>3763</v>
      </c>
      <c r="C175">
        <v>4</v>
      </c>
      <c r="D175" t="s">
        <v>12</v>
      </c>
      <c r="E175" t="s">
        <v>43</v>
      </c>
      <c r="F175" t="s">
        <v>3319</v>
      </c>
      <c r="G175" t="s">
        <v>3768</v>
      </c>
      <c r="H175" t="s">
        <v>3765</v>
      </c>
      <c r="I175" t="s">
        <v>3766</v>
      </c>
      <c r="J175" t="s">
        <v>50</v>
      </c>
      <c r="K175" t="s">
        <v>3769</v>
      </c>
      <c r="L175" s="28" t="str">
        <f>HYPERLINK(Sears___IMG[[#This Row],[Full_Path]],Sears___IMG[[#This Row],[Material]]&amp;" -&gt; "&amp;Sears___IMG[[#This Row],[Descripcion]])</f>
        <v>SG948505-COA -&gt; Angulo 3/4</v>
      </c>
    </row>
    <row r="176" spans="1:12" x14ac:dyDescent="0.3">
      <c r="A176" t="s">
        <v>3310</v>
      </c>
      <c r="B176" t="s">
        <v>3763</v>
      </c>
      <c r="C176">
        <v>4</v>
      </c>
      <c r="D176" t="s">
        <v>11</v>
      </c>
      <c r="E176" t="s">
        <v>2151</v>
      </c>
      <c r="F176" t="s">
        <v>3319</v>
      </c>
      <c r="G176" t="s">
        <v>3764</v>
      </c>
      <c r="H176" t="s">
        <v>3765</v>
      </c>
      <c r="I176" t="s">
        <v>3766</v>
      </c>
      <c r="J176" t="s">
        <v>54</v>
      </c>
      <c r="K176" t="s">
        <v>3767</v>
      </c>
      <c r="L176" s="28" t="str">
        <f>HYPERLINK(Sears___IMG[[#This Row],[Full_Path]],Sears___IMG[[#This Row],[Material]]&amp;" -&gt; "&amp;Sears___IMG[[#This Row],[Descripcion]])</f>
        <v>SG948505-COA -&gt; Posterior</v>
      </c>
    </row>
    <row r="177" spans="1:12" x14ac:dyDescent="0.3">
      <c r="A177" t="s">
        <v>3310</v>
      </c>
      <c r="B177" t="s">
        <v>3763</v>
      </c>
      <c r="C177">
        <v>4</v>
      </c>
      <c r="D177" t="s">
        <v>13</v>
      </c>
      <c r="E177" t="s">
        <v>2150</v>
      </c>
      <c r="F177" t="s">
        <v>3319</v>
      </c>
      <c r="G177" t="s">
        <v>3770</v>
      </c>
      <c r="H177" t="s">
        <v>3765</v>
      </c>
      <c r="I177" t="s">
        <v>3766</v>
      </c>
      <c r="J177" t="s">
        <v>46</v>
      </c>
      <c r="K177" t="s">
        <v>3771</v>
      </c>
      <c r="L177" s="28" t="str">
        <f>HYPERLINK(Sears___IMG[[#This Row],[Full_Path]],Sears___IMG[[#This Row],[Material]]&amp;" -&gt; "&amp;Sears___IMG[[#This Row],[Descripcion]])</f>
        <v>SG948505-COA -&gt; Frontal</v>
      </c>
    </row>
    <row r="178" spans="1:12" x14ac:dyDescent="0.3">
      <c r="A178" t="s">
        <v>3311</v>
      </c>
      <c r="B178" t="s">
        <v>3774</v>
      </c>
      <c r="C178">
        <v>4</v>
      </c>
      <c r="D178" t="s">
        <v>11</v>
      </c>
      <c r="E178" t="s">
        <v>2151</v>
      </c>
      <c r="F178" t="s">
        <v>3319</v>
      </c>
      <c r="G178" t="s">
        <v>3775</v>
      </c>
      <c r="H178" t="s">
        <v>3765</v>
      </c>
      <c r="I178" t="s">
        <v>3766</v>
      </c>
      <c r="J178" t="s">
        <v>54</v>
      </c>
      <c r="K178" t="s">
        <v>3776</v>
      </c>
      <c r="L178" s="28" t="str">
        <f>HYPERLINK(Sears___IMG[[#This Row],[Full_Path]],Sears___IMG[[#This Row],[Material]]&amp;" -&gt; "&amp;Sears___IMG[[#This Row],[Descripcion]])</f>
        <v>SG948505-COC -&gt; Posterior</v>
      </c>
    </row>
    <row r="179" spans="1:12" x14ac:dyDescent="0.3">
      <c r="A179" t="s">
        <v>3311</v>
      </c>
      <c r="B179" t="s">
        <v>3774</v>
      </c>
      <c r="C179">
        <v>4</v>
      </c>
      <c r="D179" t="s">
        <v>12</v>
      </c>
      <c r="E179" t="s">
        <v>43</v>
      </c>
      <c r="F179" t="s">
        <v>3319</v>
      </c>
      <c r="G179" t="s">
        <v>3777</v>
      </c>
      <c r="H179" t="s">
        <v>3765</v>
      </c>
      <c r="I179" t="s">
        <v>3766</v>
      </c>
      <c r="J179" t="s">
        <v>50</v>
      </c>
      <c r="K179" t="s">
        <v>3778</v>
      </c>
      <c r="L179" s="28" t="str">
        <f>HYPERLINK(Sears___IMG[[#This Row],[Full_Path]],Sears___IMG[[#This Row],[Material]]&amp;" -&gt; "&amp;Sears___IMG[[#This Row],[Descripcion]])</f>
        <v>SG948505-COC -&gt; Angulo 3/4</v>
      </c>
    </row>
    <row r="180" spans="1:12" x14ac:dyDescent="0.3">
      <c r="A180" t="s">
        <v>3311</v>
      </c>
      <c r="B180" t="s">
        <v>3774</v>
      </c>
      <c r="C180">
        <v>4</v>
      </c>
      <c r="D180" t="s">
        <v>13</v>
      </c>
      <c r="E180" t="s">
        <v>2150</v>
      </c>
      <c r="F180" t="s">
        <v>3319</v>
      </c>
      <c r="G180" t="s">
        <v>3779</v>
      </c>
      <c r="H180" t="s">
        <v>3765</v>
      </c>
      <c r="I180" t="s">
        <v>3766</v>
      </c>
      <c r="J180" t="s">
        <v>46</v>
      </c>
      <c r="K180" t="s">
        <v>3780</v>
      </c>
      <c r="L180" s="28" t="str">
        <f>HYPERLINK(Sears___IMG[[#This Row],[Full_Path]],Sears___IMG[[#This Row],[Material]]&amp;" -&gt; "&amp;Sears___IMG[[#This Row],[Descripcion]])</f>
        <v>SG948505-COC -&gt; Frontal</v>
      </c>
    </row>
    <row r="181" spans="1:12" x14ac:dyDescent="0.3">
      <c r="A181" t="s">
        <v>3311</v>
      </c>
      <c r="B181" t="s">
        <v>3774</v>
      </c>
      <c r="C181">
        <v>4</v>
      </c>
      <c r="D181" t="s">
        <v>14</v>
      </c>
      <c r="E181" t="s">
        <v>56</v>
      </c>
      <c r="F181" t="s">
        <v>3319</v>
      </c>
      <c r="G181" t="s">
        <v>3781</v>
      </c>
      <c r="H181" t="s">
        <v>3765</v>
      </c>
      <c r="I181" t="s">
        <v>3766</v>
      </c>
      <c r="J181" t="s">
        <v>59</v>
      </c>
      <c r="K181" t="s">
        <v>3782</v>
      </c>
      <c r="L181" s="28" t="str">
        <f>HYPERLINK(Sears___IMG[[#This Row],[Full_Path]],Sears___IMG[[#This Row],[Material]]&amp;" -&gt; "&amp;Sears___IMG[[#This Row],[Descripcion]])</f>
        <v>SG948505-COC -&gt; Superior/Interior</v>
      </c>
    </row>
    <row r="182" spans="1:12" x14ac:dyDescent="0.3">
      <c r="A182" t="s">
        <v>3313</v>
      </c>
      <c r="B182" t="s">
        <v>3783</v>
      </c>
      <c r="C182">
        <v>4</v>
      </c>
      <c r="D182" t="s">
        <v>14</v>
      </c>
      <c r="E182" t="s">
        <v>56</v>
      </c>
      <c r="F182" t="s">
        <v>3319</v>
      </c>
      <c r="G182" t="s">
        <v>3791</v>
      </c>
      <c r="H182" t="s">
        <v>3765</v>
      </c>
      <c r="I182" t="s">
        <v>3785</v>
      </c>
      <c r="J182" t="s">
        <v>59</v>
      </c>
      <c r="K182" t="s">
        <v>3792</v>
      </c>
      <c r="L182" s="28" t="str">
        <f>HYPERLINK(Sears___IMG[[#This Row],[Full_Path]],Sears___IMG[[#This Row],[Material]]&amp;" -&gt; "&amp;Sears___IMG[[#This Row],[Descripcion]])</f>
        <v>SG948506-COA -&gt; Superior/Interior</v>
      </c>
    </row>
    <row r="183" spans="1:12" x14ac:dyDescent="0.3">
      <c r="A183" t="s">
        <v>3313</v>
      </c>
      <c r="B183" t="s">
        <v>3783</v>
      </c>
      <c r="C183">
        <v>4</v>
      </c>
      <c r="D183" t="s">
        <v>13</v>
      </c>
      <c r="E183" t="s">
        <v>2150</v>
      </c>
      <c r="F183" t="s">
        <v>3319</v>
      </c>
      <c r="G183" t="s">
        <v>3789</v>
      </c>
      <c r="H183" t="s">
        <v>3765</v>
      </c>
      <c r="I183" t="s">
        <v>3785</v>
      </c>
      <c r="J183" t="s">
        <v>46</v>
      </c>
      <c r="K183" t="s">
        <v>3790</v>
      </c>
      <c r="L183" s="28" t="str">
        <f>HYPERLINK(Sears___IMG[[#This Row],[Full_Path]],Sears___IMG[[#This Row],[Material]]&amp;" -&gt; "&amp;Sears___IMG[[#This Row],[Descripcion]])</f>
        <v>SG948506-COA -&gt; Frontal</v>
      </c>
    </row>
    <row r="184" spans="1:12" x14ac:dyDescent="0.3">
      <c r="A184" t="s">
        <v>3313</v>
      </c>
      <c r="B184" t="s">
        <v>3783</v>
      </c>
      <c r="C184">
        <v>4</v>
      </c>
      <c r="D184" t="s">
        <v>11</v>
      </c>
      <c r="E184" t="s">
        <v>2151</v>
      </c>
      <c r="F184" t="s">
        <v>3319</v>
      </c>
      <c r="G184" t="s">
        <v>3784</v>
      </c>
      <c r="H184" t="s">
        <v>3765</v>
      </c>
      <c r="I184" t="s">
        <v>3785</v>
      </c>
      <c r="J184" t="s">
        <v>54</v>
      </c>
      <c r="K184" t="s">
        <v>3786</v>
      </c>
      <c r="L184" s="28" t="str">
        <f>HYPERLINK(Sears___IMG[[#This Row],[Full_Path]],Sears___IMG[[#This Row],[Material]]&amp;" -&gt; "&amp;Sears___IMG[[#This Row],[Descripcion]])</f>
        <v>SG948506-COA -&gt; Posterior</v>
      </c>
    </row>
    <row r="185" spans="1:12" x14ac:dyDescent="0.3">
      <c r="A185" t="s">
        <v>3313</v>
      </c>
      <c r="B185" t="s">
        <v>3783</v>
      </c>
      <c r="C185">
        <v>4</v>
      </c>
      <c r="D185" t="s">
        <v>12</v>
      </c>
      <c r="E185" t="s">
        <v>43</v>
      </c>
      <c r="F185" t="s">
        <v>3319</v>
      </c>
      <c r="G185" t="s">
        <v>3787</v>
      </c>
      <c r="H185" t="s">
        <v>3765</v>
      </c>
      <c r="I185" t="s">
        <v>3785</v>
      </c>
      <c r="J185" t="s">
        <v>50</v>
      </c>
      <c r="K185" t="s">
        <v>3788</v>
      </c>
      <c r="L185" s="28" t="str">
        <f>HYPERLINK(Sears___IMG[[#This Row],[Full_Path]],Sears___IMG[[#This Row],[Material]]&amp;" -&gt; "&amp;Sears___IMG[[#This Row],[Descripcion]])</f>
        <v>SG948506-COA -&gt; Angulo 3/4</v>
      </c>
    </row>
    <row r="186" spans="1:12" x14ac:dyDescent="0.3">
      <c r="A186" t="s">
        <v>3314</v>
      </c>
      <c r="B186" t="s">
        <v>3793</v>
      </c>
      <c r="C186">
        <v>4</v>
      </c>
      <c r="D186" t="s">
        <v>11</v>
      </c>
      <c r="E186" t="s">
        <v>2151</v>
      </c>
      <c r="F186" t="s">
        <v>3319</v>
      </c>
      <c r="G186" t="s">
        <v>3794</v>
      </c>
      <c r="H186" t="s">
        <v>3765</v>
      </c>
      <c r="I186" t="s">
        <v>3785</v>
      </c>
      <c r="J186" t="s">
        <v>54</v>
      </c>
      <c r="K186" t="s">
        <v>3795</v>
      </c>
      <c r="L186" s="28" t="str">
        <f>HYPERLINK(Sears___IMG[[#This Row],[Full_Path]],Sears___IMG[[#This Row],[Material]]&amp;" -&gt; "&amp;Sears___IMG[[#This Row],[Descripcion]])</f>
        <v>SG948506-COC -&gt; Posterior</v>
      </c>
    </row>
    <row r="187" spans="1:12" x14ac:dyDescent="0.3">
      <c r="A187" t="s">
        <v>3314</v>
      </c>
      <c r="B187" t="s">
        <v>3793</v>
      </c>
      <c r="C187">
        <v>4</v>
      </c>
      <c r="D187" t="s">
        <v>12</v>
      </c>
      <c r="E187" t="s">
        <v>43</v>
      </c>
      <c r="F187" t="s">
        <v>3319</v>
      </c>
      <c r="G187" t="s">
        <v>3796</v>
      </c>
      <c r="H187" t="s">
        <v>3765</v>
      </c>
      <c r="I187" t="s">
        <v>3785</v>
      </c>
      <c r="J187" t="s">
        <v>50</v>
      </c>
      <c r="K187" t="s">
        <v>3797</v>
      </c>
      <c r="L187" s="28" t="str">
        <f>HYPERLINK(Sears___IMG[[#This Row],[Full_Path]],Sears___IMG[[#This Row],[Material]]&amp;" -&gt; "&amp;Sears___IMG[[#This Row],[Descripcion]])</f>
        <v>SG948506-COC -&gt; Angulo 3/4</v>
      </c>
    </row>
    <row r="188" spans="1:12" x14ac:dyDescent="0.3">
      <c r="A188" t="s">
        <v>3314</v>
      </c>
      <c r="B188" t="s">
        <v>3793</v>
      </c>
      <c r="C188">
        <v>4</v>
      </c>
      <c r="D188" t="s">
        <v>14</v>
      </c>
      <c r="E188" t="s">
        <v>56</v>
      </c>
      <c r="F188" t="s">
        <v>3319</v>
      </c>
      <c r="G188" t="s">
        <v>3800</v>
      </c>
      <c r="H188" t="s">
        <v>3765</v>
      </c>
      <c r="I188" t="s">
        <v>3785</v>
      </c>
      <c r="J188" t="s">
        <v>59</v>
      </c>
      <c r="K188" t="s">
        <v>3801</v>
      </c>
      <c r="L188" s="28" t="str">
        <f>HYPERLINK(Sears___IMG[[#This Row],[Full_Path]],Sears___IMG[[#This Row],[Material]]&amp;" -&gt; "&amp;Sears___IMG[[#This Row],[Descripcion]])</f>
        <v>SG948506-COC -&gt; Superior/Interior</v>
      </c>
    </row>
    <row r="189" spans="1:12" x14ac:dyDescent="0.3">
      <c r="A189" t="s">
        <v>3314</v>
      </c>
      <c r="B189" t="s">
        <v>3793</v>
      </c>
      <c r="C189">
        <v>4</v>
      </c>
      <c r="D189" t="s">
        <v>13</v>
      </c>
      <c r="E189" t="s">
        <v>2150</v>
      </c>
      <c r="F189" t="s">
        <v>3319</v>
      </c>
      <c r="G189" t="s">
        <v>3798</v>
      </c>
      <c r="H189" t="s">
        <v>3765</v>
      </c>
      <c r="I189" t="s">
        <v>3785</v>
      </c>
      <c r="J189" t="s">
        <v>46</v>
      </c>
      <c r="K189" t="s">
        <v>3799</v>
      </c>
      <c r="L189" s="28" t="str">
        <f>HYPERLINK(Sears___IMG[[#This Row],[Full_Path]],Sears___IMG[[#This Row],[Material]]&amp;" -&gt; "&amp;Sears___IMG[[#This Row],[Descripcion]])</f>
        <v>SG948506-COC -&gt; Frontal</v>
      </c>
    </row>
    <row r="190" spans="1:12" x14ac:dyDescent="0.3">
      <c r="A190" t="s">
        <v>1697</v>
      </c>
      <c r="B190" t="s">
        <v>3466</v>
      </c>
      <c r="C190">
        <v>4</v>
      </c>
      <c r="D190" t="s">
        <v>11</v>
      </c>
      <c r="E190" t="s">
        <v>2151</v>
      </c>
      <c r="F190" t="s">
        <v>3319</v>
      </c>
      <c r="G190" t="s">
        <v>3467</v>
      </c>
      <c r="H190" t="s">
        <v>3468</v>
      </c>
      <c r="I190" t="s">
        <v>3469</v>
      </c>
      <c r="J190" t="s">
        <v>54</v>
      </c>
      <c r="K190" t="s">
        <v>3470</v>
      </c>
      <c r="L190" s="28" t="str">
        <f>HYPERLINK(Sears___IMG[[#This Row],[Full_Path]],Sears___IMG[[#This Row],[Material]]&amp;" -&gt; "&amp;Sears___IMG[[#This Row],[Descripcion]])</f>
        <v>VG940551-BLA -&gt; Posterior</v>
      </c>
    </row>
    <row r="191" spans="1:12" x14ac:dyDescent="0.3">
      <c r="A191" t="s">
        <v>1697</v>
      </c>
      <c r="B191" t="s">
        <v>3466</v>
      </c>
      <c r="C191">
        <v>4</v>
      </c>
      <c r="D191" t="s">
        <v>12</v>
      </c>
      <c r="E191" t="s">
        <v>43</v>
      </c>
      <c r="F191" t="s">
        <v>3319</v>
      </c>
      <c r="G191" t="s">
        <v>3471</v>
      </c>
      <c r="H191" t="s">
        <v>3468</v>
      </c>
      <c r="I191" t="s">
        <v>3469</v>
      </c>
      <c r="J191" t="s">
        <v>50</v>
      </c>
      <c r="K191" t="s">
        <v>3472</v>
      </c>
      <c r="L191" s="28" t="str">
        <f>HYPERLINK(Sears___IMG[[#This Row],[Full_Path]],Sears___IMG[[#This Row],[Material]]&amp;" -&gt; "&amp;Sears___IMG[[#This Row],[Descripcion]])</f>
        <v>VG940551-BLA -&gt; Angulo 3/4</v>
      </c>
    </row>
    <row r="192" spans="1:12" x14ac:dyDescent="0.3">
      <c r="A192" t="s">
        <v>1697</v>
      </c>
      <c r="B192" t="s">
        <v>3466</v>
      </c>
      <c r="C192">
        <v>4</v>
      </c>
      <c r="D192" t="s">
        <v>13</v>
      </c>
      <c r="E192" t="s">
        <v>2150</v>
      </c>
      <c r="F192" t="s">
        <v>3319</v>
      </c>
      <c r="G192" t="s">
        <v>3473</v>
      </c>
      <c r="H192" t="s">
        <v>3468</v>
      </c>
      <c r="I192" t="s">
        <v>3469</v>
      </c>
      <c r="J192" t="s">
        <v>46</v>
      </c>
      <c r="K192" t="s">
        <v>3474</v>
      </c>
      <c r="L192" s="28" t="str">
        <f>HYPERLINK(Sears___IMG[[#This Row],[Full_Path]],Sears___IMG[[#This Row],[Material]]&amp;" -&gt; "&amp;Sears___IMG[[#This Row],[Descripcion]])</f>
        <v>VG940551-BLA -&gt; Frontal</v>
      </c>
    </row>
    <row r="193" spans="1:12" x14ac:dyDescent="0.3">
      <c r="A193" t="s">
        <v>1697</v>
      </c>
      <c r="B193" t="s">
        <v>3466</v>
      </c>
      <c r="C193">
        <v>4</v>
      </c>
      <c r="D193" t="s">
        <v>14</v>
      </c>
      <c r="E193" t="s">
        <v>56</v>
      </c>
      <c r="F193" t="s">
        <v>3319</v>
      </c>
      <c r="G193" t="s">
        <v>3475</v>
      </c>
      <c r="H193" t="s">
        <v>3468</v>
      </c>
      <c r="I193" t="s">
        <v>3469</v>
      </c>
      <c r="J193" t="s">
        <v>59</v>
      </c>
      <c r="K193" t="s">
        <v>3476</v>
      </c>
      <c r="L193" s="28" t="str">
        <f>HYPERLINK(Sears___IMG[[#This Row],[Full_Path]],Sears___IMG[[#This Row],[Material]]&amp;" -&gt; "&amp;Sears___IMG[[#This Row],[Descripcion]])</f>
        <v>VG940551-BLA -&gt; Superior/Interior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29E1-3D7C-4FCB-A6D5-0C68C74D45BB}">
  <sheetPr>
    <tabColor theme="9" tint="-0.499984740745262"/>
  </sheetPr>
  <dimension ref="A1:D87"/>
  <sheetViews>
    <sheetView zoomScale="115" zoomScaleNormal="115" workbookViewId="0">
      <pane ySplit="1" topLeftCell="A56" activePane="bottomLeft" state="frozen"/>
      <selection pane="bottomLeft" activeCell="A2" sqref="A2:A87"/>
    </sheetView>
  </sheetViews>
  <sheetFormatPr baseColWidth="10" defaultRowHeight="14.4" x14ac:dyDescent="0.3"/>
  <cols>
    <col min="1" max="1" width="14.44140625" bestFit="1" customWidth="1"/>
    <col min="2" max="2" width="16.33203125" bestFit="1" customWidth="1"/>
  </cols>
  <sheetData>
    <row r="1" spans="1:4" ht="33" customHeight="1" thickBot="1" x14ac:dyDescent="0.35">
      <c r="A1" s="13" t="s">
        <v>0</v>
      </c>
      <c r="B1" s="13" t="s">
        <v>15</v>
      </c>
      <c r="C1" s="13" t="s">
        <v>2080</v>
      </c>
      <c r="D1" s="22" t="str">
        <f>"Imágenes totales: "&amp;SUM(Sears[Imágenes])</f>
        <v>Imágenes totales: 192</v>
      </c>
    </row>
    <row r="2" spans="1:4" x14ac:dyDescent="0.3">
      <c r="A2" t="s">
        <v>1690</v>
      </c>
      <c r="B2" s="8">
        <v>190231885894</v>
      </c>
      <c r="C2" s="5">
        <f>COUNTIF(Sears___IMG[Material],Sears[[#This Row],[Material]])</f>
        <v>4</v>
      </c>
    </row>
    <row r="3" spans="1:4" x14ac:dyDescent="0.3">
      <c r="A3" t="s">
        <v>3239</v>
      </c>
      <c r="B3" s="8">
        <v>190231907565</v>
      </c>
      <c r="C3" s="5">
        <f>COUNTIF(Sears___IMG[Material],Sears[[#This Row],[Material]])</f>
        <v>0</v>
      </c>
    </row>
    <row r="4" spans="1:4" x14ac:dyDescent="0.3">
      <c r="A4" t="s">
        <v>3240</v>
      </c>
      <c r="B4" s="8">
        <v>190231935414</v>
      </c>
      <c r="C4" s="5">
        <f>COUNTIF(Sears___IMG[Material],Sears[[#This Row],[Material]])</f>
        <v>0</v>
      </c>
    </row>
    <row r="5" spans="1:4" x14ac:dyDescent="0.3">
      <c r="A5" t="s">
        <v>3241</v>
      </c>
      <c r="B5" s="8">
        <v>190231928362</v>
      </c>
      <c r="C5" s="5">
        <f>COUNTIF(Sears___IMG[Material],Sears[[#This Row],[Material]])</f>
        <v>0</v>
      </c>
    </row>
    <row r="6" spans="1:4" x14ac:dyDescent="0.3">
      <c r="A6" t="s">
        <v>3242</v>
      </c>
      <c r="B6" s="8">
        <v>190231928386</v>
      </c>
      <c r="C6" s="5">
        <f>COUNTIF(Sears___IMG[Material],Sears[[#This Row],[Material]])</f>
        <v>0</v>
      </c>
    </row>
    <row r="7" spans="1:4" x14ac:dyDescent="0.3">
      <c r="A7" t="s">
        <v>3243</v>
      </c>
      <c r="B7" s="8">
        <v>190231907930</v>
      </c>
      <c r="C7" s="5">
        <f>COUNTIF(Sears___IMG[Material],Sears[[#This Row],[Material]])</f>
        <v>0</v>
      </c>
    </row>
    <row r="8" spans="1:4" x14ac:dyDescent="0.3">
      <c r="A8" t="s">
        <v>3244</v>
      </c>
      <c r="B8" s="8">
        <v>190231910831</v>
      </c>
      <c r="C8" s="5">
        <f>COUNTIF(Sears___IMG[Material],Sears[[#This Row],[Material]])</f>
        <v>0</v>
      </c>
    </row>
    <row r="9" spans="1:4" x14ac:dyDescent="0.3">
      <c r="A9" t="s">
        <v>3245</v>
      </c>
      <c r="B9" s="8">
        <v>190231910855</v>
      </c>
      <c r="C9" s="5">
        <f>COUNTIF(Sears___IMG[Material],Sears[[#This Row],[Material]])</f>
        <v>0</v>
      </c>
    </row>
    <row r="10" spans="1:4" x14ac:dyDescent="0.3">
      <c r="A10" t="s">
        <v>3246</v>
      </c>
      <c r="B10" s="8">
        <v>190231910862</v>
      </c>
      <c r="C10" s="5">
        <f>COUNTIF(Sears___IMG[Material],Sears[[#This Row],[Material]])</f>
        <v>0</v>
      </c>
    </row>
    <row r="11" spans="1:4" x14ac:dyDescent="0.3">
      <c r="A11" t="s">
        <v>3247</v>
      </c>
      <c r="B11" s="8">
        <v>190231869108</v>
      </c>
      <c r="C11" s="5">
        <f>COUNTIF(Sears___IMG[Material],Sears[[#This Row],[Material]])</f>
        <v>0</v>
      </c>
    </row>
    <row r="12" spans="1:4" x14ac:dyDescent="0.3">
      <c r="A12" t="s">
        <v>3248</v>
      </c>
      <c r="B12" s="8">
        <v>190231869689</v>
      </c>
      <c r="C12" s="5">
        <f>COUNTIF(Sears___IMG[Material],Sears[[#This Row],[Material]])</f>
        <v>4</v>
      </c>
    </row>
    <row r="13" spans="1:4" x14ac:dyDescent="0.3">
      <c r="A13" t="s">
        <v>3249</v>
      </c>
      <c r="B13" s="8">
        <v>190231939177</v>
      </c>
      <c r="C13" s="5">
        <f>COUNTIF(Sears___IMG[Material],Sears[[#This Row],[Material]])</f>
        <v>4</v>
      </c>
    </row>
    <row r="14" spans="1:4" x14ac:dyDescent="0.3">
      <c r="A14" t="s">
        <v>3250</v>
      </c>
      <c r="B14" s="8">
        <v>190231939184</v>
      </c>
      <c r="C14" s="5">
        <f>COUNTIF(Sears___IMG[Material],Sears[[#This Row],[Material]])</f>
        <v>4</v>
      </c>
    </row>
    <row r="15" spans="1:4" x14ac:dyDescent="0.3">
      <c r="A15" t="s">
        <v>3251</v>
      </c>
      <c r="B15" s="8">
        <v>190231939207</v>
      </c>
      <c r="C15" s="5">
        <f>COUNTIF(Sears___IMG[Material],Sears[[#This Row],[Material]])</f>
        <v>4</v>
      </c>
    </row>
    <row r="16" spans="1:4" x14ac:dyDescent="0.3">
      <c r="A16" t="s">
        <v>3252</v>
      </c>
      <c r="B16" s="8">
        <v>190231939238</v>
      </c>
      <c r="C16" s="5">
        <f>COUNTIF(Sears___IMG[Material],Sears[[#This Row],[Material]])</f>
        <v>4</v>
      </c>
    </row>
    <row r="17" spans="1:3" x14ac:dyDescent="0.3">
      <c r="A17" t="s">
        <v>3253</v>
      </c>
      <c r="B17" s="8">
        <v>190231911234</v>
      </c>
      <c r="C17" s="5">
        <f>COUNTIF(Sears___IMG[Material],Sears[[#This Row],[Material]])</f>
        <v>0</v>
      </c>
    </row>
    <row r="18" spans="1:3" x14ac:dyDescent="0.3">
      <c r="A18" t="s">
        <v>3254</v>
      </c>
      <c r="B18" s="8">
        <v>190231911265</v>
      </c>
      <c r="C18" s="5">
        <f>COUNTIF(Sears___IMG[Material],Sears[[#This Row],[Material]])</f>
        <v>0</v>
      </c>
    </row>
    <row r="19" spans="1:3" x14ac:dyDescent="0.3">
      <c r="A19" t="s">
        <v>3255</v>
      </c>
      <c r="B19" s="8">
        <v>190231935650</v>
      </c>
      <c r="C19" s="5">
        <f>COUNTIF(Sears___IMG[Material],Sears[[#This Row],[Material]])</f>
        <v>4</v>
      </c>
    </row>
    <row r="20" spans="1:3" x14ac:dyDescent="0.3">
      <c r="A20" t="s">
        <v>3256</v>
      </c>
      <c r="B20" s="8">
        <v>190231935674</v>
      </c>
      <c r="C20" s="5">
        <f>COUNTIF(Sears___IMG[Material],Sears[[#This Row],[Material]])</f>
        <v>0</v>
      </c>
    </row>
    <row r="21" spans="1:3" x14ac:dyDescent="0.3">
      <c r="A21" t="s">
        <v>3257</v>
      </c>
      <c r="B21" s="8">
        <v>190231886730</v>
      </c>
      <c r="C21" s="5">
        <f>COUNTIF(Sears___IMG[Material],Sears[[#This Row],[Material]])</f>
        <v>4</v>
      </c>
    </row>
    <row r="22" spans="1:3" x14ac:dyDescent="0.3">
      <c r="A22" t="s">
        <v>3258</v>
      </c>
      <c r="B22" s="8">
        <v>190231939405</v>
      </c>
      <c r="C22" s="5">
        <f>COUNTIF(Sears___IMG[Material],Sears[[#This Row],[Material]])</f>
        <v>4</v>
      </c>
    </row>
    <row r="23" spans="1:3" x14ac:dyDescent="0.3">
      <c r="A23" t="s">
        <v>3259</v>
      </c>
      <c r="B23" s="8">
        <v>190231939412</v>
      </c>
      <c r="C23" s="5">
        <f>COUNTIF(Sears___IMG[Material],Sears[[#This Row],[Material]])</f>
        <v>4</v>
      </c>
    </row>
    <row r="24" spans="1:3" x14ac:dyDescent="0.3">
      <c r="A24" t="s">
        <v>3260</v>
      </c>
      <c r="B24" s="8">
        <v>190231939443</v>
      </c>
      <c r="C24" s="5">
        <f>COUNTIF(Sears___IMG[Material],Sears[[#This Row],[Material]])</f>
        <v>4</v>
      </c>
    </row>
    <row r="25" spans="1:3" x14ac:dyDescent="0.3">
      <c r="A25" t="s">
        <v>3261</v>
      </c>
      <c r="B25" s="8">
        <v>190231939450</v>
      </c>
      <c r="C25" s="5">
        <f>COUNTIF(Sears___IMG[Material],Sears[[#This Row],[Material]])</f>
        <v>4</v>
      </c>
    </row>
    <row r="26" spans="1:3" x14ac:dyDescent="0.3">
      <c r="A26" t="s">
        <v>3262</v>
      </c>
      <c r="B26" s="8">
        <v>190231935759</v>
      </c>
      <c r="C26" s="5">
        <f>COUNTIF(Sears___IMG[Material],Sears[[#This Row],[Material]])</f>
        <v>4</v>
      </c>
    </row>
    <row r="27" spans="1:3" x14ac:dyDescent="0.3">
      <c r="A27" t="s">
        <v>3263</v>
      </c>
      <c r="B27" s="8">
        <v>190231935766</v>
      </c>
      <c r="C27" s="5">
        <f>COUNTIF(Sears___IMG[Material],Sears[[#This Row],[Material]])</f>
        <v>4</v>
      </c>
    </row>
    <row r="28" spans="1:3" x14ac:dyDescent="0.3">
      <c r="A28" t="s">
        <v>3264</v>
      </c>
      <c r="B28" s="8">
        <v>190231935773</v>
      </c>
      <c r="C28" s="5">
        <f>COUNTIF(Sears___IMG[Material],Sears[[#This Row],[Material]])</f>
        <v>4</v>
      </c>
    </row>
    <row r="29" spans="1:3" x14ac:dyDescent="0.3">
      <c r="A29" t="s">
        <v>3265</v>
      </c>
      <c r="B29" s="8">
        <v>190231939467</v>
      </c>
      <c r="C29" s="5">
        <f>COUNTIF(Sears___IMG[Material],Sears[[#This Row],[Material]])</f>
        <v>4</v>
      </c>
    </row>
    <row r="30" spans="1:3" x14ac:dyDescent="0.3">
      <c r="A30" t="s">
        <v>3266</v>
      </c>
      <c r="B30" s="8">
        <v>190231939474</v>
      </c>
      <c r="C30" s="5">
        <f>COUNTIF(Sears___IMG[Material],Sears[[#This Row],[Material]])</f>
        <v>4</v>
      </c>
    </row>
    <row r="31" spans="1:3" x14ac:dyDescent="0.3">
      <c r="A31" t="s">
        <v>1821</v>
      </c>
      <c r="B31" s="8">
        <v>190231870494</v>
      </c>
      <c r="C31" s="5">
        <f>COUNTIF(Sears___IMG[Material],Sears[[#This Row],[Material]])</f>
        <v>4</v>
      </c>
    </row>
    <row r="32" spans="1:3" x14ac:dyDescent="0.3">
      <c r="A32" t="s">
        <v>1822</v>
      </c>
      <c r="B32" s="8">
        <v>190231870548</v>
      </c>
      <c r="C32" s="5">
        <f>COUNTIF(Sears___IMG[Material],Sears[[#This Row],[Material]])</f>
        <v>4</v>
      </c>
    </row>
    <row r="33" spans="1:3" x14ac:dyDescent="0.3">
      <c r="A33" t="s">
        <v>3267</v>
      </c>
      <c r="B33" s="8">
        <v>190231885993</v>
      </c>
      <c r="C33" s="5">
        <f>COUNTIF(Sears___IMG[Material],Sears[[#This Row],[Material]])</f>
        <v>4</v>
      </c>
    </row>
    <row r="34" spans="1:3" x14ac:dyDescent="0.3">
      <c r="A34" t="s">
        <v>3268</v>
      </c>
      <c r="B34" s="8">
        <v>190231854302</v>
      </c>
      <c r="C34" s="5">
        <f>COUNTIF(Sears___IMG[Material],Sears[[#This Row],[Material]])</f>
        <v>0</v>
      </c>
    </row>
    <row r="35" spans="1:3" x14ac:dyDescent="0.3">
      <c r="A35" t="s">
        <v>3269</v>
      </c>
      <c r="B35" s="8">
        <v>190231854319</v>
      </c>
      <c r="C35" s="5">
        <f>COUNTIF(Sears___IMG[Material],Sears[[#This Row],[Material]])</f>
        <v>0</v>
      </c>
    </row>
    <row r="36" spans="1:3" x14ac:dyDescent="0.3">
      <c r="A36" t="s">
        <v>3270</v>
      </c>
      <c r="B36" s="8">
        <v>190231870623</v>
      </c>
      <c r="C36" s="5">
        <f>COUNTIF(Sears___IMG[Material],Sears[[#This Row],[Material]])</f>
        <v>4</v>
      </c>
    </row>
    <row r="37" spans="1:3" x14ac:dyDescent="0.3">
      <c r="A37" t="s">
        <v>3271</v>
      </c>
      <c r="B37" s="8">
        <v>190231911821</v>
      </c>
      <c r="C37" s="5">
        <f>COUNTIF(Sears___IMG[Material],Sears[[#This Row],[Material]])</f>
        <v>0</v>
      </c>
    </row>
    <row r="38" spans="1:3" x14ac:dyDescent="0.3">
      <c r="A38" t="s">
        <v>3272</v>
      </c>
      <c r="B38" s="8">
        <v>190231968382</v>
      </c>
      <c r="C38" s="5">
        <f>COUNTIF(Sears___IMG[Material],Sears[[#This Row],[Material]])</f>
        <v>0</v>
      </c>
    </row>
    <row r="39" spans="1:3" x14ac:dyDescent="0.3">
      <c r="A39" t="s">
        <v>3273</v>
      </c>
      <c r="B39" s="8">
        <v>190231968399</v>
      </c>
      <c r="C39" s="5">
        <f>COUNTIF(Sears___IMG[Material],Sears[[#This Row],[Material]])</f>
        <v>0</v>
      </c>
    </row>
    <row r="40" spans="1:3" x14ac:dyDescent="0.3">
      <c r="A40" t="s">
        <v>3274</v>
      </c>
      <c r="B40" s="8">
        <v>190231968405</v>
      </c>
      <c r="C40" s="5">
        <f>COUNTIF(Sears___IMG[Material],Sears[[#This Row],[Material]])</f>
        <v>0</v>
      </c>
    </row>
    <row r="41" spans="1:3" x14ac:dyDescent="0.3">
      <c r="A41" t="s">
        <v>3275</v>
      </c>
      <c r="B41" s="8">
        <v>190231968412</v>
      </c>
      <c r="C41" s="5">
        <f>COUNTIF(Sears___IMG[Material],Sears[[#This Row],[Material]])</f>
        <v>0</v>
      </c>
    </row>
    <row r="42" spans="1:3" x14ac:dyDescent="0.3">
      <c r="A42" t="s">
        <v>3276</v>
      </c>
      <c r="B42" s="8">
        <v>190231968429</v>
      </c>
      <c r="C42" s="5">
        <f>COUNTIF(Sears___IMG[Material],Sears[[#This Row],[Material]])</f>
        <v>0</v>
      </c>
    </row>
    <row r="43" spans="1:3" x14ac:dyDescent="0.3">
      <c r="A43" t="s">
        <v>3277</v>
      </c>
      <c r="B43" s="8">
        <v>190231968436</v>
      </c>
      <c r="C43" s="5">
        <f>COUNTIF(Sears___IMG[Material],Sears[[#This Row],[Material]])</f>
        <v>0</v>
      </c>
    </row>
    <row r="44" spans="1:3" x14ac:dyDescent="0.3">
      <c r="A44" t="s">
        <v>3278</v>
      </c>
      <c r="B44" s="8">
        <v>190231968443</v>
      </c>
      <c r="C44" s="5">
        <f>COUNTIF(Sears___IMG[Material],Sears[[#This Row],[Material]])</f>
        <v>0</v>
      </c>
    </row>
    <row r="45" spans="1:3" x14ac:dyDescent="0.3">
      <c r="A45" t="s">
        <v>3279</v>
      </c>
      <c r="B45" s="8">
        <v>190231968450</v>
      </c>
      <c r="C45" s="5">
        <f>COUNTIF(Sears___IMG[Material],Sears[[#This Row],[Material]])</f>
        <v>0</v>
      </c>
    </row>
    <row r="46" spans="1:3" x14ac:dyDescent="0.3">
      <c r="A46" t="s">
        <v>3280</v>
      </c>
      <c r="B46" s="8">
        <v>190231968467</v>
      </c>
      <c r="C46" s="5">
        <f>COUNTIF(Sears___IMG[Material],Sears[[#This Row],[Material]])</f>
        <v>0</v>
      </c>
    </row>
    <row r="47" spans="1:3" x14ac:dyDescent="0.3">
      <c r="A47" t="s">
        <v>3281</v>
      </c>
      <c r="B47" s="8">
        <v>190231939498</v>
      </c>
      <c r="C47" s="5">
        <f>COUNTIF(Sears___IMG[Material],Sears[[#This Row],[Material]])</f>
        <v>4</v>
      </c>
    </row>
    <row r="48" spans="1:3" x14ac:dyDescent="0.3">
      <c r="A48" t="s">
        <v>3282</v>
      </c>
      <c r="B48" s="8">
        <v>190231939528</v>
      </c>
      <c r="C48" s="5">
        <f>COUNTIF(Sears___IMG[Material],Sears[[#This Row],[Material]])</f>
        <v>4</v>
      </c>
    </row>
    <row r="49" spans="1:3" x14ac:dyDescent="0.3">
      <c r="A49" t="s">
        <v>3283</v>
      </c>
      <c r="B49" s="8">
        <v>190231939535</v>
      </c>
      <c r="C49" s="5">
        <f>COUNTIF(Sears___IMG[Material],Sears[[#This Row],[Material]])</f>
        <v>4</v>
      </c>
    </row>
    <row r="50" spans="1:3" x14ac:dyDescent="0.3">
      <c r="A50" t="s">
        <v>3284</v>
      </c>
      <c r="B50" s="8">
        <v>190231939559</v>
      </c>
      <c r="C50" s="5">
        <f>COUNTIF(Sears___IMG[Material],Sears[[#This Row],[Material]])</f>
        <v>4</v>
      </c>
    </row>
    <row r="51" spans="1:3" x14ac:dyDescent="0.3">
      <c r="A51" t="s">
        <v>3285</v>
      </c>
      <c r="B51" s="8">
        <v>190231939580</v>
      </c>
      <c r="C51" s="5">
        <f>COUNTIF(Sears___IMG[Material],Sears[[#This Row],[Material]])</f>
        <v>4</v>
      </c>
    </row>
    <row r="52" spans="1:3" x14ac:dyDescent="0.3">
      <c r="A52" t="s">
        <v>3286</v>
      </c>
      <c r="B52" s="8">
        <v>190231939597</v>
      </c>
      <c r="C52" s="5">
        <f>COUNTIF(Sears___IMG[Material],Sears[[#This Row],[Material]])</f>
        <v>4</v>
      </c>
    </row>
    <row r="53" spans="1:3" x14ac:dyDescent="0.3">
      <c r="A53" t="s">
        <v>3287</v>
      </c>
      <c r="B53" s="8">
        <v>190231939603</v>
      </c>
      <c r="C53" s="5">
        <f>COUNTIF(Sears___IMG[Material],Sears[[#This Row],[Material]])</f>
        <v>4</v>
      </c>
    </row>
    <row r="54" spans="1:3" x14ac:dyDescent="0.3">
      <c r="A54" t="s">
        <v>3288</v>
      </c>
      <c r="B54" s="8">
        <v>190231939658</v>
      </c>
      <c r="C54" s="5">
        <f>COUNTIF(Sears___IMG[Material],Sears[[#This Row],[Material]])</f>
        <v>0</v>
      </c>
    </row>
    <row r="55" spans="1:3" x14ac:dyDescent="0.3">
      <c r="A55" t="s">
        <v>3289</v>
      </c>
      <c r="B55" s="8">
        <v>190231939672</v>
      </c>
      <c r="C55" s="5">
        <f>COUNTIF(Sears___IMG[Material],Sears[[#This Row],[Material]])</f>
        <v>0</v>
      </c>
    </row>
    <row r="56" spans="1:3" x14ac:dyDescent="0.3">
      <c r="A56" t="s">
        <v>3290</v>
      </c>
      <c r="B56" s="8">
        <v>190231936381</v>
      </c>
      <c r="C56" s="5">
        <f>COUNTIF(Sears___IMG[Material],Sears[[#This Row],[Material]])</f>
        <v>0</v>
      </c>
    </row>
    <row r="57" spans="1:3" x14ac:dyDescent="0.3">
      <c r="A57" t="s">
        <v>3291</v>
      </c>
      <c r="B57" s="8">
        <v>190231939689</v>
      </c>
      <c r="C57" s="5">
        <f>COUNTIF(Sears___IMG[Material],Sears[[#This Row],[Material]])</f>
        <v>4</v>
      </c>
    </row>
    <row r="58" spans="1:3" x14ac:dyDescent="0.3">
      <c r="A58" t="s">
        <v>3292</v>
      </c>
      <c r="B58" s="8">
        <v>190231939719</v>
      </c>
      <c r="C58" s="5">
        <f>COUNTIF(Sears___IMG[Material],Sears[[#This Row],[Material]])</f>
        <v>4</v>
      </c>
    </row>
    <row r="59" spans="1:3" x14ac:dyDescent="0.3">
      <c r="A59" t="s">
        <v>3293</v>
      </c>
      <c r="B59" s="8">
        <v>190231939726</v>
      </c>
      <c r="C59" s="5">
        <f>COUNTIF(Sears___IMG[Material],Sears[[#This Row],[Material]])</f>
        <v>4</v>
      </c>
    </row>
    <row r="60" spans="1:3" x14ac:dyDescent="0.3">
      <c r="A60" t="s">
        <v>3294</v>
      </c>
      <c r="B60" s="8">
        <v>190231939733</v>
      </c>
      <c r="C60" s="5">
        <f>COUNTIF(Sears___IMG[Material],Sears[[#This Row],[Material]])</f>
        <v>4</v>
      </c>
    </row>
    <row r="61" spans="1:3" x14ac:dyDescent="0.3">
      <c r="A61" t="s">
        <v>3295</v>
      </c>
      <c r="B61" s="8">
        <v>190231939740</v>
      </c>
      <c r="C61" s="5">
        <f>COUNTIF(Sears___IMG[Material],Sears[[#This Row],[Material]])</f>
        <v>4</v>
      </c>
    </row>
    <row r="62" spans="1:3" x14ac:dyDescent="0.3">
      <c r="A62" t="s">
        <v>3296</v>
      </c>
      <c r="B62" s="8">
        <v>190231939764</v>
      </c>
      <c r="C62" s="5">
        <f>COUNTIF(Sears___IMG[Material],Sears[[#This Row],[Material]])</f>
        <v>4</v>
      </c>
    </row>
    <row r="63" spans="1:3" x14ac:dyDescent="0.3">
      <c r="A63" t="s">
        <v>3297</v>
      </c>
      <c r="B63" s="8">
        <v>190231888758</v>
      </c>
      <c r="C63" s="5">
        <f>COUNTIF(Sears___IMG[Material],Sears[[#This Row],[Material]])</f>
        <v>0</v>
      </c>
    </row>
    <row r="64" spans="1:3" x14ac:dyDescent="0.3">
      <c r="A64" t="s">
        <v>3298</v>
      </c>
      <c r="B64" s="8">
        <v>190231888772</v>
      </c>
      <c r="C64" s="5">
        <f>COUNTIF(Sears___IMG[Material],Sears[[#This Row],[Material]])</f>
        <v>0</v>
      </c>
    </row>
    <row r="65" spans="1:3" x14ac:dyDescent="0.3">
      <c r="A65" t="s">
        <v>3299</v>
      </c>
      <c r="B65" s="8">
        <v>190231936428</v>
      </c>
      <c r="C65" s="5">
        <f>COUNTIF(Sears___IMG[Material],Sears[[#This Row],[Material]])</f>
        <v>4</v>
      </c>
    </row>
    <row r="66" spans="1:3" x14ac:dyDescent="0.3">
      <c r="A66" t="s">
        <v>3300</v>
      </c>
      <c r="B66" s="8">
        <v>190231936442</v>
      </c>
      <c r="C66" s="5">
        <f>COUNTIF(Sears___IMG[Material],Sears[[#This Row],[Material]])</f>
        <v>0</v>
      </c>
    </row>
    <row r="67" spans="1:3" x14ac:dyDescent="0.3">
      <c r="A67" t="s">
        <v>3301</v>
      </c>
      <c r="B67" s="8">
        <v>190231936459</v>
      </c>
      <c r="C67" s="5">
        <f>COUNTIF(Sears___IMG[Material],Sears[[#This Row],[Material]])</f>
        <v>4</v>
      </c>
    </row>
    <row r="68" spans="1:3" x14ac:dyDescent="0.3">
      <c r="A68" t="s">
        <v>3302</v>
      </c>
      <c r="B68" s="8">
        <v>190231936503</v>
      </c>
      <c r="C68" s="5">
        <f>COUNTIF(Sears___IMG[Material],Sears[[#This Row],[Material]])</f>
        <v>0</v>
      </c>
    </row>
    <row r="69" spans="1:3" x14ac:dyDescent="0.3">
      <c r="A69" t="s">
        <v>3303</v>
      </c>
      <c r="B69" s="8">
        <v>190231936534</v>
      </c>
      <c r="C69" s="5">
        <f>COUNTIF(Sears___IMG[Material],Sears[[#This Row],[Material]])</f>
        <v>0</v>
      </c>
    </row>
    <row r="70" spans="1:3" x14ac:dyDescent="0.3">
      <c r="A70" t="s">
        <v>3304</v>
      </c>
      <c r="B70" s="8">
        <v>190231936541</v>
      </c>
      <c r="C70" s="5">
        <f>COUNTIF(Sears___IMG[Material],Sears[[#This Row],[Material]])</f>
        <v>0</v>
      </c>
    </row>
    <row r="71" spans="1:3" x14ac:dyDescent="0.3">
      <c r="A71" t="s">
        <v>3305</v>
      </c>
      <c r="B71" s="8">
        <v>190231936572</v>
      </c>
      <c r="C71" s="5">
        <f>COUNTIF(Sears___IMG[Material],Sears[[#This Row],[Material]])</f>
        <v>0</v>
      </c>
    </row>
    <row r="72" spans="1:3" x14ac:dyDescent="0.3">
      <c r="A72" t="s">
        <v>1825</v>
      </c>
      <c r="B72" s="8">
        <v>190231871101</v>
      </c>
      <c r="C72" s="5">
        <f>COUNTIF(Sears___IMG[Material],Sears[[#This Row],[Material]])</f>
        <v>4</v>
      </c>
    </row>
    <row r="73" spans="1:3" x14ac:dyDescent="0.3">
      <c r="A73" t="s">
        <v>3306</v>
      </c>
      <c r="B73" s="8">
        <v>190231871248</v>
      </c>
      <c r="C73" s="5">
        <f>COUNTIF(Sears___IMG[Material],Sears[[#This Row],[Material]])</f>
        <v>4</v>
      </c>
    </row>
    <row r="74" spans="1:3" x14ac:dyDescent="0.3">
      <c r="A74" t="s">
        <v>3307</v>
      </c>
      <c r="B74" s="8">
        <v>190231871262</v>
      </c>
      <c r="C74" s="5">
        <f>COUNTIF(Sears___IMG[Material],Sears[[#This Row],[Material]])</f>
        <v>4</v>
      </c>
    </row>
    <row r="75" spans="1:3" x14ac:dyDescent="0.3">
      <c r="A75" t="s">
        <v>1826</v>
      </c>
      <c r="B75" s="8">
        <v>190231871286</v>
      </c>
      <c r="C75" s="5">
        <f>COUNTIF(Sears___IMG[Material],Sears[[#This Row],[Material]])</f>
        <v>4</v>
      </c>
    </row>
    <row r="76" spans="1:3" x14ac:dyDescent="0.3">
      <c r="A76" t="s">
        <v>1827</v>
      </c>
      <c r="B76" s="8">
        <v>190231871316</v>
      </c>
      <c r="C76" s="5">
        <f>COUNTIF(Sears___IMG[Material],Sears[[#This Row],[Material]])</f>
        <v>4</v>
      </c>
    </row>
    <row r="77" spans="1:3" x14ac:dyDescent="0.3">
      <c r="A77" t="s">
        <v>3308</v>
      </c>
      <c r="B77" s="8">
        <v>190231886174</v>
      </c>
      <c r="C77" s="5">
        <f>COUNTIF(Sears___IMG[Material],Sears[[#This Row],[Material]])</f>
        <v>4</v>
      </c>
    </row>
    <row r="78" spans="1:3" x14ac:dyDescent="0.3">
      <c r="A78" t="s">
        <v>3309</v>
      </c>
      <c r="B78" s="8">
        <v>190231886228</v>
      </c>
      <c r="C78" s="5">
        <f>COUNTIF(Sears___IMG[Material],Sears[[#This Row],[Material]])</f>
        <v>4</v>
      </c>
    </row>
    <row r="79" spans="1:3" x14ac:dyDescent="0.3">
      <c r="A79" t="s">
        <v>3310</v>
      </c>
      <c r="B79" s="8">
        <v>190231936695</v>
      </c>
      <c r="C79" s="5">
        <f>COUNTIF(Sears___IMG[Material],Sears[[#This Row],[Material]])</f>
        <v>4</v>
      </c>
    </row>
    <row r="80" spans="1:3" x14ac:dyDescent="0.3">
      <c r="A80" t="s">
        <v>3311</v>
      </c>
      <c r="B80" s="8">
        <v>190231936701</v>
      </c>
      <c r="C80" s="5">
        <f>COUNTIF(Sears___IMG[Material],Sears[[#This Row],[Material]])</f>
        <v>4</v>
      </c>
    </row>
    <row r="81" spans="1:3" x14ac:dyDescent="0.3">
      <c r="A81" t="s">
        <v>3312</v>
      </c>
      <c r="B81" s="8">
        <v>190231936718</v>
      </c>
      <c r="C81" s="5">
        <f>COUNTIF(Sears___IMG[Material],Sears[[#This Row],[Material]])</f>
        <v>0</v>
      </c>
    </row>
    <row r="82" spans="1:3" x14ac:dyDescent="0.3">
      <c r="A82" t="s">
        <v>3313</v>
      </c>
      <c r="B82" s="8">
        <v>190231936732</v>
      </c>
      <c r="C82" s="5">
        <f>COUNTIF(Sears___IMG[Material],Sears[[#This Row],[Material]])</f>
        <v>4</v>
      </c>
    </row>
    <row r="83" spans="1:3" x14ac:dyDescent="0.3">
      <c r="A83" t="s">
        <v>3314</v>
      </c>
      <c r="B83" s="8">
        <v>190231936749</v>
      </c>
      <c r="C83" s="5">
        <f>COUNTIF(Sears___IMG[Material],Sears[[#This Row],[Material]])</f>
        <v>4</v>
      </c>
    </row>
    <row r="84" spans="1:3" x14ac:dyDescent="0.3">
      <c r="A84" t="s">
        <v>3315</v>
      </c>
      <c r="B84" s="8">
        <v>190231936756</v>
      </c>
      <c r="C84" s="5">
        <f>COUNTIF(Sears___IMG[Material],Sears[[#This Row],[Material]])</f>
        <v>0</v>
      </c>
    </row>
    <row r="85" spans="1:3" x14ac:dyDescent="0.3">
      <c r="A85" t="s">
        <v>3316</v>
      </c>
      <c r="B85" s="8">
        <v>190231929024</v>
      </c>
      <c r="C85" s="5">
        <f>COUNTIF(Sears___IMG[Material],Sears[[#This Row],[Material]])</f>
        <v>0</v>
      </c>
    </row>
    <row r="86" spans="1:3" x14ac:dyDescent="0.3">
      <c r="A86" t="s">
        <v>1697</v>
      </c>
      <c r="B86" s="8">
        <v>190231871781</v>
      </c>
      <c r="C86" s="5">
        <f>COUNTIF(Sears___IMG[Material],Sears[[#This Row],[Material]])</f>
        <v>4</v>
      </c>
    </row>
    <row r="87" spans="1:3" x14ac:dyDescent="0.3">
      <c r="A87" t="s">
        <v>3317</v>
      </c>
      <c r="B87" s="8">
        <v>190231871798</v>
      </c>
      <c r="C87" s="5">
        <f>COUNTIF(Sears___IMG[Material],Sears[[#This Row],[Material]])</f>
        <v>0</v>
      </c>
    </row>
  </sheetData>
  <conditionalFormatting sqref="C2:C87">
    <cfRule type="cellIs" dxfId="1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56-9F27-47EB-8111-607DCD1DDE24}">
  <sheetPr>
    <tabColor theme="8" tint="0.79998168889431442"/>
  </sheetPr>
  <dimension ref="A1:J401"/>
  <sheetViews>
    <sheetView workbookViewId="0"/>
  </sheetViews>
  <sheetFormatPr baseColWidth="10" defaultRowHeight="14.4" x14ac:dyDescent="0.3"/>
  <cols>
    <col min="1" max="1" width="14.88671875" bestFit="1" customWidth="1"/>
    <col min="2" max="2" width="14.6640625" bestFit="1" customWidth="1"/>
    <col min="3" max="3" width="7" bestFit="1" customWidth="1"/>
    <col min="4" max="4" width="28" bestFit="1" customWidth="1"/>
    <col min="5" max="5" width="80.88671875" bestFit="1" customWidth="1"/>
    <col min="6" max="6" width="14.44140625" bestFit="1" customWidth="1"/>
    <col min="7" max="7" width="12.6640625" bestFit="1" customWidth="1"/>
    <col min="8" max="8" width="16.21875" bestFit="1" customWidth="1"/>
    <col min="9" max="9" width="11.5546875" customWidth="1"/>
    <col min="10" max="11" width="15" bestFit="1" customWidth="1"/>
  </cols>
  <sheetData>
    <row r="1" spans="1:10" x14ac:dyDescent="0.3">
      <c r="A1" t="s">
        <v>0</v>
      </c>
      <c r="B1" t="s">
        <v>1030</v>
      </c>
      <c r="C1" t="s">
        <v>10</v>
      </c>
      <c r="D1" t="s">
        <v>2082</v>
      </c>
      <c r="E1" t="s">
        <v>2081</v>
      </c>
      <c r="F1" t="s">
        <v>2083</v>
      </c>
      <c r="G1" t="s">
        <v>3203</v>
      </c>
      <c r="H1" t="s">
        <v>32</v>
      </c>
      <c r="I1" t="s">
        <v>41</v>
      </c>
      <c r="J1" t="s">
        <v>77</v>
      </c>
    </row>
    <row r="2" spans="1:10" x14ac:dyDescent="0.3">
      <c r="A2" s="29" t="s">
        <v>1255</v>
      </c>
      <c r="B2" t="s">
        <v>1256</v>
      </c>
      <c r="C2" s="29" t="s">
        <v>21</v>
      </c>
      <c r="D2" s="29" t="s">
        <v>2084</v>
      </c>
      <c r="E2" s="29" t="s">
        <v>4390</v>
      </c>
      <c r="F2" s="29" t="s">
        <v>4391</v>
      </c>
      <c r="G2" s="29" t="s">
        <v>4392</v>
      </c>
      <c r="H2" s="29" t="s">
        <v>2151</v>
      </c>
      <c r="I2" s="29" t="s">
        <v>1052</v>
      </c>
      <c r="J2" t="s">
        <v>1292</v>
      </c>
    </row>
    <row r="3" spans="1:10" x14ac:dyDescent="0.3">
      <c r="A3" s="29" t="s">
        <v>1255</v>
      </c>
      <c r="B3" t="s">
        <v>1256</v>
      </c>
      <c r="C3" s="29" t="s">
        <v>19</v>
      </c>
      <c r="D3" s="29" t="s">
        <v>2084</v>
      </c>
      <c r="E3" s="29" t="s">
        <v>4400</v>
      </c>
      <c r="F3" s="29" t="s">
        <v>4391</v>
      </c>
      <c r="G3" s="29" t="s">
        <v>4392</v>
      </c>
      <c r="H3" s="29" t="s">
        <v>2150</v>
      </c>
      <c r="I3" s="29" t="s">
        <v>1051</v>
      </c>
      <c r="J3" t="s">
        <v>1287</v>
      </c>
    </row>
    <row r="4" spans="1:10" x14ac:dyDescent="0.3">
      <c r="A4" s="29" t="s">
        <v>1255</v>
      </c>
      <c r="B4" t="s">
        <v>1256</v>
      </c>
      <c r="C4" s="29" t="s">
        <v>23</v>
      </c>
      <c r="D4" s="29" t="s">
        <v>2084</v>
      </c>
      <c r="E4" s="29" t="s">
        <v>4403</v>
      </c>
      <c r="F4" s="29" t="s">
        <v>4391</v>
      </c>
      <c r="G4" s="29" t="s">
        <v>4392</v>
      </c>
      <c r="H4" s="29" t="s">
        <v>56</v>
      </c>
      <c r="I4" s="29" t="s">
        <v>1053</v>
      </c>
      <c r="J4" t="s">
        <v>1293</v>
      </c>
    </row>
    <row r="5" spans="1:10" x14ac:dyDescent="0.3">
      <c r="A5" s="29" t="s">
        <v>1255</v>
      </c>
      <c r="B5" t="s">
        <v>1256</v>
      </c>
      <c r="C5" s="29" t="s">
        <v>17</v>
      </c>
      <c r="D5" s="29" t="s">
        <v>2084</v>
      </c>
      <c r="E5" s="29" t="s">
        <v>4406</v>
      </c>
      <c r="F5" s="29" t="s">
        <v>4391</v>
      </c>
      <c r="G5" s="29" t="s">
        <v>4392</v>
      </c>
      <c r="H5" s="29" t="s">
        <v>43</v>
      </c>
      <c r="I5" s="29" t="s">
        <v>1050</v>
      </c>
      <c r="J5" t="s">
        <v>1294</v>
      </c>
    </row>
    <row r="6" spans="1:10" x14ac:dyDescent="0.3">
      <c r="A6" s="29" t="s">
        <v>1210</v>
      </c>
      <c r="B6" t="s">
        <v>1211</v>
      </c>
      <c r="C6" s="29" t="s">
        <v>21</v>
      </c>
      <c r="D6" s="29" t="s">
        <v>2084</v>
      </c>
      <c r="E6" s="29" t="s">
        <v>4780</v>
      </c>
      <c r="F6" s="29" t="s">
        <v>2558</v>
      </c>
      <c r="G6" s="29" t="s">
        <v>4781</v>
      </c>
      <c r="H6" s="29" t="s">
        <v>2151</v>
      </c>
      <c r="I6" s="29" t="s">
        <v>1052</v>
      </c>
      <c r="J6" t="s">
        <v>1536</v>
      </c>
    </row>
    <row r="7" spans="1:10" x14ac:dyDescent="0.3">
      <c r="A7" s="29" t="s">
        <v>1210</v>
      </c>
      <c r="B7" t="s">
        <v>1211</v>
      </c>
      <c r="C7" s="29" t="s">
        <v>19</v>
      </c>
      <c r="D7" s="29" t="s">
        <v>2084</v>
      </c>
      <c r="E7" s="29" t="s">
        <v>4782</v>
      </c>
      <c r="F7" s="29" t="s">
        <v>2558</v>
      </c>
      <c r="G7" s="29" t="s">
        <v>4781</v>
      </c>
      <c r="H7" s="29" t="s">
        <v>2150</v>
      </c>
      <c r="I7" s="29" t="s">
        <v>1051</v>
      </c>
      <c r="J7" t="s">
        <v>1537</v>
      </c>
    </row>
    <row r="8" spans="1:10" x14ac:dyDescent="0.3">
      <c r="A8" s="29" t="s">
        <v>1210</v>
      </c>
      <c r="B8" t="s">
        <v>1211</v>
      </c>
      <c r="C8" s="29" t="s">
        <v>23</v>
      </c>
      <c r="D8" s="29" t="s">
        <v>2084</v>
      </c>
      <c r="E8" s="29" t="s">
        <v>4783</v>
      </c>
      <c r="F8" s="29" t="s">
        <v>2558</v>
      </c>
      <c r="G8" s="29" t="s">
        <v>4781</v>
      </c>
      <c r="H8" s="29" t="s">
        <v>56</v>
      </c>
      <c r="I8" s="29" t="s">
        <v>1053</v>
      </c>
      <c r="J8" t="s">
        <v>1538</v>
      </c>
    </row>
    <row r="9" spans="1:10" x14ac:dyDescent="0.3">
      <c r="A9" s="29" t="s">
        <v>1212</v>
      </c>
      <c r="B9" t="s">
        <v>1213</v>
      </c>
      <c r="C9" s="29" t="s">
        <v>21</v>
      </c>
      <c r="D9" s="29" t="s">
        <v>2084</v>
      </c>
      <c r="E9" s="29" t="s">
        <v>4784</v>
      </c>
      <c r="F9" s="29" t="s">
        <v>2558</v>
      </c>
      <c r="G9" s="29" t="s">
        <v>4781</v>
      </c>
      <c r="H9" s="29" t="s">
        <v>2151</v>
      </c>
      <c r="I9" s="29" t="s">
        <v>1052</v>
      </c>
      <c r="J9" t="s">
        <v>1539</v>
      </c>
    </row>
    <row r="10" spans="1:10" x14ac:dyDescent="0.3">
      <c r="A10" s="29" t="s">
        <v>1212</v>
      </c>
      <c r="B10" t="s">
        <v>1213</v>
      </c>
      <c r="C10" s="29" t="s">
        <v>19</v>
      </c>
      <c r="D10" s="29" t="s">
        <v>2084</v>
      </c>
      <c r="E10" s="29" t="s">
        <v>4785</v>
      </c>
      <c r="F10" s="29" t="s">
        <v>2558</v>
      </c>
      <c r="G10" s="29" t="s">
        <v>4781</v>
      </c>
      <c r="H10" s="29" t="s">
        <v>2150</v>
      </c>
      <c r="I10" s="29" t="s">
        <v>1051</v>
      </c>
      <c r="J10" t="s">
        <v>1540</v>
      </c>
    </row>
    <row r="11" spans="1:10" x14ac:dyDescent="0.3">
      <c r="A11" s="29" t="s">
        <v>1212</v>
      </c>
      <c r="B11" t="s">
        <v>1213</v>
      </c>
      <c r="C11" s="29" t="s">
        <v>23</v>
      </c>
      <c r="D11" s="29" t="s">
        <v>2084</v>
      </c>
      <c r="E11" s="29" t="s">
        <v>4786</v>
      </c>
      <c r="F11" s="29" t="s">
        <v>2558</v>
      </c>
      <c r="G11" s="29" t="s">
        <v>4781</v>
      </c>
      <c r="H11" s="29" t="s">
        <v>56</v>
      </c>
      <c r="I11" s="29" t="s">
        <v>1053</v>
      </c>
      <c r="J11" t="s">
        <v>1541</v>
      </c>
    </row>
    <row r="12" spans="1:10" x14ac:dyDescent="0.3">
      <c r="A12" s="29" t="s">
        <v>1216</v>
      </c>
      <c r="B12" t="s">
        <v>1217</v>
      </c>
      <c r="C12" s="29" t="s">
        <v>21</v>
      </c>
      <c r="D12" s="29" t="s">
        <v>2084</v>
      </c>
      <c r="E12" s="29" t="s">
        <v>4787</v>
      </c>
      <c r="F12" s="29" t="s">
        <v>2558</v>
      </c>
      <c r="G12" s="29" t="s">
        <v>4781</v>
      </c>
      <c r="H12" s="29" t="s">
        <v>2151</v>
      </c>
      <c r="I12" s="29" t="s">
        <v>1052</v>
      </c>
      <c r="J12" t="s">
        <v>1542</v>
      </c>
    </row>
    <row r="13" spans="1:10" x14ac:dyDescent="0.3">
      <c r="A13" s="29" t="s">
        <v>1216</v>
      </c>
      <c r="B13" t="s">
        <v>1217</v>
      </c>
      <c r="C13" s="29" t="s">
        <v>19</v>
      </c>
      <c r="D13" s="29" t="s">
        <v>2084</v>
      </c>
      <c r="E13" s="29" t="s">
        <v>4788</v>
      </c>
      <c r="F13" s="29" t="s">
        <v>2558</v>
      </c>
      <c r="G13" s="29" t="s">
        <v>4781</v>
      </c>
      <c r="H13" s="29" t="s">
        <v>2150</v>
      </c>
      <c r="I13" s="29" t="s">
        <v>1051</v>
      </c>
      <c r="J13" t="s">
        <v>1543</v>
      </c>
    </row>
    <row r="14" spans="1:10" x14ac:dyDescent="0.3">
      <c r="A14" s="29" t="s">
        <v>1216</v>
      </c>
      <c r="B14" t="s">
        <v>1217</v>
      </c>
      <c r="C14" s="29" t="s">
        <v>23</v>
      </c>
      <c r="D14" s="29" t="s">
        <v>2084</v>
      </c>
      <c r="E14" s="29" t="s">
        <v>4789</v>
      </c>
      <c r="F14" s="29" t="s">
        <v>2558</v>
      </c>
      <c r="G14" s="29" t="s">
        <v>4781</v>
      </c>
      <c r="H14" s="29" t="s">
        <v>56</v>
      </c>
      <c r="I14" s="29" t="s">
        <v>1053</v>
      </c>
      <c r="J14" t="s">
        <v>1544</v>
      </c>
    </row>
    <row r="15" spans="1:10" x14ac:dyDescent="0.3">
      <c r="A15" s="29" t="s">
        <v>1218</v>
      </c>
      <c r="B15" t="s">
        <v>1219</v>
      </c>
      <c r="C15" s="29" t="s">
        <v>21</v>
      </c>
      <c r="D15" s="29" t="s">
        <v>2084</v>
      </c>
      <c r="E15" s="29" t="s">
        <v>3938</v>
      </c>
      <c r="F15" s="29" t="s">
        <v>2558</v>
      </c>
      <c r="G15" s="29" t="s">
        <v>3809</v>
      </c>
      <c r="H15" s="29" t="s">
        <v>2151</v>
      </c>
      <c r="I15" s="29" t="s">
        <v>1052</v>
      </c>
      <c r="J15" t="s">
        <v>1545</v>
      </c>
    </row>
    <row r="16" spans="1:10" x14ac:dyDescent="0.3">
      <c r="A16" s="29" t="s">
        <v>1218</v>
      </c>
      <c r="B16" t="s">
        <v>1219</v>
      </c>
      <c r="C16" s="29" t="s">
        <v>19</v>
      </c>
      <c r="D16" s="29" t="s">
        <v>2084</v>
      </c>
      <c r="E16" s="29" t="s">
        <v>3937</v>
      </c>
      <c r="F16" s="29" t="s">
        <v>2558</v>
      </c>
      <c r="G16" s="29" t="s">
        <v>3809</v>
      </c>
      <c r="H16" s="29" t="s">
        <v>2150</v>
      </c>
      <c r="I16" s="29" t="s">
        <v>1051</v>
      </c>
      <c r="J16" t="s">
        <v>1546</v>
      </c>
    </row>
    <row r="17" spans="1:10" x14ac:dyDescent="0.3">
      <c r="A17" s="29" t="s">
        <v>1218</v>
      </c>
      <c r="B17" t="s">
        <v>1219</v>
      </c>
      <c r="C17" s="29" t="s">
        <v>23</v>
      </c>
      <c r="D17" s="29" t="s">
        <v>2084</v>
      </c>
      <c r="E17" s="29" t="s">
        <v>3936</v>
      </c>
      <c r="F17" s="29" t="s">
        <v>2558</v>
      </c>
      <c r="G17" s="29" t="s">
        <v>3809</v>
      </c>
      <c r="H17" s="29" t="s">
        <v>56</v>
      </c>
      <c r="I17" s="29" t="s">
        <v>1053</v>
      </c>
      <c r="J17" t="s">
        <v>1547</v>
      </c>
    </row>
    <row r="18" spans="1:10" x14ac:dyDescent="0.3">
      <c r="A18" s="29" t="s">
        <v>1220</v>
      </c>
      <c r="B18" t="s">
        <v>1221</v>
      </c>
      <c r="C18" s="29" t="s">
        <v>21</v>
      </c>
      <c r="D18" s="29" t="s">
        <v>2084</v>
      </c>
      <c r="E18" s="29" t="s">
        <v>4790</v>
      </c>
      <c r="F18" s="29" t="s">
        <v>2558</v>
      </c>
      <c r="G18" s="29" t="s">
        <v>3809</v>
      </c>
      <c r="H18" s="29" t="s">
        <v>2151</v>
      </c>
      <c r="I18" s="29" t="s">
        <v>1052</v>
      </c>
      <c r="J18" t="s">
        <v>1548</v>
      </c>
    </row>
    <row r="19" spans="1:10" x14ac:dyDescent="0.3">
      <c r="A19" s="29" t="s">
        <v>1220</v>
      </c>
      <c r="B19" t="s">
        <v>1221</v>
      </c>
      <c r="C19" s="29" t="s">
        <v>19</v>
      </c>
      <c r="D19" s="29" t="s">
        <v>2084</v>
      </c>
      <c r="E19" s="29" t="s">
        <v>4791</v>
      </c>
      <c r="F19" s="29" t="s">
        <v>2558</v>
      </c>
      <c r="G19" s="29" t="s">
        <v>3809</v>
      </c>
      <c r="H19" s="29" t="s">
        <v>2150</v>
      </c>
      <c r="I19" s="29" t="s">
        <v>1051</v>
      </c>
      <c r="J19" t="s">
        <v>1549</v>
      </c>
    </row>
    <row r="20" spans="1:10" x14ac:dyDescent="0.3">
      <c r="A20" s="29" t="s">
        <v>1220</v>
      </c>
      <c r="B20" t="s">
        <v>1221</v>
      </c>
      <c r="C20" s="29" t="s">
        <v>23</v>
      </c>
      <c r="D20" s="29" t="s">
        <v>2084</v>
      </c>
      <c r="E20" s="29" t="s">
        <v>4792</v>
      </c>
      <c r="F20" s="29" t="s">
        <v>2558</v>
      </c>
      <c r="G20" s="29" t="s">
        <v>3809</v>
      </c>
      <c r="H20" s="29" t="s">
        <v>56</v>
      </c>
      <c r="I20" s="29" t="s">
        <v>1053</v>
      </c>
      <c r="J20" t="s">
        <v>1550</v>
      </c>
    </row>
    <row r="21" spans="1:10" x14ac:dyDescent="0.3">
      <c r="A21" s="29" t="s">
        <v>188</v>
      </c>
      <c r="B21" t="s">
        <v>1020</v>
      </c>
      <c r="C21" s="29" t="s">
        <v>21</v>
      </c>
      <c r="D21" s="29" t="s">
        <v>2084</v>
      </c>
      <c r="E21" s="29" t="s">
        <v>4470</v>
      </c>
      <c r="F21" s="29" t="s">
        <v>2472</v>
      </c>
      <c r="G21" s="29" t="s">
        <v>4471</v>
      </c>
      <c r="H21" s="29" t="s">
        <v>2151</v>
      </c>
      <c r="I21" s="29" t="s">
        <v>1052</v>
      </c>
      <c r="J21" t="s">
        <v>1092</v>
      </c>
    </row>
    <row r="22" spans="1:10" x14ac:dyDescent="0.3">
      <c r="A22" s="29" t="s">
        <v>188</v>
      </c>
      <c r="B22" t="s">
        <v>1020</v>
      </c>
      <c r="C22" s="29" t="s">
        <v>19</v>
      </c>
      <c r="D22" s="29" t="s">
        <v>2084</v>
      </c>
      <c r="E22" s="29" t="s">
        <v>4472</v>
      </c>
      <c r="F22" s="29" t="s">
        <v>2472</v>
      </c>
      <c r="G22" s="29" t="s">
        <v>4471</v>
      </c>
      <c r="H22" s="29" t="s">
        <v>2150</v>
      </c>
      <c r="I22" s="29" t="s">
        <v>1051</v>
      </c>
      <c r="J22" t="s">
        <v>1093</v>
      </c>
    </row>
    <row r="23" spans="1:10" x14ac:dyDescent="0.3">
      <c r="A23" s="29" t="s">
        <v>188</v>
      </c>
      <c r="B23" t="s">
        <v>1020</v>
      </c>
      <c r="C23" s="29" t="s">
        <v>23</v>
      </c>
      <c r="D23" s="29" t="s">
        <v>2084</v>
      </c>
      <c r="E23" s="29" t="s">
        <v>4473</v>
      </c>
      <c r="F23" s="29" t="s">
        <v>2472</v>
      </c>
      <c r="G23" s="29" t="s">
        <v>4471</v>
      </c>
      <c r="H23" s="29" t="s">
        <v>56</v>
      </c>
      <c r="I23" s="29" t="s">
        <v>1053</v>
      </c>
      <c r="J23" t="s">
        <v>1094</v>
      </c>
    </row>
    <row r="24" spans="1:10" x14ac:dyDescent="0.3">
      <c r="A24" s="29" t="s">
        <v>188</v>
      </c>
      <c r="B24" t="s">
        <v>1020</v>
      </c>
      <c r="C24" s="29" t="s">
        <v>17</v>
      </c>
      <c r="D24" s="29" t="s">
        <v>2084</v>
      </c>
      <c r="E24" s="29" t="s">
        <v>4474</v>
      </c>
      <c r="F24" s="29" t="s">
        <v>2472</v>
      </c>
      <c r="G24" s="29" t="s">
        <v>4471</v>
      </c>
      <c r="H24" s="29" t="s">
        <v>43</v>
      </c>
      <c r="I24" s="29" t="s">
        <v>1050</v>
      </c>
      <c r="J24" t="s">
        <v>1095</v>
      </c>
    </row>
    <row r="25" spans="1:10" x14ac:dyDescent="0.3">
      <c r="A25" s="29" t="s">
        <v>1042</v>
      </c>
      <c r="B25" t="s">
        <v>1185</v>
      </c>
      <c r="C25" s="29" t="s">
        <v>21</v>
      </c>
      <c r="D25" s="29" t="s">
        <v>2084</v>
      </c>
      <c r="E25" s="29" t="s">
        <v>4422</v>
      </c>
      <c r="F25" s="29" t="s">
        <v>4396</v>
      </c>
      <c r="G25" s="29" t="s">
        <v>4423</v>
      </c>
      <c r="H25" s="29" t="s">
        <v>2151</v>
      </c>
      <c r="I25" s="29" t="s">
        <v>1052</v>
      </c>
      <c r="J25" t="s">
        <v>1481</v>
      </c>
    </row>
    <row r="26" spans="1:10" x14ac:dyDescent="0.3">
      <c r="A26" s="29" t="s">
        <v>1042</v>
      </c>
      <c r="B26" t="s">
        <v>1185</v>
      </c>
      <c r="C26" s="29" t="s">
        <v>19</v>
      </c>
      <c r="D26" s="29" t="s">
        <v>2084</v>
      </c>
      <c r="E26" s="29" t="s">
        <v>4424</v>
      </c>
      <c r="F26" s="29" t="s">
        <v>4396</v>
      </c>
      <c r="G26" s="29" t="s">
        <v>4423</v>
      </c>
      <c r="H26" s="29" t="s">
        <v>2150</v>
      </c>
      <c r="I26" s="29" t="s">
        <v>1051</v>
      </c>
      <c r="J26" t="s">
        <v>1290</v>
      </c>
    </row>
    <row r="27" spans="1:10" x14ac:dyDescent="0.3">
      <c r="A27" s="29" t="s">
        <v>1042</v>
      </c>
      <c r="B27" t="s">
        <v>1185</v>
      </c>
      <c r="C27" s="29" t="s">
        <v>23</v>
      </c>
      <c r="D27" s="29" t="s">
        <v>2084</v>
      </c>
      <c r="E27" s="29" t="s">
        <v>4425</v>
      </c>
      <c r="F27" s="29" t="s">
        <v>4396</v>
      </c>
      <c r="G27" s="29" t="s">
        <v>4423</v>
      </c>
      <c r="H27" s="29" t="s">
        <v>56</v>
      </c>
      <c r="I27" s="29" t="s">
        <v>1053</v>
      </c>
      <c r="J27" t="s">
        <v>1482</v>
      </c>
    </row>
    <row r="28" spans="1:10" x14ac:dyDescent="0.3">
      <c r="A28" s="29" t="s">
        <v>1042</v>
      </c>
      <c r="B28" t="s">
        <v>1185</v>
      </c>
      <c r="C28" s="29" t="s">
        <v>17</v>
      </c>
      <c r="D28" s="29" t="s">
        <v>2084</v>
      </c>
      <c r="E28" s="29" t="s">
        <v>4426</v>
      </c>
      <c r="F28" s="29" t="s">
        <v>4396</v>
      </c>
      <c r="G28" s="29" t="s">
        <v>4423</v>
      </c>
      <c r="H28" s="29" t="s">
        <v>43</v>
      </c>
      <c r="I28" s="29" t="s">
        <v>1050</v>
      </c>
      <c r="J28" t="s">
        <v>1483</v>
      </c>
    </row>
    <row r="29" spans="1:10" x14ac:dyDescent="0.3">
      <c r="A29" s="29" t="s">
        <v>1043</v>
      </c>
      <c r="B29" t="s">
        <v>1186</v>
      </c>
      <c r="C29" s="29" t="s">
        <v>21</v>
      </c>
      <c r="D29" s="29" t="s">
        <v>2084</v>
      </c>
      <c r="E29" s="29" t="s">
        <v>4427</v>
      </c>
      <c r="F29" s="29" t="s">
        <v>4396</v>
      </c>
      <c r="G29" s="29" t="s">
        <v>4423</v>
      </c>
      <c r="H29" s="29" t="s">
        <v>2151</v>
      </c>
      <c r="I29" s="29" t="s">
        <v>1052</v>
      </c>
      <c r="J29" t="s">
        <v>1484</v>
      </c>
    </row>
    <row r="30" spans="1:10" x14ac:dyDescent="0.3">
      <c r="A30" s="29" t="s">
        <v>1043</v>
      </c>
      <c r="B30" t="s">
        <v>1186</v>
      </c>
      <c r="C30" s="29" t="s">
        <v>19</v>
      </c>
      <c r="D30" s="29" t="s">
        <v>2084</v>
      </c>
      <c r="E30" s="29" t="s">
        <v>4428</v>
      </c>
      <c r="F30" s="29" t="s">
        <v>4396</v>
      </c>
      <c r="G30" s="29" t="s">
        <v>4423</v>
      </c>
      <c r="H30" s="29" t="s">
        <v>2150</v>
      </c>
      <c r="I30" s="29" t="s">
        <v>1051</v>
      </c>
      <c r="J30" t="s">
        <v>1291</v>
      </c>
    </row>
    <row r="31" spans="1:10" x14ac:dyDescent="0.3">
      <c r="A31" s="29" t="s">
        <v>1043</v>
      </c>
      <c r="B31" t="s">
        <v>1186</v>
      </c>
      <c r="C31" s="29" t="s">
        <v>23</v>
      </c>
      <c r="D31" s="29" t="s">
        <v>2084</v>
      </c>
      <c r="E31" s="29" t="s">
        <v>4429</v>
      </c>
      <c r="F31" s="29" t="s">
        <v>4396</v>
      </c>
      <c r="G31" s="29" t="s">
        <v>4423</v>
      </c>
      <c r="H31" s="29" t="s">
        <v>56</v>
      </c>
      <c r="I31" s="29" t="s">
        <v>1053</v>
      </c>
      <c r="J31" t="s">
        <v>1485</v>
      </c>
    </row>
    <row r="32" spans="1:10" x14ac:dyDescent="0.3">
      <c r="A32" s="29" t="s">
        <v>1043</v>
      </c>
      <c r="B32" t="s">
        <v>1186</v>
      </c>
      <c r="C32" s="29" t="s">
        <v>17</v>
      </c>
      <c r="D32" s="29" t="s">
        <v>2084</v>
      </c>
      <c r="E32" s="29" t="s">
        <v>4430</v>
      </c>
      <c r="F32" s="29" t="s">
        <v>4396</v>
      </c>
      <c r="G32" s="29" t="s">
        <v>4423</v>
      </c>
      <c r="H32" s="29" t="s">
        <v>43</v>
      </c>
      <c r="I32" s="29" t="s">
        <v>1050</v>
      </c>
      <c r="J32" t="s">
        <v>1486</v>
      </c>
    </row>
    <row r="33" spans="1:10" x14ac:dyDescent="0.3">
      <c r="A33" s="29" t="s">
        <v>202</v>
      </c>
      <c r="B33" t="s">
        <v>1021</v>
      </c>
      <c r="C33" s="29" t="s">
        <v>21</v>
      </c>
      <c r="D33" s="29" t="s">
        <v>2084</v>
      </c>
      <c r="E33" s="29" t="s">
        <v>4431</v>
      </c>
      <c r="F33" s="29" t="s">
        <v>4396</v>
      </c>
      <c r="G33" s="29" t="s">
        <v>4432</v>
      </c>
      <c r="H33" s="29" t="s">
        <v>2151</v>
      </c>
      <c r="I33" s="29" t="s">
        <v>1052</v>
      </c>
      <c r="J33" t="s">
        <v>1076</v>
      </c>
    </row>
    <row r="34" spans="1:10" x14ac:dyDescent="0.3">
      <c r="A34" s="29" t="s">
        <v>202</v>
      </c>
      <c r="B34" t="s">
        <v>1021</v>
      </c>
      <c r="C34" s="29" t="s">
        <v>19</v>
      </c>
      <c r="D34" s="29" t="s">
        <v>2084</v>
      </c>
      <c r="E34" s="29" t="s">
        <v>4433</v>
      </c>
      <c r="F34" s="29" t="s">
        <v>4396</v>
      </c>
      <c r="G34" s="29" t="s">
        <v>4432</v>
      </c>
      <c r="H34" s="29" t="s">
        <v>2150</v>
      </c>
      <c r="I34" s="29" t="s">
        <v>1051</v>
      </c>
      <c r="J34" t="s">
        <v>1060</v>
      </c>
    </row>
    <row r="35" spans="1:10" x14ac:dyDescent="0.3">
      <c r="A35" s="29" t="s">
        <v>202</v>
      </c>
      <c r="B35" t="s">
        <v>1021</v>
      </c>
      <c r="C35" s="29" t="s">
        <v>146</v>
      </c>
      <c r="D35" s="29" t="s">
        <v>2084</v>
      </c>
      <c r="E35" s="29" t="s">
        <v>4434</v>
      </c>
      <c r="F35" s="29" t="s">
        <v>4396</v>
      </c>
      <c r="G35" s="29" t="s">
        <v>4432</v>
      </c>
      <c r="H35" s="29" t="s">
        <v>2152</v>
      </c>
      <c r="I35" s="29" t="s">
        <v>1055</v>
      </c>
      <c r="J35" t="s">
        <v>1077</v>
      </c>
    </row>
    <row r="36" spans="1:10" x14ac:dyDescent="0.3">
      <c r="A36" s="29" t="s">
        <v>202</v>
      </c>
      <c r="B36" t="s">
        <v>1021</v>
      </c>
      <c r="C36" s="29" t="s">
        <v>23</v>
      </c>
      <c r="D36" s="29" t="s">
        <v>2084</v>
      </c>
      <c r="E36" s="29" t="s">
        <v>4435</v>
      </c>
      <c r="F36" s="29" t="s">
        <v>4396</v>
      </c>
      <c r="G36" s="29" t="s">
        <v>4432</v>
      </c>
      <c r="H36" s="29" t="s">
        <v>56</v>
      </c>
      <c r="I36" s="29" t="s">
        <v>1053</v>
      </c>
      <c r="J36" t="s">
        <v>1078</v>
      </c>
    </row>
    <row r="37" spans="1:10" x14ac:dyDescent="0.3">
      <c r="A37" s="29" t="s">
        <v>202</v>
      </c>
      <c r="B37" t="s">
        <v>1021</v>
      </c>
      <c r="C37" s="29" t="s">
        <v>17</v>
      </c>
      <c r="D37" s="29" t="s">
        <v>2084</v>
      </c>
      <c r="E37" s="29" t="s">
        <v>4436</v>
      </c>
      <c r="F37" s="29" t="s">
        <v>4396</v>
      </c>
      <c r="G37" s="29" t="s">
        <v>4432</v>
      </c>
      <c r="H37" s="29" t="s">
        <v>43</v>
      </c>
      <c r="I37" s="29" t="s">
        <v>1050</v>
      </c>
      <c r="J37" t="s">
        <v>1079</v>
      </c>
    </row>
    <row r="38" spans="1:10" x14ac:dyDescent="0.3">
      <c r="A38" s="29" t="s">
        <v>203</v>
      </c>
      <c r="B38" t="s">
        <v>1022</v>
      </c>
      <c r="C38" s="29" t="s">
        <v>21</v>
      </c>
      <c r="D38" s="29" t="s">
        <v>2084</v>
      </c>
      <c r="E38" s="29" t="s">
        <v>4437</v>
      </c>
      <c r="F38" s="29" t="s">
        <v>4396</v>
      </c>
      <c r="G38" s="29" t="s">
        <v>4432</v>
      </c>
      <c r="H38" s="29" t="s">
        <v>2151</v>
      </c>
      <c r="I38" s="29" t="s">
        <v>1052</v>
      </c>
      <c r="J38" t="s">
        <v>1080</v>
      </c>
    </row>
    <row r="39" spans="1:10" x14ac:dyDescent="0.3">
      <c r="A39" s="29" t="s">
        <v>203</v>
      </c>
      <c r="B39" t="s">
        <v>1022</v>
      </c>
      <c r="C39" s="29" t="s">
        <v>19</v>
      </c>
      <c r="D39" s="29" t="s">
        <v>2084</v>
      </c>
      <c r="E39" s="29" t="s">
        <v>4438</v>
      </c>
      <c r="F39" s="29" t="s">
        <v>4396</v>
      </c>
      <c r="G39" s="29" t="s">
        <v>4432</v>
      </c>
      <c r="H39" s="29" t="s">
        <v>2150</v>
      </c>
      <c r="I39" s="29" t="s">
        <v>1051</v>
      </c>
      <c r="J39" t="s">
        <v>1061</v>
      </c>
    </row>
    <row r="40" spans="1:10" x14ac:dyDescent="0.3">
      <c r="A40" s="29" t="s">
        <v>203</v>
      </c>
      <c r="B40" t="s">
        <v>1022</v>
      </c>
      <c r="C40" s="29" t="s">
        <v>146</v>
      </c>
      <c r="D40" s="29" t="s">
        <v>2084</v>
      </c>
      <c r="E40" s="29" t="s">
        <v>4439</v>
      </c>
      <c r="F40" s="29" t="s">
        <v>4396</v>
      </c>
      <c r="G40" s="29" t="s">
        <v>4432</v>
      </c>
      <c r="H40" s="29" t="s">
        <v>2152</v>
      </c>
      <c r="I40" s="29" t="s">
        <v>1055</v>
      </c>
      <c r="J40" t="s">
        <v>1081</v>
      </c>
    </row>
    <row r="41" spans="1:10" x14ac:dyDescent="0.3">
      <c r="A41" s="29" t="s">
        <v>203</v>
      </c>
      <c r="B41" t="s">
        <v>1022</v>
      </c>
      <c r="C41" s="29" t="s">
        <v>23</v>
      </c>
      <c r="D41" s="29" t="s">
        <v>2084</v>
      </c>
      <c r="E41" s="29" t="s">
        <v>4440</v>
      </c>
      <c r="F41" s="29" t="s">
        <v>4396</v>
      </c>
      <c r="G41" s="29" t="s">
        <v>4432</v>
      </c>
      <c r="H41" s="29" t="s">
        <v>56</v>
      </c>
      <c r="I41" s="29" t="s">
        <v>1053</v>
      </c>
      <c r="J41" t="s">
        <v>1082</v>
      </c>
    </row>
    <row r="42" spans="1:10" x14ac:dyDescent="0.3">
      <c r="A42" s="29" t="s">
        <v>203</v>
      </c>
      <c r="B42" t="s">
        <v>1022</v>
      </c>
      <c r="C42" s="29" t="s">
        <v>17</v>
      </c>
      <c r="D42" s="29" t="s">
        <v>2084</v>
      </c>
      <c r="E42" s="29" t="s">
        <v>4441</v>
      </c>
      <c r="F42" s="29" t="s">
        <v>4396</v>
      </c>
      <c r="G42" s="29" t="s">
        <v>4432</v>
      </c>
      <c r="H42" s="29" t="s">
        <v>43</v>
      </c>
      <c r="I42" s="29" t="s">
        <v>1050</v>
      </c>
      <c r="J42" t="s">
        <v>1083</v>
      </c>
    </row>
    <row r="43" spans="1:10" x14ac:dyDescent="0.3">
      <c r="A43" s="29" t="s">
        <v>1046</v>
      </c>
      <c r="B43" t="s">
        <v>1189</v>
      </c>
      <c r="C43" s="29" t="s">
        <v>21</v>
      </c>
      <c r="D43" s="29" t="s">
        <v>2084</v>
      </c>
      <c r="E43" s="29" t="s">
        <v>4736</v>
      </c>
      <c r="F43" s="29" t="s">
        <v>4737</v>
      </c>
      <c r="G43" s="29" t="s">
        <v>4738</v>
      </c>
      <c r="H43" s="29" t="s">
        <v>2151</v>
      </c>
      <c r="I43" s="29" t="s">
        <v>1052</v>
      </c>
      <c r="J43" t="s">
        <v>1494</v>
      </c>
    </row>
    <row r="44" spans="1:10" x14ac:dyDescent="0.3">
      <c r="A44" s="29" t="s">
        <v>1046</v>
      </c>
      <c r="B44" t="s">
        <v>1189</v>
      </c>
      <c r="C44" s="29" t="s">
        <v>19</v>
      </c>
      <c r="D44" s="29" t="s">
        <v>2084</v>
      </c>
      <c r="E44" s="29" t="s">
        <v>4739</v>
      </c>
      <c r="F44" s="29" t="s">
        <v>4737</v>
      </c>
      <c r="G44" s="29" t="s">
        <v>4738</v>
      </c>
      <c r="H44" s="29" t="s">
        <v>2150</v>
      </c>
      <c r="I44" s="29" t="s">
        <v>1051</v>
      </c>
      <c r="J44" t="s">
        <v>1495</v>
      </c>
    </row>
    <row r="45" spans="1:10" x14ac:dyDescent="0.3">
      <c r="A45" s="29" t="s">
        <v>1046</v>
      </c>
      <c r="B45" t="s">
        <v>1189</v>
      </c>
      <c r="C45" s="29" t="s">
        <v>23</v>
      </c>
      <c r="D45" s="29" t="s">
        <v>2084</v>
      </c>
      <c r="E45" s="29" t="s">
        <v>4740</v>
      </c>
      <c r="F45" s="29" t="s">
        <v>4737</v>
      </c>
      <c r="G45" s="29" t="s">
        <v>4738</v>
      </c>
      <c r="H45" s="29" t="s">
        <v>56</v>
      </c>
      <c r="I45" s="29" t="s">
        <v>1053</v>
      </c>
      <c r="J45" t="s">
        <v>1496</v>
      </c>
    </row>
    <row r="46" spans="1:10" x14ac:dyDescent="0.3">
      <c r="A46" s="29" t="s">
        <v>1046</v>
      </c>
      <c r="B46" t="s">
        <v>1189</v>
      </c>
      <c r="C46" s="29" t="s">
        <v>17</v>
      </c>
      <c r="D46" s="29" t="s">
        <v>2084</v>
      </c>
      <c r="E46" s="29" t="s">
        <v>4741</v>
      </c>
      <c r="F46" s="29" t="s">
        <v>4737</v>
      </c>
      <c r="G46" s="29" t="s">
        <v>4738</v>
      </c>
      <c r="H46" s="29" t="s">
        <v>43</v>
      </c>
      <c r="I46" s="29" t="s">
        <v>1050</v>
      </c>
      <c r="J46" t="s">
        <v>1497</v>
      </c>
    </row>
    <row r="47" spans="1:10" x14ac:dyDescent="0.3">
      <c r="A47" s="29" t="s">
        <v>1044</v>
      </c>
      <c r="B47" t="s">
        <v>1187</v>
      </c>
      <c r="C47" s="29" t="s">
        <v>21</v>
      </c>
      <c r="D47" s="29" t="s">
        <v>2084</v>
      </c>
      <c r="E47" s="29" t="s">
        <v>4413</v>
      </c>
      <c r="F47" s="29" t="s">
        <v>4396</v>
      </c>
      <c r="G47" s="29" t="s">
        <v>4414</v>
      </c>
      <c r="H47" s="29" t="s">
        <v>2151</v>
      </c>
      <c r="I47" s="29" t="s">
        <v>1052</v>
      </c>
      <c r="J47" t="s">
        <v>1487</v>
      </c>
    </row>
    <row r="48" spans="1:10" x14ac:dyDescent="0.3">
      <c r="A48" s="29" t="s">
        <v>1044</v>
      </c>
      <c r="B48" t="s">
        <v>1187</v>
      </c>
      <c r="C48" s="29" t="s">
        <v>19</v>
      </c>
      <c r="D48" s="29" t="s">
        <v>2084</v>
      </c>
      <c r="E48" s="29" t="s">
        <v>4415</v>
      </c>
      <c r="F48" s="29" t="s">
        <v>4396</v>
      </c>
      <c r="G48" s="29" t="s">
        <v>4414</v>
      </c>
      <c r="H48" s="29" t="s">
        <v>2150</v>
      </c>
      <c r="I48" s="29" t="s">
        <v>1051</v>
      </c>
      <c r="J48" t="s">
        <v>1289</v>
      </c>
    </row>
    <row r="49" spans="1:10" x14ac:dyDescent="0.3">
      <c r="A49" s="29" t="s">
        <v>1044</v>
      </c>
      <c r="B49" t="s">
        <v>1187</v>
      </c>
      <c r="C49" s="29" t="s">
        <v>23</v>
      </c>
      <c r="D49" s="29" t="s">
        <v>2084</v>
      </c>
      <c r="E49" s="29" t="s">
        <v>4416</v>
      </c>
      <c r="F49" s="29" t="s">
        <v>4396</v>
      </c>
      <c r="G49" s="29" t="s">
        <v>4414</v>
      </c>
      <c r="H49" s="29" t="s">
        <v>56</v>
      </c>
      <c r="I49" s="29" t="s">
        <v>1053</v>
      </c>
      <c r="J49" t="s">
        <v>1488</v>
      </c>
    </row>
    <row r="50" spans="1:10" x14ac:dyDescent="0.3">
      <c r="A50" s="29" t="s">
        <v>1044</v>
      </c>
      <c r="B50" t="s">
        <v>1187</v>
      </c>
      <c r="C50" s="29" t="s">
        <v>17</v>
      </c>
      <c r="D50" s="29" t="s">
        <v>2084</v>
      </c>
      <c r="E50" s="29" t="s">
        <v>4417</v>
      </c>
      <c r="F50" s="29" t="s">
        <v>4396</v>
      </c>
      <c r="G50" s="29" t="s">
        <v>4414</v>
      </c>
      <c r="H50" s="29" t="s">
        <v>43</v>
      </c>
      <c r="I50" s="29" t="s">
        <v>1050</v>
      </c>
      <c r="J50" t="s">
        <v>1489</v>
      </c>
    </row>
    <row r="51" spans="1:10" x14ac:dyDescent="0.3">
      <c r="A51" s="29" t="s">
        <v>1044</v>
      </c>
      <c r="B51" t="s">
        <v>1187</v>
      </c>
      <c r="C51" s="29" t="s">
        <v>146</v>
      </c>
      <c r="D51" s="29" t="s">
        <v>2084</v>
      </c>
      <c r="E51" s="29" t="s">
        <v>4418</v>
      </c>
      <c r="F51" s="29" t="s">
        <v>4396</v>
      </c>
      <c r="G51" s="29" t="s">
        <v>4414</v>
      </c>
      <c r="H51" s="29" t="s">
        <v>2152</v>
      </c>
      <c r="I51" s="29" t="s">
        <v>1055</v>
      </c>
      <c r="J51" t="s">
        <v>4419</v>
      </c>
    </row>
    <row r="52" spans="1:10" x14ac:dyDescent="0.3">
      <c r="A52" s="29" t="s">
        <v>204</v>
      </c>
      <c r="B52" t="s">
        <v>1023</v>
      </c>
      <c r="C52" s="29" t="s">
        <v>21</v>
      </c>
      <c r="D52" s="29" t="s">
        <v>2084</v>
      </c>
      <c r="E52" s="29" t="s">
        <v>4395</v>
      </c>
      <c r="F52" s="29" t="s">
        <v>4396</v>
      </c>
      <c r="G52" s="29" t="s">
        <v>4397</v>
      </c>
      <c r="H52" s="29" t="s">
        <v>2151</v>
      </c>
      <c r="I52" s="29" t="s">
        <v>1052</v>
      </c>
      <c r="J52" t="s">
        <v>1084</v>
      </c>
    </row>
    <row r="53" spans="1:10" x14ac:dyDescent="0.3">
      <c r="A53" s="29" t="s">
        <v>204</v>
      </c>
      <c r="B53" t="s">
        <v>1023</v>
      </c>
      <c r="C53" s="29" t="s">
        <v>19</v>
      </c>
      <c r="D53" s="29" t="s">
        <v>2084</v>
      </c>
      <c r="E53" s="29" t="s">
        <v>4402</v>
      </c>
      <c r="F53" s="29" t="s">
        <v>4396</v>
      </c>
      <c r="G53" s="29" t="s">
        <v>4397</v>
      </c>
      <c r="H53" s="29" t="s">
        <v>2150</v>
      </c>
      <c r="I53" s="29" t="s">
        <v>1051</v>
      </c>
      <c r="J53" t="s">
        <v>1057</v>
      </c>
    </row>
    <row r="54" spans="1:10" x14ac:dyDescent="0.3">
      <c r="A54" s="29" t="s">
        <v>204</v>
      </c>
      <c r="B54" t="s">
        <v>1023</v>
      </c>
      <c r="C54" s="29" t="s">
        <v>23</v>
      </c>
      <c r="D54" s="29" t="s">
        <v>2084</v>
      </c>
      <c r="E54" s="29" t="s">
        <v>4405</v>
      </c>
      <c r="F54" s="29" t="s">
        <v>4396</v>
      </c>
      <c r="G54" s="29" t="s">
        <v>4397</v>
      </c>
      <c r="H54" s="29" t="s">
        <v>56</v>
      </c>
      <c r="I54" s="29" t="s">
        <v>1053</v>
      </c>
      <c r="J54" t="s">
        <v>1086</v>
      </c>
    </row>
    <row r="55" spans="1:10" x14ac:dyDescent="0.3">
      <c r="A55" s="29" t="s">
        <v>204</v>
      </c>
      <c r="B55" t="s">
        <v>1023</v>
      </c>
      <c r="C55" s="29" t="s">
        <v>17</v>
      </c>
      <c r="D55" s="29" t="s">
        <v>2084</v>
      </c>
      <c r="E55" s="29" t="s">
        <v>4408</v>
      </c>
      <c r="F55" s="29" t="s">
        <v>4396</v>
      </c>
      <c r="G55" s="29" t="s">
        <v>4397</v>
      </c>
      <c r="H55" s="29" t="s">
        <v>43</v>
      </c>
      <c r="I55" s="29" t="s">
        <v>1050</v>
      </c>
      <c r="J55" t="s">
        <v>1087</v>
      </c>
    </row>
    <row r="56" spans="1:10" x14ac:dyDescent="0.3">
      <c r="A56" s="29" t="s">
        <v>204</v>
      </c>
      <c r="B56" t="s">
        <v>1023</v>
      </c>
      <c r="C56" s="29" t="s">
        <v>146</v>
      </c>
      <c r="D56" s="29" t="s">
        <v>2084</v>
      </c>
      <c r="E56" s="29" t="s">
        <v>4409</v>
      </c>
      <c r="F56" s="29" t="s">
        <v>4396</v>
      </c>
      <c r="G56" s="29" t="s">
        <v>4397</v>
      </c>
      <c r="H56" s="29" t="s">
        <v>2152</v>
      </c>
      <c r="I56" s="29" t="s">
        <v>1055</v>
      </c>
      <c r="J56" t="s">
        <v>1085</v>
      </c>
    </row>
    <row r="57" spans="1:10" x14ac:dyDescent="0.3">
      <c r="A57" s="29" t="s">
        <v>1045</v>
      </c>
      <c r="B57" t="s">
        <v>1188</v>
      </c>
      <c r="C57" s="29" t="s">
        <v>21</v>
      </c>
      <c r="D57" s="29" t="s">
        <v>2084</v>
      </c>
      <c r="E57" s="29" t="s">
        <v>4731</v>
      </c>
      <c r="F57" s="29" t="s">
        <v>2524</v>
      </c>
      <c r="G57" s="29" t="s">
        <v>4732</v>
      </c>
      <c r="H57" s="29" t="s">
        <v>2151</v>
      </c>
      <c r="I57" s="29" t="s">
        <v>1052</v>
      </c>
      <c r="J57" t="s">
        <v>1490</v>
      </c>
    </row>
    <row r="58" spans="1:10" x14ac:dyDescent="0.3">
      <c r="A58" s="29" t="s">
        <v>1045</v>
      </c>
      <c r="B58" t="s">
        <v>1188</v>
      </c>
      <c r="C58" s="29" t="s">
        <v>19</v>
      </c>
      <c r="D58" s="29" t="s">
        <v>2084</v>
      </c>
      <c r="E58" s="29" t="s">
        <v>4733</v>
      </c>
      <c r="F58" s="29" t="s">
        <v>2524</v>
      </c>
      <c r="G58" s="29" t="s">
        <v>4732</v>
      </c>
      <c r="H58" s="29" t="s">
        <v>2150</v>
      </c>
      <c r="I58" s="29" t="s">
        <v>1051</v>
      </c>
      <c r="J58" t="s">
        <v>1491</v>
      </c>
    </row>
    <row r="59" spans="1:10" x14ac:dyDescent="0.3">
      <c r="A59" s="29" t="s">
        <v>1045</v>
      </c>
      <c r="B59" t="s">
        <v>1188</v>
      </c>
      <c r="C59" s="29" t="s">
        <v>23</v>
      </c>
      <c r="D59" s="29" t="s">
        <v>2084</v>
      </c>
      <c r="E59" s="29" t="s">
        <v>4734</v>
      </c>
      <c r="F59" s="29" t="s">
        <v>2524</v>
      </c>
      <c r="G59" s="29" t="s">
        <v>4732</v>
      </c>
      <c r="H59" s="29" t="s">
        <v>56</v>
      </c>
      <c r="I59" s="29" t="s">
        <v>1053</v>
      </c>
      <c r="J59" t="s">
        <v>1492</v>
      </c>
    </row>
    <row r="60" spans="1:10" x14ac:dyDescent="0.3">
      <c r="A60" s="29" t="s">
        <v>1045</v>
      </c>
      <c r="B60" t="s">
        <v>1188</v>
      </c>
      <c r="C60" s="29" t="s">
        <v>17</v>
      </c>
      <c r="D60" s="29" t="s">
        <v>2084</v>
      </c>
      <c r="E60" s="29" t="s">
        <v>4735</v>
      </c>
      <c r="F60" s="29" t="s">
        <v>2524</v>
      </c>
      <c r="G60" s="29" t="s">
        <v>4732</v>
      </c>
      <c r="H60" s="29" t="s">
        <v>43</v>
      </c>
      <c r="I60" s="29" t="s">
        <v>1050</v>
      </c>
      <c r="J60" t="s">
        <v>1493</v>
      </c>
    </row>
    <row r="61" spans="1:10" x14ac:dyDescent="0.3">
      <c r="A61" s="29" t="s">
        <v>205</v>
      </c>
      <c r="B61" t="s">
        <v>1024</v>
      </c>
      <c r="C61" s="29" t="s">
        <v>21</v>
      </c>
      <c r="D61" s="29" t="s">
        <v>2084</v>
      </c>
      <c r="E61" s="29" t="s">
        <v>4465</v>
      </c>
      <c r="F61" s="29" t="s">
        <v>2524</v>
      </c>
      <c r="G61" s="29" t="s">
        <v>4466</v>
      </c>
      <c r="H61" s="29" t="s">
        <v>2151</v>
      </c>
      <c r="I61" s="29" t="s">
        <v>1052</v>
      </c>
      <c r="J61" t="s">
        <v>1088</v>
      </c>
    </row>
    <row r="62" spans="1:10" x14ac:dyDescent="0.3">
      <c r="A62" s="29" t="s">
        <v>205</v>
      </c>
      <c r="B62" t="s">
        <v>1024</v>
      </c>
      <c r="C62" s="29" t="s">
        <v>19</v>
      </c>
      <c r="D62" s="29" t="s">
        <v>2084</v>
      </c>
      <c r="E62" s="29" t="s">
        <v>4467</v>
      </c>
      <c r="F62" s="29" t="s">
        <v>2524</v>
      </c>
      <c r="G62" s="29" t="s">
        <v>4466</v>
      </c>
      <c r="H62" s="29" t="s">
        <v>2150</v>
      </c>
      <c r="I62" s="29" t="s">
        <v>1051</v>
      </c>
      <c r="J62" t="s">
        <v>1089</v>
      </c>
    </row>
    <row r="63" spans="1:10" x14ac:dyDescent="0.3">
      <c r="A63" s="29" t="s">
        <v>205</v>
      </c>
      <c r="B63" t="s">
        <v>1024</v>
      </c>
      <c r="C63" s="29" t="s">
        <v>23</v>
      </c>
      <c r="D63" s="29" t="s">
        <v>2084</v>
      </c>
      <c r="E63" s="29" t="s">
        <v>4468</v>
      </c>
      <c r="F63" s="29" t="s">
        <v>2524</v>
      </c>
      <c r="G63" s="29" t="s">
        <v>4466</v>
      </c>
      <c r="H63" s="29" t="s">
        <v>56</v>
      </c>
      <c r="I63" s="29" t="s">
        <v>1053</v>
      </c>
      <c r="J63" t="s">
        <v>1090</v>
      </c>
    </row>
    <row r="64" spans="1:10" x14ac:dyDescent="0.3">
      <c r="A64" s="29" t="s">
        <v>205</v>
      </c>
      <c r="B64" t="s">
        <v>1024</v>
      </c>
      <c r="C64" s="29" t="s">
        <v>17</v>
      </c>
      <c r="D64" s="29" t="s">
        <v>2084</v>
      </c>
      <c r="E64" s="29" t="s">
        <v>4469</v>
      </c>
      <c r="F64" s="29" t="s">
        <v>2524</v>
      </c>
      <c r="G64" s="29" t="s">
        <v>4466</v>
      </c>
      <c r="H64" s="29" t="s">
        <v>43</v>
      </c>
      <c r="I64" s="29" t="s">
        <v>1050</v>
      </c>
      <c r="J64" t="s">
        <v>1091</v>
      </c>
    </row>
    <row r="65" spans="1:10" x14ac:dyDescent="0.3">
      <c r="A65" s="29" t="s">
        <v>206</v>
      </c>
      <c r="B65" t="s">
        <v>1025</v>
      </c>
      <c r="C65" s="29" t="s">
        <v>21</v>
      </c>
      <c r="D65" s="29" t="s">
        <v>2084</v>
      </c>
      <c r="E65" s="29" t="s">
        <v>4398</v>
      </c>
      <c r="F65" s="29" t="s">
        <v>2524</v>
      </c>
      <c r="G65" s="29" t="s">
        <v>4399</v>
      </c>
      <c r="H65" s="29" t="s">
        <v>2151</v>
      </c>
      <c r="I65" s="29" t="s">
        <v>1052</v>
      </c>
      <c r="J65" t="s">
        <v>1063</v>
      </c>
    </row>
    <row r="66" spans="1:10" x14ac:dyDescent="0.3">
      <c r="A66" s="29" t="s">
        <v>206</v>
      </c>
      <c r="B66" t="s">
        <v>1025</v>
      </c>
      <c r="C66" s="29" t="s">
        <v>19</v>
      </c>
      <c r="D66" s="29" t="s">
        <v>2084</v>
      </c>
      <c r="E66" s="29" t="s">
        <v>4410</v>
      </c>
      <c r="F66" s="29" t="s">
        <v>2524</v>
      </c>
      <c r="G66" s="29" t="s">
        <v>4399</v>
      </c>
      <c r="H66" s="29" t="s">
        <v>2150</v>
      </c>
      <c r="I66" s="29" t="s">
        <v>1051</v>
      </c>
      <c r="J66" t="s">
        <v>1058</v>
      </c>
    </row>
    <row r="67" spans="1:10" x14ac:dyDescent="0.3">
      <c r="A67" s="29" t="s">
        <v>206</v>
      </c>
      <c r="B67" t="s">
        <v>1025</v>
      </c>
      <c r="C67" s="29" t="s">
        <v>23</v>
      </c>
      <c r="D67" s="29" t="s">
        <v>2084</v>
      </c>
      <c r="E67" s="29" t="s">
        <v>4411</v>
      </c>
      <c r="F67" s="29" t="s">
        <v>2524</v>
      </c>
      <c r="G67" s="29" t="s">
        <v>4399</v>
      </c>
      <c r="H67" s="29" t="s">
        <v>56</v>
      </c>
      <c r="I67" s="29" t="s">
        <v>1053</v>
      </c>
      <c r="J67" t="s">
        <v>1065</v>
      </c>
    </row>
    <row r="68" spans="1:10" x14ac:dyDescent="0.3">
      <c r="A68" s="29" t="s">
        <v>206</v>
      </c>
      <c r="B68" t="s">
        <v>1025</v>
      </c>
      <c r="C68" s="29" t="s">
        <v>17</v>
      </c>
      <c r="D68" s="29" t="s">
        <v>2084</v>
      </c>
      <c r="E68" s="29" t="s">
        <v>4412</v>
      </c>
      <c r="F68" s="29" t="s">
        <v>2524</v>
      </c>
      <c r="G68" s="29" t="s">
        <v>4399</v>
      </c>
      <c r="H68" s="29" t="s">
        <v>43</v>
      </c>
      <c r="I68" s="29" t="s">
        <v>1050</v>
      </c>
      <c r="J68" t="s">
        <v>1062</v>
      </c>
    </row>
    <row r="69" spans="1:10" x14ac:dyDescent="0.3">
      <c r="A69" s="29" t="s">
        <v>208</v>
      </c>
      <c r="B69" t="s">
        <v>1026</v>
      </c>
      <c r="C69" s="29" t="s">
        <v>19</v>
      </c>
      <c r="D69" s="29" t="s">
        <v>2084</v>
      </c>
      <c r="E69" s="29" t="s">
        <v>4420</v>
      </c>
      <c r="F69" s="29" t="s">
        <v>2524</v>
      </c>
      <c r="G69" s="29" t="s">
        <v>4421</v>
      </c>
      <c r="H69" s="29" t="s">
        <v>2150</v>
      </c>
      <c r="I69" s="29" t="s">
        <v>1051</v>
      </c>
      <c r="J69" t="s">
        <v>1059</v>
      </c>
    </row>
    <row r="70" spans="1:10" x14ac:dyDescent="0.3">
      <c r="A70" s="29" t="s">
        <v>208</v>
      </c>
      <c r="B70" t="s">
        <v>1026</v>
      </c>
      <c r="C70" s="29" t="s">
        <v>21</v>
      </c>
      <c r="D70" s="29" t="s">
        <v>2084</v>
      </c>
      <c r="E70" s="29" t="s">
        <v>4442</v>
      </c>
      <c r="F70" s="29" t="s">
        <v>2524</v>
      </c>
      <c r="G70" s="29" t="s">
        <v>4421</v>
      </c>
      <c r="H70" s="29" t="s">
        <v>2151</v>
      </c>
      <c r="I70" s="29" t="s">
        <v>1052</v>
      </c>
      <c r="J70" t="s">
        <v>1064</v>
      </c>
    </row>
    <row r="71" spans="1:10" x14ac:dyDescent="0.3">
      <c r="A71" s="29" t="s">
        <v>208</v>
      </c>
      <c r="B71" t="s">
        <v>1026</v>
      </c>
      <c r="C71" s="29" t="s">
        <v>23</v>
      </c>
      <c r="D71" s="29" t="s">
        <v>2084</v>
      </c>
      <c r="E71" s="29" t="s">
        <v>4443</v>
      </c>
      <c r="F71" s="29" t="s">
        <v>2524</v>
      </c>
      <c r="G71" s="29" t="s">
        <v>4421</v>
      </c>
      <c r="H71" s="29" t="s">
        <v>56</v>
      </c>
      <c r="I71" s="29" t="s">
        <v>1053</v>
      </c>
      <c r="J71" t="s">
        <v>1066</v>
      </c>
    </row>
    <row r="72" spans="1:10" x14ac:dyDescent="0.3">
      <c r="A72" s="29" t="s">
        <v>208</v>
      </c>
      <c r="B72" t="s">
        <v>1026</v>
      </c>
      <c r="C72" s="29" t="s">
        <v>17</v>
      </c>
      <c r="D72" s="29" t="s">
        <v>2084</v>
      </c>
      <c r="E72" s="29" t="s">
        <v>4444</v>
      </c>
      <c r="F72" s="29" t="s">
        <v>2524</v>
      </c>
      <c r="G72" s="29" t="s">
        <v>4421</v>
      </c>
      <c r="H72" s="29" t="s">
        <v>43</v>
      </c>
      <c r="I72" s="29" t="s">
        <v>1050</v>
      </c>
      <c r="J72" t="s">
        <v>1067</v>
      </c>
    </row>
    <row r="73" spans="1:10" x14ac:dyDescent="0.3">
      <c r="A73" s="29" t="s">
        <v>1222</v>
      </c>
      <c r="B73" t="s">
        <v>1223</v>
      </c>
      <c r="C73" s="29" t="s">
        <v>21</v>
      </c>
      <c r="D73" s="29" t="s">
        <v>2084</v>
      </c>
      <c r="E73" s="29" t="s">
        <v>4793</v>
      </c>
      <c r="F73" s="29" t="s">
        <v>2558</v>
      </c>
      <c r="G73" s="29" t="s">
        <v>4794</v>
      </c>
      <c r="H73" s="29" t="s">
        <v>2151</v>
      </c>
      <c r="I73" s="29" t="s">
        <v>1052</v>
      </c>
      <c r="J73" t="s">
        <v>1551</v>
      </c>
    </row>
    <row r="74" spans="1:10" x14ac:dyDescent="0.3">
      <c r="A74" s="29" t="s">
        <v>1222</v>
      </c>
      <c r="B74" t="s">
        <v>1223</v>
      </c>
      <c r="C74" s="29" t="s">
        <v>19</v>
      </c>
      <c r="D74" s="29" t="s">
        <v>2084</v>
      </c>
      <c r="E74" s="29" t="s">
        <v>4795</v>
      </c>
      <c r="F74" s="29" t="s">
        <v>2558</v>
      </c>
      <c r="G74" s="29" t="s">
        <v>4794</v>
      </c>
      <c r="H74" s="29" t="s">
        <v>2150</v>
      </c>
      <c r="I74" s="29" t="s">
        <v>1051</v>
      </c>
      <c r="J74" t="s">
        <v>1552</v>
      </c>
    </row>
    <row r="75" spans="1:10" x14ac:dyDescent="0.3">
      <c r="A75" s="29" t="s">
        <v>1222</v>
      </c>
      <c r="B75" t="s">
        <v>1223</v>
      </c>
      <c r="C75" s="29" t="s">
        <v>23</v>
      </c>
      <c r="D75" s="29" t="s">
        <v>2084</v>
      </c>
      <c r="E75" s="29" t="s">
        <v>4796</v>
      </c>
      <c r="F75" s="29" t="s">
        <v>2558</v>
      </c>
      <c r="G75" s="29" t="s">
        <v>4794</v>
      </c>
      <c r="H75" s="29" t="s">
        <v>56</v>
      </c>
      <c r="I75" s="29" t="s">
        <v>1053</v>
      </c>
      <c r="J75" t="s">
        <v>1553</v>
      </c>
    </row>
    <row r="76" spans="1:10" x14ac:dyDescent="0.3">
      <c r="A76" s="29" t="s">
        <v>1224</v>
      </c>
      <c r="B76" t="s">
        <v>1225</v>
      </c>
      <c r="C76" s="29" t="s">
        <v>21</v>
      </c>
      <c r="D76" s="29" t="s">
        <v>2084</v>
      </c>
      <c r="E76" s="29" t="s">
        <v>4797</v>
      </c>
      <c r="F76" s="29" t="s">
        <v>2558</v>
      </c>
      <c r="G76" s="29" t="s">
        <v>4798</v>
      </c>
      <c r="H76" s="29" t="s">
        <v>2151</v>
      </c>
      <c r="I76" s="29" t="s">
        <v>1052</v>
      </c>
      <c r="J76" t="s">
        <v>1554</v>
      </c>
    </row>
    <row r="77" spans="1:10" x14ac:dyDescent="0.3">
      <c r="A77" s="29" t="s">
        <v>1224</v>
      </c>
      <c r="B77" t="s">
        <v>1225</v>
      </c>
      <c r="C77" s="29" t="s">
        <v>19</v>
      </c>
      <c r="D77" s="29" t="s">
        <v>2084</v>
      </c>
      <c r="E77" s="29" t="s">
        <v>4799</v>
      </c>
      <c r="F77" s="29" t="s">
        <v>2558</v>
      </c>
      <c r="G77" s="29" t="s">
        <v>4798</v>
      </c>
      <c r="H77" s="29" t="s">
        <v>2150</v>
      </c>
      <c r="I77" s="29" t="s">
        <v>1051</v>
      </c>
      <c r="J77" t="s">
        <v>1555</v>
      </c>
    </row>
    <row r="78" spans="1:10" x14ac:dyDescent="0.3">
      <c r="A78" s="29" t="s">
        <v>1224</v>
      </c>
      <c r="B78" t="s">
        <v>1225</v>
      </c>
      <c r="C78" s="29" t="s">
        <v>23</v>
      </c>
      <c r="D78" s="29" t="s">
        <v>2084</v>
      </c>
      <c r="E78" s="29" t="s">
        <v>4800</v>
      </c>
      <c r="F78" s="29" t="s">
        <v>2558</v>
      </c>
      <c r="G78" s="29" t="s">
        <v>4798</v>
      </c>
      <c r="H78" s="29" t="s">
        <v>56</v>
      </c>
      <c r="I78" s="29" t="s">
        <v>1053</v>
      </c>
      <c r="J78" t="s">
        <v>1556</v>
      </c>
    </row>
    <row r="79" spans="1:10" x14ac:dyDescent="0.3">
      <c r="A79" s="29" t="s">
        <v>1226</v>
      </c>
      <c r="B79" t="s">
        <v>1227</v>
      </c>
      <c r="C79" s="29" t="s">
        <v>21</v>
      </c>
      <c r="D79" s="29" t="s">
        <v>2084</v>
      </c>
      <c r="E79" s="29" t="s">
        <v>4801</v>
      </c>
      <c r="F79" s="29" t="s">
        <v>2558</v>
      </c>
      <c r="G79" s="29" t="s">
        <v>4802</v>
      </c>
      <c r="H79" s="29" t="s">
        <v>2151</v>
      </c>
      <c r="I79" s="29" t="s">
        <v>1052</v>
      </c>
      <c r="J79" t="s">
        <v>1557</v>
      </c>
    </row>
    <row r="80" spans="1:10" x14ac:dyDescent="0.3">
      <c r="A80" s="29" t="s">
        <v>1226</v>
      </c>
      <c r="B80" t="s">
        <v>1227</v>
      </c>
      <c r="C80" s="29" t="s">
        <v>19</v>
      </c>
      <c r="D80" s="29" t="s">
        <v>2084</v>
      </c>
      <c r="E80" s="29" t="s">
        <v>4803</v>
      </c>
      <c r="F80" s="29" t="s">
        <v>2558</v>
      </c>
      <c r="G80" s="29" t="s">
        <v>4802</v>
      </c>
      <c r="H80" s="29" t="s">
        <v>2150</v>
      </c>
      <c r="I80" s="29" t="s">
        <v>1051</v>
      </c>
      <c r="J80" t="s">
        <v>1558</v>
      </c>
    </row>
    <row r="81" spans="1:10" x14ac:dyDescent="0.3">
      <c r="A81" s="29" t="s">
        <v>1226</v>
      </c>
      <c r="B81" t="s">
        <v>1227</v>
      </c>
      <c r="C81" s="29" t="s">
        <v>23</v>
      </c>
      <c r="D81" s="29" t="s">
        <v>2084</v>
      </c>
      <c r="E81" s="29" t="s">
        <v>4804</v>
      </c>
      <c r="F81" s="29" t="s">
        <v>2558</v>
      </c>
      <c r="G81" s="29" t="s">
        <v>4802</v>
      </c>
      <c r="H81" s="29" t="s">
        <v>56</v>
      </c>
      <c r="I81" s="29" t="s">
        <v>1053</v>
      </c>
      <c r="J81" t="s">
        <v>1559</v>
      </c>
    </row>
    <row r="82" spans="1:10" x14ac:dyDescent="0.3">
      <c r="A82" s="29" t="s">
        <v>1228</v>
      </c>
      <c r="B82" t="s">
        <v>1229</v>
      </c>
      <c r="C82" s="29" t="s">
        <v>21</v>
      </c>
      <c r="D82" s="29" t="s">
        <v>2084</v>
      </c>
      <c r="E82" s="29" t="s">
        <v>4805</v>
      </c>
      <c r="F82" s="29" t="s">
        <v>2558</v>
      </c>
      <c r="G82" s="29" t="s">
        <v>4806</v>
      </c>
      <c r="H82" s="29" t="s">
        <v>2151</v>
      </c>
      <c r="I82" s="29" t="s">
        <v>1052</v>
      </c>
      <c r="J82" t="s">
        <v>1560</v>
      </c>
    </row>
    <row r="83" spans="1:10" x14ac:dyDescent="0.3">
      <c r="A83" s="29" t="s">
        <v>1228</v>
      </c>
      <c r="B83" t="s">
        <v>1229</v>
      </c>
      <c r="C83" s="29" t="s">
        <v>19</v>
      </c>
      <c r="D83" s="29" t="s">
        <v>2084</v>
      </c>
      <c r="E83" s="29" t="s">
        <v>4807</v>
      </c>
      <c r="F83" s="29" t="s">
        <v>2558</v>
      </c>
      <c r="G83" s="29" t="s">
        <v>4806</v>
      </c>
      <c r="H83" s="29" t="s">
        <v>2150</v>
      </c>
      <c r="I83" s="29" t="s">
        <v>1051</v>
      </c>
      <c r="J83" t="s">
        <v>1561</v>
      </c>
    </row>
    <row r="84" spans="1:10" x14ac:dyDescent="0.3">
      <c r="A84" s="29" t="s">
        <v>1228</v>
      </c>
      <c r="B84" t="s">
        <v>1229</v>
      </c>
      <c r="C84" s="29" t="s">
        <v>23</v>
      </c>
      <c r="D84" s="29" t="s">
        <v>2084</v>
      </c>
      <c r="E84" s="29" t="s">
        <v>4808</v>
      </c>
      <c r="F84" s="29" t="s">
        <v>2558</v>
      </c>
      <c r="G84" s="29" t="s">
        <v>4806</v>
      </c>
      <c r="H84" s="29" t="s">
        <v>56</v>
      </c>
      <c r="I84" s="29" t="s">
        <v>1053</v>
      </c>
      <c r="J84" t="s">
        <v>1562</v>
      </c>
    </row>
    <row r="85" spans="1:10" x14ac:dyDescent="0.3">
      <c r="A85" s="29" t="s">
        <v>1230</v>
      </c>
      <c r="B85" t="s">
        <v>1231</v>
      </c>
      <c r="C85" s="29" t="s">
        <v>21</v>
      </c>
      <c r="D85" s="29" t="s">
        <v>2084</v>
      </c>
      <c r="E85" s="29" t="s">
        <v>4809</v>
      </c>
      <c r="F85" s="29" t="s">
        <v>2558</v>
      </c>
      <c r="G85" s="29" t="s">
        <v>4810</v>
      </c>
      <c r="H85" s="29" t="s">
        <v>2151</v>
      </c>
      <c r="I85" s="29" t="s">
        <v>1052</v>
      </c>
      <c r="J85" t="s">
        <v>1563</v>
      </c>
    </row>
    <row r="86" spans="1:10" x14ac:dyDescent="0.3">
      <c r="A86" s="29" t="s">
        <v>1230</v>
      </c>
      <c r="B86" t="s">
        <v>1231</v>
      </c>
      <c r="C86" s="29" t="s">
        <v>19</v>
      </c>
      <c r="D86" s="29" t="s">
        <v>2084</v>
      </c>
      <c r="E86" s="29" t="s">
        <v>4811</v>
      </c>
      <c r="F86" s="29" t="s">
        <v>2558</v>
      </c>
      <c r="G86" s="29" t="s">
        <v>4810</v>
      </c>
      <c r="H86" s="29" t="s">
        <v>2150</v>
      </c>
      <c r="I86" s="29" t="s">
        <v>1051</v>
      </c>
      <c r="J86" t="s">
        <v>1564</v>
      </c>
    </row>
    <row r="87" spans="1:10" x14ac:dyDescent="0.3">
      <c r="A87" s="29" t="s">
        <v>1230</v>
      </c>
      <c r="B87" t="s">
        <v>1231</v>
      </c>
      <c r="C87" s="29" t="s">
        <v>23</v>
      </c>
      <c r="D87" s="29" t="s">
        <v>2084</v>
      </c>
      <c r="E87" s="29" t="s">
        <v>4812</v>
      </c>
      <c r="F87" s="29" t="s">
        <v>2558</v>
      </c>
      <c r="G87" s="29" t="s">
        <v>4810</v>
      </c>
      <c r="H87" s="29" t="s">
        <v>56</v>
      </c>
      <c r="I87" s="29" t="s">
        <v>1053</v>
      </c>
      <c r="J87" t="s">
        <v>1565</v>
      </c>
    </row>
    <row r="88" spans="1:10" x14ac:dyDescent="0.3">
      <c r="A88" s="29" t="s">
        <v>1232</v>
      </c>
      <c r="B88" t="s">
        <v>1233</v>
      </c>
      <c r="C88" s="29" t="s">
        <v>21</v>
      </c>
      <c r="D88" s="29" t="s">
        <v>2084</v>
      </c>
      <c r="E88" s="29" t="s">
        <v>4813</v>
      </c>
      <c r="F88" s="29" t="s">
        <v>2558</v>
      </c>
      <c r="G88" s="29" t="s">
        <v>4814</v>
      </c>
      <c r="H88" s="29" t="s">
        <v>2151</v>
      </c>
      <c r="I88" s="29" t="s">
        <v>1052</v>
      </c>
      <c r="J88" t="s">
        <v>1566</v>
      </c>
    </row>
    <row r="89" spans="1:10" x14ac:dyDescent="0.3">
      <c r="A89" s="29" t="s">
        <v>1232</v>
      </c>
      <c r="B89" t="s">
        <v>1233</v>
      </c>
      <c r="C89" s="29" t="s">
        <v>19</v>
      </c>
      <c r="D89" s="29" t="s">
        <v>2084</v>
      </c>
      <c r="E89" s="29" t="s">
        <v>4815</v>
      </c>
      <c r="F89" s="29" t="s">
        <v>2558</v>
      </c>
      <c r="G89" s="29" t="s">
        <v>4814</v>
      </c>
      <c r="H89" s="29" t="s">
        <v>2150</v>
      </c>
      <c r="I89" s="29" t="s">
        <v>1051</v>
      </c>
      <c r="J89" t="s">
        <v>1567</v>
      </c>
    </row>
    <row r="90" spans="1:10" x14ac:dyDescent="0.3">
      <c r="A90" s="29" t="s">
        <v>1232</v>
      </c>
      <c r="B90" t="s">
        <v>1233</v>
      </c>
      <c r="C90" s="29" t="s">
        <v>23</v>
      </c>
      <c r="D90" s="29" t="s">
        <v>2084</v>
      </c>
      <c r="E90" s="29" t="s">
        <v>4816</v>
      </c>
      <c r="F90" s="29" t="s">
        <v>2558</v>
      </c>
      <c r="G90" s="29" t="s">
        <v>4814</v>
      </c>
      <c r="H90" s="29" t="s">
        <v>56</v>
      </c>
      <c r="I90" s="29" t="s">
        <v>1053</v>
      </c>
      <c r="J90" t="s">
        <v>1568</v>
      </c>
    </row>
    <row r="91" spans="1:10" x14ac:dyDescent="0.3">
      <c r="A91" s="29" t="s">
        <v>1035</v>
      </c>
      <c r="B91" t="s">
        <v>1171</v>
      </c>
      <c r="C91" s="29" t="s">
        <v>21</v>
      </c>
      <c r="D91" s="29" t="s">
        <v>2084</v>
      </c>
      <c r="E91" s="29" t="s">
        <v>4489</v>
      </c>
      <c r="F91" s="29" t="s">
        <v>4490</v>
      </c>
      <c r="G91" s="29" t="s">
        <v>4491</v>
      </c>
      <c r="H91" s="29" t="s">
        <v>2151</v>
      </c>
      <c r="I91" s="29" t="s">
        <v>1052</v>
      </c>
      <c r="J91" t="s">
        <v>1318</v>
      </c>
    </row>
    <row r="92" spans="1:10" x14ac:dyDescent="0.3">
      <c r="A92" s="29" t="s">
        <v>1035</v>
      </c>
      <c r="B92" t="s">
        <v>1171</v>
      </c>
      <c r="C92" s="29" t="s">
        <v>19</v>
      </c>
      <c r="D92" s="29" t="s">
        <v>2084</v>
      </c>
      <c r="E92" s="29" t="s">
        <v>4492</v>
      </c>
      <c r="F92" s="29" t="s">
        <v>4490</v>
      </c>
      <c r="G92" s="29" t="s">
        <v>4491</v>
      </c>
      <c r="H92" s="29" t="s">
        <v>2150</v>
      </c>
      <c r="I92" s="29" t="s">
        <v>1051</v>
      </c>
      <c r="J92" t="s">
        <v>1319</v>
      </c>
    </row>
    <row r="93" spans="1:10" x14ac:dyDescent="0.3">
      <c r="A93" s="29" t="s">
        <v>1035</v>
      </c>
      <c r="B93" t="s">
        <v>1171</v>
      </c>
      <c r="C93" s="29" t="s">
        <v>23</v>
      </c>
      <c r="D93" s="29" t="s">
        <v>2084</v>
      </c>
      <c r="E93" s="29" t="s">
        <v>4493</v>
      </c>
      <c r="F93" s="29" t="s">
        <v>4490</v>
      </c>
      <c r="G93" s="29" t="s">
        <v>4491</v>
      </c>
      <c r="H93" s="29" t="s">
        <v>56</v>
      </c>
      <c r="I93" s="29" t="s">
        <v>1053</v>
      </c>
      <c r="J93" t="s">
        <v>1320</v>
      </c>
    </row>
    <row r="94" spans="1:10" x14ac:dyDescent="0.3">
      <c r="A94" s="29" t="s">
        <v>1035</v>
      </c>
      <c r="B94" t="s">
        <v>1171</v>
      </c>
      <c r="C94" s="29" t="s">
        <v>17</v>
      </c>
      <c r="D94" s="29" t="s">
        <v>2084</v>
      </c>
      <c r="E94" s="29" t="s">
        <v>4494</v>
      </c>
      <c r="F94" s="29" t="s">
        <v>4490</v>
      </c>
      <c r="G94" s="29" t="s">
        <v>4491</v>
      </c>
      <c r="H94" s="29" t="s">
        <v>43</v>
      </c>
      <c r="I94" s="29" t="s">
        <v>1050</v>
      </c>
      <c r="J94" t="s">
        <v>1321</v>
      </c>
    </row>
    <row r="95" spans="1:10" x14ac:dyDescent="0.3">
      <c r="A95" s="29" t="s">
        <v>1036</v>
      </c>
      <c r="B95" t="s">
        <v>1172</v>
      </c>
      <c r="C95" s="29" t="s">
        <v>21</v>
      </c>
      <c r="D95" s="29" t="s">
        <v>2084</v>
      </c>
      <c r="E95" s="29" t="s">
        <v>4663</v>
      </c>
      <c r="F95" s="29" t="s">
        <v>4490</v>
      </c>
      <c r="G95" s="29" t="s">
        <v>4664</v>
      </c>
      <c r="H95" s="29" t="s">
        <v>2151</v>
      </c>
      <c r="I95" s="29" t="s">
        <v>1052</v>
      </c>
      <c r="J95" t="s">
        <v>1429</v>
      </c>
    </row>
    <row r="96" spans="1:10" x14ac:dyDescent="0.3">
      <c r="A96" s="29" t="s">
        <v>1036</v>
      </c>
      <c r="B96" t="s">
        <v>1172</v>
      </c>
      <c r="C96" s="29" t="s">
        <v>19</v>
      </c>
      <c r="D96" s="29" t="s">
        <v>2084</v>
      </c>
      <c r="E96" s="29" t="s">
        <v>4665</v>
      </c>
      <c r="F96" s="29" t="s">
        <v>4490</v>
      </c>
      <c r="G96" s="29" t="s">
        <v>4664</v>
      </c>
      <c r="H96" s="29" t="s">
        <v>2150</v>
      </c>
      <c r="I96" s="29" t="s">
        <v>1051</v>
      </c>
      <c r="J96" t="s">
        <v>1430</v>
      </c>
    </row>
    <row r="97" spans="1:10" x14ac:dyDescent="0.3">
      <c r="A97" s="29" t="s">
        <v>1036</v>
      </c>
      <c r="B97" t="s">
        <v>1172</v>
      </c>
      <c r="C97" s="29" t="s">
        <v>23</v>
      </c>
      <c r="D97" s="29" t="s">
        <v>2084</v>
      </c>
      <c r="E97" s="29" t="s">
        <v>4666</v>
      </c>
      <c r="F97" s="29" t="s">
        <v>4490</v>
      </c>
      <c r="G97" s="29" t="s">
        <v>4664</v>
      </c>
      <c r="H97" s="29" t="s">
        <v>56</v>
      </c>
      <c r="I97" s="29" t="s">
        <v>1053</v>
      </c>
      <c r="J97" t="s">
        <v>1431</v>
      </c>
    </row>
    <row r="98" spans="1:10" x14ac:dyDescent="0.3">
      <c r="A98" s="29" t="s">
        <v>1036</v>
      </c>
      <c r="B98" t="s">
        <v>1172</v>
      </c>
      <c r="C98" s="29" t="s">
        <v>17</v>
      </c>
      <c r="D98" s="29" t="s">
        <v>2084</v>
      </c>
      <c r="E98" s="29" t="s">
        <v>4667</v>
      </c>
      <c r="F98" s="29" t="s">
        <v>4490</v>
      </c>
      <c r="G98" s="29" t="s">
        <v>4664</v>
      </c>
      <c r="H98" s="29" t="s">
        <v>43</v>
      </c>
      <c r="I98" s="29" t="s">
        <v>1050</v>
      </c>
      <c r="J98" t="s">
        <v>1432</v>
      </c>
    </row>
    <row r="99" spans="1:10" x14ac:dyDescent="0.3">
      <c r="A99" s="29" t="s">
        <v>1037</v>
      </c>
      <c r="B99" t="s">
        <v>1173</v>
      </c>
      <c r="C99" s="29" t="s">
        <v>21</v>
      </c>
      <c r="D99" s="29" t="s">
        <v>2084</v>
      </c>
      <c r="E99" s="29" t="s">
        <v>4668</v>
      </c>
      <c r="F99" s="29" t="s">
        <v>4490</v>
      </c>
      <c r="G99" s="29" t="s">
        <v>4664</v>
      </c>
      <c r="H99" s="29" t="s">
        <v>2151</v>
      </c>
      <c r="I99" s="29" t="s">
        <v>1052</v>
      </c>
      <c r="J99" t="s">
        <v>1433</v>
      </c>
    </row>
    <row r="100" spans="1:10" x14ac:dyDescent="0.3">
      <c r="A100" s="29" t="s">
        <v>1037</v>
      </c>
      <c r="B100" t="s">
        <v>1173</v>
      </c>
      <c r="C100" s="29" t="s">
        <v>19</v>
      </c>
      <c r="D100" s="29" t="s">
        <v>2084</v>
      </c>
      <c r="E100" s="29" t="s">
        <v>4669</v>
      </c>
      <c r="F100" s="29" t="s">
        <v>4490</v>
      </c>
      <c r="G100" s="29" t="s">
        <v>4664</v>
      </c>
      <c r="H100" s="29" t="s">
        <v>2150</v>
      </c>
      <c r="I100" s="29" t="s">
        <v>1051</v>
      </c>
      <c r="J100" t="s">
        <v>1434</v>
      </c>
    </row>
    <row r="101" spans="1:10" x14ac:dyDescent="0.3">
      <c r="A101" s="29" t="s">
        <v>1037</v>
      </c>
      <c r="B101" t="s">
        <v>1173</v>
      </c>
      <c r="C101" s="29" t="s">
        <v>23</v>
      </c>
      <c r="D101" s="29" t="s">
        <v>2084</v>
      </c>
      <c r="E101" s="29" t="s">
        <v>4670</v>
      </c>
      <c r="F101" s="29" t="s">
        <v>4490</v>
      </c>
      <c r="G101" s="29" t="s">
        <v>4664</v>
      </c>
      <c r="H101" s="29" t="s">
        <v>56</v>
      </c>
      <c r="I101" s="29" t="s">
        <v>1053</v>
      </c>
      <c r="J101" t="s">
        <v>1435</v>
      </c>
    </row>
    <row r="102" spans="1:10" x14ac:dyDescent="0.3">
      <c r="A102" s="29" t="s">
        <v>1037</v>
      </c>
      <c r="B102" t="s">
        <v>1173</v>
      </c>
      <c r="C102" s="29" t="s">
        <v>17</v>
      </c>
      <c r="D102" s="29" t="s">
        <v>2084</v>
      </c>
      <c r="E102" s="29" t="s">
        <v>4671</v>
      </c>
      <c r="F102" s="29" t="s">
        <v>4490</v>
      </c>
      <c r="G102" s="29" t="s">
        <v>4664</v>
      </c>
      <c r="H102" s="29" t="s">
        <v>43</v>
      </c>
      <c r="I102" s="29" t="s">
        <v>1050</v>
      </c>
      <c r="J102" t="s">
        <v>1436</v>
      </c>
    </row>
    <row r="103" spans="1:10" x14ac:dyDescent="0.3">
      <c r="A103" s="29" t="s">
        <v>1038</v>
      </c>
      <c r="B103" t="s">
        <v>1174</v>
      </c>
      <c r="C103" s="29" t="s">
        <v>21</v>
      </c>
      <c r="D103" s="29" t="s">
        <v>2084</v>
      </c>
      <c r="E103" s="29" t="s">
        <v>4672</v>
      </c>
      <c r="F103" s="29" t="s">
        <v>4490</v>
      </c>
      <c r="G103" s="29" t="s">
        <v>4664</v>
      </c>
      <c r="H103" s="29" t="s">
        <v>2151</v>
      </c>
      <c r="I103" s="29" t="s">
        <v>1052</v>
      </c>
      <c r="J103" t="s">
        <v>1437</v>
      </c>
    </row>
    <row r="104" spans="1:10" x14ac:dyDescent="0.3">
      <c r="A104" s="29" t="s">
        <v>1038</v>
      </c>
      <c r="B104" t="s">
        <v>1174</v>
      </c>
      <c r="C104" s="29" t="s">
        <v>19</v>
      </c>
      <c r="D104" s="29" t="s">
        <v>2084</v>
      </c>
      <c r="E104" s="29" t="s">
        <v>4673</v>
      </c>
      <c r="F104" s="29" t="s">
        <v>4490</v>
      </c>
      <c r="G104" s="29" t="s">
        <v>4664</v>
      </c>
      <c r="H104" s="29" t="s">
        <v>2150</v>
      </c>
      <c r="I104" s="29" t="s">
        <v>1051</v>
      </c>
      <c r="J104" t="s">
        <v>1438</v>
      </c>
    </row>
    <row r="105" spans="1:10" x14ac:dyDescent="0.3">
      <c r="A105" s="29" t="s">
        <v>1038</v>
      </c>
      <c r="B105" t="s">
        <v>1174</v>
      </c>
      <c r="C105" s="29" t="s">
        <v>23</v>
      </c>
      <c r="D105" s="29" t="s">
        <v>2084</v>
      </c>
      <c r="E105" s="29" t="s">
        <v>4674</v>
      </c>
      <c r="F105" s="29" t="s">
        <v>4490</v>
      </c>
      <c r="G105" s="29" t="s">
        <v>4664</v>
      </c>
      <c r="H105" s="29" t="s">
        <v>56</v>
      </c>
      <c r="I105" s="29" t="s">
        <v>1053</v>
      </c>
      <c r="J105" t="s">
        <v>1439</v>
      </c>
    </row>
    <row r="106" spans="1:10" x14ac:dyDescent="0.3">
      <c r="A106" s="29" t="s">
        <v>1038</v>
      </c>
      <c r="B106" t="s">
        <v>1174</v>
      </c>
      <c r="C106" s="29" t="s">
        <v>17</v>
      </c>
      <c r="D106" s="29" t="s">
        <v>2084</v>
      </c>
      <c r="E106" s="29" t="s">
        <v>4675</v>
      </c>
      <c r="F106" s="29" t="s">
        <v>4490</v>
      </c>
      <c r="G106" s="29" t="s">
        <v>4664</v>
      </c>
      <c r="H106" s="29" t="s">
        <v>43</v>
      </c>
      <c r="I106" s="29" t="s">
        <v>1050</v>
      </c>
      <c r="J106" t="s">
        <v>1440</v>
      </c>
    </row>
    <row r="107" spans="1:10" x14ac:dyDescent="0.3">
      <c r="A107" s="29" t="s">
        <v>1039</v>
      </c>
      <c r="B107" t="s">
        <v>1179</v>
      </c>
      <c r="C107" s="29" t="s">
        <v>21</v>
      </c>
      <c r="D107" s="29" t="s">
        <v>2084</v>
      </c>
      <c r="E107" s="29" t="s">
        <v>4689</v>
      </c>
      <c r="F107" s="29" t="s">
        <v>2735</v>
      </c>
      <c r="G107" s="29" t="s">
        <v>4690</v>
      </c>
      <c r="H107" s="29" t="s">
        <v>2151</v>
      </c>
      <c r="I107" s="29" t="s">
        <v>1052</v>
      </c>
      <c r="J107" t="s">
        <v>1445</v>
      </c>
    </row>
    <row r="108" spans="1:10" x14ac:dyDescent="0.3">
      <c r="A108" s="29" t="s">
        <v>1039</v>
      </c>
      <c r="B108" t="s">
        <v>1179</v>
      </c>
      <c r="C108" s="29" t="s">
        <v>19</v>
      </c>
      <c r="D108" s="29" t="s">
        <v>2084</v>
      </c>
      <c r="E108" s="29" t="s">
        <v>4691</v>
      </c>
      <c r="F108" s="29" t="s">
        <v>2735</v>
      </c>
      <c r="G108" s="29" t="s">
        <v>4690</v>
      </c>
      <c r="H108" s="29" t="s">
        <v>2150</v>
      </c>
      <c r="I108" s="29" t="s">
        <v>1051</v>
      </c>
      <c r="J108" t="s">
        <v>1446</v>
      </c>
    </row>
    <row r="109" spans="1:10" x14ac:dyDescent="0.3">
      <c r="A109" s="29" t="s">
        <v>1039</v>
      </c>
      <c r="B109" t="s">
        <v>1179</v>
      </c>
      <c r="C109" s="29" t="s">
        <v>23</v>
      </c>
      <c r="D109" s="29" t="s">
        <v>2084</v>
      </c>
      <c r="E109" s="29" t="s">
        <v>4692</v>
      </c>
      <c r="F109" s="29" t="s">
        <v>2735</v>
      </c>
      <c r="G109" s="29" t="s">
        <v>4690</v>
      </c>
      <c r="H109" s="29" t="s">
        <v>56</v>
      </c>
      <c r="I109" s="29" t="s">
        <v>1053</v>
      </c>
      <c r="J109" t="s">
        <v>1447</v>
      </c>
    </row>
    <row r="110" spans="1:10" x14ac:dyDescent="0.3">
      <c r="A110" s="29" t="s">
        <v>1039</v>
      </c>
      <c r="B110" t="s">
        <v>1179</v>
      </c>
      <c r="C110" s="29" t="s">
        <v>17</v>
      </c>
      <c r="D110" s="29" t="s">
        <v>2084</v>
      </c>
      <c r="E110" s="29" t="s">
        <v>4693</v>
      </c>
      <c r="F110" s="29" t="s">
        <v>2735</v>
      </c>
      <c r="G110" s="29" t="s">
        <v>4690</v>
      </c>
      <c r="H110" s="29" t="s">
        <v>43</v>
      </c>
      <c r="I110" s="29" t="s">
        <v>1050</v>
      </c>
      <c r="J110" t="s">
        <v>1448</v>
      </c>
    </row>
    <row r="111" spans="1:10" x14ac:dyDescent="0.3">
      <c r="A111" s="29" t="s">
        <v>1040</v>
      </c>
      <c r="B111" t="s">
        <v>1180</v>
      </c>
      <c r="C111" s="29" t="s">
        <v>21</v>
      </c>
      <c r="D111" s="29" t="s">
        <v>2084</v>
      </c>
      <c r="E111" s="29" t="s">
        <v>4694</v>
      </c>
      <c r="F111" s="29" t="s">
        <v>2735</v>
      </c>
      <c r="G111" s="29" t="s">
        <v>4690</v>
      </c>
      <c r="H111" s="29" t="s">
        <v>2151</v>
      </c>
      <c r="I111" s="29" t="s">
        <v>1052</v>
      </c>
      <c r="J111" t="s">
        <v>1449</v>
      </c>
    </row>
    <row r="112" spans="1:10" x14ac:dyDescent="0.3">
      <c r="A112" s="29" t="s">
        <v>1040</v>
      </c>
      <c r="B112" t="s">
        <v>1180</v>
      </c>
      <c r="C112" s="29" t="s">
        <v>19</v>
      </c>
      <c r="D112" s="29" t="s">
        <v>2084</v>
      </c>
      <c r="E112" s="29" t="s">
        <v>4695</v>
      </c>
      <c r="F112" s="29" t="s">
        <v>2735</v>
      </c>
      <c r="G112" s="29" t="s">
        <v>4690</v>
      </c>
      <c r="H112" s="29" t="s">
        <v>2150</v>
      </c>
      <c r="I112" s="29" t="s">
        <v>1051</v>
      </c>
      <c r="J112" t="s">
        <v>1450</v>
      </c>
    </row>
    <row r="113" spans="1:10" x14ac:dyDescent="0.3">
      <c r="A113" s="29" t="s">
        <v>1040</v>
      </c>
      <c r="B113" t="s">
        <v>1180</v>
      </c>
      <c r="C113" s="29" t="s">
        <v>23</v>
      </c>
      <c r="D113" s="29" t="s">
        <v>2084</v>
      </c>
      <c r="E113" s="29" t="s">
        <v>4696</v>
      </c>
      <c r="F113" s="29" t="s">
        <v>2735</v>
      </c>
      <c r="G113" s="29" t="s">
        <v>4690</v>
      </c>
      <c r="H113" s="29" t="s">
        <v>56</v>
      </c>
      <c r="I113" s="29" t="s">
        <v>1053</v>
      </c>
      <c r="J113" t="s">
        <v>1451</v>
      </c>
    </row>
    <row r="114" spans="1:10" x14ac:dyDescent="0.3">
      <c r="A114" s="29" t="s">
        <v>1040</v>
      </c>
      <c r="B114" t="s">
        <v>1180</v>
      </c>
      <c r="C114" s="29" t="s">
        <v>17</v>
      </c>
      <c r="D114" s="29" t="s">
        <v>2084</v>
      </c>
      <c r="E114" s="29" t="s">
        <v>4697</v>
      </c>
      <c r="F114" s="29" t="s">
        <v>2735</v>
      </c>
      <c r="G114" s="29" t="s">
        <v>4690</v>
      </c>
      <c r="H114" s="29" t="s">
        <v>43</v>
      </c>
      <c r="I114" s="29" t="s">
        <v>1050</v>
      </c>
      <c r="J114" t="s">
        <v>1452</v>
      </c>
    </row>
    <row r="115" spans="1:10" x14ac:dyDescent="0.3">
      <c r="A115" s="29" t="s">
        <v>1041</v>
      </c>
      <c r="B115" t="s">
        <v>1181</v>
      </c>
      <c r="C115" s="29" t="s">
        <v>21</v>
      </c>
      <c r="D115" s="29" t="s">
        <v>2084</v>
      </c>
      <c r="E115" s="29" t="s">
        <v>4698</v>
      </c>
      <c r="F115" s="29" t="s">
        <v>2735</v>
      </c>
      <c r="G115" s="29" t="s">
        <v>4690</v>
      </c>
      <c r="H115" s="29" t="s">
        <v>2151</v>
      </c>
      <c r="I115" s="29" t="s">
        <v>1052</v>
      </c>
      <c r="J115" t="s">
        <v>1453</v>
      </c>
    </row>
    <row r="116" spans="1:10" x14ac:dyDescent="0.3">
      <c r="A116" s="29" t="s">
        <v>1041</v>
      </c>
      <c r="B116" t="s">
        <v>1181</v>
      </c>
      <c r="C116" s="29" t="s">
        <v>19</v>
      </c>
      <c r="D116" s="29" t="s">
        <v>2084</v>
      </c>
      <c r="E116" s="29" t="s">
        <v>4699</v>
      </c>
      <c r="F116" s="29" t="s">
        <v>2735</v>
      </c>
      <c r="G116" s="29" t="s">
        <v>4690</v>
      </c>
      <c r="H116" s="29" t="s">
        <v>2150</v>
      </c>
      <c r="I116" s="29" t="s">
        <v>1051</v>
      </c>
      <c r="J116" t="s">
        <v>1454</v>
      </c>
    </row>
    <row r="117" spans="1:10" x14ac:dyDescent="0.3">
      <c r="A117" s="29" t="s">
        <v>1041</v>
      </c>
      <c r="B117" t="s">
        <v>1181</v>
      </c>
      <c r="C117" s="29" t="s">
        <v>23</v>
      </c>
      <c r="D117" s="29" t="s">
        <v>2084</v>
      </c>
      <c r="E117" s="29" t="s">
        <v>4700</v>
      </c>
      <c r="F117" s="29" t="s">
        <v>2735</v>
      </c>
      <c r="G117" s="29" t="s">
        <v>4690</v>
      </c>
      <c r="H117" s="29" t="s">
        <v>56</v>
      </c>
      <c r="I117" s="29" t="s">
        <v>1053</v>
      </c>
      <c r="J117" t="s">
        <v>1455</v>
      </c>
    </row>
    <row r="118" spans="1:10" x14ac:dyDescent="0.3">
      <c r="A118" s="29" t="s">
        <v>1041</v>
      </c>
      <c r="B118" t="s">
        <v>1181</v>
      </c>
      <c r="C118" s="29" t="s">
        <v>17</v>
      </c>
      <c r="D118" s="29" t="s">
        <v>2084</v>
      </c>
      <c r="E118" s="29" t="s">
        <v>4701</v>
      </c>
      <c r="F118" s="29" t="s">
        <v>2735</v>
      </c>
      <c r="G118" s="29" t="s">
        <v>4690</v>
      </c>
      <c r="H118" s="29" t="s">
        <v>43</v>
      </c>
      <c r="I118" s="29" t="s">
        <v>1050</v>
      </c>
      <c r="J118" t="s">
        <v>1456</v>
      </c>
    </row>
    <row r="119" spans="1:10" x14ac:dyDescent="0.3">
      <c r="A119" s="29" t="s">
        <v>1202</v>
      </c>
      <c r="B119" t="s">
        <v>1203</v>
      </c>
      <c r="C119" s="29" t="s">
        <v>21</v>
      </c>
      <c r="D119" s="29" t="s">
        <v>2084</v>
      </c>
      <c r="E119" s="29" t="s">
        <v>4769</v>
      </c>
      <c r="F119" s="29" t="s">
        <v>2768</v>
      </c>
      <c r="G119" s="29" t="s">
        <v>4770</v>
      </c>
      <c r="H119" s="29" t="s">
        <v>2151</v>
      </c>
      <c r="I119" s="29" t="s">
        <v>1052</v>
      </c>
      <c r="J119" t="s">
        <v>1520</v>
      </c>
    </row>
    <row r="120" spans="1:10" x14ac:dyDescent="0.3">
      <c r="A120" s="29" t="s">
        <v>1202</v>
      </c>
      <c r="B120" t="s">
        <v>1203</v>
      </c>
      <c r="C120" s="29" t="s">
        <v>19</v>
      </c>
      <c r="D120" s="29" t="s">
        <v>2084</v>
      </c>
      <c r="E120" s="29" t="s">
        <v>4771</v>
      </c>
      <c r="F120" s="29" t="s">
        <v>2768</v>
      </c>
      <c r="G120" s="29" t="s">
        <v>4770</v>
      </c>
      <c r="H120" s="29" t="s">
        <v>2150</v>
      </c>
      <c r="I120" s="29" t="s">
        <v>1051</v>
      </c>
      <c r="J120" t="s">
        <v>1521</v>
      </c>
    </row>
    <row r="121" spans="1:10" x14ac:dyDescent="0.3">
      <c r="A121" s="29" t="s">
        <v>1202</v>
      </c>
      <c r="B121" t="s">
        <v>1203</v>
      </c>
      <c r="C121" s="29" t="s">
        <v>23</v>
      </c>
      <c r="D121" s="29" t="s">
        <v>2084</v>
      </c>
      <c r="E121" s="29" t="s">
        <v>4772</v>
      </c>
      <c r="F121" s="29" t="s">
        <v>2768</v>
      </c>
      <c r="G121" s="29" t="s">
        <v>4770</v>
      </c>
      <c r="H121" s="29" t="s">
        <v>56</v>
      </c>
      <c r="I121" s="29" t="s">
        <v>1053</v>
      </c>
      <c r="J121" t="s">
        <v>1522</v>
      </c>
    </row>
    <row r="122" spans="1:10" x14ac:dyDescent="0.3">
      <c r="A122" s="29" t="s">
        <v>1202</v>
      </c>
      <c r="B122" t="s">
        <v>1203</v>
      </c>
      <c r="C122" s="29" t="s">
        <v>17</v>
      </c>
      <c r="D122" s="29" t="s">
        <v>2084</v>
      </c>
      <c r="E122" s="29" t="s">
        <v>4773</v>
      </c>
      <c r="F122" s="29" t="s">
        <v>2768</v>
      </c>
      <c r="G122" s="29" t="s">
        <v>4770</v>
      </c>
      <c r="H122" s="29" t="s">
        <v>43</v>
      </c>
      <c r="I122" s="29" t="s">
        <v>1050</v>
      </c>
      <c r="J122" t="s">
        <v>1523</v>
      </c>
    </row>
    <row r="123" spans="1:10" x14ac:dyDescent="0.3">
      <c r="A123" s="29" t="s">
        <v>1204</v>
      </c>
      <c r="B123" t="s">
        <v>1205</v>
      </c>
      <c r="C123" s="29" t="s">
        <v>21</v>
      </c>
      <c r="D123" s="29" t="s">
        <v>2084</v>
      </c>
      <c r="E123" s="29" t="s">
        <v>4774</v>
      </c>
      <c r="F123" s="29" t="s">
        <v>2768</v>
      </c>
      <c r="G123" s="29" t="s">
        <v>4775</v>
      </c>
      <c r="H123" s="29" t="s">
        <v>2151</v>
      </c>
      <c r="I123" s="29" t="s">
        <v>1052</v>
      </c>
      <c r="J123" t="s">
        <v>1524</v>
      </c>
    </row>
    <row r="124" spans="1:10" x14ac:dyDescent="0.3">
      <c r="A124" s="29" t="s">
        <v>1204</v>
      </c>
      <c r="B124" t="s">
        <v>1205</v>
      </c>
      <c r="C124" s="29" t="s">
        <v>19</v>
      </c>
      <c r="D124" s="29" t="s">
        <v>2084</v>
      </c>
      <c r="E124" s="29" t="s">
        <v>4776</v>
      </c>
      <c r="F124" s="29" t="s">
        <v>2768</v>
      </c>
      <c r="G124" s="29" t="s">
        <v>4775</v>
      </c>
      <c r="H124" s="29" t="s">
        <v>2150</v>
      </c>
      <c r="I124" s="29" t="s">
        <v>1051</v>
      </c>
      <c r="J124" t="s">
        <v>1525</v>
      </c>
    </row>
    <row r="125" spans="1:10" x14ac:dyDescent="0.3">
      <c r="A125" s="29" t="s">
        <v>1204</v>
      </c>
      <c r="B125" t="s">
        <v>1205</v>
      </c>
      <c r="C125" s="29" t="s">
        <v>23</v>
      </c>
      <c r="D125" s="29" t="s">
        <v>2084</v>
      </c>
      <c r="E125" s="29" t="s">
        <v>4777</v>
      </c>
      <c r="F125" s="29" t="s">
        <v>2768</v>
      </c>
      <c r="G125" s="29" t="s">
        <v>4775</v>
      </c>
      <c r="H125" s="29" t="s">
        <v>56</v>
      </c>
      <c r="I125" s="29" t="s">
        <v>1053</v>
      </c>
      <c r="J125" t="s">
        <v>1526</v>
      </c>
    </row>
    <row r="126" spans="1:10" x14ac:dyDescent="0.3">
      <c r="A126" s="29" t="s">
        <v>1204</v>
      </c>
      <c r="B126" t="s">
        <v>1205</v>
      </c>
      <c r="C126" s="29" t="s">
        <v>17</v>
      </c>
      <c r="D126" s="29" t="s">
        <v>2084</v>
      </c>
      <c r="E126" s="29" t="s">
        <v>4778</v>
      </c>
      <c r="F126" s="29" t="s">
        <v>2768</v>
      </c>
      <c r="G126" s="29" t="s">
        <v>4775</v>
      </c>
      <c r="H126" s="29" t="s">
        <v>43</v>
      </c>
      <c r="I126" s="29" t="s">
        <v>1050</v>
      </c>
      <c r="J126" t="s">
        <v>1527</v>
      </c>
    </row>
    <row r="127" spans="1:10" x14ac:dyDescent="0.3">
      <c r="A127" s="29" t="s">
        <v>1192</v>
      </c>
      <c r="B127" t="s">
        <v>1193</v>
      </c>
      <c r="C127" s="29" t="s">
        <v>21</v>
      </c>
      <c r="D127" s="29" t="s">
        <v>2084</v>
      </c>
      <c r="E127" s="29" t="s">
        <v>4749</v>
      </c>
      <c r="F127" s="29" t="s">
        <v>4750</v>
      </c>
      <c r="G127" s="29" t="s">
        <v>4751</v>
      </c>
      <c r="H127" s="29" t="s">
        <v>2151</v>
      </c>
      <c r="I127" s="29" t="s">
        <v>1052</v>
      </c>
      <c r="J127" t="s">
        <v>1504</v>
      </c>
    </row>
    <row r="128" spans="1:10" x14ac:dyDescent="0.3">
      <c r="A128" s="29" t="s">
        <v>1192</v>
      </c>
      <c r="B128" t="s">
        <v>1193</v>
      </c>
      <c r="C128" s="29" t="s">
        <v>19</v>
      </c>
      <c r="D128" s="29" t="s">
        <v>2084</v>
      </c>
      <c r="E128" s="29" t="s">
        <v>4752</v>
      </c>
      <c r="F128" s="29" t="s">
        <v>4750</v>
      </c>
      <c r="G128" s="29" t="s">
        <v>4751</v>
      </c>
      <c r="H128" s="29" t="s">
        <v>2150</v>
      </c>
      <c r="I128" s="29" t="s">
        <v>1051</v>
      </c>
      <c r="J128" t="s">
        <v>1505</v>
      </c>
    </row>
    <row r="129" spans="1:10" x14ac:dyDescent="0.3">
      <c r="A129" s="29" t="s">
        <v>1192</v>
      </c>
      <c r="B129" t="s">
        <v>1193</v>
      </c>
      <c r="C129" s="29" t="s">
        <v>23</v>
      </c>
      <c r="D129" s="29" t="s">
        <v>2084</v>
      </c>
      <c r="E129" s="29" t="s">
        <v>4753</v>
      </c>
      <c r="F129" s="29" t="s">
        <v>4750</v>
      </c>
      <c r="G129" s="29" t="s">
        <v>4751</v>
      </c>
      <c r="H129" s="29" t="s">
        <v>56</v>
      </c>
      <c r="I129" s="29" t="s">
        <v>1053</v>
      </c>
      <c r="J129" t="s">
        <v>1506</v>
      </c>
    </row>
    <row r="130" spans="1:10" x14ac:dyDescent="0.3">
      <c r="A130" s="29" t="s">
        <v>1192</v>
      </c>
      <c r="B130" t="s">
        <v>1193</v>
      </c>
      <c r="C130" s="29" t="s">
        <v>17</v>
      </c>
      <c r="D130" s="29" t="s">
        <v>2084</v>
      </c>
      <c r="E130" s="29" t="s">
        <v>4754</v>
      </c>
      <c r="F130" s="29" t="s">
        <v>4750</v>
      </c>
      <c r="G130" s="29" t="s">
        <v>4751</v>
      </c>
      <c r="H130" s="29" t="s">
        <v>43</v>
      </c>
      <c r="I130" s="29" t="s">
        <v>1050</v>
      </c>
      <c r="J130" t="s">
        <v>1507</v>
      </c>
    </row>
    <row r="131" spans="1:10" x14ac:dyDescent="0.3">
      <c r="A131" s="29" t="s">
        <v>1194</v>
      </c>
      <c r="B131" t="s">
        <v>1195</v>
      </c>
      <c r="C131" s="29" t="s">
        <v>21</v>
      </c>
      <c r="D131" s="29" t="s">
        <v>2084</v>
      </c>
      <c r="E131" s="29" t="s">
        <v>4755</v>
      </c>
      <c r="F131" s="29" t="s">
        <v>4750</v>
      </c>
      <c r="G131" s="29" t="s">
        <v>4756</v>
      </c>
      <c r="H131" s="29" t="s">
        <v>2151</v>
      </c>
      <c r="I131" s="29" t="s">
        <v>1052</v>
      </c>
      <c r="J131" t="s">
        <v>1508</v>
      </c>
    </row>
    <row r="132" spans="1:10" x14ac:dyDescent="0.3">
      <c r="A132" s="29" t="s">
        <v>1194</v>
      </c>
      <c r="B132" t="s">
        <v>1195</v>
      </c>
      <c r="C132" s="29" t="s">
        <v>19</v>
      </c>
      <c r="D132" s="29" t="s">
        <v>2084</v>
      </c>
      <c r="E132" s="29" t="s">
        <v>4757</v>
      </c>
      <c r="F132" s="29" t="s">
        <v>4750</v>
      </c>
      <c r="G132" s="29" t="s">
        <v>4756</v>
      </c>
      <c r="H132" s="29" t="s">
        <v>2150</v>
      </c>
      <c r="I132" s="29" t="s">
        <v>1051</v>
      </c>
      <c r="J132" t="s">
        <v>1509</v>
      </c>
    </row>
    <row r="133" spans="1:10" x14ac:dyDescent="0.3">
      <c r="A133" s="29" t="s">
        <v>1194</v>
      </c>
      <c r="B133" t="s">
        <v>1195</v>
      </c>
      <c r="C133" s="29" t="s">
        <v>23</v>
      </c>
      <c r="D133" s="29" t="s">
        <v>2084</v>
      </c>
      <c r="E133" s="29" t="s">
        <v>4758</v>
      </c>
      <c r="F133" s="29" t="s">
        <v>4750</v>
      </c>
      <c r="G133" s="29" t="s">
        <v>4756</v>
      </c>
      <c r="H133" s="29" t="s">
        <v>56</v>
      </c>
      <c r="I133" s="29" t="s">
        <v>1053</v>
      </c>
      <c r="J133" t="s">
        <v>1510</v>
      </c>
    </row>
    <row r="134" spans="1:10" x14ac:dyDescent="0.3">
      <c r="A134" s="29" t="s">
        <v>1196</v>
      </c>
      <c r="B134" t="s">
        <v>1197</v>
      </c>
      <c r="C134" s="29" t="s">
        <v>21</v>
      </c>
      <c r="D134" s="29" t="s">
        <v>2084</v>
      </c>
      <c r="E134" s="29" t="s">
        <v>4759</v>
      </c>
      <c r="F134" s="29" t="s">
        <v>4750</v>
      </c>
      <c r="G134" s="29" t="s">
        <v>4760</v>
      </c>
      <c r="H134" s="29" t="s">
        <v>2151</v>
      </c>
      <c r="I134" s="29" t="s">
        <v>1052</v>
      </c>
      <c r="J134" t="s">
        <v>1511</v>
      </c>
    </row>
    <row r="135" spans="1:10" x14ac:dyDescent="0.3">
      <c r="A135" s="29" t="s">
        <v>1196</v>
      </c>
      <c r="B135" t="s">
        <v>1197</v>
      </c>
      <c r="C135" s="29" t="s">
        <v>19</v>
      </c>
      <c r="D135" s="29" t="s">
        <v>2084</v>
      </c>
      <c r="E135" s="29" t="s">
        <v>4761</v>
      </c>
      <c r="F135" s="29" t="s">
        <v>4750</v>
      </c>
      <c r="G135" s="29" t="s">
        <v>4760</v>
      </c>
      <c r="H135" s="29" t="s">
        <v>2150</v>
      </c>
      <c r="I135" s="29" t="s">
        <v>1051</v>
      </c>
      <c r="J135" t="s">
        <v>1512</v>
      </c>
    </row>
    <row r="136" spans="1:10" x14ac:dyDescent="0.3">
      <c r="A136" s="29" t="s">
        <v>1196</v>
      </c>
      <c r="B136" t="s">
        <v>1197</v>
      </c>
      <c r="C136" s="29" t="s">
        <v>23</v>
      </c>
      <c r="D136" s="29" t="s">
        <v>2084</v>
      </c>
      <c r="E136" s="29" t="s">
        <v>4762</v>
      </c>
      <c r="F136" s="29" t="s">
        <v>4750</v>
      </c>
      <c r="G136" s="29" t="s">
        <v>4760</v>
      </c>
      <c r="H136" s="29" t="s">
        <v>56</v>
      </c>
      <c r="I136" s="29" t="s">
        <v>1053</v>
      </c>
      <c r="J136" t="s">
        <v>1513</v>
      </c>
    </row>
    <row r="137" spans="1:10" x14ac:dyDescent="0.3">
      <c r="A137" s="29" t="s">
        <v>1198</v>
      </c>
      <c r="B137" t="s">
        <v>1199</v>
      </c>
      <c r="C137" s="29" t="s">
        <v>21</v>
      </c>
      <c r="D137" s="29" t="s">
        <v>2084</v>
      </c>
      <c r="E137" s="29" t="s">
        <v>4763</v>
      </c>
      <c r="F137" s="29" t="s">
        <v>4750</v>
      </c>
      <c r="G137" s="29" t="s">
        <v>4760</v>
      </c>
      <c r="H137" s="29" t="s">
        <v>2151</v>
      </c>
      <c r="I137" s="29" t="s">
        <v>1052</v>
      </c>
      <c r="J137" t="s">
        <v>1514</v>
      </c>
    </row>
    <row r="138" spans="1:10" x14ac:dyDescent="0.3">
      <c r="A138" s="29" t="s">
        <v>1198</v>
      </c>
      <c r="B138" t="s">
        <v>1199</v>
      </c>
      <c r="C138" s="29" t="s">
        <v>19</v>
      </c>
      <c r="D138" s="29" t="s">
        <v>2084</v>
      </c>
      <c r="E138" s="29" t="s">
        <v>4764</v>
      </c>
      <c r="F138" s="29" t="s">
        <v>4750</v>
      </c>
      <c r="G138" s="29" t="s">
        <v>4760</v>
      </c>
      <c r="H138" s="29" t="s">
        <v>2150</v>
      </c>
      <c r="I138" s="29" t="s">
        <v>1051</v>
      </c>
      <c r="J138" t="s">
        <v>1515</v>
      </c>
    </row>
    <row r="139" spans="1:10" x14ac:dyDescent="0.3">
      <c r="A139" s="29" t="s">
        <v>1198</v>
      </c>
      <c r="B139" t="s">
        <v>1199</v>
      </c>
      <c r="C139" s="29" t="s">
        <v>23</v>
      </c>
      <c r="D139" s="29" t="s">
        <v>2084</v>
      </c>
      <c r="E139" s="29" t="s">
        <v>4765</v>
      </c>
      <c r="F139" s="29" t="s">
        <v>4750</v>
      </c>
      <c r="G139" s="29" t="s">
        <v>4760</v>
      </c>
      <c r="H139" s="29" t="s">
        <v>56</v>
      </c>
      <c r="I139" s="29" t="s">
        <v>1053</v>
      </c>
      <c r="J139" t="s">
        <v>1516</v>
      </c>
    </row>
    <row r="140" spans="1:10" x14ac:dyDescent="0.3">
      <c r="A140" s="29" t="s">
        <v>1200</v>
      </c>
      <c r="B140" t="s">
        <v>1201</v>
      </c>
      <c r="C140" s="29" t="s">
        <v>21</v>
      </c>
      <c r="D140" s="29" t="s">
        <v>2084</v>
      </c>
      <c r="E140" s="29" t="s">
        <v>4766</v>
      </c>
      <c r="F140" s="29" t="s">
        <v>4750</v>
      </c>
      <c r="G140" s="29" t="s">
        <v>4760</v>
      </c>
      <c r="H140" s="29" t="s">
        <v>2151</v>
      </c>
      <c r="I140" s="29" t="s">
        <v>1052</v>
      </c>
      <c r="J140" t="s">
        <v>1517</v>
      </c>
    </row>
    <row r="141" spans="1:10" x14ac:dyDescent="0.3">
      <c r="A141" s="29" t="s">
        <v>1200</v>
      </c>
      <c r="B141" t="s">
        <v>1201</v>
      </c>
      <c r="C141" s="29" t="s">
        <v>19</v>
      </c>
      <c r="D141" s="29" t="s">
        <v>2084</v>
      </c>
      <c r="E141" s="29" t="s">
        <v>4767</v>
      </c>
      <c r="F141" s="29" t="s">
        <v>4750</v>
      </c>
      <c r="G141" s="29" t="s">
        <v>4760</v>
      </c>
      <c r="H141" s="29" t="s">
        <v>2150</v>
      </c>
      <c r="I141" s="29" t="s">
        <v>1051</v>
      </c>
      <c r="J141" t="s">
        <v>1518</v>
      </c>
    </row>
    <row r="142" spans="1:10" x14ac:dyDescent="0.3">
      <c r="A142" s="29" t="s">
        <v>1200</v>
      </c>
      <c r="B142" t="s">
        <v>1201</v>
      </c>
      <c r="C142" s="29" t="s">
        <v>23</v>
      </c>
      <c r="D142" s="29" t="s">
        <v>2084</v>
      </c>
      <c r="E142" s="29" t="s">
        <v>4768</v>
      </c>
      <c r="F142" s="29" t="s">
        <v>4750</v>
      </c>
      <c r="G142" s="29" t="s">
        <v>4760</v>
      </c>
      <c r="H142" s="29" t="s">
        <v>56</v>
      </c>
      <c r="I142" s="29" t="s">
        <v>1053</v>
      </c>
      <c r="J142" t="s">
        <v>1519</v>
      </c>
    </row>
    <row r="143" spans="1:10" x14ac:dyDescent="0.3">
      <c r="A143" s="29" t="s">
        <v>1277</v>
      </c>
      <c r="B143" t="s">
        <v>1278</v>
      </c>
      <c r="C143" s="29" t="s">
        <v>21</v>
      </c>
      <c r="D143" s="29" t="s">
        <v>2084</v>
      </c>
      <c r="E143" s="29" t="s">
        <v>4838</v>
      </c>
      <c r="F143" s="29" t="s">
        <v>2085</v>
      </c>
      <c r="G143" s="29" t="s">
        <v>4839</v>
      </c>
      <c r="H143" s="29" t="s">
        <v>2151</v>
      </c>
      <c r="I143" s="29" t="s">
        <v>1052</v>
      </c>
      <c r="J143" t="s">
        <v>1581</v>
      </c>
    </row>
    <row r="144" spans="1:10" x14ac:dyDescent="0.3">
      <c r="A144" s="29" t="s">
        <v>1277</v>
      </c>
      <c r="B144" t="s">
        <v>1278</v>
      </c>
      <c r="C144" s="29" t="s">
        <v>19</v>
      </c>
      <c r="D144" s="29" t="s">
        <v>2084</v>
      </c>
      <c r="E144" s="29" t="s">
        <v>4840</v>
      </c>
      <c r="F144" s="29" t="s">
        <v>2085</v>
      </c>
      <c r="G144" s="29" t="s">
        <v>4839</v>
      </c>
      <c r="H144" s="29" t="s">
        <v>2150</v>
      </c>
      <c r="I144" s="29" t="s">
        <v>1051</v>
      </c>
      <c r="J144" t="s">
        <v>1582</v>
      </c>
    </row>
    <row r="145" spans="1:10" x14ac:dyDescent="0.3">
      <c r="A145" s="29" t="s">
        <v>1277</v>
      </c>
      <c r="B145" t="s">
        <v>1278</v>
      </c>
      <c r="C145" s="29" t="s">
        <v>23</v>
      </c>
      <c r="D145" s="29" t="s">
        <v>2084</v>
      </c>
      <c r="E145" s="29" t="s">
        <v>4841</v>
      </c>
      <c r="F145" s="29" t="s">
        <v>2085</v>
      </c>
      <c r="G145" s="29" t="s">
        <v>4839</v>
      </c>
      <c r="H145" s="29" t="s">
        <v>56</v>
      </c>
      <c r="I145" s="29" t="s">
        <v>1053</v>
      </c>
      <c r="J145" t="s">
        <v>1583</v>
      </c>
    </row>
    <row r="146" spans="1:10" x14ac:dyDescent="0.3">
      <c r="A146" s="29" t="s">
        <v>1277</v>
      </c>
      <c r="B146" t="s">
        <v>1278</v>
      </c>
      <c r="C146" s="29" t="s">
        <v>17</v>
      </c>
      <c r="D146" s="29" t="s">
        <v>2084</v>
      </c>
      <c r="E146" s="29" t="s">
        <v>4842</v>
      </c>
      <c r="F146" s="29" t="s">
        <v>2085</v>
      </c>
      <c r="G146" s="29" t="s">
        <v>4839</v>
      </c>
      <c r="H146" s="29" t="s">
        <v>43</v>
      </c>
      <c r="I146" s="29" t="s">
        <v>1050</v>
      </c>
      <c r="J146" t="s">
        <v>1584</v>
      </c>
    </row>
    <row r="147" spans="1:10" x14ac:dyDescent="0.3">
      <c r="A147" s="29" t="s">
        <v>1279</v>
      </c>
      <c r="B147" t="s">
        <v>1280</v>
      </c>
      <c r="C147" s="29" t="s">
        <v>21</v>
      </c>
      <c r="D147" s="29" t="s">
        <v>2084</v>
      </c>
      <c r="E147" s="29" t="s">
        <v>4843</v>
      </c>
      <c r="F147" s="29" t="s">
        <v>2085</v>
      </c>
      <c r="G147" s="29" t="s">
        <v>4839</v>
      </c>
      <c r="H147" s="29" t="s">
        <v>2151</v>
      </c>
      <c r="I147" s="29" t="s">
        <v>1052</v>
      </c>
      <c r="J147" t="s">
        <v>1585</v>
      </c>
    </row>
    <row r="148" spans="1:10" x14ac:dyDescent="0.3">
      <c r="A148" s="29" t="s">
        <v>1279</v>
      </c>
      <c r="B148" t="s">
        <v>1280</v>
      </c>
      <c r="C148" s="29" t="s">
        <v>19</v>
      </c>
      <c r="D148" s="29" t="s">
        <v>2084</v>
      </c>
      <c r="E148" s="29" t="s">
        <v>4844</v>
      </c>
      <c r="F148" s="29" t="s">
        <v>2085</v>
      </c>
      <c r="G148" s="29" t="s">
        <v>4839</v>
      </c>
      <c r="H148" s="29" t="s">
        <v>2150</v>
      </c>
      <c r="I148" s="29" t="s">
        <v>1051</v>
      </c>
      <c r="J148" t="s">
        <v>1586</v>
      </c>
    </row>
    <row r="149" spans="1:10" x14ac:dyDescent="0.3">
      <c r="A149" s="29" t="s">
        <v>1279</v>
      </c>
      <c r="B149" t="s">
        <v>1280</v>
      </c>
      <c r="C149" s="29" t="s">
        <v>23</v>
      </c>
      <c r="D149" s="29" t="s">
        <v>2084</v>
      </c>
      <c r="E149" s="29" t="s">
        <v>4845</v>
      </c>
      <c r="F149" s="29" t="s">
        <v>2085</v>
      </c>
      <c r="G149" s="29" t="s">
        <v>4839</v>
      </c>
      <c r="H149" s="29" t="s">
        <v>56</v>
      </c>
      <c r="I149" s="29" t="s">
        <v>1053</v>
      </c>
      <c r="J149" t="s">
        <v>1587</v>
      </c>
    </row>
    <row r="150" spans="1:10" x14ac:dyDescent="0.3">
      <c r="A150" s="29" t="s">
        <v>1279</v>
      </c>
      <c r="B150" t="s">
        <v>1280</v>
      </c>
      <c r="C150" s="29" t="s">
        <v>17</v>
      </c>
      <c r="D150" s="29" t="s">
        <v>2084</v>
      </c>
      <c r="E150" s="29" t="s">
        <v>4846</v>
      </c>
      <c r="F150" s="29" t="s">
        <v>2085</v>
      </c>
      <c r="G150" s="29" t="s">
        <v>4839</v>
      </c>
      <c r="H150" s="29" t="s">
        <v>43</v>
      </c>
      <c r="I150" s="29" t="s">
        <v>1050</v>
      </c>
      <c r="J150" t="s">
        <v>1588</v>
      </c>
    </row>
    <row r="151" spans="1:10" x14ac:dyDescent="0.3">
      <c r="A151" s="29" t="s">
        <v>1234</v>
      </c>
      <c r="B151" t="s">
        <v>1235</v>
      </c>
      <c r="C151" s="29" t="s">
        <v>21</v>
      </c>
      <c r="D151" s="29" t="s">
        <v>2084</v>
      </c>
      <c r="E151" s="29" t="s">
        <v>4817</v>
      </c>
      <c r="F151" s="29" t="s">
        <v>2558</v>
      </c>
      <c r="G151" s="29" t="s">
        <v>4818</v>
      </c>
      <c r="H151" s="29" t="s">
        <v>2151</v>
      </c>
      <c r="I151" s="29" t="s">
        <v>1052</v>
      </c>
      <c r="J151" t="s">
        <v>1569</v>
      </c>
    </row>
    <row r="152" spans="1:10" x14ac:dyDescent="0.3">
      <c r="A152" s="29" t="s">
        <v>1234</v>
      </c>
      <c r="B152" t="s">
        <v>1235</v>
      </c>
      <c r="C152" s="29" t="s">
        <v>19</v>
      </c>
      <c r="D152" s="29" t="s">
        <v>2084</v>
      </c>
      <c r="E152" s="29" t="s">
        <v>4819</v>
      </c>
      <c r="F152" s="29" t="s">
        <v>2558</v>
      </c>
      <c r="G152" s="29" t="s">
        <v>4818</v>
      </c>
      <c r="H152" s="29" t="s">
        <v>2150</v>
      </c>
      <c r="I152" s="29" t="s">
        <v>1051</v>
      </c>
      <c r="J152" t="s">
        <v>1570</v>
      </c>
    </row>
    <row r="153" spans="1:10" x14ac:dyDescent="0.3">
      <c r="A153" s="29" t="s">
        <v>1234</v>
      </c>
      <c r="B153" t="s">
        <v>1235</v>
      </c>
      <c r="C153" s="29" t="s">
        <v>23</v>
      </c>
      <c r="D153" s="29" t="s">
        <v>2084</v>
      </c>
      <c r="E153" s="29" t="s">
        <v>4820</v>
      </c>
      <c r="F153" s="29" t="s">
        <v>2558</v>
      </c>
      <c r="G153" s="29" t="s">
        <v>4818</v>
      </c>
      <c r="H153" s="29" t="s">
        <v>56</v>
      </c>
      <c r="I153" s="29" t="s">
        <v>1053</v>
      </c>
      <c r="J153" t="s">
        <v>1571</v>
      </c>
    </row>
    <row r="154" spans="1:10" x14ac:dyDescent="0.3">
      <c r="A154" s="29" t="s">
        <v>1236</v>
      </c>
      <c r="B154" t="s">
        <v>1237</v>
      </c>
      <c r="C154" s="29" t="s">
        <v>21</v>
      </c>
      <c r="D154" s="29" t="s">
        <v>2084</v>
      </c>
      <c r="E154" s="29" t="s">
        <v>4821</v>
      </c>
      <c r="F154" s="29" t="s">
        <v>2558</v>
      </c>
      <c r="G154" s="29" t="s">
        <v>4818</v>
      </c>
      <c r="H154" s="29" t="s">
        <v>2151</v>
      </c>
      <c r="I154" s="29" t="s">
        <v>1052</v>
      </c>
      <c r="J154" t="s">
        <v>1572</v>
      </c>
    </row>
    <row r="155" spans="1:10" x14ac:dyDescent="0.3">
      <c r="A155" s="29" t="s">
        <v>1236</v>
      </c>
      <c r="B155" t="s">
        <v>1237</v>
      </c>
      <c r="C155" s="29" t="s">
        <v>19</v>
      </c>
      <c r="D155" s="29" t="s">
        <v>2084</v>
      </c>
      <c r="E155" s="29" t="s">
        <v>4822</v>
      </c>
      <c r="F155" s="29" t="s">
        <v>2558</v>
      </c>
      <c r="G155" s="29" t="s">
        <v>4818</v>
      </c>
      <c r="H155" s="29" t="s">
        <v>2150</v>
      </c>
      <c r="I155" s="29" t="s">
        <v>1051</v>
      </c>
      <c r="J155" t="s">
        <v>1573</v>
      </c>
    </row>
    <row r="156" spans="1:10" x14ac:dyDescent="0.3">
      <c r="A156" s="29" t="s">
        <v>1236</v>
      </c>
      <c r="B156" t="s">
        <v>1237</v>
      </c>
      <c r="C156" s="29" t="s">
        <v>23</v>
      </c>
      <c r="D156" s="29" t="s">
        <v>2084</v>
      </c>
      <c r="E156" s="29" t="s">
        <v>4823</v>
      </c>
      <c r="F156" s="29" t="s">
        <v>2558</v>
      </c>
      <c r="G156" s="29" t="s">
        <v>4818</v>
      </c>
      <c r="H156" s="29" t="s">
        <v>56</v>
      </c>
      <c r="I156" s="29" t="s">
        <v>1053</v>
      </c>
      <c r="J156" t="s">
        <v>1574</v>
      </c>
    </row>
    <row r="157" spans="1:10" x14ac:dyDescent="0.3">
      <c r="A157" s="29" t="s">
        <v>1156</v>
      </c>
      <c r="B157" t="s">
        <v>1157</v>
      </c>
      <c r="C157" s="29" t="s">
        <v>21</v>
      </c>
      <c r="D157" s="29" t="s">
        <v>2084</v>
      </c>
      <c r="E157" s="29" t="s">
        <v>4607</v>
      </c>
      <c r="F157" s="29" t="s">
        <v>4476</v>
      </c>
      <c r="G157" s="29" t="s">
        <v>4608</v>
      </c>
      <c r="H157" s="29" t="s">
        <v>2151</v>
      </c>
      <c r="I157" s="29" t="s">
        <v>1052</v>
      </c>
      <c r="J157" t="s">
        <v>1385</v>
      </c>
    </row>
    <row r="158" spans="1:10" x14ac:dyDescent="0.3">
      <c r="A158" s="29" t="s">
        <v>1156</v>
      </c>
      <c r="B158" t="s">
        <v>1157</v>
      </c>
      <c r="C158" s="29" t="s">
        <v>19</v>
      </c>
      <c r="D158" s="29" t="s">
        <v>2084</v>
      </c>
      <c r="E158" s="29" t="s">
        <v>4609</v>
      </c>
      <c r="F158" s="29" t="s">
        <v>4476</v>
      </c>
      <c r="G158" s="29" t="s">
        <v>4608</v>
      </c>
      <c r="H158" s="29" t="s">
        <v>2150</v>
      </c>
      <c r="I158" s="29" t="s">
        <v>1051</v>
      </c>
      <c r="J158" t="s">
        <v>1386</v>
      </c>
    </row>
    <row r="159" spans="1:10" x14ac:dyDescent="0.3">
      <c r="A159" s="29" t="s">
        <v>1156</v>
      </c>
      <c r="B159" t="s">
        <v>1157</v>
      </c>
      <c r="C159" s="29" t="s">
        <v>23</v>
      </c>
      <c r="D159" s="29" t="s">
        <v>2084</v>
      </c>
      <c r="E159" s="29" t="s">
        <v>4610</v>
      </c>
      <c r="F159" s="29" t="s">
        <v>4476</v>
      </c>
      <c r="G159" s="29" t="s">
        <v>4608</v>
      </c>
      <c r="H159" s="29" t="s">
        <v>56</v>
      </c>
      <c r="I159" s="29" t="s">
        <v>1053</v>
      </c>
      <c r="J159" t="s">
        <v>1387</v>
      </c>
    </row>
    <row r="160" spans="1:10" x14ac:dyDescent="0.3">
      <c r="A160" s="29" t="s">
        <v>1156</v>
      </c>
      <c r="B160" t="s">
        <v>1157</v>
      </c>
      <c r="C160" s="29" t="s">
        <v>17</v>
      </c>
      <c r="D160" s="29" t="s">
        <v>2084</v>
      </c>
      <c r="E160" s="29" t="s">
        <v>4611</v>
      </c>
      <c r="F160" s="29" t="s">
        <v>4476</v>
      </c>
      <c r="G160" s="29" t="s">
        <v>4608</v>
      </c>
      <c r="H160" s="29" t="s">
        <v>43</v>
      </c>
      <c r="I160" s="29" t="s">
        <v>1050</v>
      </c>
      <c r="J160" t="s">
        <v>1388</v>
      </c>
    </row>
    <row r="161" spans="1:10" x14ac:dyDescent="0.3">
      <c r="A161" s="29" t="s">
        <v>1034</v>
      </c>
      <c r="B161" t="s">
        <v>1158</v>
      </c>
      <c r="C161" s="29" t="s">
        <v>21</v>
      </c>
      <c r="D161" s="29" t="s">
        <v>2084</v>
      </c>
      <c r="E161" s="29" t="s">
        <v>4612</v>
      </c>
      <c r="F161" s="29" t="s">
        <v>4476</v>
      </c>
      <c r="G161" s="29" t="s">
        <v>4608</v>
      </c>
      <c r="H161" s="29" t="s">
        <v>2151</v>
      </c>
      <c r="I161" s="29" t="s">
        <v>1052</v>
      </c>
      <c r="J161" t="s">
        <v>1389</v>
      </c>
    </row>
    <row r="162" spans="1:10" x14ac:dyDescent="0.3">
      <c r="A162" s="29" t="s">
        <v>1034</v>
      </c>
      <c r="B162" t="s">
        <v>1158</v>
      </c>
      <c r="C162" s="29" t="s">
        <v>19</v>
      </c>
      <c r="D162" s="29" t="s">
        <v>2084</v>
      </c>
      <c r="E162" s="29" t="s">
        <v>4613</v>
      </c>
      <c r="F162" s="29" t="s">
        <v>4476</v>
      </c>
      <c r="G162" s="29" t="s">
        <v>4608</v>
      </c>
      <c r="H162" s="29" t="s">
        <v>2150</v>
      </c>
      <c r="I162" s="29" t="s">
        <v>1051</v>
      </c>
      <c r="J162" t="s">
        <v>1390</v>
      </c>
    </row>
    <row r="163" spans="1:10" x14ac:dyDescent="0.3">
      <c r="A163" s="29" t="s">
        <v>1034</v>
      </c>
      <c r="B163" t="s">
        <v>1158</v>
      </c>
      <c r="C163" s="29" t="s">
        <v>23</v>
      </c>
      <c r="D163" s="29" t="s">
        <v>2084</v>
      </c>
      <c r="E163" s="29" t="s">
        <v>4614</v>
      </c>
      <c r="F163" s="29" t="s">
        <v>4476</v>
      </c>
      <c r="G163" s="29" t="s">
        <v>4608</v>
      </c>
      <c r="H163" s="29" t="s">
        <v>56</v>
      </c>
      <c r="I163" s="29" t="s">
        <v>1053</v>
      </c>
      <c r="J163" t="s">
        <v>1391</v>
      </c>
    </row>
    <row r="164" spans="1:10" x14ac:dyDescent="0.3">
      <c r="A164" s="29" t="s">
        <v>1034</v>
      </c>
      <c r="B164" t="s">
        <v>1158</v>
      </c>
      <c r="C164" s="29" t="s">
        <v>17</v>
      </c>
      <c r="D164" s="29" t="s">
        <v>2084</v>
      </c>
      <c r="E164" s="29" t="s">
        <v>4615</v>
      </c>
      <c r="F164" s="29" t="s">
        <v>4476</v>
      </c>
      <c r="G164" s="29" t="s">
        <v>4608</v>
      </c>
      <c r="H164" s="29" t="s">
        <v>43</v>
      </c>
      <c r="I164" s="29" t="s">
        <v>1050</v>
      </c>
      <c r="J164" t="s">
        <v>1392</v>
      </c>
    </row>
    <row r="165" spans="1:10" x14ac:dyDescent="0.3">
      <c r="A165" s="29" t="s">
        <v>1159</v>
      </c>
      <c r="B165" t="s">
        <v>1160</v>
      </c>
      <c r="C165" s="29" t="s">
        <v>21</v>
      </c>
      <c r="D165" s="29" t="s">
        <v>2084</v>
      </c>
      <c r="E165" s="29" t="s">
        <v>4616</v>
      </c>
      <c r="F165" s="29" t="s">
        <v>4476</v>
      </c>
      <c r="G165" s="29" t="s">
        <v>4617</v>
      </c>
      <c r="H165" s="29" t="s">
        <v>2151</v>
      </c>
      <c r="I165" s="29" t="s">
        <v>1052</v>
      </c>
      <c r="J165" t="s">
        <v>1393</v>
      </c>
    </row>
    <row r="166" spans="1:10" x14ac:dyDescent="0.3">
      <c r="A166" s="29" t="s">
        <v>1159</v>
      </c>
      <c r="B166" t="s">
        <v>1160</v>
      </c>
      <c r="C166" s="29" t="s">
        <v>19</v>
      </c>
      <c r="D166" s="29" t="s">
        <v>2084</v>
      </c>
      <c r="E166" s="29" t="s">
        <v>4618</v>
      </c>
      <c r="F166" s="29" t="s">
        <v>4476</v>
      </c>
      <c r="G166" s="29" t="s">
        <v>4617</v>
      </c>
      <c r="H166" s="29" t="s">
        <v>2150</v>
      </c>
      <c r="I166" s="29" t="s">
        <v>1051</v>
      </c>
      <c r="J166" t="s">
        <v>1394</v>
      </c>
    </row>
    <row r="167" spans="1:10" x14ac:dyDescent="0.3">
      <c r="A167" s="29" t="s">
        <v>1159</v>
      </c>
      <c r="B167" t="s">
        <v>1160</v>
      </c>
      <c r="C167" s="29" t="s">
        <v>146</v>
      </c>
      <c r="D167" s="29" t="s">
        <v>2084</v>
      </c>
      <c r="E167" s="29" t="s">
        <v>4619</v>
      </c>
      <c r="F167" s="29" t="s">
        <v>4476</v>
      </c>
      <c r="G167" s="29" t="s">
        <v>4617</v>
      </c>
      <c r="H167" s="29" t="s">
        <v>2152</v>
      </c>
      <c r="I167" s="29" t="s">
        <v>1055</v>
      </c>
      <c r="J167" t="s">
        <v>1395</v>
      </c>
    </row>
    <row r="168" spans="1:10" x14ac:dyDescent="0.3">
      <c r="A168" s="29" t="s">
        <v>1159</v>
      </c>
      <c r="B168" t="s">
        <v>1160</v>
      </c>
      <c r="C168" s="29" t="s">
        <v>147</v>
      </c>
      <c r="D168" s="29" t="s">
        <v>2084</v>
      </c>
      <c r="E168" s="29" t="s">
        <v>4620</v>
      </c>
      <c r="F168" s="29" t="s">
        <v>4476</v>
      </c>
      <c r="G168" s="29" t="s">
        <v>4617</v>
      </c>
      <c r="H168" s="29" t="s">
        <v>2152</v>
      </c>
      <c r="I168" s="29" t="s">
        <v>1056</v>
      </c>
      <c r="J168" t="s">
        <v>1396</v>
      </c>
    </row>
    <row r="169" spans="1:10" x14ac:dyDescent="0.3">
      <c r="A169" s="29" t="s">
        <v>1159</v>
      </c>
      <c r="B169" t="s">
        <v>1160</v>
      </c>
      <c r="C169" s="29" t="s">
        <v>23</v>
      </c>
      <c r="D169" s="29" t="s">
        <v>2084</v>
      </c>
      <c r="E169" s="29" t="s">
        <v>4621</v>
      </c>
      <c r="F169" s="29" t="s">
        <v>4476</v>
      </c>
      <c r="G169" s="29" t="s">
        <v>4617</v>
      </c>
      <c r="H169" s="29" t="s">
        <v>56</v>
      </c>
      <c r="I169" s="29" t="s">
        <v>1053</v>
      </c>
      <c r="J169" t="s">
        <v>1397</v>
      </c>
    </row>
    <row r="170" spans="1:10" x14ac:dyDescent="0.3">
      <c r="A170" s="29" t="s">
        <v>1159</v>
      </c>
      <c r="B170" t="s">
        <v>1160</v>
      </c>
      <c r="C170" s="29" t="s">
        <v>17</v>
      </c>
      <c r="D170" s="29" t="s">
        <v>2084</v>
      </c>
      <c r="E170" s="29" t="s">
        <v>4622</v>
      </c>
      <c r="F170" s="29" t="s">
        <v>4476</v>
      </c>
      <c r="G170" s="29" t="s">
        <v>4617</v>
      </c>
      <c r="H170" s="29" t="s">
        <v>43</v>
      </c>
      <c r="I170" s="29" t="s">
        <v>1050</v>
      </c>
      <c r="J170" t="s">
        <v>1398</v>
      </c>
    </row>
    <row r="171" spans="1:10" x14ac:dyDescent="0.3">
      <c r="A171" s="29" t="s">
        <v>1161</v>
      </c>
      <c r="B171" t="s">
        <v>1162</v>
      </c>
      <c r="C171" s="29" t="s">
        <v>21</v>
      </c>
      <c r="D171" s="29" t="s">
        <v>2084</v>
      </c>
      <c r="E171" s="29" t="s">
        <v>4623</v>
      </c>
      <c r="F171" s="29" t="s">
        <v>4476</v>
      </c>
      <c r="G171" s="29" t="s">
        <v>4617</v>
      </c>
      <c r="H171" s="29" t="s">
        <v>2151</v>
      </c>
      <c r="I171" s="29" t="s">
        <v>1052</v>
      </c>
      <c r="J171" t="s">
        <v>1399</v>
      </c>
    </row>
    <row r="172" spans="1:10" x14ac:dyDescent="0.3">
      <c r="A172" s="29" t="s">
        <v>1161</v>
      </c>
      <c r="B172" t="s">
        <v>1162</v>
      </c>
      <c r="C172" s="29" t="s">
        <v>19</v>
      </c>
      <c r="D172" s="29" t="s">
        <v>2084</v>
      </c>
      <c r="E172" s="29" t="s">
        <v>4624</v>
      </c>
      <c r="F172" s="29" t="s">
        <v>4476</v>
      </c>
      <c r="G172" s="29" t="s">
        <v>4617</v>
      </c>
      <c r="H172" s="29" t="s">
        <v>2150</v>
      </c>
      <c r="I172" s="29" t="s">
        <v>1051</v>
      </c>
      <c r="J172" t="s">
        <v>1400</v>
      </c>
    </row>
    <row r="173" spans="1:10" x14ac:dyDescent="0.3">
      <c r="A173" s="29" t="s">
        <v>1161</v>
      </c>
      <c r="B173" t="s">
        <v>1162</v>
      </c>
      <c r="C173" s="29" t="s">
        <v>146</v>
      </c>
      <c r="D173" s="29" t="s">
        <v>2084</v>
      </c>
      <c r="E173" s="29" t="s">
        <v>4625</v>
      </c>
      <c r="F173" s="29" t="s">
        <v>4476</v>
      </c>
      <c r="G173" s="29" t="s">
        <v>4617</v>
      </c>
      <c r="H173" s="29" t="s">
        <v>2152</v>
      </c>
      <c r="I173" s="29" t="s">
        <v>1055</v>
      </c>
      <c r="J173" t="s">
        <v>1401</v>
      </c>
    </row>
    <row r="174" spans="1:10" x14ac:dyDescent="0.3">
      <c r="A174" s="29" t="s">
        <v>1161</v>
      </c>
      <c r="B174" t="s">
        <v>1162</v>
      </c>
      <c r="C174" s="29" t="s">
        <v>147</v>
      </c>
      <c r="D174" s="29" t="s">
        <v>2084</v>
      </c>
      <c r="E174" s="29" t="s">
        <v>4626</v>
      </c>
      <c r="F174" s="29" t="s">
        <v>4476</v>
      </c>
      <c r="G174" s="29" t="s">
        <v>4617</v>
      </c>
      <c r="H174" s="29" t="s">
        <v>2152</v>
      </c>
      <c r="I174" s="29" t="s">
        <v>1056</v>
      </c>
      <c r="J174" t="s">
        <v>1402</v>
      </c>
    </row>
    <row r="175" spans="1:10" x14ac:dyDescent="0.3">
      <c r="A175" s="29" t="s">
        <v>1161</v>
      </c>
      <c r="B175" t="s">
        <v>1162</v>
      </c>
      <c r="C175" s="29" t="s">
        <v>23</v>
      </c>
      <c r="D175" s="29" t="s">
        <v>2084</v>
      </c>
      <c r="E175" s="29" t="s">
        <v>4627</v>
      </c>
      <c r="F175" s="29" t="s">
        <v>4476</v>
      </c>
      <c r="G175" s="29" t="s">
        <v>4617</v>
      </c>
      <c r="H175" s="29" t="s">
        <v>56</v>
      </c>
      <c r="I175" s="29" t="s">
        <v>1053</v>
      </c>
      <c r="J175" t="s">
        <v>1403</v>
      </c>
    </row>
    <row r="176" spans="1:10" x14ac:dyDescent="0.3">
      <c r="A176" s="29" t="s">
        <v>1161</v>
      </c>
      <c r="B176" t="s">
        <v>1162</v>
      </c>
      <c r="C176" s="29" t="s">
        <v>17</v>
      </c>
      <c r="D176" s="29" t="s">
        <v>2084</v>
      </c>
      <c r="E176" s="29" t="s">
        <v>4628</v>
      </c>
      <c r="F176" s="29" t="s">
        <v>4476</v>
      </c>
      <c r="G176" s="29" t="s">
        <v>4617</v>
      </c>
      <c r="H176" s="29" t="s">
        <v>43</v>
      </c>
      <c r="I176" s="29" t="s">
        <v>1050</v>
      </c>
      <c r="J176" t="s">
        <v>1404</v>
      </c>
    </row>
    <row r="177" spans="1:10" x14ac:dyDescent="0.3">
      <c r="A177" s="29" t="s">
        <v>1281</v>
      </c>
      <c r="B177" t="s">
        <v>1282</v>
      </c>
      <c r="C177" s="29" t="s">
        <v>21</v>
      </c>
      <c r="D177" s="29" t="s">
        <v>2084</v>
      </c>
      <c r="E177" s="29" t="s">
        <v>4847</v>
      </c>
      <c r="F177" s="29" t="s">
        <v>2085</v>
      </c>
      <c r="G177" s="29" t="s">
        <v>4848</v>
      </c>
      <c r="H177" s="29" t="s">
        <v>2151</v>
      </c>
      <c r="I177" s="29" t="s">
        <v>1052</v>
      </c>
      <c r="J177" t="s">
        <v>1589</v>
      </c>
    </row>
    <row r="178" spans="1:10" x14ac:dyDescent="0.3">
      <c r="A178" s="29" t="s">
        <v>1281</v>
      </c>
      <c r="B178" t="s">
        <v>1282</v>
      </c>
      <c r="C178" s="29" t="s">
        <v>19</v>
      </c>
      <c r="D178" s="29" t="s">
        <v>2084</v>
      </c>
      <c r="E178" s="29" t="s">
        <v>4849</v>
      </c>
      <c r="F178" s="29" t="s">
        <v>2085</v>
      </c>
      <c r="G178" s="29" t="s">
        <v>4848</v>
      </c>
      <c r="H178" s="29" t="s">
        <v>2150</v>
      </c>
      <c r="I178" s="29" t="s">
        <v>1051</v>
      </c>
      <c r="J178" t="s">
        <v>1590</v>
      </c>
    </row>
    <row r="179" spans="1:10" x14ac:dyDescent="0.3">
      <c r="A179" s="29" t="s">
        <v>1281</v>
      </c>
      <c r="B179" t="s">
        <v>1282</v>
      </c>
      <c r="C179" s="29" t="s">
        <v>23</v>
      </c>
      <c r="D179" s="29" t="s">
        <v>2084</v>
      </c>
      <c r="E179" s="29" t="s">
        <v>4850</v>
      </c>
      <c r="F179" s="29" t="s">
        <v>2085</v>
      </c>
      <c r="G179" s="29" t="s">
        <v>4848</v>
      </c>
      <c r="H179" s="29" t="s">
        <v>56</v>
      </c>
      <c r="I179" s="29" t="s">
        <v>1053</v>
      </c>
      <c r="J179" t="s">
        <v>1591</v>
      </c>
    </row>
    <row r="180" spans="1:10" x14ac:dyDescent="0.3">
      <c r="A180" s="29" t="s">
        <v>1281</v>
      </c>
      <c r="B180" t="s">
        <v>1282</v>
      </c>
      <c r="C180" s="29" t="s">
        <v>17</v>
      </c>
      <c r="D180" s="29" t="s">
        <v>2084</v>
      </c>
      <c r="E180" s="29" t="s">
        <v>4851</v>
      </c>
      <c r="F180" s="29" t="s">
        <v>2085</v>
      </c>
      <c r="G180" s="29" t="s">
        <v>4848</v>
      </c>
      <c r="H180" s="29" t="s">
        <v>43</v>
      </c>
      <c r="I180" s="29" t="s">
        <v>1050</v>
      </c>
      <c r="J180" t="s">
        <v>1592</v>
      </c>
    </row>
    <row r="181" spans="1:10" x14ac:dyDescent="0.3">
      <c r="A181" s="29" t="s">
        <v>1238</v>
      </c>
      <c r="B181" t="s">
        <v>1239</v>
      </c>
      <c r="C181" s="29" t="s">
        <v>21</v>
      </c>
      <c r="D181" s="29" t="s">
        <v>2084</v>
      </c>
      <c r="E181" s="29" t="s">
        <v>4824</v>
      </c>
      <c r="F181" s="29" t="s">
        <v>2558</v>
      </c>
      <c r="G181" s="29" t="s">
        <v>4825</v>
      </c>
      <c r="H181" s="29" t="s">
        <v>2151</v>
      </c>
      <c r="I181" s="29" t="s">
        <v>1052</v>
      </c>
      <c r="J181" t="s">
        <v>1575</v>
      </c>
    </row>
    <row r="182" spans="1:10" x14ac:dyDescent="0.3">
      <c r="A182" s="29" t="s">
        <v>1238</v>
      </c>
      <c r="B182" t="s">
        <v>1239</v>
      </c>
      <c r="C182" s="29" t="s">
        <v>19</v>
      </c>
      <c r="D182" s="29" t="s">
        <v>2084</v>
      </c>
      <c r="E182" s="29" t="s">
        <v>4826</v>
      </c>
      <c r="F182" s="29" t="s">
        <v>2558</v>
      </c>
      <c r="G182" s="29" t="s">
        <v>4825</v>
      </c>
      <c r="H182" s="29" t="s">
        <v>2150</v>
      </c>
      <c r="I182" s="29" t="s">
        <v>1051</v>
      </c>
      <c r="J182" t="s">
        <v>1576</v>
      </c>
    </row>
    <row r="183" spans="1:10" x14ac:dyDescent="0.3">
      <c r="A183" s="29" t="s">
        <v>1238</v>
      </c>
      <c r="B183" t="s">
        <v>1239</v>
      </c>
      <c r="C183" s="29" t="s">
        <v>23</v>
      </c>
      <c r="D183" s="29" t="s">
        <v>2084</v>
      </c>
      <c r="E183" s="29" t="s">
        <v>4827</v>
      </c>
      <c r="F183" s="29" t="s">
        <v>2558</v>
      </c>
      <c r="G183" s="29" t="s">
        <v>4825</v>
      </c>
      <c r="H183" s="29" t="s">
        <v>56</v>
      </c>
      <c r="I183" s="29" t="s">
        <v>1053</v>
      </c>
      <c r="J183" t="s">
        <v>1577</v>
      </c>
    </row>
    <row r="184" spans="1:10" x14ac:dyDescent="0.3">
      <c r="A184" s="29" t="s">
        <v>1047</v>
      </c>
      <c r="B184" t="s">
        <v>1190</v>
      </c>
      <c r="C184" s="29" t="s">
        <v>21</v>
      </c>
      <c r="D184" s="29" t="s">
        <v>2084</v>
      </c>
      <c r="E184" s="29" t="s">
        <v>4742</v>
      </c>
      <c r="F184" s="29" t="s">
        <v>4737</v>
      </c>
      <c r="G184" s="29" t="s">
        <v>4743</v>
      </c>
      <c r="H184" s="29" t="s">
        <v>2151</v>
      </c>
      <c r="I184" s="29" t="s">
        <v>1052</v>
      </c>
      <c r="J184" t="s">
        <v>1498</v>
      </c>
    </row>
    <row r="185" spans="1:10" x14ac:dyDescent="0.3">
      <c r="A185" s="29" t="s">
        <v>1047</v>
      </c>
      <c r="B185" t="s">
        <v>1190</v>
      </c>
      <c r="C185" s="29" t="s">
        <v>19</v>
      </c>
      <c r="D185" s="29" t="s">
        <v>2084</v>
      </c>
      <c r="E185" s="29" t="s">
        <v>4744</v>
      </c>
      <c r="F185" s="29" t="s">
        <v>4737</v>
      </c>
      <c r="G185" s="29" t="s">
        <v>4743</v>
      </c>
      <c r="H185" s="29" t="s">
        <v>2150</v>
      </c>
      <c r="I185" s="29" t="s">
        <v>1051</v>
      </c>
      <c r="J185" t="s">
        <v>1499</v>
      </c>
    </row>
    <row r="186" spans="1:10" x14ac:dyDescent="0.3">
      <c r="A186" s="29" t="s">
        <v>1047</v>
      </c>
      <c r="B186" t="s">
        <v>1190</v>
      </c>
      <c r="C186" s="29" t="s">
        <v>23</v>
      </c>
      <c r="D186" s="29" t="s">
        <v>2084</v>
      </c>
      <c r="E186" s="29" t="s">
        <v>4745</v>
      </c>
      <c r="F186" s="29" t="s">
        <v>4737</v>
      </c>
      <c r="G186" s="29" t="s">
        <v>4743</v>
      </c>
      <c r="H186" s="29" t="s">
        <v>56</v>
      </c>
      <c r="I186" s="29" t="s">
        <v>1053</v>
      </c>
      <c r="J186" t="s">
        <v>1500</v>
      </c>
    </row>
    <row r="187" spans="1:10" x14ac:dyDescent="0.3">
      <c r="A187" s="29" t="s">
        <v>1048</v>
      </c>
      <c r="B187" t="s">
        <v>1191</v>
      </c>
      <c r="C187" s="29" t="s">
        <v>21</v>
      </c>
      <c r="D187" s="29" t="s">
        <v>2084</v>
      </c>
      <c r="E187" s="29" t="s">
        <v>4746</v>
      </c>
      <c r="F187" s="29" t="s">
        <v>4737</v>
      </c>
      <c r="G187" s="29" t="s">
        <v>4743</v>
      </c>
      <c r="H187" s="29" t="s">
        <v>2151</v>
      </c>
      <c r="I187" s="29" t="s">
        <v>1052</v>
      </c>
      <c r="J187" t="s">
        <v>1501</v>
      </c>
    </row>
    <row r="188" spans="1:10" x14ac:dyDescent="0.3">
      <c r="A188" s="29" t="s">
        <v>1048</v>
      </c>
      <c r="B188" t="s">
        <v>1191</v>
      </c>
      <c r="C188" s="29" t="s">
        <v>19</v>
      </c>
      <c r="D188" s="29" t="s">
        <v>2084</v>
      </c>
      <c r="E188" s="29" t="s">
        <v>4747</v>
      </c>
      <c r="F188" s="29" t="s">
        <v>4737</v>
      </c>
      <c r="G188" s="29" t="s">
        <v>4743</v>
      </c>
      <c r="H188" s="29" t="s">
        <v>2150</v>
      </c>
      <c r="I188" s="29" t="s">
        <v>1051</v>
      </c>
      <c r="J188" t="s">
        <v>1502</v>
      </c>
    </row>
    <row r="189" spans="1:10" x14ac:dyDescent="0.3">
      <c r="A189" s="29" t="s">
        <v>1048</v>
      </c>
      <c r="B189" t="s">
        <v>1191</v>
      </c>
      <c r="C189" s="29" t="s">
        <v>23</v>
      </c>
      <c r="D189" s="29" t="s">
        <v>2084</v>
      </c>
      <c r="E189" s="29" t="s">
        <v>4748</v>
      </c>
      <c r="F189" s="29" t="s">
        <v>4737</v>
      </c>
      <c r="G189" s="29" t="s">
        <v>4743</v>
      </c>
      <c r="H189" s="29" t="s">
        <v>56</v>
      </c>
      <c r="I189" s="29" t="s">
        <v>1053</v>
      </c>
      <c r="J189" t="s">
        <v>1503</v>
      </c>
    </row>
    <row r="190" spans="1:10" x14ac:dyDescent="0.3">
      <c r="A190" s="29" t="s">
        <v>1135</v>
      </c>
      <c r="B190" t="s">
        <v>1136</v>
      </c>
      <c r="C190" s="29" t="s">
        <v>21</v>
      </c>
      <c r="D190" s="29" t="s">
        <v>2084</v>
      </c>
      <c r="E190" s="29" t="s">
        <v>4524</v>
      </c>
      <c r="F190" s="29" t="s">
        <v>2462</v>
      </c>
      <c r="G190" s="29" t="s">
        <v>4525</v>
      </c>
      <c r="H190" s="29" t="s">
        <v>2151</v>
      </c>
      <c r="I190" s="29" t="s">
        <v>1052</v>
      </c>
      <c r="J190" t="s">
        <v>1326</v>
      </c>
    </row>
    <row r="191" spans="1:10" x14ac:dyDescent="0.3">
      <c r="A191" s="29" t="s">
        <v>1135</v>
      </c>
      <c r="B191" t="s">
        <v>1136</v>
      </c>
      <c r="C191" s="29" t="s">
        <v>19</v>
      </c>
      <c r="D191" s="29" t="s">
        <v>2084</v>
      </c>
      <c r="E191" s="29" t="s">
        <v>4526</v>
      </c>
      <c r="F191" s="29" t="s">
        <v>2462</v>
      </c>
      <c r="G191" s="29" t="s">
        <v>4525</v>
      </c>
      <c r="H191" s="29" t="s">
        <v>2150</v>
      </c>
      <c r="I191" s="29" t="s">
        <v>1051</v>
      </c>
      <c r="J191" t="s">
        <v>1327</v>
      </c>
    </row>
    <row r="192" spans="1:10" x14ac:dyDescent="0.3">
      <c r="A192" s="29" t="s">
        <v>1135</v>
      </c>
      <c r="B192" t="s">
        <v>1136</v>
      </c>
      <c r="C192" s="29" t="s">
        <v>23</v>
      </c>
      <c r="D192" s="29" t="s">
        <v>2084</v>
      </c>
      <c r="E192" s="29" t="s">
        <v>4527</v>
      </c>
      <c r="F192" s="29" t="s">
        <v>2462</v>
      </c>
      <c r="G192" s="29" t="s">
        <v>4525</v>
      </c>
      <c r="H192" s="29" t="s">
        <v>56</v>
      </c>
      <c r="I192" s="29" t="s">
        <v>1053</v>
      </c>
      <c r="J192" t="s">
        <v>1328</v>
      </c>
    </row>
    <row r="193" spans="1:10" x14ac:dyDescent="0.3">
      <c r="A193" s="29" t="s">
        <v>1135</v>
      </c>
      <c r="B193" t="s">
        <v>1136</v>
      </c>
      <c r="C193" s="29" t="s">
        <v>17</v>
      </c>
      <c r="D193" s="29" t="s">
        <v>2084</v>
      </c>
      <c r="E193" s="29" t="s">
        <v>4528</v>
      </c>
      <c r="F193" s="29" t="s">
        <v>2462</v>
      </c>
      <c r="G193" s="29" t="s">
        <v>4525</v>
      </c>
      <c r="H193" s="29" t="s">
        <v>43</v>
      </c>
      <c r="I193" s="29" t="s">
        <v>1050</v>
      </c>
      <c r="J193" t="s">
        <v>1329</v>
      </c>
    </row>
    <row r="194" spans="1:10" x14ac:dyDescent="0.3">
      <c r="A194" s="29" t="s">
        <v>1137</v>
      </c>
      <c r="B194" t="s">
        <v>1138</v>
      </c>
      <c r="C194" s="29" t="s">
        <v>21</v>
      </c>
      <c r="D194" s="29" t="s">
        <v>2084</v>
      </c>
      <c r="E194" s="29" t="s">
        <v>4529</v>
      </c>
      <c r="F194" s="29" t="s">
        <v>2462</v>
      </c>
      <c r="G194" s="29" t="s">
        <v>4525</v>
      </c>
      <c r="H194" s="29" t="s">
        <v>2151</v>
      </c>
      <c r="I194" s="29" t="s">
        <v>1052</v>
      </c>
      <c r="J194" t="s">
        <v>1330</v>
      </c>
    </row>
    <row r="195" spans="1:10" x14ac:dyDescent="0.3">
      <c r="A195" s="29" t="s">
        <v>1137</v>
      </c>
      <c r="B195" t="s">
        <v>1138</v>
      </c>
      <c r="C195" s="29" t="s">
        <v>19</v>
      </c>
      <c r="D195" s="29" t="s">
        <v>2084</v>
      </c>
      <c r="E195" s="29" t="s">
        <v>4530</v>
      </c>
      <c r="F195" s="29" t="s">
        <v>2462</v>
      </c>
      <c r="G195" s="29" t="s">
        <v>4525</v>
      </c>
      <c r="H195" s="29" t="s">
        <v>2150</v>
      </c>
      <c r="I195" s="29" t="s">
        <v>1051</v>
      </c>
      <c r="J195" t="s">
        <v>1331</v>
      </c>
    </row>
    <row r="196" spans="1:10" x14ac:dyDescent="0.3">
      <c r="A196" s="29" t="s">
        <v>1137</v>
      </c>
      <c r="B196" t="s">
        <v>1138</v>
      </c>
      <c r="C196" s="29" t="s">
        <v>23</v>
      </c>
      <c r="D196" s="29" t="s">
        <v>2084</v>
      </c>
      <c r="E196" s="29" t="s">
        <v>4531</v>
      </c>
      <c r="F196" s="29" t="s">
        <v>2462</v>
      </c>
      <c r="G196" s="29" t="s">
        <v>4525</v>
      </c>
      <c r="H196" s="29" t="s">
        <v>56</v>
      </c>
      <c r="I196" s="29" t="s">
        <v>1053</v>
      </c>
      <c r="J196" t="s">
        <v>1332</v>
      </c>
    </row>
    <row r="197" spans="1:10" x14ac:dyDescent="0.3">
      <c r="A197" s="29" t="s">
        <v>1137</v>
      </c>
      <c r="B197" t="s">
        <v>1138</v>
      </c>
      <c r="C197" s="29" t="s">
        <v>17</v>
      </c>
      <c r="D197" s="29" t="s">
        <v>2084</v>
      </c>
      <c r="E197" s="29" t="s">
        <v>4532</v>
      </c>
      <c r="F197" s="29" t="s">
        <v>2462</v>
      </c>
      <c r="G197" s="29" t="s">
        <v>4525</v>
      </c>
      <c r="H197" s="29" t="s">
        <v>43</v>
      </c>
      <c r="I197" s="29" t="s">
        <v>1050</v>
      </c>
      <c r="J197" t="s">
        <v>1333</v>
      </c>
    </row>
    <row r="198" spans="1:10" x14ac:dyDescent="0.3">
      <c r="A198" s="29" t="s">
        <v>1150</v>
      </c>
      <c r="B198" t="s">
        <v>1151</v>
      </c>
      <c r="C198" s="29" t="s">
        <v>21</v>
      </c>
      <c r="D198" s="29" t="s">
        <v>2084</v>
      </c>
      <c r="E198" s="29" t="s">
        <v>4533</v>
      </c>
      <c r="F198" s="29" t="s">
        <v>2462</v>
      </c>
      <c r="G198" s="29" t="s">
        <v>4534</v>
      </c>
      <c r="H198" s="29" t="s">
        <v>2151</v>
      </c>
      <c r="I198" s="29" t="s">
        <v>1052</v>
      </c>
      <c r="J198" t="s">
        <v>1334</v>
      </c>
    </row>
    <row r="199" spans="1:10" x14ac:dyDescent="0.3">
      <c r="A199" s="29" t="s">
        <v>1150</v>
      </c>
      <c r="B199" t="s">
        <v>1151</v>
      </c>
      <c r="C199" s="29" t="s">
        <v>19</v>
      </c>
      <c r="D199" s="29" t="s">
        <v>2084</v>
      </c>
      <c r="E199" s="29" t="s">
        <v>4535</v>
      </c>
      <c r="F199" s="29" t="s">
        <v>2462</v>
      </c>
      <c r="G199" s="29" t="s">
        <v>4534</v>
      </c>
      <c r="H199" s="29" t="s">
        <v>2150</v>
      </c>
      <c r="I199" s="29" t="s">
        <v>1051</v>
      </c>
      <c r="J199" t="s">
        <v>1335</v>
      </c>
    </row>
    <row r="200" spans="1:10" x14ac:dyDescent="0.3">
      <c r="A200" s="29" t="s">
        <v>1150</v>
      </c>
      <c r="B200" t="s">
        <v>1151</v>
      </c>
      <c r="C200" s="29" t="s">
        <v>23</v>
      </c>
      <c r="D200" s="29" t="s">
        <v>2084</v>
      </c>
      <c r="E200" s="29" t="s">
        <v>4536</v>
      </c>
      <c r="F200" s="29" t="s">
        <v>2462</v>
      </c>
      <c r="G200" s="29" t="s">
        <v>4534</v>
      </c>
      <c r="H200" s="29" t="s">
        <v>56</v>
      </c>
      <c r="I200" s="29" t="s">
        <v>1053</v>
      </c>
      <c r="J200" t="s">
        <v>1336</v>
      </c>
    </row>
    <row r="201" spans="1:10" x14ac:dyDescent="0.3">
      <c r="A201" s="29" t="s">
        <v>1152</v>
      </c>
      <c r="B201" t="s">
        <v>1153</v>
      </c>
      <c r="C201" s="29" t="s">
        <v>21</v>
      </c>
      <c r="D201" s="29" t="s">
        <v>2084</v>
      </c>
      <c r="E201" s="29" t="s">
        <v>4537</v>
      </c>
      <c r="F201" s="29" t="s">
        <v>2462</v>
      </c>
      <c r="G201" s="29" t="s">
        <v>4534</v>
      </c>
      <c r="H201" s="29" t="s">
        <v>2151</v>
      </c>
      <c r="I201" s="29" t="s">
        <v>1052</v>
      </c>
      <c r="J201" t="s">
        <v>1337</v>
      </c>
    </row>
    <row r="202" spans="1:10" x14ac:dyDescent="0.3">
      <c r="A202" s="29" t="s">
        <v>1152</v>
      </c>
      <c r="B202" t="s">
        <v>1153</v>
      </c>
      <c r="C202" s="29" t="s">
        <v>19</v>
      </c>
      <c r="D202" s="29" t="s">
        <v>2084</v>
      </c>
      <c r="E202" s="29" t="s">
        <v>4538</v>
      </c>
      <c r="F202" s="29" t="s">
        <v>2462</v>
      </c>
      <c r="G202" s="29" t="s">
        <v>4534</v>
      </c>
      <c r="H202" s="29" t="s">
        <v>2150</v>
      </c>
      <c r="I202" s="29" t="s">
        <v>1051</v>
      </c>
      <c r="J202" t="s">
        <v>1338</v>
      </c>
    </row>
    <row r="203" spans="1:10" x14ac:dyDescent="0.3">
      <c r="A203" s="29" t="s">
        <v>1152</v>
      </c>
      <c r="B203" t="s">
        <v>1153</v>
      </c>
      <c r="C203" s="29" t="s">
        <v>23</v>
      </c>
      <c r="D203" s="29" t="s">
        <v>2084</v>
      </c>
      <c r="E203" s="29" t="s">
        <v>4539</v>
      </c>
      <c r="F203" s="29" t="s">
        <v>2462</v>
      </c>
      <c r="G203" s="29" t="s">
        <v>4534</v>
      </c>
      <c r="H203" s="29" t="s">
        <v>56</v>
      </c>
      <c r="I203" s="29" t="s">
        <v>1053</v>
      </c>
      <c r="J203" t="s">
        <v>1339</v>
      </c>
    </row>
    <row r="204" spans="1:10" x14ac:dyDescent="0.3">
      <c r="A204" s="29" t="s">
        <v>1139</v>
      </c>
      <c r="B204" t="s">
        <v>1140</v>
      </c>
      <c r="C204" s="29" t="s">
        <v>21</v>
      </c>
      <c r="D204" s="29" t="s">
        <v>2084</v>
      </c>
      <c r="E204" s="29" t="s">
        <v>4540</v>
      </c>
      <c r="F204" s="29" t="s">
        <v>2462</v>
      </c>
      <c r="G204" s="29" t="s">
        <v>4541</v>
      </c>
      <c r="H204" s="29" t="s">
        <v>2151</v>
      </c>
      <c r="I204" s="29" t="s">
        <v>1052</v>
      </c>
      <c r="J204" t="s">
        <v>1340</v>
      </c>
    </row>
    <row r="205" spans="1:10" x14ac:dyDescent="0.3">
      <c r="A205" s="29" t="s">
        <v>1139</v>
      </c>
      <c r="B205" t="s">
        <v>1140</v>
      </c>
      <c r="C205" s="29" t="s">
        <v>19</v>
      </c>
      <c r="D205" s="29" t="s">
        <v>2084</v>
      </c>
      <c r="E205" s="29" t="s">
        <v>4542</v>
      </c>
      <c r="F205" s="29" t="s">
        <v>2462</v>
      </c>
      <c r="G205" s="29" t="s">
        <v>4541</v>
      </c>
      <c r="H205" s="29" t="s">
        <v>2150</v>
      </c>
      <c r="I205" s="29" t="s">
        <v>1051</v>
      </c>
      <c r="J205" t="s">
        <v>1341</v>
      </c>
    </row>
    <row r="206" spans="1:10" x14ac:dyDescent="0.3">
      <c r="A206" s="29" t="s">
        <v>1139</v>
      </c>
      <c r="B206" t="s">
        <v>1140</v>
      </c>
      <c r="C206" s="29" t="s">
        <v>23</v>
      </c>
      <c r="D206" s="29" t="s">
        <v>2084</v>
      </c>
      <c r="E206" s="29" t="s">
        <v>4543</v>
      </c>
      <c r="F206" s="29" t="s">
        <v>2462</v>
      </c>
      <c r="G206" s="29" t="s">
        <v>4541</v>
      </c>
      <c r="H206" s="29" t="s">
        <v>56</v>
      </c>
      <c r="I206" s="29" t="s">
        <v>1053</v>
      </c>
      <c r="J206" t="s">
        <v>1342</v>
      </c>
    </row>
    <row r="207" spans="1:10" x14ac:dyDescent="0.3">
      <c r="A207" s="29" t="s">
        <v>1139</v>
      </c>
      <c r="B207" t="s">
        <v>1140</v>
      </c>
      <c r="C207" s="29" t="s">
        <v>17</v>
      </c>
      <c r="D207" s="29" t="s">
        <v>2084</v>
      </c>
      <c r="E207" s="29" t="s">
        <v>4544</v>
      </c>
      <c r="F207" s="29" t="s">
        <v>2462</v>
      </c>
      <c r="G207" s="29" t="s">
        <v>4541</v>
      </c>
      <c r="H207" s="29" t="s">
        <v>43</v>
      </c>
      <c r="I207" s="29" t="s">
        <v>1050</v>
      </c>
      <c r="J207" t="s">
        <v>1343</v>
      </c>
    </row>
    <row r="208" spans="1:10" x14ac:dyDescent="0.3">
      <c r="A208" s="29" t="s">
        <v>1141</v>
      </c>
      <c r="B208" t="s">
        <v>1142</v>
      </c>
      <c r="C208" s="29" t="s">
        <v>21</v>
      </c>
      <c r="D208" s="29" t="s">
        <v>2084</v>
      </c>
      <c r="E208" s="29" t="s">
        <v>4545</v>
      </c>
      <c r="F208" s="29" t="s">
        <v>2462</v>
      </c>
      <c r="G208" s="29" t="s">
        <v>4541</v>
      </c>
      <c r="H208" s="29" t="s">
        <v>2151</v>
      </c>
      <c r="I208" s="29" t="s">
        <v>1052</v>
      </c>
      <c r="J208" t="s">
        <v>1344</v>
      </c>
    </row>
    <row r="209" spans="1:10" x14ac:dyDescent="0.3">
      <c r="A209" s="29" t="s">
        <v>1141</v>
      </c>
      <c r="B209" t="s">
        <v>1142</v>
      </c>
      <c r="C209" s="29" t="s">
        <v>19</v>
      </c>
      <c r="D209" s="29" t="s">
        <v>2084</v>
      </c>
      <c r="E209" s="29" t="s">
        <v>4546</v>
      </c>
      <c r="F209" s="29" t="s">
        <v>2462</v>
      </c>
      <c r="G209" s="29" t="s">
        <v>4541</v>
      </c>
      <c r="H209" s="29" t="s">
        <v>2150</v>
      </c>
      <c r="I209" s="29" t="s">
        <v>1051</v>
      </c>
      <c r="J209" t="s">
        <v>1345</v>
      </c>
    </row>
    <row r="210" spans="1:10" x14ac:dyDescent="0.3">
      <c r="A210" s="29" t="s">
        <v>1141</v>
      </c>
      <c r="B210" t="s">
        <v>1142</v>
      </c>
      <c r="C210" s="29" t="s">
        <v>23</v>
      </c>
      <c r="D210" s="29" t="s">
        <v>2084</v>
      </c>
      <c r="E210" s="29" t="s">
        <v>4547</v>
      </c>
      <c r="F210" s="29" t="s">
        <v>2462</v>
      </c>
      <c r="G210" s="29" t="s">
        <v>4541</v>
      </c>
      <c r="H210" s="29" t="s">
        <v>56</v>
      </c>
      <c r="I210" s="29" t="s">
        <v>1053</v>
      </c>
      <c r="J210" t="s">
        <v>1346</v>
      </c>
    </row>
    <row r="211" spans="1:10" x14ac:dyDescent="0.3">
      <c r="A211" s="29" t="s">
        <v>1141</v>
      </c>
      <c r="B211" t="s">
        <v>1142</v>
      </c>
      <c r="C211" s="29" t="s">
        <v>17</v>
      </c>
      <c r="D211" s="29" t="s">
        <v>2084</v>
      </c>
      <c r="E211" s="29" t="s">
        <v>4548</v>
      </c>
      <c r="F211" s="29" t="s">
        <v>2462</v>
      </c>
      <c r="G211" s="29" t="s">
        <v>4541</v>
      </c>
      <c r="H211" s="29" t="s">
        <v>43</v>
      </c>
      <c r="I211" s="29" t="s">
        <v>1050</v>
      </c>
      <c r="J211" t="s">
        <v>1347</v>
      </c>
    </row>
    <row r="212" spans="1:10" x14ac:dyDescent="0.3">
      <c r="A212" s="29" t="s">
        <v>1143</v>
      </c>
      <c r="B212" t="s">
        <v>1144</v>
      </c>
      <c r="C212" s="29" t="s">
        <v>21</v>
      </c>
      <c r="D212" s="29" t="s">
        <v>2084</v>
      </c>
      <c r="E212" s="29" t="s">
        <v>4549</v>
      </c>
      <c r="F212" s="29" t="s">
        <v>2462</v>
      </c>
      <c r="G212" s="29" t="s">
        <v>4541</v>
      </c>
      <c r="H212" s="29" t="s">
        <v>2151</v>
      </c>
      <c r="I212" s="29" t="s">
        <v>1052</v>
      </c>
      <c r="J212" t="s">
        <v>1348</v>
      </c>
    </row>
    <row r="213" spans="1:10" x14ac:dyDescent="0.3">
      <c r="A213" s="29" t="s">
        <v>1143</v>
      </c>
      <c r="B213" t="s">
        <v>1144</v>
      </c>
      <c r="C213" s="29" t="s">
        <v>19</v>
      </c>
      <c r="D213" s="29" t="s">
        <v>2084</v>
      </c>
      <c r="E213" s="29" t="s">
        <v>4550</v>
      </c>
      <c r="F213" s="29" t="s">
        <v>2462</v>
      </c>
      <c r="G213" s="29" t="s">
        <v>4541</v>
      </c>
      <c r="H213" s="29" t="s">
        <v>2150</v>
      </c>
      <c r="I213" s="29" t="s">
        <v>1051</v>
      </c>
      <c r="J213" t="s">
        <v>1349</v>
      </c>
    </row>
    <row r="214" spans="1:10" x14ac:dyDescent="0.3">
      <c r="A214" s="29" t="s">
        <v>1143</v>
      </c>
      <c r="B214" t="s">
        <v>1144</v>
      </c>
      <c r="C214" s="29" t="s">
        <v>23</v>
      </c>
      <c r="D214" s="29" t="s">
        <v>2084</v>
      </c>
      <c r="E214" s="29" t="s">
        <v>4551</v>
      </c>
      <c r="F214" s="29" t="s">
        <v>2462</v>
      </c>
      <c r="G214" s="29" t="s">
        <v>4541</v>
      </c>
      <c r="H214" s="29" t="s">
        <v>56</v>
      </c>
      <c r="I214" s="29" t="s">
        <v>1053</v>
      </c>
      <c r="J214" t="s">
        <v>1350</v>
      </c>
    </row>
    <row r="215" spans="1:10" x14ac:dyDescent="0.3">
      <c r="A215" s="29" t="s">
        <v>1143</v>
      </c>
      <c r="B215" t="s">
        <v>1144</v>
      </c>
      <c r="C215" s="29" t="s">
        <v>17</v>
      </c>
      <c r="D215" s="29" t="s">
        <v>2084</v>
      </c>
      <c r="E215" s="29" t="s">
        <v>4552</v>
      </c>
      <c r="F215" s="29" t="s">
        <v>2462</v>
      </c>
      <c r="G215" s="29" t="s">
        <v>4541</v>
      </c>
      <c r="H215" s="29" t="s">
        <v>43</v>
      </c>
      <c r="I215" s="29" t="s">
        <v>1050</v>
      </c>
      <c r="J215" t="s">
        <v>1351</v>
      </c>
    </row>
    <row r="216" spans="1:10" x14ac:dyDescent="0.3">
      <c r="A216" s="29" t="s">
        <v>1154</v>
      </c>
      <c r="B216" t="s">
        <v>1155</v>
      </c>
      <c r="C216" s="29" t="s">
        <v>21</v>
      </c>
      <c r="D216" s="29" t="s">
        <v>2084</v>
      </c>
      <c r="E216" s="29" t="s">
        <v>4553</v>
      </c>
      <c r="F216" s="29" t="s">
        <v>2462</v>
      </c>
      <c r="G216" s="29" t="s">
        <v>4554</v>
      </c>
      <c r="H216" s="29" t="s">
        <v>2151</v>
      </c>
      <c r="I216" s="29" t="s">
        <v>1052</v>
      </c>
      <c r="J216" t="s">
        <v>1352</v>
      </c>
    </row>
    <row r="217" spans="1:10" x14ac:dyDescent="0.3">
      <c r="A217" s="29" t="s">
        <v>1154</v>
      </c>
      <c r="B217" t="s">
        <v>1155</v>
      </c>
      <c r="C217" s="29" t="s">
        <v>19</v>
      </c>
      <c r="D217" s="29" t="s">
        <v>2084</v>
      </c>
      <c r="E217" s="29" t="s">
        <v>4555</v>
      </c>
      <c r="F217" s="29" t="s">
        <v>2462</v>
      </c>
      <c r="G217" s="29" t="s">
        <v>4554</v>
      </c>
      <c r="H217" s="29" t="s">
        <v>2150</v>
      </c>
      <c r="I217" s="29" t="s">
        <v>1051</v>
      </c>
      <c r="J217" t="s">
        <v>1353</v>
      </c>
    </row>
    <row r="218" spans="1:10" x14ac:dyDescent="0.3">
      <c r="A218" s="29" t="s">
        <v>1154</v>
      </c>
      <c r="B218" t="s">
        <v>1155</v>
      </c>
      <c r="C218" s="29" t="s">
        <v>23</v>
      </c>
      <c r="D218" s="29" t="s">
        <v>2084</v>
      </c>
      <c r="E218" s="29" t="s">
        <v>4556</v>
      </c>
      <c r="F218" s="29" t="s">
        <v>2462</v>
      </c>
      <c r="G218" s="29" t="s">
        <v>4554</v>
      </c>
      <c r="H218" s="29" t="s">
        <v>56</v>
      </c>
      <c r="I218" s="29" t="s">
        <v>1053</v>
      </c>
      <c r="J218" t="s">
        <v>1354</v>
      </c>
    </row>
    <row r="219" spans="1:10" x14ac:dyDescent="0.3">
      <c r="A219" s="29" t="s">
        <v>1145</v>
      </c>
      <c r="B219" t="s">
        <v>1146</v>
      </c>
      <c r="C219" s="29" t="s">
        <v>21</v>
      </c>
      <c r="D219" s="29" t="s">
        <v>2084</v>
      </c>
      <c r="E219" s="29" t="s">
        <v>4557</v>
      </c>
      <c r="F219" s="29" t="s">
        <v>2462</v>
      </c>
      <c r="G219" s="29" t="s">
        <v>4558</v>
      </c>
      <c r="H219" s="29" t="s">
        <v>2151</v>
      </c>
      <c r="I219" s="29" t="s">
        <v>1052</v>
      </c>
      <c r="J219" t="s">
        <v>1355</v>
      </c>
    </row>
    <row r="220" spans="1:10" x14ac:dyDescent="0.3">
      <c r="A220" s="29" t="s">
        <v>1145</v>
      </c>
      <c r="B220" t="s">
        <v>1146</v>
      </c>
      <c r="C220" s="29" t="s">
        <v>19</v>
      </c>
      <c r="D220" s="29" t="s">
        <v>2084</v>
      </c>
      <c r="E220" s="29" t="s">
        <v>4559</v>
      </c>
      <c r="F220" s="29" t="s">
        <v>2462</v>
      </c>
      <c r="G220" s="29" t="s">
        <v>4558</v>
      </c>
      <c r="H220" s="29" t="s">
        <v>2150</v>
      </c>
      <c r="I220" s="29" t="s">
        <v>1051</v>
      </c>
      <c r="J220" t="s">
        <v>1356</v>
      </c>
    </row>
    <row r="221" spans="1:10" x14ac:dyDescent="0.3">
      <c r="A221" s="29" t="s">
        <v>1145</v>
      </c>
      <c r="B221" t="s">
        <v>1146</v>
      </c>
      <c r="C221" s="29" t="s">
        <v>23</v>
      </c>
      <c r="D221" s="29" t="s">
        <v>2084</v>
      </c>
      <c r="E221" s="29" t="s">
        <v>4560</v>
      </c>
      <c r="F221" s="29" t="s">
        <v>2462</v>
      </c>
      <c r="G221" s="29" t="s">
        <v>4558</v>
      </c>
      <c r="H221" s="29" t="s">
        <v>56</v>
      </c>
      <c r="I221" s="29" t="s">
        <v>1053</v>
      </c>
      <c r="J221" t="s">
        <v>1357</v>
      </c>
    </row>
    <row r="222" spans="1:10" x14ac:dyDescent="0.3">
      <c r="A222" s="29" t="s">
        <v>1145</v>
      </c>
      <c r="B222" t="s">
        <v>1146</v>
      </c>
      <c r="C222" s="29" t="s">
        <v>17</v>
      </c>
      <c r="D222" s="29" t="s">
        <v>2084</v>
      </c>
      <c r="E222" s="29" t="s">
        <v>4561</v>
      </c>
      <c r="F222" s="29" t="s">
        <v>2462</v>
      </c>
      <c r="G222" s="29" t="s">
        <v>4558</v>
      </c>
      <c r="H222" s="29" t="s">
        <v>43</v>
      </c>
      <c r="I222" s="29" t="s">
        <v>1050</v>
      </c>
      <c r="J222" t="s">
        <v>1358</v>
      </c>
    </row>
    <row r="223" spans="1:10" x14ac:dyDescent="0.3">
      <c r="A223" s="29" t="s">
        <v>1032</v>
      </c>
      <c r="B223" t="s">
        <v>1147</v>
      </c>
      <c r="C223" s="29" t="s">
        <v>21</v>
      </c>
      <c r="D223" s="29" t="s">
        <v>2084</v>
      </c>
      <c r="E223" s="29" t="s">
        <v>4562</v>
      </c>
      <c r="F223" s="29" t="s">
        <v>2462</v>
      </c>
      <c r="G223" s="29" t="s">
        <v>4558</v>
      </c>
      <c r="H223" s="29" t="s">
        <v>2151</v>
      </c>
      <c r="I223" s="29" t="s">
        <v>1052</v>
      </c>
      <c r="J223" t="s">
        <v>1359</v>
      </c>
    </row>
    <row r="224" spans="1:10" x14ac:dyDescent="0.3">
      <c r="A224" s="29" t="s">
        <v>1032</v>
      </c>
      <c r="B224" t="s">
        <v>1147</v>
      </c>
      <c r="C224" s="29" t="s">
        <v>19</v>
      </c>
      <c r="D224" s="29" t="s">
        <v>2084</v>
      </c>
      <c r="E224" s="29" t="s">
        <v>4563</v>
      </c>
      <c r="F224" s="29" t="s">
        <v>2462</v>
      </c>
      <c r="G224" s="29" t="s">
        <v>4558</v>
      </c>
      <c r="H224" s="29" t="s">
        <v>2150</v>
      </c>
      <c r="I224" s="29" t="s">
        <v>1051</v>
      </c>
      <c r="J224" t="s">
        <v>1360</v>
      </c>
    </row>
    <row r="225" spans="1:10" x14ac:dyDescent="0.3">
      <c r="A225" s="29" t="s">
        <v>1032</v>
      </c>
      <c r="B225" t="s">
        <v>1147</v>
      </c>
      <c r="C225" s="29" t="s">
        <v>23</v>
      </c>
      <c r="D225" s="29" t="s">
        <v>2084</v>
      </c>
      <c r="E225" s="29" t="s">
        <v>4564</v>
      </c>
      <c r="F225" s="29" t="s">
        <v>2462</v>
      </c>
      <c r="G225" s="29" t="s">
        <v>4558</v>
      </c>
      <c r="H225" s="29" t="s">
        <v>56</v>
      </c>
      <c r="I225" s="29" t="s">
        <v>1053</v>
      </c>
      <c r="J225" t="s">
        <v>1361</v>
      </c>
    </row>
    <row r="226" spans="1:10" x14ac:dyDescent="0.3">
      <c r="A226" s="29" t="s">
        <v>1032</v>
      </c>
      <c r="B226" t="s">
        <v>1147</v>
      </c>
      <c r="C226" s="29" t="s">
        <v>17</v>
      </c>
      <c r="D226" s="29" t="s">
        <v>2084</v>
      </c>
      <c r="E226" s="29" t="s">
        <v>4565</v>
      </c>
      <c r="F226" s="29" t="s">
        <v>2462</v>
      </c>
      <c r="G226" s="29" t="s">
        <v>4558</v>
      </c>
      <c r="H226" s="29" t="s">
        <v>43</v>
      </c>
      <c r="I226" s="29" t="s">
        <v>1050</v>
      </c>
      <c r="J226" t="s">
        <v>1362</v>
      </c>
    </row>
    <row r="227" spans="1:10" x14ac:dyDescent="0.3">
      <c r="A227" s="29" t="s">
        <v>1148</v>
      </c>
      <c r="B227" t="s">
        <v>1149</v>
      </c>
      <c r="C227" s="29" t="s">
        <v>21</v>
      </c>
      <c r="D227" s="29" t="s">
        <v>2084</v>
      </c>
      <c r="E227" s="29" t="s">
        <v>4566</v>
      </c>
      <c r="F227" s="29" t="s">
        <v>2462</v>
      </c>
      <c r="G227" s="29" t="s">
        <v>4558</v>
      </c>
      <c r="H227" s="29" t="s">
        <v>2151</v>
      </c>
      <c r="I227" s="29" t="s">
        <v>1052</v>
      </c>
      <c r="J227" t="s">
        <v>1363</v>
      </c>
    </row>
    <row r="228" spans="1:10" x14ac:dyDescent="0.3">
      <c r="A228" s="29" t="s">
        <v>1148</v>
      </c>
      <c r="B228" t="s">
        <v>1149</v>
      </c>
      <c r="C228" s="29" t="s">
        <v>19</v>
      </c>
      <c r="D228" s="29" t="s">
        <v>2084</v>
      </c>
      <c r="E228" s="29" t="s">
        <v>4567</v>
      </c>
      <c r="F228" s="29" t="s">
        <v>2462</v>
      </c>
      <c r="G228" s="29" t="s">
        <v>4558</v>
      </c>
      <c r="H228" s="29" t="s">
        <v>2150</v>
      </c>
      <c r="I228" s="29" t="s">
        <v>1051</v>
      </c>
      <c r="J228" t="s">
        <v>1364</v>
      </c>
    </row>
    <row r="229" spans="1:10" x14ac:dyDescent="0.3">
      <c r="A229" s="29" t="s">
        <v>1148</v>
      </c>
      <c r="B229" t="s">
        <v>1149</v>
      </c>
      <c r="C229" s="29" t="s">
        <v>23</v>
      </c>
      <c r="D229" s="29" t="s">
        <v>2084</v>
      </c>
      <c r="E229" s="29" t="s">
        <v>4568</v>
      </c>
      <c r="F229" s="29" t="s">
        <v>2462</v>
      </c>
      <c r="G229" s="29" t="s">
        <v>4558</v>
      </c>
      <c r="H229" s="29" t="s">
        <v>56</v>
      </c>
      <c r="I229" s="29" t="s">
        <v>1053</v>
      </c>
      <c r="J229" t="s">
        <v>1365</v>
      </c>
    </row>
    <row r="230" spans="1:10" x14ac:dyDescent="0.3">
      <c r="A230" s="29" t="s">
        <v>1148</v>
      </c>
      <c r="B230" t="s">
        <v>1149</v>
      </c>
      <c r="C230" s="29" t="s">
        <v>17</v>
      </c>
      <c r="D230" s="29" t="s">
        <v>2084</v>
      </c>
      <c r="E230" s="29" t="s">
        <v>4569</v>
      </c>
      <c r="F230" s="29" t="s">
        <v>2462</v>
      </c>
      <c r="G230" s="29" t="s">
        <v>4558</v>
      </c>
      <c r="H230" s="29" t="s">
        <v>43</v>
      </c>
      <c r="I230" s="29" t="s">
        <v>1050</v>
      </c>
      <c r="J230" t="s">
        <v>1366</v>
      </c>
    </row>
    <row r="231" spans="1:10" x14ac:dyDescent="0.3">
      <c r="A231" s="29" t="s">
        <v>79</v>
      </c>
      <c r="B231" t="s">
        <v>1027</v>
      </c>
      <c r="C231" s="29" t="s">
        <v>21</v>
      </c>
      <c r="D231" s="29" t="s">
        <v>2084</v>
      </c>
      <c r="E231" s="29" t="s">
        <v>4638</v>
      </c>
      <c r="F231" s="29" t="s">
        <v>2504</v>
      </c>
      <c r="G231" s="29" t="s">
        <v>4639</v>
      </c>
      <c r="H231" s="29" t="s">
        <v>2151</v>
      </c>
      <c r="I231" s="29" t="s">
        <v>1052</v>
      </c>
      <c r="J231" t="s">
        <v>1131</v>
      </c>
    </row>
    <row r="232" spans="1:10" x14ac:dyDescent="0.3">
      <c r="A232" s="29" t="s">
        <v>79</v>
      </c>
      <c r="B232" t="s">
        <v>1027</v>
      </c>
      <c r="C232" s="29" t="s">
        <v>19</v>
      </c>
      <c r="D232" s="29" t="s">
        <v>2084</v>
      </c>
      <c r="E232" s="29" t="s">
        <v>4640</v>
      </c>
      <c r="F232" s="29" t="s">
        <v>2504</v>
      </c>
      <c r="G232" s="29" t="s">
        <v>4639</v>
      </c>
      <c r="H232" s="29" t="s">
        <v>2150</v>
      </c>
      <c r="I232" s="29" t="s">
        <v>1051</v>
      </c>
      <c r="J232" t="s">
        <v>1132</v>
      </c>
    </row>
    <row r="233" spans="1:10" x14ac:dyDescent="0.3">
      <c r="A233" s="29" t="s">
        <v>79</v>
      </c>
      <c r="B233" t="s">
        <v>1027</v>
      </c>
      <c r="C233" s="29" t="s">
        <v>23</v>
      </c>
      <c r="D233" s="29" t="s">
        <v>2084</v>
      </c>
      <c r="E233" s="29" t="s">
        <v>4641</v>
      </c>
      <c r="F233" s="29" t="s">
        <v>2504</v>
      </c>
      <c r="G233" s="29" t="s">
        <v>4639</v>
      </c>
      <c r="H233" s="29" t="s">
        <v>56</v>
      </c>
      <c r="I233" s="29" t="s">
        <v>1053</v>
      </c>
      <c r="J233" t="s">
        <v>1133</v>
      </c>
    </row>
    <row r="234" spans="1:10" x14ac:dyDescent="0.3">
      <c r="A234" s="29" t="s">
        <v>79</v>
      </c>
      <c r="B234" t="s">
        <v>1027</v>
      </c>
      <c r="C234" s="29" t="s">
        <v>17</v>
      </c>
      <c r="D234" s="29" t="s">
        <v>2084</v>
      </c>
      <c r="E234" s="29" t="s">
        <v>4642</v>
      </c>
      <c r="F234" s="29" t="s">
        <v>2504</v>
      </c>
      <c r="G234" s="29" t="s">
        <v>4639</v>
      </c>
      <c r="H234" s="29" t="s">
        <v>43</v>
      </c>
      <c r="I234" s="29" t="s">
        <v>1050</v>
      </c>
      <c r="J234" t="s">
        <v>1134</v>
      </c>
    </row>
    <row r="235" spans="1:10" x14ac:dyDescent="0.3">
      <c r="A235" s="29" t="s">
        <v>1270</v>
      </c>
      <c r="B235" t="s">
        <v>1271</v>
      </c>
      <c r="C235" s="29" t="s">
        <v>21</v>
      </c>
      <c r="D235" s="29" t="s">
        <v>2084</v>
      </c>
      <c r="E235" s="29" t="s">
        <v>4643</v>
      </c>
      <c r="F235" s="29" t="s">
        <v>2504</v>
      </c>
      <c r="G235" s="29" t="s">
        <v>4644</v>
      </c>
      <c r="H235" s="29" t="s">
        <v>2151</v>
      </c>
      <c r="I235" s="29" t="s">
        <v>1052</v>
      </c>
      <c r="J235" t="s">
        <v>1413</v>
      </c>
    </row>
    <row r="236" spans="1:10" x14ac:dyDescent="0.3">
      <c r="A236" s="29" t="s">
        <v>1270</v>
      </c>
      <c r="B236" t="s">
        <v>1271</v>
      </c>
      <c r="C236" s="29" t="s">
        <v>19</v>
      </c>
      <c r="D236" s="29" t="s">
        <v>2084</v>
      </c>
      <c r="E236" s="29" t="s">
        <v>4645</v>
      </c>
      <c r="F236" s="29" t="s">
        <v>2504</v>
      </c>
      <c r="G236" s="29" t="s">
        <v>4644</v>
      </c>
      <c r="H236" s="29" t="s">
        <v>2150</v>
      </c>
      <c r="I236" s="29" t="s">
        <v>1051</v>
      </c>
      <c r="J236" t="s">
        <v>1414</v>
      </c>
    </row>
    <row r="237" spans="1:10" x14ac:dyDescent="0.3">
      <c r="A237" s="29" t="s">
        <v>1270</v>
      </c>
      <c r="B237" t="s">
        <v>1271</v>
      </c>
      <c r="C237" s="29" t="s">
        <v>23</v>
      </c>
      <c r="D237" s="29" t="s">
        <v>2084</v>
      </c>
      <c r="E237" s="29" t="s">
        <v>4646</v>
      </c>
      <c r="F237" s="29" t="s">
        <v>2504</v>
      </c>
      <c r="G237" s="29" t="s">
        <v>4644</v>
      </c>
      <c r="H237" s="29" t="s">
        <v>56</v>
      </c>
      <c r="I237" s="29" t="s">
        <v>1053</v>
      </c>
      <c r="J237" t="s">
        <v>1415</v>
      </c>
    </row>
    <row r="238" spans="1:10" x14ac:dyDescent="0.3">
      <c r="A238" s="29" t="s">
        <v>1270</v>
      </c>
      <c r="B238" t="s">
        <v>1271</v>
      </c>
      <c r="C238" s="29" t="s">
        <v>17</v>
      </c>
      <c r="D238" s="29" t="s">
        <v>2084</v>
      </c>
      <c r="E238" s="29" t="s">
        <v>4647</v>
      </c>
      <c r="F238" s="29" t="s">
        <v>2504</v>
      </c>
      <c r="G238" s="29" t="s">
        <v>4644</v>
      </c>
      <c r="H238" s="29" t="s">
        <v>43</v>
      </c>
      <c r="I238" s="29" t="s">
        <v>1050</v>
      </c>
      <c r="J238" t="s">
        <v>1416</v>
      </c>
    </row>
    <row r="239" spans="1:10" x14ac:dyDescent="0.3">
      <c r="A239" s="29" t="s">
        <v>80</v>
      </c>
      <c r="B239" t="s">
        <v>1272</v>
      </c>
      <c r="C239" s="29" t="s">
        <v>21</v>
      </c>
      <c r="D239" s="29" t="s">
        <v>2084</v>
      </c>
      <c r="E239" s="29" t="s">
        <v>4648</v>
      </c>
      <c r="F239" s="29" t="s">
        <v>2504</v>
      </c>
      <c r="G239" s="29" t="s">
        <v>4649</v>
      </c>
      <c r="H239" s="29" t="s">
        <v>2151</v>
      </c>
      <c r="I239" s="29" t="s">
        <v>1052</v>
      </c>
      <c r="J239" t="s">
        <v>1417</v>
      </c>
    </row>
    <row r="240" spans="1:10" x14ac:dyDescent="0.3">
      <c r="A240" s="29" t="s">
        <v>80</v>
      </c>
      <c r="B240" t="s">
        <v>1272</v>
      </c>
      <c r="C240" s="29" t="s">
        <v>19</v>
      </c>
      <c r="D240" s="29" t="s">
        <v>2084</v>
      </c>
      <c r="E240" s="29" t="s">
        <v>4650</v>
      </c>
      <c r="F240" s="29" t="s">
        <v>2504</v>
      </c>
      <c r="G240" s="29" t="s">
        <v>4649</v>
      </c>
      <c r="H240" s="29" t="s">
        <v>2150</v>
      </c>
      <c r="I240" s="29" t="s">
        <v>1051</v>
      </c>
      <c r="J240" t="s">
        <v>1418</v>
      </c>
    </row>
    <row r="241" spans="1:10" x14ac:dyDescent="0.3">
      <c r="A241" s="29" t="s">
        <v>80</v>
      </c>
      <c r="B241" t="s">
        <v>1272</v>
      </c>
      <c r="C241" s="29" t="s">
        <v>23</v>
      </c>
      <c r="D241" s="29" t="s">
        <v>2084</v>
      </c>
      <c r="E241" s="29" t="s">
        <v>4651</v>
      </c>
      <c r="F241" s="29" t="s">
        <v>2504</v>
      </c>
      <c r="G241" s="29" t="s">
        <v>4649</v>
      </c>
      <c r="H241" s="29" t="s">
        <v>56</v>
      </c>
      <c r="I241" s="29" t="s">
        <v>1053</v>
      </c>
      <c r="J241" t="s">
        <v>1419</v>
      </c>
    </row>
    <row r="242" spans="1:10" x14ac:dyDescent="0.3">
      <c r="A242" s="29" t="s">
        <v>80</v>
      </c>
      <c r="B242" t="s">
        <v>1272</v>
      </c>
      <c r="C242" s="29" t="s">
        <v>17</v>
      </c>
      <c r="D242" s="29" t="s">
        <v>2084</v>
      </c>
      <c r="E242" s="29" t="s">
        <v>4652</v>
      </c>
      <c r="F242" s="29" t="s">
        <v>2504</v>
      </c>
      <c r="G242" s="29" t="s">
        <v>4649</v>
      </c>
      <c r="H242" s="29" t="s">
        <v>43</v>
      </c>
      <c r="I242" s="29" t="s">
        <v>1050</v>
      </c>
      <c r="J242" t="s">
        <v>1420</v>
      </c>
    </row>
    <row r="243" spans="1:10" x14ac:dyDescent="0.3">
      <c r="A243" s="29" t="s">
        <v>81</v>
      </c>
      <c r="B243" t="s">
        <v>1273</v>
      </c>
      <c r="C243" s="29" t="s">
        <v>21</v>
      </c>
      <c r="D243" s="29" t="s">
        <v>2084</v>
      </c>
      <c r="E243" s="29" t="s">
        <v>4653</v>
      </c>
      <c r="F243" s="29" t="s">
        <v>2504</v>
      </c>
      <c r="G243" s="29" t="s">
        <v>4654</v>
      </c>
      <c r="H243" s="29" t="s">
        <v>2151</v>
      </c>
      <c r="I243" s="29" t="s">
        <v>1052</v>
      </c>
      <c r="J243" t="s">
        <v>1421</v>
      </c>
    </row>
    <row r="244" spans="1:10" x14ac:dyDescent="0.3">
      <c r="A244" s="29" t="s">
        <v>81</v>
      </c>
      <c r="B244" t="s">
        <v>1273</v>
      </c>
      <c r="C244" s="29" t="s">
        <v>19</v>
      </c>
      <c r="D244" s="29" t="s">
        <v>2084</v>
      </c>
      <c r="E244" s="29" t="s">
        <v>4655</v>
      </c>
      <c r="F244" s="29" t="s">
        <v>2504</v>
      </c>
      <c r="G244" s="29" t="s">
        <v>4654</v>
      </c>
      <c r="H244" s="29" t="s">
        <v>2150</v>
      </c>
      <c r="I244" s="29" t="s">
        <v>1051</v>
      </c>
      <c r="J244" t="s">
        <v>1422</v>
      </c>
    </row>
    <row r="245" spans="1:10" x14ac:dyDescent="0.3">
      <c r="A245" s="29" t="s">
        <v>81</v>
      </c>
      <c r="B245" t="s">
        <v>1273</v>
      </c>
      <c r="C245" s="29" t="s">
        <v>23</v>
      </c>
      <c r="D245" s="29" t="s">
        <v>2084</v>
      </c>
      <c r="E245" s="29" t="s">
        <v>4656</v>
      </c>
      <c r="F245" s="29" t="s">
        <v>2504</v>
      </c>
      <c r="G245" s="29" t="s">
        <v>4654</v>
      </c>
      <c r="H245" s="29" t="s">
        <v>56</v>
      </c>
      <c r="I245" s="29" t="s">
        <v>1053</v>
      </c>
      <c r="J245" t="s">
        <v>1423</v>
      </c>
    </row>
    <row r="246" spans="1:10" x14ac:dyDescent="0.3">
      <c r="A246" s="29" t="s">
        <v>81</v>
      </c>
      <c r="B246" t="s">
        <v>1273</v>
      </c>
      <c r="C246" s="29" t="s">
        <v>17</v>
      </c>
      <c r="D246" s="29" t="s">
        <v>2084</v>
      </c>
      <c r="E246" s="29" t="s">
        <v>4657</v>
      </c>
      <c r="F246" s="29" t="s">
        <v>2504</v>
      </c>
      <c r="G246" s="29" t="s">
        <v>4654</v>
      </c>
      <c r="H246" s="29" t="s">
        <v>43</v>
      </c>
      <c r="I246" s="29" t="s">
        <v>1050</v>
      </c>
      <c r="J246" t="s">
        <v>1424</v>
      </c>
    </row>
    <row r="247" spans="1:10" x14ac:dyDescent="0.3">
      <c r="A247" s="29" t="s">
        <v>1274</v>
      </c>
      <c r="B247" t="s">
        <v>1275</v>
      </c>
      <c r="C247" s="29" t="s">
        <v>21</v>
      </c>
      <c r="D247" s="29" t="s">
        <v>2084</v>
      </c>
      <c r="E247" s="29" t="s">
        <v>4658</v>
      </c>
      <c r="F247" s="29" t="s">
        <v>2504</v>
      </c>
      <c r="G247" s="29" t="s">
        <v>4659</v>
      </c>
      <c r="H247" s="29" t="s">
        <v>2151</v>
      </c>
      <c r="I247" s="29" t="s">
        <v>1052</v>
      </c>
      <c r="J247" t="s">
        <v>1425</v>
      </c>
    </row>
    <row r="248" spans="1:10" x14ac:dyDescent="0.3">
      <c r="A248" s="29" t="s">
        <v>1274</v>
      </c>
      <c r="B248" t="s">
        <v>1275</v>
      </c>
      <c r="C248" s="29" t="s">
        <v>19</v>
      </c>
      <c r="D248" s="29" t="s">
        <v>2084</v>
      </c>
      <c r="E248" s="29" t="s">
        <v>4660</v>
      </c>
      <c r="F248" s="29" t="s">
        <v>2504</v>
      </c>
      <c r="G248" s="29" t="s">
        <v>4659</v>
      </c>
      <c r="H248" s="29" t="s">
        <v>2150</v>
      </c>
      <c r="I248" s="29" t="s">
        <v>1051</v>
      </c>
      <c r="J248" t="s">
        <v>1426</v>
      </c>
    </row>
    <row r="249" spans="1:10" x14ac:dyDescent="0.3">
      <c r="A249" s="29" t="s">
        <v>1274</v>
      </c>
      <c r="B249" t="s">
        <v>1275</v>
      </c>
      <c r="C249" s="29" t="s">
        <v>23</v>
      </c>
      <c r="D249" s="29" t="s">
        <v>2084</v>
      </c>
      <c r="E249" s="29" t="s">
        <v>4661</v>
      </c>
      <c r="F249" s="29" t="s">
        <v>2504</v>
      </c>
      <c r="G249" s="29" t="s">
        <v>4659</v>
      </c>
      <c r="H249" s="29" t="s">
        <v>56</v>
      </c>
      <c r="I249" s="29" t="s">
        <v>1053</v>
      </c>
      <c r="J249" t="s">
        <v>1427</v>
      </c>
    </row>
    <row r="250" spans="1:10" x14ac:dyDescent="0.3">
      <c r="A250" s="29" t="s">
        <v>1274</v>
      </c>
      <c r="B250" t="s">
        <v>1275</v>
      </c>
      <c r="C250" s="29" t="s">
        <v>17</v>
      </c>
      <c r="D250" s="29" t="s">
        <v>2084</v>
      </c>
      <c r="E250" s="29" t="s">
        <v>4662</v>
      </c>
      <c r="F250" s="29" t="s">
        <v>2504</v>
      </c>
      <c r="G250" s="29" t="s">
        <v>4659</v>
      </c>
      <c r="H250" s="29" t="s">
        <v>43</v>
      </c>
      <c r="I250" s="29" t="s">
        <v>1050</v>
      </c>
      <c r="J250" t="s">
        <v>1428</v>
      </c>
    </row>
    <row r="251" spans="1:10" x14ac:dyDescent="0.3">
      <c r="A251" s="29" t="s">
        <v>1240</v>
      </c>
      <c r="B251" t="s">
        <v>1241</v>
      </c>
      <c r="C251" s="29" t="s">
        <v>21</v>
      </c>
      <c r="D251" s="29" t="s">
        <v>2084</v>
      </c>
      <c r="E251" s="29" t="s">
        <v>4570</v>
      </c>
      <c r="F251" s="29" t="s">
        <v>2558</v>
      </c>
      <c r="G251" s="29" t="s">
        <v>4571</v>
      </c>
      <c r="H251" s="29" t="s">
        <v>2151</v>
      </c>
      <c r="I251" s="29" t="s">
        <v>1052</v>
      </c>
      <c r="J251" t="s">
        <v>1367</v>
      </c>
    </row>
    <row r="252" spans="1:10" x14ac:dyDescent="0.3">
      <c r="A252" s="29" t="s">
        <v>1240</v>
      </c>
      <c r="B252" t="s">
        <v>1241</v>
      </c>
      <c r="C252" s="29" t="s">
        <v>19</v>
      </c>
      <c r="D252" s="29" t="s">
        <v>2084</v>
      </c>
      <c r="E252" s="29" t="s">
        <v>4572</v>
      </c>
      <c r="F252" s="29" t="s">
        <v>2558</v>
      </c>
      <c r="G252" s="29" t="s">
        <v>4571</v>
      </c>
      <c r="H252" s="29" t="s">
        <v>2150</v>
      </c>
      <c r="I252" s="29" t="s">
        <v>1051</v>
      </c>
      <c r="J252" t="s">
        <v>1368</v>
      </c>
    </row>
    <row r="253" spans="1:10" x14ac:dyDescent="0.3">
      <c r="A253" s="29" t="s">
        <v>1240</v>
      </c>
      <c r="B253" t="s">
        <v>1241</v>
      </c>
      <c r="C253" s="29" t="s">
        <v>23</v>
      </c>
      <c r="D253" s="29" t="s">
        <v>2084</v>
      </c>
      <c r="E253" s="29" t="s">
        <v>4573</v>
      </c>
      <c r="F253" s="29" t="s">
        <v>2558</v>
      </c>
      <c r="G253" s="29" t="s">
        <v>4571</v>
      </c>
      <c r="H253" s="29" t="s">
        <v>56</v>
      </c>
      <c r="I253" s="29" t="s">
        <v>1053</v>
      </c>
      <c r="J253" t="s">
        <v>1369</v>
      </c>
    </row>
    <row r="254" spans="1:10" x14ac:dyDescent="0.3">
      <c r="A254" s="29" t="s">
        <v>1257</v>
      </c>
      <c r="B254" t="s">
        <v>1258</v>
      </c>
      <c r="C254" s="29" t="s">
        <v>21</v>
      </c>
      <c r="D254" s="29" t="s">
        <v>2084</v>
      </c>
      <c r="E254" s="29" t="s">
        <v>4445</v>
      </c>
      <c r="F254" s="29" t="s">
        <v>4391</v>
      </c>
      <c r="G254" s="29" t="s">
        <v>4446</v>
      </c>
      <c r="H254" s="29" t="s">
        <v>2151</v>
      </c>
      <c r="I254" s="29" t="s">
        <v>1052</v>
      </c>
      <c r="J254" t="s">
        <v>1295</v>
      </c>
    </row>
    <row r="255" spans="1:10" x14ac:dyDescent="0.3">
      <c r="A255" s="29" t="s">
        <v>1257</v>
      </c>
      <c r="B255" t="s">
        <v>1258</v>
      </c>
      <c r="C255" s="29" t="s">
        <v>19</v>
      </c>
      <c r="D255" s="29" t="s">
        <v>2084</v>
      </c>
      <c r="E255" s="29" t="s">
        <v>4447</v>
      </c>
      <c r="F255" s="29" t="s">
        <v>4391</v>
      </c>
      <c r="G255" s="29" t="s">
        <v>4446</v>
      </c>
      <c r="H255" s="29" t="s">
        <v>2150</v>
      </c>
      <c r="I255" s="29" t="s">
        <v>1051</v>
      </c>
      <c r="J255" t="s">
        <v>1296</v>
      </c>
    </row>
    <row r="256" spans="1:10" x14ac:dyDescent="0.3">
      <c r="A256" s="29" t="s">
        <v>1257</v>
      </c>
      <c r="B256" t="s">
        <v>1258</v>
      </c>
      <c r="C256" s="29" t="s">
        <v>23</v>
      </c>
      <c r="D256" s="29" t="s">
        <v>2084</v>
      </c>
      <c r="E256" s="29" t="s">
        <v>4448</v>
      </c>
      <c r="F256" s="29" t="s">
        <v>4391</v>
      </c>
      <c r="G256" s="29" t="s">
        <v>4446</v>
      </c>
      <c r="H256" s="29" t="s">
        <v>56</v>
      </c>
      <c r="I256" s="29" t="s">
        <v>1053</v>
      </c>
      <c r="J256" t="s">
        <v>1297</v>
      </c>
    </row>
    <row r="257" spans="1:10" x14ac:dyDescent="0.3">
      <c r="A257" s="29" t="s">
        <v>1257</v>
      </c>
      <c r="B257" t="s">
        <v>1258</v>
      </c>
      <c r="C257" s="29" t="s">
        <v>17</v>
      </c>
      <c r="D257" s="29" t="s">
        <v>2084</v>
      </c>
      <c r="E257" s="29" t="s">
        <v>4449</v>
      </c>
      <c r="F257" s="29" t="s">
        <v>4391</v>
      </c>
      <c r="G257" s="29" t="s">
        <v>4446</v>
      </c>
      <c r="H257" s="29" t="s">
        <v>43</v>
      </c>
      <c r="I257" s="29" t="s">
        <v>1050</v>
      </c>
      <c r="J257" t="s">
        <v>1298</v>
      </c>
    </row>
    <row r="258" spans="1:10" x14ac:dyDescent="0.3">
      <c r="A258" s="29" t="s">
        <v>174</v>
      </c>
      <c r="B258" t="s">
        <v>1015</v>
      </c>
      <c r="C258" s="29" t="s">
        <v>21</v>
      </c>
      <c r="D258" s="29" t="s">
        <v>2084</v>
      </c>
      <c r="E258" s="29" t="s">
        <v>3925</v>
      </c>
      <c r="F258" s="29" t="s">
        <v>2558</v>
      </c>
      <c r="G258" s="29" t="s">
        <v>4574</v>
      </c>
      <c r="H258" s="29" t="s">
        <v>2151</v>
      </c>
      <c r="I258" s="29" t="s">
        <v>1052</v>
      </c>
      <c r="J258" t="s">
        <v>1116</v>
      </c>
    </row>
    <row r="259" spans="1:10" x14ac:dyDescent="0.3">
      <c r="A259" s="29" t="s">
        <v>174</v>
      </c>
      <c r="B259" t="s">
        <v>1015</v>
      </c>
      <c r="C259" s="29" t="s">
        <v>19</v>
      </c>
      <c r="D259" s="29" t="s">
        <v>2084</v>
      </c>
      <c r="E259" s="29" t="s">
        <v>3924</v>
      </c>
      <c r="F259" s="29" t="s">
        <v>2558</v>
      </c>
      <c r="G259" s="29" t="s">
        <v>4574</v>
      </c>
      <c r="H259" s="29" t="s">
        <v>2150</v>
      </c>
      <c r="I259" s="29" t="s">
        <v>1051</v>
      </c>
      <c r="J259" t="s">
        <v>1117</v>
      </c>
    </row>
    <row r="260" spans="1:10" x14ac:dyDescent="0.3">
      <c r="A260" s="29" t="s">
        <v>174</v>
      </c>
      <c r="B260" t="s">
        <v>1015</v>
      </c>
      <c r="C260" s="29" t="s">
        <v>23</v>
      </c>
      <c r="D260" s="29" t="s">
        <v>2084</v>
      </c>
      <c r="E260" s="29" t="s">
        <v>3926</v>
      </c>
      <c r="F260" s="29" t="s">
        <v>2558</v>
      </c>
      <c r="G260" s="29" t="s">
        <v>4574</v>
      </c>
      <c r="H260" s="29" t="s">
        <v>56</v>
      </c>
      <c r="I260" s="29" t="s">
        <v>1053</v>
      </c>
      <c r="J260" t="s">
        <v>1118</v>
      </c>
    </row>
    <row r="261" spans="1:10" x14ac:dyDescent="0.3">
      <c r="A261" s="29" t="s">
        <v>175</v>
      </c>
      <c r="B261" t="s">
        <v>1016</v>
      </c>
      <c r="C261" s="29" t="s">
        <v>21</v>
      </c>
      <c r="D261" s="29" t="s">
        <v>2084</v>
      </c>
      <c r="E261" s="29" t="s">
        <v>4575</v>
      </c>
      <c r="F261" s="29" t="s">
        <v>2558</v>
      </c>
      <c r="G261" s="29" t="s">
        <v>4574</v>
      </c>
      <c r="H261" s="29" t="s">
        <v>2151</v>
      </c>
      <c r="I261" s="29" t="s">
        <v>1052</v>
      </c>
      <c r="J261" t="s">
        <v>1119</v>
      </c>
    </row>
    <row r="262" spans="1:10" x14ac:dyDescent="0.3">
      <c r="A262" s="29" t="s">
        <v>175</v>
      </c>
      <c r="B262" t="s">
        <v>1016</v>
      </c>
      <c r="C262" s="29" t="s">
        <v>19</v>
      </c>
      <c r="D262" s="29" t="s">
        <v>2084</v>
      </c>
      <c r="E262" s="29" t="s">
        <v>4576</v>
      </c>
      <c r="F262" s="29" t="s">
        <v>2558</v>
      </c>
      <c r="G262" s="29" t="s">
        <v>4574</v>
      </c>
      <c r="H262" s="29" t="s">
        <v>2150</v>
      </c>
      <c r="I262" s="29" t="s">
        <v>1051</v>
      </c>
      <c r="J262" t="s">
        <v>1120</v>
      </c>
    </row>
    <row r="263" spans="1:10" x14ac:dyDescent="0.3">
      <c r="A263" s="29" t="s">
        <v>175</v>
      </c>
      <c r="B263" t="s">
        <v>1016</v>
      </c>
      <c r="C263" s="29" t="s">
        <v>23</v>
      </c>
      <c r="D263" s="29" t="s">
        <v>2084</v>
      </c>
      <c r="E263" s="29" t="s">
        <v>4577</v>
      </c>
      <c r="F263" s="29" t="s">
        <v>2558</v>
      </c>
      <c r="G263" s="29" t="s">
        <v>4574</v>
      </c>
      <c r="H263" s="29" t="s">
        <v>56</v>
      </c>
      <c r="I263" s="29" t="s">
        <v>1053</v>
      </c>
      <c r="J263" t="s">
        <v>1121</v>
      </c>
    </row>
    <row r="264" spans="1:10" x14ac:dyDescent="0.3">
      <c r="A264" s="29" t="s">
        <v>1031</v>
      </c>
      <c r="B264" t="s">
        <v>1242</v>
      </c>
      <c r="C264" s="29" t="s">
        <v>21</v>
      </c>
      <c r="D264" s="29" t="s">
        <v>2084</v>
      </c>
      <c r="E264" s="29" t="s">
        <v>4578</v>
      </c>
      <c r="F264" s="29" t="s">
        <v>2558</v>
      </c>
      <c r="G264" s="29" t="s">
        <v>4579</v>
      </c>
      <c r="H264" s="29" t="s">
        <v>2151</v>
      </c>
      <c r="I264" s="29" t="s">
        <v>1052</v>
      </c>
      <c r="J264" t="s">
        <v>1370</v>
      </c>
    </row>
    <row r="265" spans="1:10" x14ac:dyDescent="0.3">
      <c r="A265" s="29" t="s">
        <v>1031</v>
      </c>
      <c r="B265" t="s">
        <v>1242</v>
      </c>
      <c r="C265" s="29" t="s">
        <v>19</v>
      </c>
      <c r="D265" s="29" t="s">
        <v>2084</v>
      </c>
      <c r="E265" s="29" t="s">
        <v>4580</v>
      </c>
      <c r="F265" s="29" t="s">
        <v>2558</v>
      </c>
      <c r="G265" s="29" t="s">
        <v>4579</v>
      </c>
      <c r="H265" s="29" t="s">
        <v>2150</v>
      </c>
      <c r="I265" s="29" t="s">
        <v>1051</v>
      </c>
      <c r="J265" t="s">
        <v>1371</v>
      </c>
    </row>
    <row r="266" spans="1:10" x14ac:dyDescent="0.3">
      <c r="A266" s="29" t="s">
        <v>1031</v>
      </c>
      <c r="B266" t="s">
        <v>1242</v>
      </c>
      <c r="C266" s="29" t="s">
        <v>23</v>
      </c>
      <c r="D266" s="29" t="s">
        <v>2084</v>
      </c>
      <c r="E266" s="29" t="s">
        <v>4581</v>
      </c>
      <c r="F266" s="29" t="s">
        <v>2558</v>
      </c>
      <c r="G266" s="29" t="s">
        <v>4579</v>
      </c>
      <c r="H266" s="29" t="s">
        <v>56</v>
      </c>
      <c r="I266" s="29" t="s">
        <v>1053</v>
      </c>
      <c r="J266" t="s">
        <v>1372</v>
      </c>
    </row>
    <row r="267" spans="1:10" x14ac:dyDescent="0.3">
      <c r="A267" s="29" t="s">
        <v>1243</v>
      </c>
      <c r="B267" t="s">
        <v>1244</v>
      </c>
      <c r="C267" s="29" t="s">
        <v>21</v>
      </c>
      <c r="D267" s="29" t="s">
        <v>2084</v>
      </c>
      <c r="E267" s="29" t="s">
        <v>4582</v>
      </c>
      <c r="F267" s="29" t="s">
        <v>2558</v>
      </c>
      <c r="G267" s="29" t="s">
        <v>4583</v>
      </c>
      <c r="H267" s="29" t="s">
        <v>2151</v>
      </c>
      <c r="I267" s="29" t="s">
        <v>1052</v>
      </c>
      <c r="J267" t="s">
        <v>1373</v>
      </c>
    </row>
    <row r="268" spans="1:10" x14ac:dyDescent="0.3">
      <c r="A268" s="29" t="s">
        <v>1243</v>
      </c>
      <c r="B268" t="s">
        <v>1244</v>
      </c>
      <c r="C268" s="29" t="s">
        <v>19</v>
      </c>
      <c r="D268" s="29" t="s">
        <v>2084</v>
      </c>
      <c r="E268" s="29" t="s">
        <v>4584</v>
      </c>
      <c r="F268" s="29" t="s">
        <v>2558</v>
      </c>
      <c r="G268" s="29" t="s">
        <v>4583</v>
      </c>
      <c r="H268" s="29" t="s">
        <v>2150</v>
      </c>
      <c r="I268" s="29" t="s">
        <v>1051</v>
      </c>
      <c r="J268" t="s">
        <v>1374</v>
      </c>
    </row>
    <row r="269" spans="1:10" x14ac:dyDescent="0.3">
      <c r="A269" s="29" t="s">
        <v>1243</v>
      </c>
      <c r="B269" t="s">
        <v>1244</v>
      </c>
      <c r="C269" s="29" t="s">
        <v>23</v>
      </c>
      <c r="D269" s="29" t="s">
        <v>2084</v>
      </c>
      <c r="E269" s="29" t="s">
        <v>4585</v>
      </c>
      <c r="F269" s="29" t="s">
        <v>2558</v>
      </c>
      <c r="G269" s="29" t="s">
        <v>4583</v>
      </c>
      <c r="H269" s="29" t="s">
        <v>56</v>
      </c>
      <c r="I269" s="29" t="s">
        <v>1053</v>
      </c>
      <c r="J269" t="s">
        <v>1375</v>
      </c>
    </row>
    <row r="270" spans="1:10" x14ac:dyDescent="0.3">
      <c r="A270" s="29" t="s">
        <v>1245</v>
      </c>
      <c r="B270" t="s">
        <v>1246</v>
      </c>
      <c r="C270" s="29" t="s">
        <v>21</v>
      </c>
      <c r="D270" s="29" t="s">
        <v>2084</v>
      </c>
      <c r="E270" s="29" t="s">
        <v>4360</v>
      </c>
      <c r="F270" s="29" t="s">
        <v>2558</v>
      </c>
      <c r="G270" s="29" t="s">
        <v>4586</v>
      </c>
      <c r="H270" s="29" t="s">
        <v>2151</v>
      </c>
      <c r="I270" s="29" t="s">
        <v>1052</v>
      </c>
      <c r="J270" t="s">
        <v>1376</v>
      </c>
    </row>
    <row r="271" spans="1:10" x14ac:dyDescent="0.3">
      <c r="A271" s="29" t="s">
        <v>1245</v>
      </c>
      <c r="B271" t="s">
        <v>1246</v>
      </c>
      <c r="C271" s="29" t="s">
        <v>19</v>
      </c>
      <c r="D271" s="29" t="s">
        <v>2084</v>
      </c>
      <c r="E271" s="29" t="s">
        <v>4358</v>
      </c>
      <c r="F271" s="29" t="s">
        <v>2558</v>
      </c>
      <c r="G271" s="29" t="s">
        <v>4586</v>
      </c>
      <c r="H271" s="29" t="s">
        <v>2150</v>
      </c>
      <c r="I271" s="29" t="s">
        <v>1051</v>
      </c>
      <c r="J271" t="s">
        <v>1377</v>
      </c>
    </row>
    <row r="272" spans="1:10" x14ac:dyDescent="0.3">
      <c r="A272" s="29" t="s">
        <v>1245</v>
      </c>
      <c r="B272" t="s">
        <v>1246</v>
      </c>
      <c r="C272" s="29" t="s">
        <v>23</v>
      </c>
      <c r="D272" s="29" t="s">
        <v>2084</v>
      </c>
      <c r="E272" s="29" t="s">
        <v>4359</v>
      </c>
      <c r="F272" s="29" t="s">
        <v>2558</v>
      </c>
      <c r="G272" s="29" t="s">
        <v>4586</v>
      </c>
      <c r="H272" s="29" t="s">
        <v>56</v>
      </c>
      <c r="I272" s="29" t="s">
        <v>1053</v>
      </c>
      <c r="J272" t="s">
        <v>1378</v>
      </c>
    </row>
    <row r="273" spans="1:10" x14ac:dyDescent="0.3">
      <c r="A273" s="29" t="s">
        <v>1247</v>
      </c>
      <c r="B273" t="s">
        <v>1248</v>
      </c>
      <c r="C273" s="29" t="s">
        <v>21</v>
      </c>
      <c r="D273" s="29" t="s">
        <v>2084</v>
      </c>
      <c r="E273" s="29" t="s">
        <v>4587</v>
      </c>
      <c r="F273" s="29" t="s">
        <v>2558</v>
      </c>
      <c r="G273" s="29" t="s">
        <v>4588</v>
      </c>
      <c r="H273" s="29" t="s">
        <v>2151</v>
      </c>
      <c r="I273" s="29" t="s">
        <v>1052</v>
      </c>
      <c r="J273" t="s">
        <v>1379</v>
      </c>
    </row>
    <row r="274" spans="1:10" x14ac:dyDescent="0.3">
      <c r="A274" s="29" t="s">
        <v>1247</v>
      </c>
      <c r="B274" t="s">
        <v>1248</v>
      </c>
      <c r="C274" s="29" t="s">
        <v>19</v>
      </c>
      <c r="D274" s="29" t="s">
        <v>2084</v>
      </c>
      <c r="E274" s="29" t="s">
        <v>4589</v>
      </c>
      <c r="F274" s="29" t="s">
        <v>2558</v>
      </c>
      <c r="G274" s="29" t="s">
        <v>4588</v>
      </c>
      <c r="H274" s="29" t="s">
        <v>2150</v>
      </c>
      <c r="I274" s="29" t="s">
        <v>1051</v>
      </c>
      <c r="J274" t="s">
        <v>1380</v>
      </c>
    </row>
    <row r="275" spans="1:10" x14ac:dyDescent="0.3">
      <c r="A275" s="29" t="s">
        <v>1247</v>
      </c>
      <c r="B275" t="s">
        <v>1248</v>
      </c>
      <c r="C275" s="29" t="s">
        <v>23</v>
      </c>
      <c r="D275" s="29" t="s">
        <v>2084</v>
      </c>
      <c r="E275" s="29" t="s">
        <v>4590</v>
      </c>
      <c r="F275" s="29" t="s">
        <v>2558</v>
      </c>
      <c r="G275" s="29" t="s">
        <v>4588</v>
      </c>
      <c r="H275" s="29" t="s">
        <v>56</v>
      </c>
      <c r="I275" s="29" t="s">
        <v>1053</v>
      </c>
      <c r="J275" t="s">
        <v>1381</v>
      </c>
    </row>
    <row r="276" spans="1:10" x14ac:dyDescent="0.3">
      <c r="A276" s="29" t="s">
        <v>1206</v>
      </c>
      <c r="B276" t="s">
        <v>1207</v>
      </c>
      <c r="C276" s="29" t="s">
        <v>21</v>
      </c>
      <c r="D276" s="29" t="s">
        <v>2084</v>
      </c>
      <c r="E276" s="29" t="s">
        <v>4127</v>
      </c>
      <c r="F276" s="29" t="s">
        <v>2768</v>
      </c>
      <c r="G276" s="29" t="s">
        <v>4779</v>
      </c>
      <c r="H276" s="29" t="s">
        <v>2151</v>
      </c>
      <c r="I276" s="29" t="s">
        <v>1052</v>
      </c>
      <c r="J276" t="s">
        <v>1528</v>
      </c>
    </row>
    <row r="277" spans="1:10" x14ac:dyDescent="0.3">
      <c r="A277" s="29" t="s">
        <v>1206</v>
      </c>
      <c r="B277" t="s">
        <v>1207</v>
      </c>
      <c r="C277" s="29" t="s">
        <v>19</v>
      </c>
      <c r="D277" s="29" t="s">
        <v>2084</v>
      </c>
      <c r="E277" s="29" t="s">
        <v>4128</v>
      </c>
      <c r="F277" s="29" t="s">
        <v>2768</v>
      </c>
      <c r="G277" s="29" t="s">
        <v>4779</v>
      </c>
      <c r="H277" s="29" t="s">
        <v>2150</v>
      </c>
      <c r="I277" s="29" t="s">
        <v>1051</v>
      </c>
      <c r="J277" t="s">
        <v>1529</v>
      </c>
    </row>
    <row r="278" spans="1:10" x14ac:dyDescent="0.3">
      <c r="A278" s="29" t="s">
        <v>1206</v>
      </c>
      <c r="B278" t="s">
        <v>1207</v>
      </c>
      <c r="C278" s="29" t="s">
        <v>23</v>
      </c>
      <c r="D278" s="29" t="s">
        <v>2084</v>
      </c>
      <c r="E278" s="29" t="s">
        <v>4129</v>
      </c>
      <c r="F278" s="29" t="s">
        <v>2768</v>
      </c>
      <c r="G278" s="29" t="s">
        <v>4779</v>
      </c>
      <c r="H278" s="29" t="s">
        <v>56</v>
      </c>
      <c r="I278" s="29" t="s">
        <v>1053</v>
      </c>
      <c r="J278" t="s">
        <v>1530</v>
      </c>
    </row>
    <row r="279" spans="1:10" x14ac:dyDescent="0.3">
      <c r="A279" s="29" t="s">
        <v>1206</v>
      </c>
      <c r="B279" t="s">
        <v>1207</v>
      </c>
      <c r="C279" s="29" t="s">
        <v>17</v>
      </c>
      <c r="D279" s="29" t="s">
        <v>2084</v>
      </c>
      <c r="E279" s="29" t="s">
        <v>4130</v>
      </c>
      <c r="F279" s="29" t="s">
        <v>2768</v>
      </c>
      <c r="G279" s="29" t="s">
        <v>4779</v>
      </c>
      <c r="H279" s="29" t="s">
        <v>43</v>
      </c>
      <c r="I279" s="29" t="s">
        <v>1050</v>
      </c>
      <c r="J279" t="s">
        <v>1531</v>
      </c>
    </row>
    <row r="280" spans="1:10" x14ac:dyDescent="0.3">
      <c r="A280" s="29" t="s">
        <v>1208</v>
      </c>
      <c r="B280" t="s">
        <v>1209</v>
      </c>
      <c r="C280" s="29" t="s">
        <v>21</v>
      </c>
      <c r="D280" s="29" t="s">
        <v>2084</v>
      </c>
      <c r="E280" s="29" t="s">
        <v>4133</v>
      </c>
      <c r="F280" s="29" t="s">
        <v>2768</v>
      </c>
      <c r="G280" s="29" t="s">
        <v>4779</v>
      </c>
      <c r="H280" s="29" t="s">
        <v>2151</v>
      </c>
      <c r="I280" s="29" t="s">
        <v>1052</v>
      </c>
      <c r="J280" t="s">
        <v>1532</v>
      </c>
    </row>
    <row r="281" spans="1:10" x14ac:dyDescent="0.3">
      <c r="A281" s="29" t="s">
        <v>1208</v>
      </c>
      <c r="B281" t="s">
        <v>1209</v>
      </c>
      <c r="C281" s="29" t="s">
        <v>19</v>
      </c>
      <c r="D281" s="29" t="s">
        <v>2084</v>
      </c>
      <c r="E281" s="29" t="s">
        <v>4134</v>
      </c>
      <c r="F281" s="29" t="s">
        <v>2768</v>
      </c>
      <c r="G281" s="29" t="s">
        <v>4779</v>
      </c>
      <c r="H281" s="29" t="s">
        <v>2150</v>
      </c>
      <c r="I281" s="29" t="s">
        <v>1051</v>
      </c>
      <c r="J281" t="s">
        <v>1533</v>
      </c>
    </row>
    <row r="282" spans="1:10" x14ac:dyDescent="0.3">
      <c r="A282" s="29" t="s">
        <v>1208</v>
      </c>
      <c r="B282" t="s">
        <v>1209</v>
      </c>
      <c r="C282" s="29" t="s">
        <v>23</v>
      </c>
      <c r="D282" s="29" t="s">
        <v>2084</v>
      </c>
      <c r="E282" s="29" t="s">
        <v>4132</v>
      </c>
      <c r="F282" s="29" t="s">
        <v>2768</v>
      </c>
      <c r="G282" s="29" t="s">
        <v>4779</v>
      </c>
      <c r="H282" s="29" t="s">
        <v>56</v>
      </c>
      <c r="I282" s="29" t="s">
        <v>1053</v>
      </c>
      <c r="J282" t="s">
        <v>1534</v>
      </c>
    </row>
    <row r="283" spans="1:10" x14ac:dyDescent="0.3">
      <c r="A283" s="29" t="s">
        <v>1208</v>
      </c>
      <c r="B283" t="s">
        <v>1209</v>
      </c>
      <c r="C283" s="29" t="s">
        <v>17</v>
      </c>
      <c r="D283" s="29" t="s">
        <v>2084</v>
      </c>
      <c r="E283" s="29" t="s">
        <v>4131</v>
      </c>
      <c r="F283" s="29" t="s">
        <v>2768</v>
      </c>
      <c r="G283" s="29" t="s">
        <v>4779</v>
      </c>
      <c r="H283" s="29" t="s">
        <v>43</v>
      </c>
      <c r="I283" s="29" t="s">
        <v>1050</v>
      </c>
      <c r="J283" t="s">
        <v>1535</v>
      </c>
    </row>
    <row r="284" spans="1:10" x14ac:dyDescent="0.3">
      <c r="A284" s="29" t="s">
        <v>1163</v>
      </c>
      <c r="B284" t="s">
        <v>1164</v>
      </c>
      <c r="C284" s="29" t="s">
        <v>21</v>
      </c>
      <c r="D284" s="29" t="s">
        <v>2084</v>
      </c>
      <c r="E284" s="29" t="s">
        <v>4629</v>
      </c>
      <c r="F284" s="29" t="s">
        <v>4476</v>
      </c>
      <c r="G284" s="29" t="s">
        <v>4630</v>
      </c>
      <c r="H284" s="29" t="s">
        <v>2151</v>
      </c>
      <c r="I284" s="29" t="s">
        <v>1052</v>
      </c>
      <c r="J284" t="s">
        <v>1405</v>
      </c>
    </row>
    <row r="285" spans="1:10" x14ac:dyDescent="0.3">
      <c r="A285" s="29" t="s">
        <v>1163</v>
      </c>
      <c r="B285" t="s">
        <v>1164</v>
      </c>
      <c r="C285" s="29" t="s">
        <v>19</v>
      </c>
      <c r="D285" s="29" t="s">
        <v>2084</v>
      </c>
      <c r="E285" s="29" t="s">
        <v>4631</v>
      </c>
      <c r="F285" s="29" t="s">
        <v>4476</v>
      </c>
      <c r="G285" s="29" t="s">
        <v>4630</v>
      </c>
      <c r="H285" s="29" t="s">
        <v>2150</v>
      </c>
      <c r="I285" s="29" t="s">
        <v>1051</v>
      </c>
      <c r="J285" t="s">
        <v>1406</v>
      </c>
    </row>
    <row r="286" spans="1:10" x14ac:dyDescent="0.3">
      <c r="A286" s="29" t="s">
        <v>1163</v>
      </c>
      <c r="B286" t="s">
        <v>1164</v>
      </c>
      <c r="C286" s="29" t="s">
        <v>23</v>
      </c>
      <c r="D286" s="29" t="s">
        <v>2084</v>
      </c>
      <c r="E286" s="29" t="s">
        <v>4632</v>
      </c>
      <c r="F286" s="29" t="s">
        <v>4476</v>
      </c>
      <c r="G286" s="29" t="s">
        <v>4630</v>
      </c>
      <c r="H286" s="29" t="s">
        <v>56</v>
      </c>
      <c r="I286" s="29" t="s">
        <v>1053</v>
      </c>
      <c r="J286" t="s">
        <v>1407</v>
      </c>
    </row>
    <row r="287" spans="1:10" x14ac:dyDescent="0.3">
      <c r="A287" s="29" t="s">
        <v>1163</v>
      </c>
      <c r="B287" t="s">
        <v>1164</v>
      </c>
      <c r="C287" s="29" t="s">
        <v>17</v>
      </c>
      <c r="D287" s="29" t="s">
        <v>2084</v>
      </c>
      <c r="E287" s="29" t="s">
        <v>4633</v>
      </c>
      <c r="F287" s="29" t="s">
        <v>4476</v>
      </c>
      <c r="G287" s="29" t="s">
        <v>4630</v>
      </c>
      <c r="H287" s="29" t="s">
        <v>43</v>
      </c>
      <c r="I287" s="29" t="s">
        <v>1050</v>
      </c>
      <c r="J287" t="s">
        <v>1408</v>
      </c>
    </row>
    <row r="288" spans="1:10" x14ac:dyDescent="0.3">
      <c r="A288" s="29" t="s">
        <v>1165</v>
      </c>
      <c r="B288" t="s">
        <v>1166</v>
      </c>
      <c r="C288" s="29" t="s">
        <v>21</v>
      </c>
      <c r="D288" s="29" t="s">
        <v>2084</v>
      </c>
      <c r="E288" s="29" t="s">
        <v>4634</v>
      </c>
      <c r="F288" s="29" t="s">
        <v>4476</v>
      </c>
      <c r="G288" s="29" t="s">
        <v>4630</v>
      </c>
      <c r="H288" s="29" t="s">
        <v>2151</v>
      </c>
      <c r="I288" s="29" t="s">
        <v>1052</v>
      </c>
      <c r="J288" t="s">
        <v>1409</v>
      </c>
    </row>
    <row r="289" spans="1:10" x14ac:dyDescent="0.3">
      <c r="A289" s="29" t="s">
        <v>1165</v>
      </c>
      <c r="B289" t="s">
        <v>1166</v>
      </c>
      <c r="C289" s="29" t="s">
        <v>19</v>
      </c>
      <c r="D289" s="29" t="s">
        <v>2084</v>
      </c>
      <c r="E289" s="29" t="s">
        <v>4635</v>
      </c>
      <c r="F289" s="29" t="s">
        <v>4476</v>
      </c>
      <c r="G289" s="29" t="s">
        <v>4630</v>
      </c>
      <c r="H289" s="29" t="s">
        <v>2150</v>
      </c>
      <c r="I289" s="29" t="s">
        <v>1051</v>
      </c>
      <c r="J289" t="s">
        <v>1410</v>
      </c>
    </row>
    <row r="290" spans="1:10" x14ac:dyDescent="0.3">
      <c r="A290" s="29" t="s">
        <v>1165</v>
      </c>
      <c r="B290" t="s">
        <v>1166</v>
      </c>
      <c r="C290" s="29" t="s">
        <v>23</v>
      </c>
      <c r="D290" s="29" t="s">
        <v>2084</v>
      </c>
      <c r="E290" s="29" t="s">
        <v>4636</v>
      </c>
      <c r="F290" s="29" t="s">
        <v>4476</v>
      </c>
      <c r="G290" s="29" t="s">
        <v>4630</v>
      </c>
      <c r="H290" s="29" t="s">
        <v>56</v>
      </c>
      <c r="I290" s="29" t="s">
        <v>1053</v>
      </c>
      <c r="J290" t="s">
        <v>1411</v>
      </c>
    </row>
    <row r="291" spans="1:10" x14ac:dyDescent="0.3">
      <c r="A291" s="29" t="s">
        <v>1165</v>
      </c>
      <c r="B291" t="s">
        <v>1166</v>
      </c>
      <c r="C291" s="29" t="s">
        <v>17</v>
      </c>
      <c r="D291" s="29" t="s">
        <v>2084</v>
      </c>
      <c r="E291" s="29" t="s">
        <v>4637</v>
      </c>
      <c r="F291" s="29" t="s">
        <v>4476</v>
      </c>
      <c r="G291" s="29" t="s">
        <v>4630</v>
      </c>
      <c r="H291" s="29" t="s">
        <v>43</v>
      </c>
      <c r="I291" s="29" t="s">
        <v>1050</v>
      </c>
      <c r="J291" t="s">
        <v>1412</v>
      </c>
    </row>
    <row r="292" spans="1:10" x14ac:dyDescent="0.3">
      <c r="A292" s="29" t="s">
        <v>1167</v>
      </c>
      <c r="B292" t="s">
        <v>1168</v>
      </c>
      <c r="C292" s="29" t="s">
        <v>21</v>
      </c>
      <c r="D292" s="29" t="s">
        <v>2084</v>
      </c>
      <c r="E292" s="29" t="s">
        <v>4475</v>
      </c>
      <c r="F292" s="29" t="s">
        <v>4476</v>
      </c>
      <c r="G292" s="29" t="s">
        <v>4477</v>
      </c>
      <c r="H292" s="29" t="s">
        <v>2151</v>
      </c>
      <c r="I292" s="29" t="s">
        <v>1052</v>
      </c>
      <c r="J292" t="s">
        <v>1306</v>
      </c>
    </row>
    <row r="293" spans="1:10" x14ac:dyDescent="0.3">
      <c r="A293" s="29" t="s">
        <v>1167</v>
      </c>
      <c r="B293" t="s">
        <v>1168</v>
      </c>
      <c r="C293" s="29" t="s">
        <v>19</v>
      </c>
      <c r="D293" s="29" t="s">
        <v>2084</v>
      </c>
      <c r="E293" s="29" t="s">
        <v>4478</v>
      </c>
      <c r="F293" s="29" t="s">
        <v>4476</v>
      </c>
      <c r="G293" s="29" t="s">
        <v>4477</v>
      </c>
      <c r="H293" s="29" t="s">
        <v>2150</v>
      </c>
      <c r="I293" s="29" t="s">
        <v>1051</v>
      </c>
      <c r="J293" t="s">
        <v>1307</v>
      </c>
    </row>
    <row r="294" spans="1:10" x14ac:dyDescent="0.3">
      <c r="A294" s="29" t="s">
        <v>1167</v>
      </c>
      <c r="B294" t="s">
        <v>1168</v>
      </c>
      <c r="C294" s="29" t="s">
        <v>146</v>
      </c>
      <c r="D294" s="29" t="s">
        <v>2084</v>
      </c>
      <c r="E294" s="29" t="s">
        <v>4479</v>
      </c>
      <c r="F294" s="29" t="s">
        <v>4476</v>
      </c>
      <c r="G294" s="29" t="s">
        <v>4477</v>
      </c>
      <c r="H294" s="29" t="s">
        <v>2152</v>
      </c>
      <c r="I294" s="29" t="s">
        <v>1055</v>
      </c>
      <c r="J294" t="s">
        <v>1308</v>
      </c>
    </row>
    <row r="295" spans="1:10" x14ac:dyDescent="0.3">
      <c r="A295" s="29" t="s">
        <v>1167</v>
      </c>
      <c r="B295" t="s">
        <v>1168</v>
      </c>
      <c r="C295" s="29" t="s">
        <v>147</v>
      </c>
      <c r="D295" s="29" t="s">
        <v>2084</v>
      </c>
      <c r="E295" s="29" t="s">
        <v>4480</v>
      </c>
      <c r="F295" s="29" t="s">
        <v>4476</v>
      </c>
      <c r="G295" s="29" t="s">
        <v>4477</v>
      </c>
      <c r="H295" s="29" t="s">
        <v>2152</v>
      </c>
      <c r="I295" s="29" t="s">
        <v>1056</v>
      </c>
      <c r="J295" t="s">
        <v>1309</v>
      </c>
    </row>
    <row r="296" spans="1:10" x14ac:dyDescent="0.3">
      <c r="A296" s="29" t="s">
        <v>1167</v>
      </c>
      <c r="B296" t="s">
        <v>1168</v>
      </c>
      <c r="C296" s="29" t="s">
        <v>23</v>
      </c>
      <c r="D296" s="29" t="s">
        <v>2084</v>
      </c>
      <c r="E296" s="29" t="s">
        <v>4481</v>
      </c>
      <c r="F296" s="29" t="s">
        <v>4476</v>
      </c>
      <c r="G296" s="29" t="s">
        <v>4477</v>
      </c>
      <c r="H296" s="29" t="s">
        <v>56</v>
      </c>
      <c r="I296" s="29" t="s">
        <v>1053</v>
      </c>
      <c r="J296" t="s">
        <v>1310</v>
      </c>
    </row>
    <row r="297" spans="1:10" x14ac:dyDescent="0.3">
      <c r="A297" s="29" t="s">
        <v>1167</v>
      </c>
      <c r="B297" t="s">
        <v>1168</v>
      </c>
      <c r="C297" s="29" t="s">
        <v>17</v>
      </c>
      <c r="D297" s="29" t="s">
        <v>2084</v>
      </c>
      <c r="E297" s="29" t="s">
        <v>4482</v>
      </c>
      <c r="F297" s="29" t="s">
        <v>4476</v>
      </c>
      <c r="G297" s="29" t="s">
        <v>4477</v>
      </c>
      <c r="H297" s="29" t="s">
        <v>43</v>
      </c>
      <c r="I297" s="29" t="s">
        <v>1050</v>
      </c>
      <c r="J297" t="s">
        <v>1311</v>
      </c>
    </row>
    <row r="298" spans="1:10" x14ac:dyDescent="0.3">
      <c r="A298" s="29" t="s">
        <v>1169</v>
      </c>
      <c r="B298" t="s">
        <v>1170</v>
      </c>
      <c r="C298" s="29" t="s">
        <v>21</v>
      </c>
      <c r="D298" s="29" t="s">
        <v>2084</v>
      </c>
      <c r="E298" s="29" t="s">
        <v>4483</v>
      </c>
      <c r="F298" s="29" t="s">
        <v>4476</v>
      </c>
      <c r="G298" s="29" t="s">
        <v>4477</v>
      </c>
      <c r="H298" s="29" t="s">
        <v>2151</v>
      </c>
      <c r="I298" s="29" t="s">
        <v>1052</v>
      </c>
      <c r="J298" t="s">
        <v>1312</v>
      </c>
    </row>
    <row r="299" spans="1:10" x14ac:dyDescent="0.3">
      <c r="A299" s="29" t="s">
        <v>1169</v>
      </c>
      <c r="B299" t="s">
        <v>1170</v>
      </c>
      <c r="C299" s="29" t="s">
        <v>19</v>
      </c>
      <c r="D299" s="29" t="s">
        <v>2084</v>
      </c>
      <c r="E299" s="29" t="s">
        <v>4484</v>
      </c>
      <c r="F299" s="29" t="s">
        <v>4476</v>
      </c>
      <c r="G299" s="29" t="s">
        <v>4477</v>
      </c>
      <c r="H299" s="29" t="s">
        <v>2150</v>
      </c>
      <c r="I299" s="29" t="s">
        <v>1051</v>
      </c>
      <c r="J299" t="s">
        <v>1313</v>
      </c>
    </row>
    <row r="300" spans="1:10" x14ac:dyDescent="0.3">
      <c r="A300" s="29" t="s">
        <v>1169</v>
      </c>
      <c r="B300" t="s">
        <v>1170</v>
      </c>
      <c r="C300" s="29" t="s">
        <v>146</v>
      </c>
      <c r="D300" s="29" t="s">
        <v>2084</v>
      </c>
      <c r="E300" s="29" t="s">
        <v>4485</v>
      </c>
      <c r="F300" s="29" t="s">
        <v>4476</v>
      </c>
      <c r="G300" s="29" t="s">
        <v>4477</v>
      </c>
      <c r="H300" s="29" t="s">
        <v>2152</v>
      </c>
      <c r="I300" s="29" t="s">
        <v>1055</v>
      </c>
      <c r="J300" t="s">
        <v>1314</v>
      </c>
    </row>
    <row r="301" spans="1:10" x14ac:dyDescent="0.3">
      <c r="A301" s="29" t="s">
        <v>1169</v>
      </c>
      <c r="B301" t="s">
        <v>1170</v>
      </c>
      <c r="C301" s="29" t="s">
        <v>147</v>
      </c>
      <c r="D301" s="29" t="s">
        <v>2084</v>
      </c>
      <c r="E301" s="29" t="s">
        <v>4486</v>
      </c>
      <c r="F301" s="29" t="s">
        <v>4476</v>
      </c>
      <c r="G301" s="29" t="s">
        <v>4477</v>
      </c>
      <c r="H301" s="29" t="s">
        <v>2152</v>
      </c>
      <c r="I301" s="29" t="s">
        <v>1056</v>
      </c>
      <c r="J301" t="s">
        <v>1315</v>
      </c>
    </row>
    <row r="302" spans="1:10" x14ac:dyDescent="0.3">
      <c r="A302" s="29" t="s">
        <v>1169</v>
      </c>
      <c r="B302" t="s">
        <v>1170</v>
      </c>
      <c r="C302" s="29" t="s">
        <v>23</v>
      </c>
      <c r="D302" s="29" t="s">
        <v>2084</v>
      </c>
      <c r="E302" s="29" t="s">
        <v>4487</v>
      </c>
      <c r="F302" s="29" t="s">
        <v>4476</v>
      </c>
      <c r="G302" s="29" t="s">
        <v>4477</v>
      </c>
      <c r="H302" s="29" t="s">
        <v>56</v>
      </c>
      <c r="I302" s="29" t="s">
        <v>1053</v>
      </c>
      <c r="J302" t="s">
        <v>1316</v>
      </c>
    </row>
    <row r="303" spans="1:10" x14ac:dyDescent="0.3">
      <c r="A303" s="29" t="s">
        <v>1169</v>
      </c>
      <c r="B303" t="s">
        <v>1170</v>
      </c>
      <c r="C303" s="29" t="s">
        <v>17</v>
      </c>
      <c r="D303" s="29" t="s">
        <v>2084</v>
      </c>
      <c r="E303" s="29" t="s">
        <v>4488</v>
      </c>
      <c r="F303" s="29" t="s">
        <v>4476</v>
      </c>
      <c r="G303" s="29" t="s">
        <v>4477</v>
      </c>
      <c r="H303" s="29" t="s">
        <v>43</v>
      </c>
      <c r="I303" s="29" t="s">
        <v>1050</v>
      </c>
      <c r="J303" t="s">
        <v>1317</v>
      </c>
    </row>
    <row r="304" spans="1:10" x14ac:dyDescent="0.3">
      <c r="A304" s="29" t="s">
        <v>82</v>
      </c>
      <c r="B304" t="s">
        <v>1182</v>
      </c>
      <c r="C304" s="29" t="s">
        <v>21</v>
      </c>
      <c r="D304" s="29" t="s">
        <v>2084</v>
      </c>
      <c r="E304" s="29" t="s">
        <v>4495</v>
      </c>
      <c r="F304" s="29" t="s">
        <v>2467</v>
      </c>
      <c r="G304" s="29" t="s">
        <v>4496</v>
      </c>
      <c r="H304" s="29" t="s">
        <v>2151</v>
      </c>
      <c r="I304" s="29" t="s">
        <v>1052</v>
      </c>
      <c r="J304" t="s">
        <v>1322</v>
      </c>
    </row>
    <row r="305" spans="1:10" x14ac:dyDescent="0.3">
      <c r="A305" s="29" t="s">
        <v>82</v>
      </c>
      <c r="B305" t="s">
        <v>1182</v>
      </c>
      <c r="C305" s="29" t="s">
        <v>19</v>
      </c>
      <c r="D305" s="29" t="s">
        <v>2084</v>
      </c>
      <c r="E305" s="29" t="s">
        <v>4497</v>
      </c>
      <c r="F305" s="29" t="s">
        <v>2467</v>
      </c>
      <c r="G305" s="29" t="s">
        <v>4496</v>
      </c>
      <c r="H305" s="29" t="s">
        <v>2150</v>
      </c>
      <c r="I305" s="29" t="s">
        <v>1051</v>
      </c>
      <c r="J305" t="s">
        <v>1323</v>
      </c>
    </row>
    <row r="306" spans="1:10" x14ac:dyDescent="0.3">
      <c r="A306" s="29" t="s">
        <v>82</v>
      </c>
      <c r="B306" t="s">
        <v>1182</v>
      </c>
      <c r="C306" s="29" t="s">
        <v>23</v>
      </c>
      <c r="D306" s="29" t="s">
        <v>2084</v>
      </c>
      <c r="E306" s="29" t="s">
        <v>4498</v>
      </c>
      <c r="F306" s="29" t="s">
        <v>2467</v>
      </c>
      <c r="G306" s="29" t="s">
        <v>4496</v>
      </c>
      <c r="H306" s="29" t="s">
        <v>56</v>
      </c>
      <c r="I306" s="29" t="s">
        <v>1053</v>
      </c>
      <c r="J306" t="s">
        <v>1324</v>
      </c>
    </row>
    <row r="307" spans="1:10" x14ac:dyDescent="0.3">
      <c r="A307" s="29" t="s">
        <v>82</v>
      </c>
      <c r="B307" t="s">
        <v>1182</v>
      </c>
      <c r="C307" s="29" t="s">
        <v>17</v>
      </c>
      <c r="D307" s="29" t="s">
        <v>2084</v>
      </c>
      <c r="E307" s="29" t="s">
        <v>4499</v>
      </c>
      <c r="F307" s="29" t="s">
        <v>2467</v>
      </c>
      <c r="G307" s="29" t="s">
        <v>4496</v>
      </c>
      <c r="H307" s="29" t="s">
        <v>43</v>
      </c>
      <c r="I307" s="29" t="s">
        <v>1050</v>
      </c>
      <c r="J307" t="s">
        <v>1325</v>
      </c>
    </row>
    <row r="308" spans="1:10" x14ac:dyDescent="0.3">
      <c r="A308" s="29" t="s">
        <v>161</v>
      </c>
      <c r="B308" t="s">
        <v>1010</v>
      </c>
      <c r="C308" s="29" t="s">
        <v>21</v>
      </c>
      <c r="D308" s="29" t="s">
        <v>2084</v>
      </c>
      <c r="E308" s="29" t="s">
        <v>4500</v>
      </c>
      <c r="F308" s="29" t="s">
        <v>2467</v>
      </c>
      <c r="G308" s="29" t="s">
        <v>4501</v>
      </c>
      <c r="H308" s="29" t="s">
        <v>2151</v>
      </c>
      <c r="I308" s="29" t="s">
        <v>1052</v>
      </c>
      <c r="J308" t="s">
        <v>1096</v>
      </c>
    </row>
    <row r="309" spans="1:10" x14ac:dyDescent="0.3">
      <c r="A309" s="29" t="s">
        <v>161</v>
      </c>
      <c r="B309" t="s">
        <v>1010</v>
      </c>
      <c r="C309" s="29" t="s">
        <v>19</v>
      </c>
      <c r="D309" s="29" t="s">
        <v>2084</v>
      </c>
      <c r="E309" s="29" t="s">
        <v>4502</v>
      </c>
      <c r="F309" s="29" t="s">
        <v>2467</v>
      </c>
      <c r="G309" s="29" t="s">
        <v>4501</v>
      </c>
      <c r="H309" s="29" t="s">
        <v>2150</v>
      </c>
      <c r="I309" s="29" t="s">
        <v>1051</v>
      </c>
      <c r="J309" t="s">
        <v>1097</v>
      </c>
    </row>
    <row r="310" spans="1:10" x14ac:dyDescent="0.3">
      <c r="A310" s="29" t="s">
        <v>161</v>
      </c>
      <c r="B310" t="s">
        <v>1010</v>
      </c>
      <c r="C310" s="29" t="s">
        <v>23</v>
      </c>
      <c r="D310" s="29" t="s">
        <v>2084</v>
      </c>
      <c r="E310" s="29" t="s">
        <v>4503</v>
      </c>
      <c r="F310" s="29" t="s">
        <v>2467</v>
      </c>
      <c r="G310" s="29" t="s">
        <v>4501</v>
      </c>
      <c r="H310" s="29" t="s">
        <v>56</v>
      </c>
      <c r="I310" s="29" t="s">
        <v>1053</v>
      </c>
      <c r="J310" t="s">
        <v>1098</v>
      </c>
    </row>
    <row r="311" spans="1:10" x14ac:dyDescent="0.3">
      <c r="A311" s="29" t="s">
        <v>161</v>
      </c>
      <c r="B311" t="s">
        <v>1010</v>
      </c>
      <c r="C311" s="29" t="s">
        <v>17</v>
      </c>
      <c r="D311" s="29" t="s">
        <v>2084</v>
      </c>
      <c r="E311" s="29" t="s">
        <v>4504</v>
      </c>
      <c r="F311" s="29" t="s">
        <v>2467</v>
      </c>
      <c r="G311" s="29" t="s">
        <v>4501</v>
      </c>
      <c r="H311" s="29" t="s">
        <v>43</v>
      </c>
      <c r="I311" s="29" t="s">
        <v>1050</v>
      </c>
      <c r="J311" t="s">
        <v>1099</v>
      </c>
    </row>
    <row r="312" spans="1:10" x14ac:dyDescent="0.3">
      <c r="A312" s="29" t="s">
        <v>162</v>
      </c>
      <c r="B312" t="s">
        <v>1011</v>
      </c>
      <c r="C312" s="29" t="s">
        <v>21</v>
      </c>
      <c r="D312" s="29" t="s">
        <v>2084</v>
      </c>
      <c r="E312" s="29" t="s">
        <v>4505</v>
      </c>
      <c r="F312" s="29" t="s">
        <v>2467</v>
      </c>
      <c r="G312" s="29" t="s">
        <v>4501</v>
      </c>
      <c r="H312" s="29" t="s">
        <v>2151</v>
      </c>
      <c r="I312" s="29" t="s">
        <v>1052</v>
      </c>
      <c r="J312" t="s">
        <v>1100</v>
      </c>
    </row>
    <row r="313" spans="1:10" x14ac:dyDescent="0.3">
      <c r="A313" s="29" t="s">
        <v>162</v>
      </c>
      <c r="B313" t="s">
        <v>1011</v>
      </c>
      <c r="C313" s="29" t="s">
        <v>19</v>
      </c>
      <c r="D313" s="29" t="s">
        <v>2084</v>
      </c>
      <c r="E313" s="29" t="s">
        <v>4506</v>
      </c>
      <c r="F313" s="29" t="s">
        <v>2467</v>
      </c>
      <c r="G313" s="29" t="s">
        <v>4501</v>
      </c>
      <c r="H313" s="29" t="s">
        <v>2150</v>
      </c>
      <c r="I313" s="29" t="s">
        <v>1051</v>
      </c>
      <c r="J313" t="s">
        <v>1101</v>
      </c>
    </row>
    <row r="314" spans="1:10" x14ac:dyDescent="0.3">
      <c r="A314" s="29" t="s">
        <v>162</v>
      </c>
      <c r="B314" t="s">
        <v>1011</v>
      </c>
      <c r="C314" s="29" t="s">
        <v>23</v>
      </c>
      <c r="D314" s="29" t="s">
        <v>2084</v>
      </c>
      <c r="E314" s="29" t="s">
        <v>4507</v>
      </c>
      <c r="F314" s="29" t="s">
        <v>2467</v>
      </c>
      <c r="G314" s="29" t="s">
        <v>4501</v>
      </c>
      <c r="H314" s="29" t="s">
        <v>56</v>
      </c>
      <c r="I314" s="29" t="s">
        <v>1053</v>
      </c>
      <c r="J314" t="s">
        <v>1102</v>
      </c>
    </row>
    <row r="315" spans="1:10" x14ac:dyDescent="0.3">
      <c r="A315" s="29" t="s">
        <v>162</v>
      </c>
      <c r="B315" t="s">
        <v>1011</v>
      </c>
      <c r="C315" s="29" t="s">
        <v>17</v>
      </c>
      <c r="D315" s="29" t="s">
        <v>2084</v>
      </c>
      <c r="E315" s="29" t="s">
        <v>4508</v>
      </c>
      <c r="F315" s="29" t="s">
        <v>2467</v>
      </c>
      <c r="G315" s="29" t="s">
        <v>4501</v>
      </c>
      <c r="H315" s="29" t="s">
        <v>43</v>
      </c>
      <c r="I315" s="29" t="s">
        <v>1050</v>
      </c>
      <c r="J315" t="s">
        <v>1103</v>
      </c>
    </row>
    <row r="316" spans="1:10" x14ac:dyDescent="0.3">
      <c r="A316" s="29" t="s">
        <v>1259</v>
      </c>
      <c r="B316" t="s">
        <v>1260</v>
      </c>
      <c r="C316" s="29" t="s">
        <v>21</v>
      </c>
      <c r="D316" s="29" t="s">
        <v>2084</v>
      </c>
      <c r="E316" s="29" t="s">
        <v>4393</v>
      </c>
      <c r="F316" s="29" t="s">
        <v>4391</v>
      </c>
      <c r="G316" s="29" t="s">
        <v>4394</v>
      </c>
      <c r="H316" s="29" t="s">
        <v>2151</v>
      </c>
      <c r="I316" s="29" t="s">
        <v>1052</v>
      </c>
      <c r="J316" t="s">
        <v>1299</v>
      </c>
    </row>
    <row r="317" spans="1:10" x14ac:dyDescent="0.3">
      <c r="A317" s="29" t="s">
        <v>1259</v>
      </c>
      <c r="B317" t="s">
        <v>1260</v>
      </c>
      <c r="C317" s="29" t="s">
        <v>19</v>
      </c>
      <c r="D317" s="29" t="s">
        <v>2084</v>
      </c>
      <c r="E317" s="29" t="s">
        <v>4401</v>
      </c>
      <c r="F317" s="29" t="s">
        <v>4391</v>
      </c>
      <c r="G317" s="29" t="s">
        <v>4394</v>
      </c>
      <c r="H317" s="29" t="s">
        <v>2150</v>
      </c>
      <c r="I317" s="29" t="s">
        <v>1051</v>
      </c>
      <c r="J317" t="s">
        <v>1288</v>
      </c>
    </row>
    <row r="318" spans="1:10" x14ac:dyDescent="0.3">
      <c r="A318" s="29" t="s">
        <v>1259</v>
      </c>
      <c r="B318" t="s">
        <v>1260</v>
      </c>
      <c r="C318" s="29" t="s">
        <v>23</v>
      </c>
      <c r="D318" s="29" t="s">
        <v>2084</v>
      </c>
      <c r="E318" s="29" t="s">
        <v>4404</v>
      </c>
      <c r="F318" s="29" t="s">
        <v>4391</v>
      </c>
      <c r="G318" s="29" t="s">
        <v>4394</v>
      </c>
      <c r="H318" s="29" t="s">
        <v>56</v>
      </c>
      <c r="I318" s="29" t="s">
        <v>1053</v>
      </c>
      <c r="J318" t="s">
        <v>1300</v>
      </c>
    </row>
    <row r="319" spans="1:10" x14ac:dyDescent="0.3">
      <c r="A319" s="29" t="s">
        <v>1259</v>
      </c>
      <c r="B319" t="s">
        <v>1260</v>
      </c>
      <c r="C319" s="29" t="s">
        <v>17</v>
      </c>
      <c r="D319" s="29" t="s">
        <v>2084</v>
      </c>
      <c r="E319" s="29" t="s">
        <v>4407</v>
      </c>
      <c r="F319" s="29" t="s">
        <v>4391</v>
      </c>
      <c r="G319" s="29" t="s">
        <v>4394</v>
      </c>
      <c r="H319" s="29" t="s">
        <v>43</v>
      </c>
      <c r="I319" s="29" t="s">
        <v>1050</v>
      </c>
      <c r="J319" t="s">
        <v>1301</v>
      </c>
    </row>
    <row r="320" spans="1:10" x14ac:dyDescent="0.3">
      <c r="A320" s="29" t="s">
        <v>176</v>
      </c>
      <c r="B320" t="s">
        <v>1017</v>
      </c>
      <c r="C320" s="29" t="s">
        <v>21</v>
      </c>
      <c r="D320" s="29" t="s">
        <v>2084</v>
      </c>
      <c r="E320" s="29" t="s">
        <v>4591</v>
      </c>
      <c r="F320" s="29" t="s">
        <v>2558</v>
      </c>
      <c r="G320" s="29" t="s">
        <v>4592</v>
      </c>
      <c r="H320" s="29" t="s">
        <v>2151</v>
      </c>
      <c r="I320" s="29" t="s">
        <v>1052</v>
      </c>
      <c r="J320" t="s">
        <v>1122</v>
      </c>
    </row>
    <row r="321" spans="1:10" x14ac:dyDescent="0.3">
      <c r="A321" s="29" t="s">
        <v>176</v>
      </c>
      <c r="B321" t="s">
        <v>1017</v>
      </c>
      <c r="C321" s="29" t="s">
        <v>19</v>
      </c>
      <c r="D321" s="29" t="s">
        <v>2084</v>
      </c>
      <c r="E321" s="29" t="s">
        <v>4593</v>
      </c>
      <c r="F321" s="29" t="s">
        <v>2558</v>
      </c>
      <c r="G321" s="29" t="s">
        <v>4592</v>
      </c>
      <c r="H321" s="29" t="s">
        <v>2150</v>
      </c>
      <c r="I321" s="29" t="s">
        <v>1051</v>
      </c>
      <c r="J321" t="s">
        <v>1123</v>
      </c>
    </row>
    <row r="322" spans="1:10" x14ac:dyDescent="0.3">
      <c r="A322" s="29" t="s">
        <v>176</v>
      </c>
      <c r="B322" t="s">
        <v>1017</v>
      </c>
      <c r="C322" s="29" t="s">
        <v>23</v>
      </c>
      <c r="D322" s="29" t="s">
        <v>2084</v>
      </c>
      <c r="E322" s="29" t="s">
        <v>4594</v>
      </c>
      <c r="F322" s="29" t="s">
        <v>2558</v>
      </c>
      <c r="G322" s="29" t="s">
        <v>4592</v>
      </c>
      <c r="H322" s="29" t="s">
        <v>56</v>
      </c>
      <c r="I322" s="29" t="s">
        <v>1053</v>
      </c>
      <c r="J322" t="s">
        <v>1124</v>
      </c>
    </row>
    <row r="323" spans="1:10" x14ac:dyDescent="0.3">
      <c r="A323" s="29" t="s">
        <v>177</v>
      </c>
      <c r="B323" t="s">
        <v>1018</v>
      </c>
      <c r="C323" s="29" t="s">
        <v>21</v>
      </c>
      <c r="D323" s="29" t="s">
        <v>2084</v>
      </c>
      <c r="E323" s="29" t="s">
        <v>4595</v>
      </c>
      <c r="F323" s="29" t="s">
        <v>2558</v>
      </c>
      <c r="G323" s="29" t="s">
        <v>4596</v>
      </c>
      <c r="H323" s="29" t="s">
        <v>2151</v>
      </c>
      <c r="I323" s="29" t="s">
        <v>1052</v>
      </c>
      <c r="J323" t="s">
        <v>1125</v>
      </c>
    </row>
    <row r="324" spans="1:10" x14ac:dyDescent="0.3">
      <c r="A324" s="29" t="s">
        <v>177</v>
      </c>
      <c r="B324" t="s">
        <v>1018</v>
      </c>
      <c r="C324" s="29" t="s">
        <v>19</v>
      </c>
      <c r="D324" s="29" t="s">
        <v>2084</v>
      </c>
      <c r="E324" s="29" t="s">
        <v>4597</v>
      </c>
      <c r="F324" s="29" t="s">
        <v>2558</v>
      </c>
      <c r="G324" s="29" t="s">
        <v>4596</v>
      </c>
      <c r="H324" s="29" t="s">
        <v>2150</v>
      </c>
      <c r="I324" s="29" t="s">
        <v>1051</v>
      </c>
      <c r="J324" t="s">
        <v>1126</v>
      </c>
    </row>
    <row r="325" spans="1:10" x14ac:dyDescent="0.3">
      <c r="A325" s="29" t="s">
        <v>177</v>
      </c>
      <c r="B325" t="s">
        <v>1018</v>
      </c>
      <c r="C325" s="29" t="s">
        <v>23</v>
      </c>
      <c r="D325" s="29" t="s">
        <v>2084</v>
      </c>
      <c r="E325" s="29" t="s">
        <v>4598</v>
      </c>
      <c r="F325" s="29" t="s">
        <v>2558</v>
      </c>
      <c r="G325" s="29" t="s">
        <v>4596</v>
      </c>
      <c r="H325" s="29" t="s">
        <v>56</v>
      </c>
      <c r="I325" s="29" t="s">
        <v>1053</v>
      </c>
      <c r="J325" t="s">
        <v>1127</v>
      </c>
    </row>
    <row r="326" spans="1:10" x14ac:dyDescent="0.3">
      <c r="A326" s="29" t="s">
        <v>4</v>
      </c>
      <c r="B326" t="s">
        <v>1012</v>
      </c>
      <c r="C326" s="29" t="s">
        <v>21</v>
      </c>
      <c r="D326" s="29" t="s">
        <v>2084</v>
      </c>
      <c r="E326" s="29" t="s">
        <v>4509</v>
      </c>
      <c r="F326" s="29" t="s">
        <v>2467</v>
      </c>
      <c r="G326" s="29" t="s">
        <v>4510</v>
      </c>
      <c r="H326" s="29" t="s">
        <v>2151</v>
      </c>
      <c r="I326" s="29" t="s">
        <v>1052</v>
      </c>
      <c r="J326" t="s">
        <v>1104</v>
      </c>
    </row>
    <row r="327" spans="1:10" x14ac:dyDescent="0.3">
      <c r="A327" s="29" t="s">
        <v>4</v>
      </c>
      <c r="B327" t="s">
        <v>1012</v>
      </c>
      <c r="C327" s="29" t="s">
        <v>19</v>
      </c>
      <c r="D327" s="29" t="s">
        <v>2084</v>
      </c>
      <c r="E327" s="29" t="s">
        <v>4511</v>
      </c>
      <c r="F327" s="29" t="s">
        <v>2467</v>
      </c>
      <c r="G327" s="29" t="s">
        <v>4510</v>
      </c>
      <c r="H327" s="29" t="s">
        <v>2150</v>
      </c>
      <c r="I327" s="29" t="s">
        <v>1051</v>
      </c>
      <c r="J327" t="s">
        <v>1105</v>
      </c>
    </row>
    <row r="328" spans="1:10" x14ac:dyDescent="0.3">
      <c r="A328" s="29" t="s">
        <v>4</v>
      </c>
      <c r="B328" t="s">
        <v>1012</v>
      </c>
      <c r="C328" s="29" t="s">
        <v>23</v>
      </c>
      <c r="D328" s="29" t="s">
        <v>2084</v>
      </c>
      <c r="E328" s="29" t="s">
        <v>4512</v>
      </c>
      <c r="F328" s="29" t="s">
        <v>2467</v>
      </c>
      <c r="G328" s="29" t="s">
        <v>4510</v>
      </c>
      <c r="H328" s="29" t="s">
        <v>56</v>
      </c>
      <c r="I328" s="29" t="s">
        <v>1053</v>
      </c>
      <c r="J328" t="s">
        <v>1106</v>
      </c>
    </row>
    <row r="329" spans="1:10" x14ac:dyDescent="0.3">
      <c r="A329" s="29" t="s">
        <v>4</v>
      </c>
      <c r="B329" t="s">
        <v>1012</v>
      </c>
      <c r="C329" s="29" t="s">
        <v>17</v>
      </c>
      <c r="D329" s="29" t="s">
        <v>2084</v>
      </c>
      <c r="E329" s="29" t="s">
        <v>4513</v>
      </c>
      <c r="F329" s="29" t="s">
        <v>2467</v>
      </c>
      <c r="G329" s="29" t="s">
        <v>4510</v>
      </c>
      <c r="H329" s="29" t="s">
        <v>43</v>
      </c>
      <c r="I329" s="29" t="s">
        <v>1050</v>
      </c>
      <c r="J329" t="s">
        <v>1107</v>
      </c>
    </row>
    <row r="330" spans="1:10" x14ac:dyDescent="0.3">
      <c r="A330" s="29" t="s">
        <v>5</v>
      </c>
      <c r="B330" t="s">
        <v>1013</v>
      </c>
      <c r="C330" s="29" t="s">
        <v>21</v>
      </c>
      <c r="D330" s="29" t="s">
        <v>2084</v>
      </c>
      <c r="E330" s="29" t="s">
        <v>4514</v>
      </c>
      <c r="F330" s="29" t="s">
        <v>2467</v>
      </c>
      <c r="G330" s="29" t="s">
        <v>4515</v>
      </c>
      <c r="H330" s="29" t="s">
        <v>2151</v>
      </c>
      <c r="I330" s="29" t="s">
        <v>1052</v>
      </c>
      <c r="J330" t="s">
        <v>1108</v>
      </c>
    </row>
    <row r="331" spans="1:10" x14ac:dyDescent="0.3">
      <c r="A331" s="29" t="s">
        <v>5</v>
      </c>
      <c r="B331" t="s">
        <v>1013</v>
      </c>
      <c r="C331" s="29" t="s">
        <v>19</v>
      </c>
      <c r="D331" s="29" t="s">
        <v>2084</v>
      </c>
      <c r="E331" s="29" t="s">
        <v>4516</v>
      </c>
      <c r="F331" s="29" t="s">
        <v>2467</v>
      </c>
      <c r="G331" s="29" t="s">
        <v>4515</v>
      </c>
      <c r="H331" s="29" t="s">
        <v>2150</v>
      </c>
      <c r="I331" s="29" t="s">
        <v>1051</v>
      </c>
      <c r="J331" t="s">
        <v>1109</v>
      </c>
    </row>
    <row r="332" spans="1:10" x14ac:dyDescent="0.3">
      <c r="A332" s="29" t="s">
        <v>5</v>
      </c>
      <c r="B332" t="s">
        <v>1013</v>
      </c>
      <c r="C332" s="29" t="s">
        <v>23</v>
      </c>
      <c r="D332" s="29" t="s">
        <v>2084</v>
      </c>
      <c r="E332" s="29" t="s">
        <v>4517</v>
      </c>
      <c r="F332" s="29" t="s">
        <v>2467</v>
      </c>
      <c r="G332" s="29" t="s">
        <v>4515</v>
      </c>
      <c r="H332" s="29" t="s">
        <v>56</v>
      </c>
      <c r="I332" s="29" t="s">
        <v>1053</v>
      </c>
      <c r="J332" t="s">
        <v>1110</v>
      </c>
    </row>
    <row r="333" spans="1:10" x14ac:dyDescent="0.3">
      <c r="A333" s="29" t="s">
        <v>5</v>
      </c>
      <c r="B333" t="s">
        <v>1013</v>
      </c>
      <c r="C333" s="29" t="s">
        <v>17</v>
      </c>
      <c r="D333" s="29" t="s">
        <v>2084</v>
      </c>
      <c r="E333" s="29" t="s">
        <v>4518</v>
      </c>
      <c r="F333" s="29" t="s">
        <v>2467</v>
      </c>
      <c r="G333" s="29" t="s">
        <v>4515</v>
      </c>
      <c r="H333" s="29" t="s">
        <v>43</v>
      </c>
      <c r="I333" s="29" t="s">
        <v>1050</v>
      </c>
      <c r="J333" t="s">
        <v>1111</v>
      </c>
    </row>
    <row r="334" spans="1:10" x14ac:dyDescent="0.3">
      <c r="A334" s="29" t="s">
        <v>1183</v>
      </c>
      <c r="B334" t="s">
        <v>1184</v>
      </c>
      <c r="C334" s="29" t="s">
        <v>21</v>
      </c>
      <c r="D334" s="29" t="s">
        <v>2084</v>
      </c>
      <c r="E334" s="29" t="s">
        <v>4727</v>
      </c>
      <c r="F334" s="29" t="s">
        <v>2467</v>
      </c>
      <c r="G334" s="29" t="s">
        <v>4515</v>
      </c>
      <c r="H334" s="29" t="s">
        <v>2151</v>
      </c>
      <c r="I334" s="29" t="s">
        <v>1052</v>
      </c>
      <c r="J334" t="s">
        <v>1477</v>
      </c>
    </row>
    <row r="335" spans="1:10" x14ac:dyDescent="0.3">
      <c r="A335" s="29" t="s">
        <v>1183</v>
      </c>
      <c r="B335" t="s">
        <v>1184</v>
      </c>
      <c r="C335" s="29" t="s">
        <v>19</v>
      </c>
      <c r="D335" s="29" t="s">
        <v>2084</v>
      </c>
      <c r="E335" s="29" t="s">
        <v>4728</v>
      </c>
      <c r="F335" s="29" t="s">
        <v>2467</v>
      </c>
      <c r="G335" s="29" t="s">
        <v>4515</v>
      </c>
      <c r="H335" s="29" t="s">
        <v>2150</v>
      </c>
      <c r="I335" s="29" t="s">
        <v>1051</v>
      </c>
      <c r="J335" t="s">
        <v>1478</v>
      </c>
    </row>
    <row r="336" spans="1:10" x14ac:dyDescent="0.3">
      <c r="A336" s="29" t="s">
        <v>1183</v>
      </c>
      <c r="B336" t="s">
        <v>1184</v>
      </c>
      <c r="C336" s="29" t="s">
        <v>23</v>
      </c>
      <c r="D336" s="29" t="s">
        <v>2084</v>
      </c>
      <c r="E336" s="29" t="s">
        <v>4729</v>
      </c>
      <c r="F336" s="29" t="s">
        <v>2467</v>
      </c>
      <c r="G336" s="29" t="s">
        <v>4515</v>
      </c>
      <c r="H336" s="29" t="s">
        <v>56</v>
      </c>
      <c r="I336" s="29" t="s">
        <v>1053</v>
      </c>
      <c r="J336" t="s">
        <v>1479</v>
      </c>
    </row>
    <row r="337" spans="1:10" x14ac:dyDescent="0.3">
      <c r="A337" s="29" t="s">
        <v>1183</v>
      </c>
      <c r="B337" t="s">
        <v>1184</v>
      </c>
      <c r="C337" s="29" t="s">
        <v>17</v>
      </c>
      <c r="D337" s="29" t="s">
        <v>2084</v>
      </c>
      <c r="E337" s="29" t="s">
        <v>4730</v>
      </c>
      <c r="F337" s="29" t="s">
        <v>2467</v>
      </c>
      <c r="G337" s="29" t="s">
        <v>4515</v>
      </c>
      <c r="H337" s="29" t="s">
        <v>43</v>
      </c>
      <c r="I337" s="29" t="s">
        <v>1050</v>
      </c>
      <c r="J337" t="s">
        <v>1480</v>
      </c>
    </row>
    <row r="338" spans="1:10" x14ac:dyDescent="0.3">
      <c r="A338" s="29" t="s">
        <v>6</v>
      </c>
      <c r="B338" t="s">
        <v>1014</v>
      </c>
      <c r="C338" s="29" t="s">
        <v>21</v>
      </c>
      <c r="D338" s="29" t="s">
        <v>2084</v>
      </c>
      <c r="E338" s="29" t="s">
        <v>4519</v>
      </c>
      <c r="F338" s="29" t="s">
        <v>2467</v>
      </c>
      <c r="G338" s="29" t="s">
        <v>4520</v>
      </c>
      <c r="H338" s="29" t="s">
        <v>2151</v>
      </c>
      <c r="I338" s="29" t="s">
        <v>1052</v>
      </c>
      <c r="J338" t="s">
        <v>1112</v>
      </c>
    </row>
    <row r="339" spans="1:10" x14ac:dyDescent="0.3">
      <c r="A339" s="29" t="s">
        <v>6</v>
      </c>
      <c r="B339" t="s">
        <v>1014</v>
      </c>
      <c r="C339" s="29" t="s">
        <v>19</v>
      </c>
      <c r="D339" s="29" t="s">
        <v>2084</v>
      </c>
      <c r="E339" s="29" t="s">
        <v>4521</v>
      </c>
      <c r="F339" s="29" t="s">
        <v>2467</v>
      </c>
      <c r="G339" s="29" t="s">
        <v>4520</v>
      </c>
      <c r="H339" s="29" t="s">
        <v>2150</v>
      </c>
      <c r="I339" s="29" t="s">
        <v>1051</v>
      </c>
      <c r="J339" t="s">
        <v>1113</v>
      </c>
    </row>
    <row r="340" spans="1:10" x14ac:dyDescent="0.3">
      <c r="A340" s="29" t="s">
        <v>6</v>
      </c>
      <c r="B340" t="s">
        <v>1014</v>
      </c>
      <c r="C340" s="29" t="s">
        <v>23</v>
      </c>
      <c r="D340" s="29" t="s">
        <v>2084</v>
      </c>
      <c r="E340" s="29" t="s">
        <v>4522</v>
      </c>
      <c r="F340" s="29" t="s">
        <v>2467</v>
      </c>
      <c r="G340" s="29" t="s">
        <v>4520</v>
      </c>
      <c r="H340" s="29" t="s">
        <v>56</v>
      </c>
      <c r="I340" s="29" t="s">
        <v>1053</v>
      </c>
      <c r="J340" t="s">
        <v>1114</v>
      </c>
    </row>
    <row r="341" spans="1:10" x14ac:dyDescent="0.3">
      <c r="A341" s="29" t="s">
        <v>6</v>
      </c>
      <c r="B341" t="s">
        <v>1014</v>
      </c>
      <c r="C341" s="29" t="s">
        <v>17</v>
      </c>
      <c r="D341" s="29" t="s">
        <v>2084</v>
      </c>
      <c r="E341" s="29" t="s">
        <v>4523</v>
      </c>
      <c r="F341" s="29" t="s">
        <v>2467</v>
      </c>
      <c r="G341" s="29" t="s">
        <v>4520</v>
      </c>
      <c r="H341" s="29" t="s">
        <v>43</v>
      </c>
      <c r="I341" s="29" t="s">
        <v>1050</v>
      </c>
      <c r="J341" t="s">
        <v>1115</v>
      </c>
    </row>
    <row r="342" spans="1:10" x14ac:dyDescent="0.3">
      <c r="A342" s="29" t="s">
        <v>1261</v>
      </c>
      <c r="B342" t="s">
        <v>1262</v>
      </c>
      <c r="C342" s="29" t="s">
        <v>21</v>
      </c>
      <c r="D342" s="29" t="s">
        <v>2084</v>
      </c>
      <c r="E342" s="29" t="s">
        <v>4702</v>
      </c>
      <c r="F342" s="29" t="s">
        <v>4703</v>
      </c>
      <c r="G342" s="29" t="s">
        <v>4704</v>
      </c>
      <c r="H342" s="29" t="s">
        <v>2151</v>
      </c>
      <c r="I342" s="29" t="s">
        <v>1052</v>
      </c>
      <c r="J342" t="s">
        <v>1469</v>
      </c>
    </row>
    <row r="343" spans="1:10" x14ac:dyDescent="0.3">
      <c r="A343" s="29" t="s">
        <v>1261</v>
      </c>
      <c r="B343" t="s">
        <v>1262</v>
      </c>
      <c r="C343" s="29" t="s">
        <v>19</v>
      </c>
      <c r="D343" s="29" t="s">
        <v>2084</v>
      </c>
      <c r="E343" s="29" t="s">
        <v>4705</v>
      </c>
      <c r="F343" s="29" t="s">
        <v>4703</v>
      </c>
      <c r="G343" s="29" t="s">
        <v>4704</v>
      </c>
      <c r="H343" s="29" t="s">
        <v>2150</v>
      </c>
      <c r="I343" s="29" t="s">
        <v>1051</v>
      </c>
      <c r="J343" t="s">
        <v>1470</v>
      </c>
    </row>
    <row r="344" spans="1:10" x14ac:dyDescent="0.3">
      <c r="A344" s="29" t="s">
        <v>1261</v>
      </c>
      <c r="B344" t="s">
        <v>1262</v>
      </c>
      <c r="C344" s="29" t="s">
        <v>23</v>
      </c>
      <c r="D344" s="29" t="s">
        <v>2084</v>
      </c>
      <c r="E344" s="29" t="s">
        <v>4706</v>
      </c>
      <c r="F344" s="29" t="s">
        <v>4703</v>
      </c>
      <c r="G344" s="29" t="s">
        <v>4704</v>
      </c>
      <c r="H344" s="29" t="s">
        <v>56</v>
      </c>
      <c r="I344" s="29" t="s">
        <v>1053</v>
      </c>
      <c r="J344" t="s">
        <v>1471</v>
      </c>
    </row>
    <row r="345" spans="1:10" x14ac:dyDescent="0.3">
      <c r="A345" s="29" t="s">
        <v>1261</v>
      </c>
      <c r="B345" t="s">
        <v>1262</v>
      </c>
      <c r="C345" s="29" t="s">
        <v>17</v>
      </c>
      <c r="D345" s="29" t="s">
        <v>2084</v>
      </c>
      <c r="E345" s="29" t="s">
        <v>4707</v>
      </c>
      <c r="F345" s="29" t="s">
        <v>4703</v>
      </c>
      <c r="G345" s="29" t="s">
        <v>4704</v>
      </c>
      <c r="H345" s="29" t="s">
        <v>43</v>
      </c>
      <c r="I345" s="29" t="s">
        <v>1050</v>
      </c>
      <c r="J345" t="s">
        <v>1472</v>
      </c>
    </row>
    <row r="346" spans="1:10" x14ac:dyDescent="0.3">
      <c r="A346" s="29" t="s">
        <v>1263</v>
      </c>
      <c r="B346" t="s">
        <v>1264</v>
      </c>
      <c r="C346" s="29" t="s">
        <v>21</v>
      </c>
      <c r="D346" s="29" t="s">
        <v>2084</v>
      </c>
      <c r="E346" s="29" t="s">
        <v>4708</v>
      </c>
      <c r="F346" s="29" t="s">
        <v>4703</v>
      </c>
      <c r="G346" s="29" t="s">
        <v>4704</v>
      </c>
      <c r="H346" s="29" t="s">
        <v>2151</v>
      </c>
      <c r="I346" s="29" t="s">
        <v>1052</v>
      </c>
      <c r="J346" t="s">
        <v>1473</v>
      </c>
    </row>
    <row r="347" spans="1:10" x14ac:dyDescent="0.3">
      <c r="A347" s="29" t="s">
        <v>1263</v>
      </c>
      <c r="B347" t="s">
        <v>1264</v>
      </c>
      <c r="C347" s="29" t="s">
        <v>19</v>
      </c>
      <c r="D347" s="29" t="s">
        <v>2084</v>
      </c>
      <c r="E347" s="29" t="s">
        <v>4709</v>
      </c>
      <c r="F347" s="29" t="s">
        <v>4703</v>
      </c>
      <c r="G347" s="29" t="s">
        <v>4704</v>
      </c>
      <c r="H347" s="29" t="s">
        <v>2150</v>
      </c>
      <c r="I347" s="29" t="s">
        <v>1051</v>
      </c>
      <c r="J347" t="s">
        <v>1474</v>
      </c>
    </row>
    <row r="348" spans="1:10" x14ac:dyDescent="0.3">
      <c r="A348" s="29" t="s">
        <v>1263</v>
      </c>
      <c r="B348" t="s">
        <v>1264</v>
      </c>
      <c r="C348" s="29" t="s">
        <v>23</v>
      </c>
      <c r="D348" s="29" t="s">
        <v>2084</v>
      </c>
      <c r="E348" s="29" t="s">
        <v>4710</v>
      </c>
      <c r="F348" s="29" t="s">
        <v>4703</v>
      </c>
      <c r="G348" s="29" t="s">
        <v>4704</v>
      </c>
      <c r="H348" s="29" t="s">
        <v>56</v>
      </c>
      <c r="I348" s="29" t="s">
        <v>1053</v>
      </c>
      <c r="J348" t="s">
        <v>1475</v>
      </c>
    </row>
    <row r="349" spans="1:10" x14ac:dyDescent="0.3">
      <c r="A349" s="29" t="s">
        <v>1263</v>
      </c>
      <c r="B349" t="s">
        <v>1264</v>
      </c>
      <c r="C349" s="29" t="s">
        <v>17</v>
      </c>
      <c r="D349" s="29" t="s">
        <v>2084</v>
      </c>
      <c r="E349" s="29" t="s">
        <v>4711</v>
      </c>
      <c r="F349" s="29" t="s">
        <v>4703</v>
      </c>
      <c r="G349" s="29" t="s">
        <v>4704</v>
      </c>
      <c r="H349" s="29" t="s">
        <v>43</v>
      </c>
      <c r="I349" s="29" t="s">
        <v>1050</v>
      </c>
      <c r="J349" t="s">
        <v>1476</v>
      </c>
    </row>
    <row r="350" spans="1:10" x14ac:dyDescent="0.3">
      <c r="A350" s="29" t="s">
        <v>1175</v>
      </c>
      <c r="B350" t="s">
        <v>1176</v>
      </c>
      <c r="C350" s="29" t="s">
        <v>21</v>
      </c>
      <c r="D350" s="29" t="s">
        <v>2084</v>
      </c>
      <c r="E350" s="29" t="s">
        <v>4676</v>
      </c>
      <c r="F350" s="29" t="s">
        <v>4490</v>
      </c>
      <c r="G350" s="29" t="s">
        <v>4677</v>
      </c>
      <c r="H350" s="29" t="s">
        <v>2151</v>
      </c>
      <c r="I350" s="29" t="s">
        <v>1052</v>
      </c>
      <c r="J350" t="s">
        <v>1441</v>
      </c>
    </row>
    <row r="351" spans="1:10" x14ac:dyDescent="0.3">
      <c r="A351" s="29" t="s">
        <v>1175</v>
      </c>
      <c r="B351" t="s">
        <v>1176</v>
      </c>
      <c r="C351" s="29" t="s">
        <v>19</v>
      </c>
      <c r="D351" s="29" t="s">
        <v>2084</v>
      </c>
      <c r="E351" s="29" t="s">
        <v>4678</v>
      </c>
      <c r="F351" s="29" t="s">
        <v>4490</v>
      </c>
      <c r="G351" s="29" t="s">
        <v>4677</v>
      </c>
      <c r="H351" s="29" t="s">
        <v>2150</v>
      </c>
      <c r="I351" s="29" t="s">
        <v>1051</v>
      </c>
      <c r="J351" t="s">
        <v>1442</v>
      </c>
    </row>
    <row r="352" spans="1:10" x14ac:dyDescent="0.3">
      <c r="A352" s="29" t="s">
        <v>1175</v>
      </c>
      <c r="B352" t="s">
        <v>1176</v>
      </c>
      <c r="C352" s="29" t="s">
        <v>23</v>
      </c>
      <c r="D352" s="29" t="s">
        <v>2084</v>
      </c>
      <c r="E352" s="29" t="s">
        <v>4679</v>
      </c>
      <c r="F352" s="29" t="s">
        <v>4490</v>
      </c>
      <c r="G352" s="29" t="s">
        <v>4677</v>
      </c>
      <c r="H352" s="29" t="s">
        <v>56</v>
      </c>
      <c r="I352" s="29" t="s">
        <v>1053</v>
      </c>
      <c r="J352" t="s">
        <v>1443</v>
      </c>
    </row>
    <row r="353" spans="1:10" x14ac:dyDescent="0.3">
      <c r="A353" s="29" t="s">
        <v>1175</v>
      </c>
      <c r="B353" t="s">
        <v>1176</v>
      </c>
      <c r="C353" s="29" t="s">
        <v>17</v>
      </c>
      <c r="D353" s="29" t="s">
        <v>2084</v>
      </c>
      <c r="E353" s="29" t="s">
        <v>4680</v>
      </c>
      <c r="F353" s="29" t="s">
        <v>4490</v>
      </c>
      <c r="G353" s="29" t="s">
        <v>4677</v>
      </c>
      <c r="H353" s="29" t="s">
        <v>43</v>
      </c>
      <c r="I353" s="29" t="s">
        <v>1050</v>
      </c>
      <c r="J353" t="s">
        <v>1444</v>
      </c>
    </row>
    <row r="354" spans="1:10" x14ac:dyDescent="0.3">
      <c r="A354" s="29" t="s">
        <v>1177</v>
      </c>
      <c r="B354" t="s">
        <v>1178</v>
      </c>
      <c r="C354" s="29" t="s">
        <v>21</v>
      </c>
      <c r="D354" s="29" t="s">
        <v>2084</v>
      </c>
      <c r="E354" s="29" t="s">
        <v>4681</v>
      </c>
      <c r="F354" s="29" t="s">
        <v>4490</v>
      </c>
      <c r="G354" s="29" t="s">
        <v>4677</v>
      </c>
      <c r="H354" s="29" t="s">
        <v>2151</v>
      </c>
      <c r="I354" s="29" t="s">
        <v>1052</v>
      </c>
      <c r="J354" t="s">
        <v>4682</v>
      </c>
    </row>
    <row r="355" spans="1:10" x14ac:dyDescent="0.3">
      <c r="A355" s="29" t="s">
        <v>1177</v>
      </c>
      <c r="B355" t="s">
        <v>1178</v>
      </c>
      <c r="C355" s="29" t="s">
        <v>19</v>
      </c>
      <c r="D355" s="29" t="s">
        <v>2084</v>
      </c>
      <c r="E355" s="29" t="s">
        <v>4683</v>
      </c>
      <c r="F355" s="29" t="s">
        <v>4490</v>
      </c>
      <c r="G355" s="29" t="s">
        <v>4677</v>
      </c>
      <c r="H355" s="29" t="s">
        <v>2150</v>
      </c>
      <c r="I355" s="29" t="s">
        <v>1051</v>
      </c>
      <c r="J355" t="s">
        <v>4684</v>
      </c>
    </row>
    <row r="356" spans="1:10" x14ac:dyDescent="0.3">
      <c r="A356" s="29" t="s">
        <v>1177</v>
      </c>
      <c r="B356" t="s">
        <v>1178</v>
      </c>
      <c r="C356" s="29" t="s">
        <v>23</v>
      </c>
      <c r="D356" s="29" t="s">
        <v>2084</v>
      </c>
      <c r="E356" s="29" t="s">
        <v>4685</v>
      </c>
      <c r="F356" s="29" t="s">
        <v>4490</v>
      </c>
      <c r="G356" s="29" t="s">
        <v>4677</v>
      </c>
      <c r="H356" s="29" t="s">
        <v>56</v>
      </c>
      <c r="I356" s="29" t="s">
        <v>1053</v>
      </c>
      <c r="J356" t="s">
        <v>4686</v>
      </c>
    </row>
    <row r="357" spans="1:10" x14ac:dyDescent="0.3">
      <c r="A357" s="29" t="s">
        <v>1177</v>
      </c>
      <c r="B357" t="s">
        <v>1178</v>
      </c>
      <c r="C357" s="29" t="s">
        <v>17</v>
      </c>
      <c r="D357" s="29" t="s">
        <v>2084</v>
      </c>
      <c r="E357" s="29" t="s">
        <v>4687</v>
      </c>
      <c r="F357" s="29" t="s">
        <v>4490</v>
      </c>
      <c r="G357" s="29" t="s">
        <v>4677</v>
      </c>
      <c r="H357" s="29" t="s">
        <v>43</v>
      </c>
      <c r="I357" s="29" t="s">
        <v>1050</v>
      </c>
      <c r="J357" t="s">
        <v>4688</v>
      </c>
    </row>
    <row r="358" spans="1:10" x14ac:dyDescent="0.3">
      <c r="A358" s="29" t="s">
        <v>144</v>
      </c>
      <c r="B358" t="s">
        <v>1276</v>
      </c>
      <c r="C358" s="29" t="s">
        <v>21</v>
      </c>
      <c r="D358" s="29" t="s">
        <v>2084</v>
      </c>
      <c r="E358" s="29" t="s">
        <v>4852</v>
      </c>
      <c r="F358" s="29" t="s">
        <v>2504</v>
      </c>
      <c r="G358" s="29" t="s">
        <v>4853</v>
      </c>
      <c r="H358" s="29" t="s">
        <v>2151</v>
      </c>
      <c r="I358" s="29" t="s">
        <v>1052</v>
      </c>
      <c r="J358" t="s">
        <v>1597</v>
      </c>
    </row>
    <row r="359" spans="1:10" x14ac:dyDescent="0.3">
      <c r="A359" s="29" t="s">
        <v>144</v>
      </c>
      <c r="B359" t="s">
        <v>1276</v>
      </c>
      <c r="C359" s="29" t="s">
        <v>19</v>
      </c>
      <c r="D359" s="29" t="s">
        <v>2084</v>
      </c>
      <c r="E359" s="29" t="s">
        <v>4854</v>
      </c>
      <c r="F359" s="29" t="s">
        <v>2504</v>
      </c>
      <c r="G359" s="29" t="s">
        <v>4853</v>
      </c>
      <c r="H359" s="29" t="s">
        <v>2150</v>
      </c>
      <c r="I359" s="29" t="s">
        <v>1051</v>
      </c>
      <c r="J359" t="s">
        <v>1598</v>
      </c>
    </row>
    <row r="360" spans="1:10" x14ac:dyDescent="0.3">
      <c r="A360" s="29" t="s">
        <v>144</v>
      </c>
      <c r="B360" t="s">
        <v>1276</v>
      </c>
      <c r="C360" s="29" t="s">
        <v>23</v>
      </c>
      <c r="D360" s="29" t="s">
        <v>2084</v>
      </c>
      <c r="E360" s="29" t="s">
        <v>4855</v>
      </c>
      <c r="F360" s="29" t="s">
        <v>2504</v>
      </c>
      <c r="G360" s="29" t="s">
        <v>4853</v>
      </c>
      <c r="H360" s="29" t="s">
        <v>56</v>
      </c>
      <c r="I360" s="29" t="s">
        <v>1053</v>
      </c>
      <c r="J360" t="s">
        <v>1599</v>
      </c>
    </row>
    <row r="361" spans="1:10" x14ac:dyDescent="0.3">
      <c r="A361" s="29" t="s">
        <v>144</v>
      </c>
      <c r="B361" t="s">
        <v>1276</v>
      </c>
      <c r="C361" s="29" t="s">
        <v>17</v>
      </c>
      <c r="D361" s="29" t="s">
        <v>2084</v>
      </c>
      <c r="E361" s="29" t="s">
        <v>4856</v>
      </c>
      <c r="F361" s="29" t="s">
        <v>2504</v>
      </c>
      <c r="G361" s="29" t="s">
        <v>4853</v>
      </c>
      <c r="H361" s="29" t="s">
        <v>43</v>
      </c>
      <c r="I361" s="29" t="s">
        <v>1050</v>
      </c>
      <c r="J361" t="s">
        <v>1600</v>
      </c>
    </row>
    <row r="362" spans="1:10" x14ac:dyDescent="0.3">
      <c r="A362" s="29" t="s">
        <v>1265</v>
      </c>
      <c r="B362" t="s">
        <v>1266</v>
      </c>
      <c r="C362" s="29" t="s">
        <v>21</v>
      </c>
      <c r="D362" s="29" t="s">
        <v>2084</v>
      </c>
      <c r="E362" s="29" t="s">
        <v>4712</v>
      </c>
      <c r="F362" s="29" t="s">
        <v>4703</v>
      </c>
      <c r="G362" s="29" t="s">
        <v>4713</v>
      </c>
      <c r="H362" s="29" t="s">
        <v>2151</v>
      </c>
      <c r="I362" s="29" t="s">
        <v>1052</v>
      </c>
      <c r="J362" t="s">
        <v>1457</v>
      </c>
    </row>
    <row r="363" spans="1:10" x14ac:dyDescent="0.3">
      <c r="A363" s="29" t="s">
        <v>1265</v>
      </c>
      <c r="B363" t="s">
        <v>1266</v>
      </c>
      <c r="C363" s="29" t="s">
        <v>19</v>
      </c>
      <c r="D363" s="29" t="s">
        <v>2084</v>
      </c>
      <c r="E363" s="29" t="s">
        <v>4714</v>
      </c>
      <c r="F363" s="29" t="s">
        <v>4703</v>
      </c>
      <c r="G363" s="29" t="s">
        <v>4713</v>
      </c>
      <c r="H363" s="29" t="s">
        <v>2150</v>
      </c>
      <c r="I363" s="29" t="s">
        <v>1051</v>
      </c>
      <c r="J363" t="s">
        <v>1458</v>
      </c>
    </row>
    <row r="364" spans="1:10" x14ac:dyDescent="0.3">
      <c r="A364" s="29" t="s">
        <v>1265</v>
      </c>
      <c r="B364" t="s">
        <v>1266</v>
      </c>
      <c r="C364" s="29" t="s">
        <v>23</v>
      </c>
      <c r="D364" s="29" t="s">
        <v>2084</v>
      </c>
      <c r="E364" s="29" t="s">
        <v>4715</v>
      </c>
      <c r="F364" s="29" t="s">
        <v>4703</v>
      </c>
      <c r="G364" s="29" t="s">
        <v>4713</v>
      </c>
      <c r="H364" s="29" t="s">
        <v>56</v>
      </c>
      <c r="I364" s="29" t="s">
        <v>1053</v>
      </c>
      <c r="J364" t="s">
        <v>1459</v>
      </c>
    </row>
    <row r="365" spans="1:10" x14ac:dyDescent="0.3">
      <c r="A365" s="29" t="s">
        <v>1265</v>
      </c>
      <c r="B365" t="s">
        <v>1266</v>
      </c>
      <c r="C365" s="29" t="s">
        <v>17</v>
      </c>
      <c r="D365" s="29" t="s">
        <v>2084</v>
      </c>
      <c r="E365" s="29" t="s">
        <v>4716</v>
      </c>
      <c r="F365" s="29" t="s">
        <v>4703</v>
      </c>
      <c r="G365" s="29" t="s">
        <v>4713</v>
      </c>
      <c r="H365" s="29" t="s">
        <v>43</v>
      </c>
      <c r="I365" s="29" t="s">
        <v>1050</v>
      </c>
      <c r="J365" t="s">
        <v>1460</v>
      </c>
    </row>
    <row r="366" spans="1:10" x14ac:dyDescent="0.3">
      <c r="A366" s="29" t="s">
        <v>1049</v>
      </c>
      <c r="B366" t="s">
        <v>1267</v>
      </c>
      <c r="C366" s="29" t="s">
        <v>21</v>
      </c>
      <c r="D366" s="29" t="s">
        <v>2084</v>
      </c>
      <c r="E366" s="29" t="s">
        <v>4717</v>
      </c>
      <c r="F366" s="29" t="s">
        <v>4703</v>
      </c>
      <c r="G366" s="29" t="s">
        <v>4718</v>
      </c>
      <c r="H366" s="29" t="s">
        <v>2151</v>
      </c>
      <c r="I366" s="29" t="s">
        <v>1052</v>
      </c>
      <c r="J366" t="s">
        <v>1461</v>
      </c>
    </row>
    <row r="367" spans="1:10" x14ac:dyDescent="0.3">
      <c r="A367" s="29" t="s">
        <v>1049</v>
      </c>
      <c r="B367" t="s">
        <v>1267</v>
      </c>
      <c r="C367" s="29" t="s">
        <v>19</v>
      </c>
      <c r="D367" s="29" t="s">
        <v>2084</v>
      </c>
      <c r="E367" s="29" t="s">
        <v>4719</v>
      </c>
      <c r="F367" s="29" t="s">
        <v>4703</v>
      </c>
      <c r="G367" s="29" t="s">
        <v>4718</v>
      </c>
      <c r="H367" s="29" t="s">
        <v>2150</v>
      </c>
      <c r="I367" s="29" t="s">
        <v>1051</v>
      </c>
      <c r="J367" t="s">
        <v>1462</v>
      </c>
    </row>
    <row r="368" spans="1:10" x14ac:dyDescent="0.3">
      <c r="A368" s="29" t="s">
        <v>1049</v>
      </c>
      <c r="B368" t="s">
        <v>1267</v>
      </c>
      <c r="C368" s="29" t="s">
        <v>23</v>
      </c>
      <c r="D368" s="29" t="s">
        <v>2084</v>
      </c>
      <c r="E368" s="29" t="s">
        <v>4720</v>
      </c>
      <c r="F368" s="29" t="s">
        <v>4703</v>
      </c>
      <c r="G368" s="29" t="s">
        <v>4718</v>
      </c>
      <c r="H368" s="29" t="s">
        <v>56</v>
      </c>
      <c r="I368" s="29" t="s">
        <v>1053</v>
      </c>
      <c r="J368" t="s">
        <v>1463</v>
      </c>
    </row>
    <row r="369" spans="1:10" x14ac:dyDescent="0.3">
      <c r="A369" s="29" t="s">
        <v>1049</v>
      </c>
      <c r="B369" t="s">
        <v>1267</v>
      </c>
      <c r="C369" s="29" t="s">
        <v>17</v>
      </c>
      <c r="D369" s="29" t="s">
        <v>2084</v>
      </c>
      <c r="E369" s="29" t="s">
        <v>4721</v>
      </c>
      <c r="F369" s="29" t="s">
        <v>4703</v>
      </c>
      <c r="G369" s="29" t="s">
        <v>4718</v>
      </c>
      <c r="H369" s="29" t="s">
        <v>43</v>
      </c>
      <c r="I369" s="29" t="s">
        <v>1050</v>
      </c>
      <c r="J369" t="s">
        <v>1464</v>
      </c>
    </row>
    <row r="370" spans="1:10" x14ac:dyDescent="0.3">
      <c r="A370" s="29" t="s">
        <v>1268</v>
      </c>
      <c r="B370" t="s">
        <v>1269</v>
      </c>
      <c r="C370" s="29" t="s">
        <v>21</v>
      </c>
      <c r="D370" s="29" t="s">
        <v>2084</v>
      </c>
      <c r="E370" s="29" t="s">
        <v>4722</v>
      </c>
      <c r="F370" s="29" t="s">
        <v>4703</v>
      </c>
      <c r="G370" s="29" t="s">
        <v>4723</v>
      </c>
      <c r="H370" s="29" t="s">
        <v>2151</v>
      </c>
      <c r="I370" s="29" t="s">
        <v>1052</v>
      </c>
      <c r="J370" t="s">
        <v>1465</v>
      </c>
    </row>
    <row r="371" spans="1:10" x14ac:dyDescent="0.3">
      <c r="A371" s="29" t="s">
        <v>1268</v>
      </c>
      <c r="B371" t="s">
        <v>1269</v>
      </c>
      <c r="C371" s="29" t="s">
        <v>19</v>
      </c>
      <c r="D371" s="29" t="s">
        <v>2084</v>
      </c>
      <c r="E371" s="29" t="s">
        <v>4724</v>
      </c>
      <c r="F371" s="29" t="s">
        <v>4703</v>
      </c>
      <c r="G371" s="29" t="s">
        <v>4723</v>
      </c>
      <c r="H371" s="29" t="s">
        <v>2150</v>
      </c>
      <c r="I371" s="29" t="s">
        <v>1051</v>
      </c>
      <c r="J371" t="s">
        <v>1466</v>
      </c>
    </row>
    <row r="372" spans="1:10" x14ac:dyDescent="0.3">
      <c r="A372" s="29" t="s">
        <v>1268</v>
      </c>
      <c r="B372" t="s">
        <v>1269</v>
      </c>
      <c r="C372" s="29" t="s">
        <v>23</v>
      </c>
      <c r="D372" s="29" t="s">
        <v>2084</v>
      </c>
      <c r="E372" s="29" t="s">
        <v>4725</v>
      </c>
      <c r="F372" s="29" t="s">
        <v>4703</v>
      </c>
      <c r="G372" s="29" t="s">
        <v>4723</v>
      </c>
      <c r="H372" s="29" t="s">
        <v>56</v>
      </c>
      <c r="I372" s="29" t="s">
        <v>1053</v>
      </c>
      <c r="J372" t="s">
        <v>1467</v>
      </c>
    </row>
    <row r="373" spans="1:10" x14ac:dyDescent="0.3">
      <c r="A373" s="29" t="s">
        <v>1268</v>
      </c>
      <c r="B373" t="s">
        <v>1269</v>
      </c>
      <c r="C373" s="29" t="s">
        <v>17</v>
      </c>
      <c r="D373" s="29" t="s">
        <v>2084</v>
      </c>
      <c r="E373" s="29" t="s">
        <v>4726</v>
      </c>
      <c r="F373" s="29" t="s">
        <v>4703</v>
      </c>
      <c r="G373" s="29" t="s">
        <v>4723</v>
      </c>
      <c r="H373" s="29" t="s">
        <v>43</v>
      </c>
      <c r="I373" s="29" t="s">
        <v>1050</v>
      </c>
      <c r="J373" t="s">
        <v>1468</v>
      </c>
    </row>
    <row r="374" spans="1:10" x14ac:dyDescent="0.3">
      <c r="A374" s="29" t="s">
        <v>229</v>
      </c>
      <c r="B374" t="s">
        <v>1028</v>
      </c>
      <c r="C374" s="29" t="s">
        <v>21</v>
      </c>
      <c r="D374" s="29" t="s">
        <v>2084</v>
      </c>
      <c r="E374" s="29" t="s">
        <v>4450</v>
      </c>
      <c r="F374" s="29" t="s">
        <v>2085</v>
      </c>
      <c r="G374" s="29" t="s">
        <v>4451</v>
      </c>
      <c r="H374" s="29" t="s">
        <v>2151</v>
      </c>
      <c r="I374" s="29" t="s">
        <v>1052</v>
      </c>
      <c r="J374" t="s">
        <v>1068</v>
      </c>
    </row>
    <row r="375" spans="1:10" x14ac:dyDescent="0.3">
      <c r="A375" s="29" t="s">
        <v>229</v>
      </c>
      <c r="B375" t="s">
        <v>1028</v>
      </c>
      <c r="C375" s="29" t="s">
        <v>19</v>
      </c>
      <c r="D375" s="29" t="s">
        <v>2084</v>
      </c>
      <c r="E375" s="29" t="s">
        <v>4452</v>
      </c>
      <c r="F375" s="29" t="s">
        <v>2085</v>
      </c>
      <c r="G375" s="29" t="s">
        <v>4451</v>
      </c>
      <c r="H375" s="29" t="s">
        <v>2150</v>
      </c>
      <c r="I375" s="29" t="s">
        <v>1051</v>
      </c>
      <c r="J375" t="s">
        <v>1069</v>
      </c>
    </row>
    <row r="376" spans="1:10" x14ac:dyDescent="0.3">
      <c r="A376" s="29" t="s">
        <v>229</v>
      </c>
      <c r="B376" t="s">
        <v>1028</v>
      </c>
      <c r="C376" s="29" t="s">
        <v>23</v>
      </c>
      <c r="D376" s="29" t="s">
        <v>2084</v>
      </c>
      <c r="E376" s="29" t="s">
        <v>4453</v>
      </c>
      <c r="F376" s="29" t="s">
        <v>2085</v>
      </c>
      <c r="G376" s="29" t="s">
        <v>4451</v>
      </c>
      <c r="H376" s="29" t="s">
        <v>56</v>
      </c>
      <c r="I376" s="29" t="s">
        <v>1053</v>
      </c>
      <c r="J376" t="s">
        <v>1070</v>
      </c>
    </row>
    <row r="377" spans="1:10" x14ac:dyDescent="0.3">
      <c r="A377" s="29" t="s">
        <v>229</v>
      </c>
      <c r="B377" t="s">
        <v>1028</v>
      </c>
      <c r="C377" s="29" t="s">
        <v>17</v>
      </c>
      <c r="D377" s="29" t="s">
        <v>2084</v>
      </c>
      <c r="E377" s="29" t="s">
        <v>4454</v>
      </c>
      <c r="F377" s="29" t="s">
        <v>2085</v>
      </c>
      <c r="G377" s="29" t="s">
        <v>4451</v>
      </c>
      <c r="H377" s="29" t="s">
        <v>43</v>
      </c>
      <c r="I377" s="29" t="s">
        <v>1050</v>
      </c>
      <c r="J377" t="s">
        <v>1071</v>
      </c>
    </row>
    <row r="378" spans="1:10" x14ac:dyDescent="0.3">
      <c r="A378" s="29" t="s">
        <v>233</v>
      </c>
      <c r="B378" t="s">
        <v>1029</v>
      </c>
      <c r="C378" s="29" t="s">
        <v>21</v>
      </c>
      <c r="D378" s="29" t="s">
        <v>2084</v>
      </c>
      <c r="E378" s="29" t="s">
        <v>4455</v>
      </c>
      <c r="F378" s="29" t="s">
        <v>2085</v>
      </c>
      <c r="G378" s="29" t="s">
        <v>4456</v>
      </c>
      <c r="H378" s="29" t="s">
        <v>2151</v>
      </c>
      <c r="I378" s="29" t="s">
        <v>1052</v>
      </c>
      <c r="J378" t="s">
        <v>1072</v>
      </c>
    </row>
    <row r="379" spans="1:10" x14ac:dyDescent="0.3">
      <c r="A379" s="29" t="s">
        <v>233</v>
      </c>
      <c r="B379" t="s">
        <v>1029</v>
      </c>
      <c r="C379" s="29" t="s">
        <v>19</v>
      </c>
      <c r="D379" s="29" t="s">
        <v>2084</v>
      </c>
      <c r="E379" s="29" t="s">
        <v>4457</v>
      </c>
      <c r="F379" s="29" t="s">
        <v>2085</v>
      </c>
      <c r="G379" s="29" t="s">
        <v>4456</v>
      </c>
      <c r="H379" s="29" t="s">
        <v>2150</v>
      </c>
      <c r="I379" s="29" t="s">
        <v>1051</v>
      </c>
      <c r="J379" t="s">
        <v>1073</v>
      </c>
    </row>
    <row r="380" spans="1:10" x14ac:dyDescent="0.3">
      <c r="A380" s="29" t="s">
        <v>233</v>
      </c>
      <c r="B380" t="s">
        <v>1029</v>
      </c>
      <c r="C380" s="29" t="s">
        <v>23</v>
      </c>
      <c r="D380" s="29" t="s">
        <v>2084</v>
      </c>
      <c r="E380" s="29" t="s">
        <v>4458</v>
      </c>
      <c r="F380" s="29" t="s">
        <v>2085</v>
      </c>
      <c r="G380" s="29" t="s">
        <v>4456</v>
      </c>
      <c r="H380" s="29" t="s">
        <v>56</v>
      </c>
      <c r="I380" s="29" t="s">
        <v>1053</v>
      </c>
      <c r="J380" t="s">
        <v>1074</v>
      </c>
    </row>
    <row r="381" spans="1:10" x14ac:dyDescent="0.3">
      <c r="A381" s="29" t="s">
        <v>233</v>
      </c>
      <c r="B381" t="s">
        <v>1029</v>
      </c>
      <c r="C381" s="29" t="s">
        <v>17</v>
      </c>
      <c r="D381" s="29" t="s">
        <v>2084</v>
      </c>
      <c r="E381" s="29" t="s">
        <v>4459</v>
      </c>
      <c r="F381" s="29" t="s">
        <v>2085</v>
      </c>
      <c r="G381" s="29" t="s">
        <v>4456</v>
      </c>
      <c r="H381" s="29" t="s">
        <v>43</v>
      </c>
      <c r="I381" s="29" t="s">
        <v>1050</v>
      </c>
      <c r="J381" t="s">
        <v>1075</v>
      </c>
    </row>
    <row r="382" spans="1:10" x14ac:dyDescent="0.3">
      <c r="A382" s="29" t="s">
        <v>1283</v>
      </c>
      <c r="B382" t="s">
        <v>1284</v>
      </c>
      <c r="C382" s="29" t="s">
        <v>21</v>
      </c>
      <c r="D382" s="29" t="s">
        <v>2084</v>
      </c>
      <c r="E382" s="29" t="s">
        <v>4047</v>
      </c>
      <c r="F382" s="29" t="s">
        <v>2085</v>
      </c>
      <c r="G382" s="29" t="s">
        <v>4456</v>
      </c>
      <c r="H382" s="29" t="s">
        <v>2151</v>
      </c>
      <c r="I382" s="29" t="s">
        <v>1052</v>
      </c>
      <c r="J382" t="s">
        <v>1593</v>
      </c>
    </row>
    <row r="383" spans="1:10" x14ac:dyDescent="0.3">
      <c r="A383" s="29" t="s">
        <v>1283</v>
      </c>
      <c r="B383" t="s">
        <v>1284</v>
      </c>
      <c r="C383" s="29" t="s">
        <v>19</v>
      </c>
      <c r="D383" s="29" t="s">
        <v>2084</v>
      </c>
      <c r="E383" s="29" t="s">
        <v>4050</v>
      </c>
      <c r="F383" s="29" t="s">
        <v>2085</v>
      </c>
      <c r="G383" s="29" t="s">
        <v>4456</v>
      </c>
      <c r="H383" s="29" t="s">
        <v>2150</v>
      </c>
      <c r="I383" s="29" t="s">
        <v>1051</v>
      </c>
      <c r="J383" t="s">
        <v>1594</v>
      </c>
    </row>
    <row r="384" spans="1:10" x14ac:dyDescent="0.3">
      <c r="A384" s="29" t="s">
        <v>1283</v>
      </c>
      <c r="B384" t="s">
        <v>1284</v>
      </c>
      <c r="C384" s="29" t="s">
        <v>23</v>
      </c>
      <c r="D384" s="29" t="s">
        <v>2084</v>
      </c>
      <c r="E384" s="29" t="s">
        <v>4049</v>
      </c>
      <c r="F384" s="29" t="s">
        <v>2085</v>
      </c>
      <c r="G384" s="29" t="s">
        <v>4456</v>
      </c>
      <c r="H384" s="29" t="s">
        <v>56</v>
      </c>
      <c r="I384" s="29" t="s">
        <v>1053</v>
      </c>
      <c r="J384" t="s">
        <v>1595</v>
      </c>
    </row>
    <row r="385" spans="1:10" x14ac:dyDescent="0.3">
      <c r="A385" s="29" t="s">
        <v>1283</v>
      </c>
      <c r="B385" t="s">
        <v>1284</v>
      </c>
      <c r="C385" s="29" t="s">
        <v>17</v>
      </c>
      <c r="D385" s="29" t="s">
        <v>2084</v>
      </c>
      <c r="E385" s="29" t="s">
        <v>4048</v>
      </c>
      <c r="F385" s="29" t="s">
        <v>2085</v>
      </c>
      <c r="G385" s="29" t="s">
        <v>4456</v>
      </c>
      <c r="H385" s="29" t="s">
        <v>43</v>
      </c>
      <c r="I385" s="29" t="s">
        <v>1050</v>
      </c>
      <c r="J385" t="s">
        <v>1596</v>
      </c>
    </row>
    <row r="386" spans="1:10" x14ac:dyDescent="0.3">
      <c r="A386" s="29" t="s">
        <v>1285</v>
      </c>
      <c r="B386" t="s">
        <v>1286</v>
      </c>
      <c r="C386" s="29" t="s">
        <v>21</v>
      </c>
      <c r="D386" s="29" t="s">
        <v>2084</v>
      </c>
      <c r="E386" s="29" t="s">
        <v>4460</v>
      </c>
      <c r="F386" s="29" t="s">
        <v>2085</v>
      </c>
      <c r="G386" s="29" t="s">
        <v>4461</v>
      </c>
      <c r="H386" s="29" t="s">
        <v>2151</v>
      </c>
      <c r="I386" s="29" t="s">
        <v>1052</v>
      </c>
      <c r="J386" t="s">
        <v>1302</v>
      </c>
    </row>
    <row r="387" spans="1:10" x14ac:dyDescent="0.3">
      <c r="A387" s="29" t="s">
        <v>1285</v>
      </c>
      <c r="B387" t="s">
        <v>1286</v>
      </c>
      <c r="C387" s="29" t="s">
        <v>19</v>
      </c>
      <c r="D387" s="29" t="s">
        <v>2084</v>
      </c>
      <c r="E387" s="29" t="s">
        <v>4462</v>
      </c>
      <c r="F387" s="29" t="s">
        <v>2085</v>
      </c>
      <c r="G387" s="29" t="s">
        <v>4461</v>
      </c>
      <c r="H387" s="29" t="s">
        <v>2150</v>
      </c>
      <c r="I387" s="29" t="s">
        <v>1051</v>
      </c>
      <c r="J387" t="s">
        <v>1303</v>
      </c>
    </row>
    <row r="388" spans="1:10" x14ac:dyDescent="0.3">
      <c r="A388" s="29" t="s">
        <v>1285</v>
      </c>
      <c r="B388" t="s">
        <v>1286</v>
      </c>
      <c r="C388" s="29" t="s">
        <v>23</v>
      </c>
      <c r="D388" s="29" t="s">
        <v>2084</v>
      </c>
      <c r="E388" s="29" t="s">
        <v>4463</v>
      </c>
      <c r="F388" s="29" t="s">
        <v>2085</v>
      </c>
      <c r="G388" s="29" t="s">
        <v>4461</v>
      </c>
      <c r="H388" s="29" t="s">
        <v>56</v>
      </c>
      <c r="I388" s="29" t="s">
        <v>1053</v>
      </c>
      <c r="J388" t="s">
        <v>1304</v>
      </c>
    </row>
    <row r="389" spans="1:10" x14ac:dyDescent="0.3">
      <c r="A389" s="29" t="s">
        <v>1285</v>
      </c>
      <c r="B389" t="s">
        <v>1286</v>
      </c>
      <c r="C389" s="29" t="s">
        <v>17</v>
      </c>
      <c r="D389" s="29" t="s">
        <v>2084</v>
      </c>
      <c r="E389" s="29" t="s">
        <v>4464</v>
      </c>
      <c r="F389" s="29" t="s">
        <v>2085</v>
      </c>
      <c r="G389" s="29" t="s">
        <v>4461</v>
      </c>
      <c r="H389" s="29" t="s">
        <v>43</v>
      </c>
      <c r="I389" s="29" t="s">
        <v>1050</v>
      </c>
      <c r="J389" t="s">
        <v>1305</v>
      </c>
    </row>
    <row r="390" spans="1:10" x14ac:dyDescent="0.3">
      <c r="A390" s="29" t="s">
        <v>1249</v>
      </c>
      <c r="B390" t="s">
        <v>1250</v>
      </c>
      <c r="C390" s="29" t="s">
        <v>21</v>
      </c>
      <c r="D390" s="29" t="s">
        <v>2084</v>
      </c>
      <c r="E390" s="29" t="s">
        <v>4828</v>
      </c>
      <c r="F390" s="29" t="s">
        <v>2558</v>
      </c>
      <c r="G390" s="29" t="s">
        <v>4829</v>
      </c>
      <c r="H390" s="29" t="s">
        <v>2151</v>
      </c>
      <c r="I390" s="29" t="s">
        <v>1052</v>
      </c>
      <c r="J390" t="s">
        <v>1578</v>
      </c>
    </row>
    <row r="391" spans="1:10" x14ac:dyDescent="0.3">
      <c r="A391" s="29" t="s">
        <v>1249</v>
      </c>
      <c r="B391" t="s">
        <v>1250</v>
      </c>
      <c r="C391" s="29" t="s">
        <v>19</v>
      </c>
      <c r="D391" s="29" t="s">
        <v>2084</v>
      </c>
      <c r="E391" s="29" t="s">
        <v>4830</v>
      </c>
      <c r="F391" s="29" t="s">
        <v>2558</v>
      </c>
      <c r="G391" s="29" t="s">
        <v>4829</v>
      </c>
      <c r="H391" s="29" t="s">
        <v>2150</v>
      </c>
      <c r="I391" s="29" t="s">
        <v>1051</v>
      </c>
      <c r="J391" t="s">
        <v>1579</v>
      </c>
    </row>
    <row r="392" spans="1:10" x14ac:dyDescent="0.3">
      <c r="A392" s="29" t="s">
        <v>1249</v>
      </c>
      <c r="B392" t="s">
        <v>1250</v>
      </c>
      <c r="C392" s="29" t="s">
        <v>23</v>
      </c>
      <c r="D392" s="29" t="s">
        <v>2084</v>
      </c>
      <c r="E392" s="29" t="s">
        <v>4831</v>
      </c>
      <c r="F392" s="29" t="s">
        <v>2558</v>
      </c>
      <c r="G392" s="29" t="s">
        <v>4829</v>
      </c>
      <c r="H392" s="29" t="s">
        <v>56</v>
      </c>
      <c r="I392" s="29" t="s">
        <v>1053</v>
      </c>
      <c r="J392" t="s">
        <v>1580</v>
      </c>
    </row>
    <row r="393" spans="1:10" x14ac:dyDescent="0.3">
      <c r="A393" s="29" t="s">
        <v>1251</v>
      </c>
      <c r="B393" t="s">
        <v>1252</v>
      </c>
      <c r="C393" s="29" t="s">
        <v>21</v>
      </c>
      <c r="D393" s="29" t="s">
        <v>2084</v>
      </c>
      <c r="E393" s="29" t="s">
        <v>4599</v>
      </c>
      <c r="F393" s="29" t="s">
        <v>2558</v>
      </c>
      <c r="G393" s="29" t="s">
        <v>4600</v>
      </c>
      <c r="H393" s="29" t="s">
        <v>2151</v>
      </c>
      <c r="I393" s="29" t="s">
        <v>1052</v>
      </c>
      <c r="J393" t="s">
        <v>1382</v>
      </c>
    </row>
    <row r="394" spans="1:10" x14ac:dyDescent="0.3">
      <c r="A394" s="29" t="s">
        <v>1251</v>
      </c>
      <c r="B394" t="s">
        <v>1252</v>
      </c>
      <c r="C394" s="29" t="s">
        <v>19</v>
      </c>
      <c r="D394" s="29" t="s">
        <v>2084</v>
      </c>
      <c r="E394" s="29" t="s">
        <v>4601</v>
      </c>
      <c r="F394" s="29" t="s">
        <v>2558</v>
      </c>
      <c r="G394" s="29" t="s">
        <v>4600</v>
      </c>
      <c r="H394" s="29" t="s">
        <v>2150</v>
      </c>
      <c r="I394" s="29" t="s">
        <v>1051</v>
      </c>
      <c r="J394" t="s">
        <v>1383</v>
      </c>
    </row>
    <row r="395" spans="1:10" x14ac:dyDescent="0.3">
      <c r="A395" s="29" t="s">
        <v>1251</v>
      </c>
      <c r="B395" t="s">
        <v>1252</v>
      </c>
      <c r="C395" s="29" t="s">
        <v>23</v>
      </c>
      <c r="D395" s="29" t="s">
        <v>2084</v>
      </c>
      <c r="E395" s="29" t="s">
        <v>4602</v>
      </c>
      <c r="F395" s="29" t="s">
        <v>2558</v>
      </c>
      <c r="G395" s="29" t="s">
        <v>4600</v>
      </c>
      <c r="H395" s="29" t="s">
        <v>56</v>
      </c>
      <c r="I395" s="29" t="s">
        <v>1053</v>
      </c>
      <c r="J395" t="s">
        <v>1384</v>
      </c>
    </row>
    <row r="396" spans="1:10" x14ac:dyDescent="0.3">
      <c r="A396" s="29" t="s">
        <v>1253</v>
      </c>
      <c r="B396" t="s">
        <v>1254</v>
      </c>
      <c r="C396" s="29" t="s">
        <v>21</v>
      </c>
      <c r="D396" s="29" t="s">
        <v>2084</v>
      </c>
      <c r="E396" s="29" t="s">
        <v>4832</v>
      </c>
      <c r="F396" s="29" t="s">
        <v>2558</v>
      </c>
      <c r="G396" s="29" t="s">
        <v>4600</v>
      </c>
      <c r="H396" s="29" t="s">
        <v>2151</v>
      </c>
      <c r="I396" s="29" t="s">
        <v>1052</v>
      </c>
      <c r="J396" t="s">
        <v>4833</v>
      </c>
    </row>
    <row r="397" spans="1:10" x14ac:dyDescent="0.3">
      <c r="A397" s="29" t="s">
        <v>1253</v>
      </c>
      <c r="B397" t="s">
        <v>1254</v>
      </c>
      <c r="C397" s="29" t="s">
        <v>19</v>
      </c>
      <c r="D397" s="29" t="s">
        <v>2084</v>
      </c>
      <c r="E397" s="29" t="s">
        <v>4834</v>
      </c>
      <c r="F397" s="29" t="s">
        <v>2558</v>
      </c>
      <c r="G397" s="29" t="s">
        <v>4600</v>
      </c>
      <c r="H397" s="29" t="s">
        <v>2150</v>
      </c>
      <c r="I397" s="29" t="s">
        <v>1051</v>
      </c>
      <c r="J397" t="s">
        <v>4835</v>
      </c>
    </row>
    <row r="398" spans="1:10" x14ac:dyDescent="0.3">
      <c r="A398" s="29" t="s">
        <v>1253</v>
      </c>
      <c r="B398" t="s">
        <v>1254</v>
      </c>
      <c r="C398" s="29" t="s">
        <v>23</v>
      </c>
      <c r="D398" s="29" t="s">
        <v>2084</v>
      </c>
      <c r="E398" s="29" t="s">
        <v>4836</v>
      </c>
      <c r="F398" s="29" t="s">
        <v>2558</v>
      </c>
      <c r="G398" s="29" t="s">
        <v>4600</v>
      </c>
      <c r="H398" s="29" t="s">
        <v>56</v>
      </c>
      <c r="I398" s="29" t="s">
        <v>1053</v>
      </c>
      <c r="J398" t="s">
        <v>4837</v>
      </c>
    </row>
    <row r="399" spans="1:10" x14ac:dyDescent="0.3">
      <c r="A399" s="29" t="s">
        <v>178</v>
      </c>
      <c r="B399" t="s">
        <v>1019</v>
      </c>
      <c r="C399" s="29" t="s">
        <v>21</v>
      </c>
      <c r="D399" s="29" t="s">
        <v>2084</v>
      </c>
      <c r="E399" s="29" t="s">
        <v>4603</v>
      </c>
      <c r="F399" s="29" t="s">
        <v>2558</v>
      </c>
      <c r="G399" s="29" t="s">
        <v>4604</v>
      </c>
      <c r="H399" s="29" t="s">
        <v>2151</v>
      </c>
      <c r="I399" s="29" t="s">
        <v>1052</v>
      </c>
      <c r="J399" t="s">
        <v>1128</v>
      </c>
    </row>
    <row r="400" spans="1:10" x14ac:dyDescent="0.3">
      <c r="A400" s="29" t="s">
        <v>178</v>
      </c>
      <c r="B400" t="s">
        <v>1019</v>
      </c>
      <c r="C400" s="29" t="s">
        <v>19</v>
      </c>
      <c r="D400" s="29" t="s">
        <v>2084</v>
      </c>
      <c r="E400" s="29" t="s">
        <v>4605</v>
      </c>
      <c r="F400" s="29" t="s">
        <v>2558</v>
      </c>
      <c r="G400" s="29" t="s">
        <v>4604</v>
      </c>
      <c r="H400" s="29" t="s">
        <v>2150</v>
      </c>
      <c r="I400" s="29" t="s">
        <v>1051</v>
      </c>
      <c r="J400" t="s">
        <v>1129</v>
      </c>
    </row>
    <row r="401" spans="1:10" x14ac:dyDescent="0.3">
      <c r="A401" s="29" t="s">
        <v>178</v>
      </c>
      <c r="B401" t="s">
        <v>1019</v>
      </c>
      <c r="C401" s="29" t="s">
        <v>23</v>
      </c>
      <c r="D401" s="29" t="s">
        <v>2084</v>
      </c>
      <c r="E401" s="29" t="s">
        <v>4606</v>
      </c>
      <c r="F401" s="29" t="s">
        <v>2558</v>
      </c>
      <c r="G401" s="29" t="s">
        <v>4604</v>
      </c>
      <c r="H401" s="29" t="s">
        <v>56</v>
      </c>
      <c r="I401" s="29" t="s">
        <v>1053</v>
      </c>
      <c r="J401" t="s">
        <v>1130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D107-D857-4CCD-9F51-1BE50507A775}">
  <sheetPr>
    <tabColor theme="8" tint="0.79998168889431442"/>
  </sheetPr>
  <dimension ref="A1:B108"/>
  <sheetViews>
    <sheetView workbookViewId="0">
      <selection activeCell="A2" sqref="A2:B108"/>
    </sheetView>
  </sheetViews>
  <sheetFormatPr baseColWidth="10" defaultRowHeight="14.4" x14ac:dyDescent="0.3"/>
  <cols>
    <col min="1" max="1" width="14.88671875" bestFit="1" customWidth="1"/>
    <col min="2" max="2" width="14.109375" bestFit="1" customWidth="1"/>
  </cols>
  <sheetData>
    <row r="1" spans="1:2" x14ac:dyDescent="0.3">
      <c r="A1" t="s">
        <v>0</v>
      </c>
      <c r="B1" t="s">
        <v>1030</v>
      </c>
    </row>
    <row r="2" spans="1:2" x14ac:dyDescent="0.3">
      <c r="A2" t="s">
        <v>1135</v>
      </c>
      <c r="B2" t="s">
        <v>1136</v>
      </c>
    </row>
    <row r="3" spans="1:2" x14ac:dyDescent="0.3">
      <c r="A3" t="s">
        <v>1137</v>
      </c>
      <c r="B3" t="s">
        <v>1138</v>
      </c>
    </row>
    <row r="4" spans="1:2" x14ac:dyDescent="0.3">
      <c r="A4" t="s">
        <v>1139</v>
      </c>
      <c r="B4" t="s">
        <v>1140</v>
      </c>
    </row>
    <row r="5" spans="1:2" x14ac:dyDescent="0.3">
      <c r="A5" t="s">
        <v>1141</v>
      </c>
      <c r="B5" t="s">
        <v>1142</v>
      </c>
    </row>
    <row r="6" spans="1:2" x14ac:dyDescent="0.3">
      <c r="A6" t="s">
        <v>1143</v>
      </c>
      <c r="B6" t="s">
        <v>1144</v>
      </c>
    </row>
    <row r="7" spans="1:2" x14ac:dyDescent="0.3">
      <c r="A7" t="s">
        <v>1145</v>
      </c>
      <c r="B7" t="s">
        <v>1146</v>
      </c>
    </row>
    <row r="8" spans="1:2" x14ac:dyDescent="0.3">
      <c r="A8" t="s">
        <v>1032</v>
      </c>
      <c r="B8" t="s">
        <v>1147</v>
      </c>
    </row>
    <row r="9" spans="1:2" x14ac:dyDescent="0.3">
      <c r="A9" t="s">
        <v>1148</v>
      </c>
      <c r="B9" t="s">
        <v>1149</v>
      </c>
    </row>
    <row r="10" spans="1:2" x14ac:dyDescent="0.3">
      <c r="A10" t="s">
        <v>1150</v>
      </c>
      <c r="B10" t="s">
        <v>1151</v>
      </c>
    </row>
    <row r="11" spans="1:2" x14ac:dyDescent="0.3">
      <c r="A11" t="s">
        <v>1152</v>
      </c>
      <c r="B11" t="s">
        <v>1153</v>
      </c>
    </row>
    <row r="12" spans="1:2" x14ac:dyDescent="0.3">
      <c r="A12" t="s">
        <v>1154</v>
      </c>
      <c r="B12" t="s">
        <v>1155</v>
      </c>
    </row>
    <row r="13" spans="1:2" x14ac:dyDescent="0.3">
      <c r="A13" t="s">
        <v>1156</v>
      </c>
      <c r="B13" t="s">
        <v>1157</v>
      </c>
    </row>
    <row r="14" spans="1:2" x14ac:dyDescent="0.3">
      <c r="A14" t="s">
        <v>1034</v>
      </c>
      <c r="B14" t="s">
        <v>1158</v>
      </c>
    </row>
    <row r="15" spans="1:2" x14ac:dyDescent="0.3">
      <c r="A15" t="s">
        <v>1159</v>
      </c>
      <c r="B15" t="s">
        <v>1160</v>
      </c>
    </row>
    <row r="16" spans="1:2" x14ac:dyDescent="0.3">
      <c r="A16" t="s">
        <v>1161</v>
      </c>
      <c r="B16" t="s">
        <v>1162</v>
      </c>
    </row>
    <row r="17" spans="1:2" x14ac:dyDescent="0.3">
      <c r="A17" t="s">
        <v>1163</v>
      </c>
      <c r="B17" t="s">
        <v>1164</v>
      </c>
    </row>
    <row r="18" spans="1:2" x14ac:dyDescent="0.3">
      <c r="A18" t="s">
        <v>1165</v>
      </c>
      <c r="B18" t="s">
        <v>1166</v>
      </c>
    </row>
    <row r="19" spans="1:2" x14ac:dyDescent="0.3">
      <c r="A19" t="s">
        <v>1167</v>
      </c>
      <c r="B19" t="s">
        <v>1168</v>
      </c>
    </row>
    <row r="20" spans="1:2" x14ac:dyDescent="0.3">
      <c r="A20" t="s">
        <v>1169</v>
      </c>
      <c r="B20" t="s">
        <v>1170</v>
      </c>
    </row>
    <row r="21" spans="1:2" x14ac:dyDescent="0.3">
      <c r="A21" t="s">
        <v>1035</v>
      </c>
      <c r="B21" t="s">
        <v>1171</v>
      </c>
    </row>
    <row r="22" spans="1:2" x14ac:dyDescent="0.3">
      <c r="A22" t="s">
        <v>1036</v>
      </c>
      <c r="B22" t="s">
        <v>1172</v>
      </c>
    </row>
    <row r="23" spans="1:2" x14ac:dyDescent="0.3">
      <c r="A23" t="s">
        <v>1037</v>
      </c>
      <c r="B23" t="s">
        <v>1173</v>
      </c>
    </row>
    <row r="24" spans="1:2" x14ac:dyDescent="0.3">
      <c r="A24" t="s">
        <v>1038</v>
      </c>
      <c r="B24" t="s">
        <v>1174</v>
      </c>
    </row>
    <row r="25" spans="1:2" x14ac:dyDescent="0.3">
      <c r="A25" t="s">
        <v>1175</v>
      </c>
      <c r="B25" t="s">
        <v>1176</v>
      </c>
    </row>
    <row r="26" spans="1:2" x14ac:dyDescent="0.3">
      <c r="A26" t="s">
        <v>1177</v>
      </c>
      <c r="B26" t="s">
        <v>1178</v>
      </c>
    </row>
    <row r="27" spans="1:2" x14ac:dyDescent="0.3">
      <c r="A27" t="s">
        <v>1039</v>
      </c>
      <c r="B27" t="s">
        <v>1179</v>
      </c>
    </row>
    <row r="28" spans="1:2" x14ac:dyDescent="0.3">
      <c r="A28" t="s">
        <v>1040</v>
      </c>
      <c r="B28" t="s">
        <v>1180</v>
      </c>
    </row>
    <row r="29" spans="1:2" x14ac:dyDescent="0.3">
      <c r="A29" t="s">
        <v>1041</v>
      </c>
      <c r="B29" t="s">
        <v>1181</v>
      </c>
    </row>
    <row r="30" spans="1:2" x14ac:dyDescent="0.3">
      <c r="A30" t="s">
        <v>82</v>
      </c>
      <c r="B30" t="s">
        <v>1182</v>
      </c>
    </row>
    <row r="31" spans="1:2" x14ac:dyDescent="0.3">
      <c r="A31" t="s">
        <v>161</v>
      </c>
      <c r="B31" t="s">
        <v>1010</v>
      </c>
    </row>
    <row r="32" spans="1:2" x14ac:dyDescent="0.3">
      <c r="A32" t="s">
        <v>162</v>
      </c>
      <c r="B32" t="s">
        <v>1011</v>
      </c>
    </row>
    <row r="33" spans="1:2" x14ac:dyDescent="0.3">
      <c r="A33" t="s">
        <v>4</v>
      </c>
      <c r="B33" t="s">
        <v>1012</v>
      </c>
    </row>
    <row r="34" spans="1:2" x14ac:dyDescent="0.3">
      <c r="A34" t="s">
        <v>5</v>
      </c>
      <c r="B34" t="s">
        <v>1013</v>
      </c>
    </row>
    <row r="35" spans="1:2" x14ac:dyDescent="0.3">
      <c r="A35" t="s">
        <v>1183</v>
      </c>
      <c r="B35" t="s">
        <v>1184</v>
      </c>
    </row>
    <row r="36" spans="1:2" x14ac:dyDescent="0.3">
      <c r="A36" t="s">
        <v>6</v>
      </c>
      <c r="B36" t="s">
        <v>1014</v>
      </c>
    </row>
    <row r="37" spans="1:2" x14ac:dyDescent="0.3">
      <c r="A37" t="s">
        <v>1042</v>
      </c>
      <c r="B37" t="s">
        <v>1185</v>
      </c>
    </row>
    <row r="38" spans="1:2" x14ac:dyDescent="0.3">
      <c r="A38" t="s">
        <v>1043</v>
      </c>
      <c r="B38" t="s">
        <v>1186</v>
      </c>
    </row>
    <row r="39" spans="1:2" x14ac:dyDescent="0.3">
      <c r="A39" t="s">
        <v>202</v>
      </c>
      <c r="B39" t="s">
        <v>1021</v>
      </c>
    </row>
    <row r="40" spans="1:2" x14ac:dyDescent="0.3">
      <c r="A40" t="s">
        <v>203</v>
      </c>
      <c r="B40" t="s">
        <v>1022</v>
      </c>
    </row>
    <row r="41" spans="1:2" x14ac:dyDescent="0.3">
      <c r="A41" t="s">
        <v>1044</v>
      </c>
      <c r="B41" t="s">
        <v>1187</v>
      </c>
    </row>
    <row r="42" spans="1:2" x14ac:dyDescent="0.3">
      <c r="A42" t="s">
        <v>204</v>
      </c>
      <c r="B42" t="s">
        <v>1023</v>
      </c>
    </row>
    <row r="43" spans="1:2" x14ac:dyDescent="0.3">
      <c r="A43" t="s">
        <v>1045</v>
      </c>
      <c r="B43" t="s">
        <v>1188</v>
      </c>
    </row>
    <row r="44" spans="1:2" x14ac:dyDescent="0.3">
      <c r="A44" t="s">
        <v>205</v>
      </c>
      <c r="B44" t="s">
        <v>1024</v>
      </c>
    </row>
    <row r="45" spans="1:2" x14ac:dyDescent="0.3">
      <c r="A45" t="s">
        <v>206</v>
      </c>
      <c r="B45" t="s">
        <v>1025</v>
      </c>
    </row>
    <row r="46" spans="1:2" x14ac:dyDescent="0.3">
      <c r="A46" t="s">
        <v>208</v>
      </c>
      <c r="B46" t="s">
        <v>1026</v>
      </c>
    </row>
    <row r="47" spans="1:2" x14ac:dyDescent="0.3">
      <c r="A47" t="s">
        <v>1046</v>
      </c>
      <c r="B47" t="s">
        <v>1189</v>
      </c>
    </row>
    <row r="48" spans="1:2" x14ac:dyDescent="0.3">
      <c r="A48" t="s">
        <v>1047</v>
      </c>
      <c r="B48" t="s">
        <v>1190</v>
      </c>
    </row>
    <row r="49" spans="1:2" x14ac:dyDescent="0.3">
      <c r="A49" t="s">
        <v>1048</v>
      </c>
      <c r="B49" t="s">
        <v>1191</v>
      </c>
    </row>
    <row r="50" spans="1:2" x14ac:dyDescent="0.3">
      <c r="A50" t="s">
        <v>1192</v>
      </c>
      <c r="B50" t="s">
        <v>1193</v>
      </c>
    </row>
    <row r="51" spans="1:2" x14ac:dyDescent="0.3">
      <c r="A51" t="s">
        <v>1194</v>
      </c>
      <c r="B51" t="s">
        <v>1195</v>
      </c>
    </row>
    <row r="52" spans="1:2" x14ac:dyDescent="0.3">
      <c r="A52" t="s">
        <v>1196</v>
      </c>
      <c r="B52" t="s">
        <v>1197</v>
      </c>
    </row>
    <row r="53" spans="1:2" x14ac:dyDescent="0.3">
      <c r="A53" t="s">
        <v>1198</v>
      </c>
      <c r="B53" t="s">
        <v>1199</v>
      </c>
    </row>
    <row r="54" spans="1:2" x14ac:dyDescent="0.3">
      <c r="A54" t="s">
        <v>1200</v>
      </c>
      <c r="B54" t="s">
        <v>1201</v>
      </c>
    </row>
    <row r="55" spans="1:2" x14ac:dyDescent="0.3">
      <c r="A55" t="s">
        <v>1202</v>
      </c>
      <c r="B55" t="s">
        <v>1203</v>
      </c>
    </row>
    <row r="56" spans="1:2" x14ac:dyDescent="0.3">
      <c r="A56" t="s">
        <v>1204</v>
      </c>
      <c r="B56" t="s">
        <v>1205</v>
      </c>
    </row>
    <row r="57" spans="1:2" x14ac:dyDescent="0.3">
      <c r="A57" t="s">
        <v>1206</v>
      </c>
      <c r="B57" t="s">
        <v>1207</v>
      </c>
    </row>
    <row r="58" spans="1:2" x14ac:dyDescent="0.3">
      <c r="A58" t="s">
        <v>1208</v>
      </c>
      <c r="B58" t="s">
        <v>1209</v>
      </c>
    </row>
    <row r="59" spans="1:2" x14ac:dyDescent="0.3">
      <c r="A59" t="s">
        <v>1210</v>
      </c>
      <c r="B59" t="s">
        <v>1211</v>
      </c>
    </row>
    <row r="60" spans="1:2" x14ac:dyDescent="0.3">
      <c r="A60" t="s">
        <v>1212</v>
      </c>
      <c r="B60" t="s">
        <v>1213</v>
      </c>
    </row>
    <row r="61" spans="1:2" x14ac:dyDescent="0.3">
      <c r="A61" t="s">
        <v>1214</v>
      </c>
      <c r="B61" t="s">
        <v>1215</v>
      </c>
    </row>
    <row r="62" spans="1:2" x14ac:dyDescent="0.3">
      <c r="A62" t="s">
        <v>1216</v>
      </c>
      <c r="B62" t="s">
        <v>1217</v>
      </c>
    </row>
    <row r="63" spans="1:2" x14ac:dyDescent="0.3">
      <c r="A63" t="s">
        <v>1218</v>
      </c>
      <c r="B63" t="s">
        <v>1219</v>
      </c>
    </row>
    <row r="64" spans="1:2" x14ac:dyDescent="0.3">
      <c r="A64" t="s">
        <v>1220</v>
      </c>
      <c r="B64" t="s">
        <v>1221</v>
      </c>
    </row>
    <row r="65" spans="1:2" x14ac:dyDescent="0.3">
      <c r="A65" t="s">
        <v>1222</v>
      </c>
      <c r="B65" t="s">
        <v>1223</v>
      </c>
    </row>
    <row r="66" spans="1:2" x14ac:dyDescent="0.3">
      <c r="A66" t="s">
        <v>1224</v>
      </c>
      <c r="B66" t="s">
        <v>1225</v>
      </c>
    </row>
    <row r="67" spans="1:2" x14ac:dyDescent="0.3">
      <c r="A67" t="s">
        <v>1226</v>
      </c>
      <c r="B67" t="s">
        <v>1227</v>
      </c>
    </row>
    <row r="68" spans="1:2" x14ac:dyDescent="0.3">
      <c r="A68" t="s">
        <v>1228</v>
      </c>
      <c r="B68" t="s">
        <v>1229</v>
      </c>
    </row>
    <row r="69" spans="1:2" x14ac:dyDescent="0.3">
      <c r="A69" t="s">
        <v>1230</v>
      </c>
      <c r="B69" t="s">
        <v>1231</v>
      </c>
    </row>
    <row r="70" spans="1:2" x14ac:dyDescent="0.3">
      <c r="A70" t="s">
        <v>1232</v>
      </c>
      <c r="B70" t="s">
        <v>1233</v>
      </c>
    </row>
    <row r="71" spans="1:2" x14ac:dyDescent="0.3">
      <c r="A71" t="s">
        <v>1234</v>
      </c>
      <c r="B71" t="s">
        <v>1235</v>
      </c>
    </row>
    <row r="72" spans="1:2" x14ac:dyDescent="0.3">
      <c r="A72" t="s">
        <v>1236</v>
      </c>
      <c r="B72" t="s">
        <v>1237</v>
      </c>
    </row>
    <row r="73" spans="1:2" x14ac:dyDescent="0.3">
      <c r="A73" t="s">
        <v>1238</v>
      </c>
      <c r="B73" t="s">
        <v>1239</v>
      </c>
    </row>
    <row r="74" spans="1:2" x14ac:dyDescent="0.3">
      <c r="A74" t="s">
        <v>1240</v>
      </c>
      <c r="B74" t="s">
        <v>1241</v>
      </c>
    </row>
    <row r="75" spans="1:2" x14ac:dyDescent="0.3">
      <c r="A75" t="s">
        <v>174</v>
      </c>
      <c r="B75" t="s">
        <v>1015</v>
      </c>
    </row>
    <row r="76" spans="1:2" x14ac:dyDescent="0.3">
      <c r="A76" t="s">
        <v>175</v>
      </c>
      <c r="B76" t="s">
        <v>1016</v>
      </c>
    </row>
    <row r="77" spans="1:2" x14ac:dyDescent="0.3">
      <c r="A77" t="s">
        <v>1031</v>
      </c>
      <c r="B77" t="s">
        <v>1242</v>
      </c>
    </row>
    <row r="78" spans="1:2" x14ac:dyDescent="0.3">
      <c r="A78" t="s">
        <v>1243</v>
      </c>
      <c r="B78" t="s">
        <v>1244</v>
      </c>
    </row>
    <row r="79" spans="1:2" x14ac:dyDescent="0.3">
      <c r="A79" t="s">
        <v>1245</v>
      </c>
      <c r="B79" t="s">
        <v>1246</v>
      </c>
    </row>
    <row r="80" spans="1:2" x14ac:dyDescent="0.3">
      <c r="A80" t="s">
        <v>1247</v>
      </c>
      <c r="B80" t="s">
        <v>1248</v>
      </c>
    </row>
    <row r="81" spans="1:2" x14ac:dyDescent="0.3">
      <c r="A81" t="s">
        <v>176</v>
      </c>
      <c r="B81" t="s">
        <v>1017</v>
      </c>
    </row>
    <row r="82" spans="1:2" x14ac:dyDescent="0.3">
      <c r="A82" t="s">
        <v>177</v>
      </c>
      <c r="B82" t="s">
        <v>1018</v>
      </c>
    </row>
    <row r="83" spans="1:2" x14ac:dyDescent="0.3">
      <c r="A83" t="s">
        <v>1249</v>
      </c>
      <c r="B83" t="s">
        <v>1250</v>
      </c>
    </row>
    <row r="84" spans="1:2" x14ac:dyDescent="0.3">
      <c r="A84" t="s">
        <v>1251</v>
      </c>
      <c r="B84" t="s">
        <v>1252</v>
      </c>
    </row>
    <row r="85" spans="1:2" x14ac:dyDescent="0.3">
      <c r="A85" t="s">
        <v>1253</v>
      </c>
      <c r="B85" t="s">
        <v>1254</v>
      </c>
    </row>
    <row r="86" spans="1:2" x14ac:dyDescent="0.3">
      <c r="A86" t="s">
        <v>178</v>
      </c>
      <c r="B86" t="s">
        <v>1019</v>
      </c>
    </row>
    <row r="87" spans="1:2" x14ac:dyDescent="0.3">
      <c r="A87" t="s">
        <v>1255</v>
      </c>
      <c r="B87" t="s">
        <v>1256</v>
      </c>
    </row>
    <row r="88" spans="1:2" x14ac:dyDescent="0.3">
      <c r="A88" t="s">
        <v>1257</v>
      </c>
      <c r="B88" t="s">
        <v>1258</v>
      </c>
    </row>
    <row r="89" spans="1:2" x14ac:dyDescent="0.3">
      <c r="A89" t="s">
        <v>1259</v>
      </c>
      <c r="B89" t="s">
        <v>1260</v>
      </c>
    </row>
    <row r="90" spans="1:2" x14ac:dyDescent="0.3">
      <c r="A90" t="s">
        <v>188</v>
      </c>
      <c r="B90" t="s">
        <v>1020</v>
      </c>
    </row>
    <row r="91" spans="1:2" x14ac:dyDescent="0.3">
      <c r="A91" t="s">
        <v>1261</v>
      </c>
      <c r="B91" t="s">
        <v>1262</v>
      </c>
    </row>
    <row r="92" spans="1:2" x14ac:dyDescent="0.3">
      <c r="A92" t="s">
        <v>1263</v>
      </c>
      <c r="B92" t="s">
        <v>1264</v>
      </c>
    </row>
    <row r="93" spans="1:2" x14ac:dyDescent="0.3">
      <c r="A93" t="s">
        <v>1265</v>
      </c>
      <c r="B93" t="s">
        <v>1266</v>
      </c>
    </row>
    <row r="94" spans="1:2" x14ac:dyDescent="0.3">
      <c r="A94" t="s">
        <v>1049</v>
      </c>
      <c r="B94" t="s">
        <v>1267</v>
      </c>
    </row>
    <row r="95" spans="1:2" x14ac:dyDescent="0.3">
      <c r="A95" t="s">
        <v>1268</v>
      </c>
      <c r="B95" t="s">
        <v>1269</v>
      </c>
    </row>
    <row r="96" spans="1:2" x14ac:dyDescent="0.3">
      <c r="A96" t="s">
        <v>79</v>
      </c>
      <c r="B96" t="s">
        <v>1027</v>
      </c>
    </row>
    <row r="97" spans="1:2" x14ac:dyDescent="0.3">
      <c r="A97" t="s">
        <v>1270</v>
      </c>
      <c r="B97" t="s">
        <v>1271</v>
      </c>
    </row>
    <row r="98" spans="1:2" x14ac:dyDescent="0.3">
      <c r="A98" t="s">
        <v>80</v>
      </c>
      <c r="B98" t="s">
        <v>1272</v>
      </c>
    </row>
    <row r="99" spans="1:2" x14ac:dyDescent="0.3">
      <c r="A99" t="s">
        <v>81</v>
      </c>
      <c r="B99" t="s">
        <v>1273</v>
      </c>
    </row>
    <row r="100" spans="1:2" x14ac:dyDescent="0.3">
      <c r="A100" t="s">
        <v>1274</v>
      </c>
      <c r="B100" t="s">
        <v>1275</v>
      </c>
    </row>
    <row r="101" spans="1:2" x14ac:dyDescent="0.3">
      <c r="A101" t="s">
        <v>144</v>
      </c>
      <c r="B101" t="s">
        <v>1276</v>
      </c>
    </row>
    <row r="102" spans="1:2" x14ac:dyDescent="0.3">
      <c r="A102" t="s">
        <v>1277</v>
      </c>
      <c r="B102" t="s">
        <v>1278</v>
      </c>
    </row>
    <row r="103" spans="1:2" x14ac:dyDescent="0.3">
      <c r="A103" t="s">
        <v>1279</v>
      </c>
      <c r="B103" t="s">
        <v>1280</v>
      </c>
    </row>
    <row r="104" spans="1:2" x14ac:dyDescent="0.3">
      <c r="A104" t="s">
        <v>1281</v>
      </c>
      <c r="B104" t="s">
        <v>1282</v>
      </c>
    </row>
    <row r="105" spans="1:2" x14ac:dyDescent="0.3">
      <c r="A105" t="s">
        <v>229</v>
      </c>
      <c r="B105" t="s">
        <v>1028</v>
      </c>
    </row>
    <row r="106" spans="1:2" x14ac:dyDescent="0.3">
      <c r="A106" t="s">
        <v>233</v>
      </c>
      <c r="B106" t="s">
        <v>1029</v>
      </c>
    </row>
    <row r="107" spans="1:2" x14ac:dyDescent="0.3">
      <c r="A107" t="s">
        <v>1283</v>
      </c>
      <c r="B107" t="s">
        <v>1284</v>
      </c>
    </row>
    <row r="108" spans="1:2" x14ac:dyDescent="0.3">
      <c r="A108" t="s">
        <v>1285</v>
      </c>
      <c r="B108" t="s">
        <v>1286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6AF2-B737-4F61-B790-73C968D0AAA9}">
  <sheetPr>
    <tabColor theme="0" tint="-0.34998626667073579"/>
  </sheetPr>
  <dimension ref="A1:F596"/>
  <sheetViews>
    <sheetView workbookViewId="0">
      <selection activeCell="F181" sqref="F181"/>
    </sheetView>
  </sheetViews>
  <sheetFormatPr baseColWidth="10" defaultRowHeight="14.4" x14ac:dyDescent="0.3"/>
  <cols>
    <col min="1" max="1" width="15" bestFit="1" customWidth="1"/>
    <col min="2" max="2" width="13.77734375" bestFit="1" customWidth="1"/>
    <col min="3" max="3" width="7" bestFit="1" customWidth="1"/>
    <col min="4" max="4" width="11.33203125" bestFit="1" customWidth="1"/>
    <col min="5" max="5" width="9.33203125" bestFit="1" customWidth="1"/>
    <col min="6" max="6" width="9.88671875" bestFit="1" customWidth="1"/>
  </cols>
  <sheetData>
    <row r="1" spans="1:6" x14ac:dyDescent="0.3">
      <c r="A1" t="s">
        <v>0</v>
      </c>
      <c r="B1" t="s">
        <v>237</v>
      </c>
      <c r="C1" t="s">
        <v>10</v>
      </c>
      <c r="D1" t="s">
        <v>8</v>
      </c>
      <c r="E1" t="s">
        <v>37</v>
      </c>
      <c r="F1" t="s">
        <v>77</v>
      </c>
    </row>
    <row r="2" spans="1:6" x14ac:dyDescent="0.3">
      <c r="A2" s="29" t="s">
        <v>204</v>
      </c>
      <c r="B2" s="29" t="s">
        <v>283</v>
      </c>
      <c r="C2" s="29" t="s">
        <v>21</v>
      </c>
      <c r="E2" s="29" t="s">
        <v>53</v>
      </c>
      <c r="F2" s="29" t="s">
        <v>318</v>
      </c>
    </row>
    <row r="3" spans="1:6" x14ac:dyDescent="0.3">
      <c r="A3" s="29" t="s">
        <v>206</v>
      </c>
      <c r="B3" s="29" t="s">
        <v>285</v>
      </c>
      <c r="C3" s="29" t="s">
        <v>21</v>
      </c>
      <c r="E3" s="29" t="s">
        <v>53</v>
      </c>
      <c r="F3" s="29" t="s">
        <v>294</v>
      </c>
    </row>
    <row r="4" spans="1:6" x14ac:dyDescent="0.3">
      <c r="A4" s="29" t="s">
        <v>204</v>
      </c>
      <c r="B4" s="29" t="s">
        <v>283</v>
      </c>
      <c r="C4" s="29" t="s">
        <v>19</v>
      </c>
      <c r="E4" s="29" t="s">
        <v>49</v>
      </c>
      <c r="F4" s="29" t="s">
        <v>284</v>
      </c>
    </row>
    <row r="5" spans="1:6" x14ac:dyDescent="0.3">
      <c r="A5" s="29" t="s">
        <v>206</v>
      </c>
      <c r="B5" s="29" t="s">
        <v>285</v>
      </c>
      <c r="C5" s="29" t="s">
        <v>19</v>
      </c>
      <c r="E5" s="29" t="s">
        <v>49</v>
      </c>
      <c r="F5" s="29" t="s">
        <v>286</v>
      </c>
    </row>
    <row r="6" spans="1:6" x14ac:dyDescent="0.3">
      <c r="A6" s="29" t="s">
        <v>204</v>
      </c>
      <c r="B6" s="29" t="s">
        <v>283</v>
      </c>
      <c r="C6" s="29" t="s">
        <v>146</v>
      </c>
      <c r="E6" s="29" t="s">
        <v>999</v>
      </c>
      <c r="F6" s="29" t="s">
        <v>1002</v>
      </c>
    </row>
    <row r="7" spans="1:6" x14ac:dyDescent="0.3">
      <c r="A7" s="29" t="s">
        <v>204</v>
      </c>
      <c r="B7" s="29" t="s">
        <v>283</v>
      </c>
      <c r="C7" s="29" t="s">
        <v>23</v>
      </c>
      <c r="E7" s="29" t="s">
        <v>58</v>
      </c>
      <c r="F7" s="29" t="s">
        <v>319</v>
      </c>
    </row>
    <row r="8" spans="1:6" x14ac:dyDescent="0.3">
      <c r="A8" s="29" t="s">
        <v>206</v>
      </c>
      <c r="B8" s="29" t="s">
        <v>285</v>
      </c>
      <c r="C8" s="29" t="s">
        <v>23</v>
      </c>
      <c r="E8" s="29" t="s">
        <v>58</v>
      </c>
      <c r="F8" s="29" t="s">
        <v>296</v>
      </c>
    </row>
    <row r="9" spans="1:6" x14ac:dyDescent="0.3">
      <c r="A9" s="29" t="s">
        <v>204</v>
      </c>
      <c r="B9" s="29" t="s">
        <v>283</v>
      </c>
      <c r="C9" s="29" t="s">
        <v>17</v>
      </c>
      <c r="E9" s="29" t="s">
        <v>45</v>
      </c>
      <c r="F9" s="29" t="s">
        <v>320</v>
      </c>
    </row>
    <row r="10" spans="1:6" x14ac:dyDescent="0.3">
      <c r="A10" s="29" t="s">
        <v>206</v>
      </c>
      <c r="B10" s="29" t="s">
        <v>285</v>
      </c>
      <c r="C10" s="29" t="s">
        <v>17</v>
      </c>
      <c r="E10" s="29" t="s">
        <v>45</v>
      </c>
      <c r="F10" s="29" t="s">
        <v>293</v>
      </c>
    </row>
    <row r="11" spans="1:6" x14ac:dyDescent="0.3">
      <c r="A11" s="29" t="s">
        <v>204</v>
      </c>
      <c r="B11" s="29" t="s">
        <v>283</v>
      </c>
      <c r="C11" s="29" t="s">
        <v>25</v>
      </c>
      <c r="E11" s="29" t="s">
        <v>64</v>
      </c>
      <c r="F11" s="29" t="s">
        <v>4857</v>
      </c>
    </row>
    <row r="12" spans="1:6" x14ac:dyDescent="0.3">
      <c r="A12" s="29" t="s">
        <v>208</v>
      </c>
      <c r="B12" s="29" t="s">
        <v>287</v>
      </c>
      <c r="C12" s="29" t="s">
        <v>19</v>
      </c>
      <c r="E12" s="29" t="s">
        <v>49</v>
      </c>
      <c r="F12" s="29" t="s">
        <v>288</v>
      </c>
    </row>
    <row r="13" spans="1:6" x14ac:dyDescent="0.3">
      <c r="A13" s="29" t="s">
        <v>202</v>
      </c>
      <c r="B13" s="29" t="s">
        <v>289</v>
      </c>
      <c r="C13" s="29" t="s">
        <v>25</v>
      </c>
      <c r="E13" s="29" t="s">
        <v>64</v>
      </c>
      <c r="F13" s="29" t="s">
        <v>314</v>
      </c>
    </row>
    <row r="14" spans="1:6" x14ac:dyDescent="0.3">
      <c r="A14" s="29" t="s">
        <v>208</v>
      </c>
      <c r="B14" s="29" t="s">
        <v>287</v>
      </c>
      <c r="C14" s="29" t="s">
        <v>25</v>
      </c>
      <c r="E14" s="29" t="s">
        <v>64</v>
      </c>
      <c r="F14" s="29" t="s">
        <v>4858</v>
      </c>
    </row>
    <row r="15" spans="1:6" x14ac:dyDescent="0.3">
      <c r="A15" s="29" t="s">
        <v>202</v>
      </c>
      <c r="B15" s="29" t="s">
        <v>289</v>
      </c>
      <c r="C15" s="29" t="s">
        <v>21</v>
      </c>
      <c r="E15" s="29" t="s">
        <v>53</v>
      </c>
      <c r="F15" s="29" t="s">
        <v>311</v>
      </c>
    </row>
    <row r="16" spans="1:6" x14ac:dyDescent="0.3">
      <c r="A16" s="29" t="s">
        <v>202</v>
      </c>
      <c r="B16" s="29" t="s">
        <v>289</v>
      </c>
      <c r="C16" s="29" t="s">
        <v>19</v>
      </c>
      <c r="E16" s="29" t="s">
        <v>49</v>
      </c>
      <c r="F16" s="29" t="s">
        <v>290</v>
      </c>
    </row>
    <row r="17" spans="1:6" x14ac:dyDescent="0.3">
      <c r="A17" s="29" t="s">
        <v>202</v>
      </c>
      <c r="B17" s="29" t="s">
        <v>289</v>
      </c>
      <c r="C17" s="29" t="s">
        <v>146</v>
      </c>
      <c r="E17" s="29" t="s">
        <v>999</v>
      </c>
      <c r="F17" s="29" t="s">
        <v>1000</v>
      </c>
    </row>
    <row r="18" spans="1:6" x14ac:dyDescent="0.3">
      <c r="A18" s="29" t="s">
        <v>202</v>
      </c>
      <c r="B18" s="29" t="s">
        <v>289</v>
      </c>
      <c r="C18" s="29" t="s">
        <v>23</v>
      </c>
      <c r="E18" s="29" t="s">
        <v>58</v>
      </c>
      <c r="F18" s="29" t="s">
        <v>312</v>
      </c>
    </row>
    <row r="19" spans="1:6" x14ac:dyDescent="0.3">
      <c r="A19" s="29" t="s">
        <v>202</v>
      </c>
      <c r="B19" s="29" t="s">
        <v>289</v>
      </c>
      <c r="C19" s="29" t="s">
        <v>17</v>
      </c>
      <c r="E19" s="29" t="s">
        <v>45</v>
      </c>
      <c r="F19" s="29" t="s">
        <v>313</v>
      </c>
    </row>
    <row r="20" spans="1:6" x14ac:dyDescent="0.3">
      <c r="A20" s="29" t="s">
        <v>203</v>
      </c>
      <c r="B20" s="29" t="s">
        <v>291</v>
      </c>
      <c r="C20" s="29" t="s">
        <v>21</v>
      </c>
      <c r="E20" s="29" t="s">
        <v>53</v>
      </c>
      <c r="F20" s="29" t="s">
        <v>315</v>
      </c>
    </row>
    <row r="21" spans="1:6" x14ac:dyDescent="0.3">
      <c r="A21" s="29" t="s">
        <v>203</v>
      </c>
      <c r="B21" s="29" t="s">
        <v>291</v>
      </c>
      <c r="C21" s="29" t="s">
        <v>19</v>
      </c>
      <c r="E21" s="29" t="s">
        <v>49</v>
      </c>
      <c r="F21" s="29" t="s">
        <v>292</v>
      </c>
    </row>
    <row r="22" spans="1:6" x14ac:dyDescent="0.3">
      <c r="A22" s="29" t="s">
        <v>203</v>
      </c>
      <c r="B22" s="29" t="s">
        <v>291</v>
      </c>
      <c r="C22" s="29" t="s">
        <v>146</v>
      </c>
      <c r="E22" s="29" t="s">
        <v>999</v>
      </c>
      <c r="F22" s="29" t="s">
        <v>1001</v>
      </c>
    </row>
    <row r="23" spans="1:6" x14ac:dyDescent="0.3">
      <c r="A23" s="29" t="s">
        <v>203</v>
      </c>
      <c r="B23" s="29" t="s">
        <v>291</v>
      </c>
      <c r="C23" s="29" t="s">
        <v>23</v>
      </c>
      <c r="E23" s="29" t="s">
        <v>58</v>
      </c>
      <c r="F23" s="29" t="s">
        <v>316</v>
      </c>
    </row>
    <row r="24" spans="1:6" x14ac:dyDescent="0.3">
      <c r="A24" s="29" t="s">
        <v>203</v>
      </c>
      <c r="B24" s="29" t="s">
        <v>291</v>
      </c>
      <c r="C24" s="29" t="s">
        <v>17</v>
      </c>
      <c r="E24" s="29" t="s">
        <v>45</v>
      </c>
      <c r="F24" s="29" t="s">
        <v>317</v>
      </c>
    </row>
    <row r="25" spans="1:6" x14ac:dyDescent="0.3">
      <c r="A25" s="29" t="s">
        <v>208</v>
      </c>
      <c r="B25" s="29" t="s">
        <v>287</v>
      </c>
      <c r="C25" s="29" t="s">
        <v>21</v>
      </c>
      <c r="E25" s="29" t="s">
        <v>53</v>
      </c>
      <c r="F25" s="29" t="s">
        <v>295</v>
      </c>
    </row>
    <row r="26" spans="1:6" x14ac:dyDescent="0.3">
      <c r="A26" s="29" t="s">
        <v>208</v>
      </c>
      <c r="B26" s="29" t="s">
        <v>287</v>
      </c>
      <c r="C26" s="29" t="s">
        <v>23</v>
      </c>
      <c r="E26" s="29" t="s">
        <v>58</v>
      </c>
      <c r="F26" s="29" t="s">
        <v>297</v>
      </c>
    </row>
    <row r="27" spans="1:6" x14ac:dyDescent="0.3">
      <c r="A27" s="29" t="s">
        <v>208</v>
      </c>
      <c r="B27" s="29" t="s">
        <v>287</v>
      </c>
      <c r="C27" s="29" t="s">
        <v>17</v>
      </c>
      <c r="E27" s="29" t="s">
        <v>45</v>
      </c>
      <c r="F27" s="29" t="s">
        <v>298</v>
      </c>
    </row>
    <row r="28" spans="1:6" x14ac:dyDescent="0.3">
      <c r="A28" s="29" t="s">
        <v>229</v>
      </c>
      <c r="B28" s="29" t="s">
        <v>299</v>
      </c>
      <c r="C28" s="29" t="s">
        <v>21</v>
      </c>
      <c r="E28" s="29" t="s">
        <v>53</v>
      </c>
      <c r="F28" s="29" t="s">
        <v>300</v>
      </c>
    </row>
    <row r="29" spans="1:6" x14ac:dyDescent="0.3">
      <c r="A29" s="29" t="s">
        <v>229</v>
      </c>
      <c r="B29" s="29" t="s">
        <v>299</v>
      </c>
      <c r="C29" s="29" t="s">
        <v>19</v>
      </c>
      <c r="E29" s="29" t="s">
        <v>49</v>
      </c>
      <c r="F29" s="29" t="s">
        <v>301</v>
      </c>
    </row>
    <row r="30" spans="1:6" x14ac:dyDescent="0.3">
      <c r="A30" s="29" t="s">
        <v>229</v>
      </c>
      <c r="B30" s="29" t="s">
        <v>299</v>
      </c>
      <c r="C30" s="29" t="s">
        <v>23</v>
      </c>
      <c r="E30" s="29" t="s">
        <v>58</v>
      </c>
      <c r="F30" s="29" t="s">
        <v>302</v>
      </c>
    </row>
    <row r="31" spans="1:6" x14ac:dyDescent="0.3">
      <c r="A31" s="29" t="s">
        <v>229</v>
      </c>
      <c r="B31" s="29" t="s">
        <v>299</v>
      </c>
      <c r="C31" s="29" t="s">
        <v>17</v>
      </c>
      <c r="E31" s="29" t="s">
        <v>45</v>
      </c>
      <c r="F31" s="29" t="s">
        <v>303</v>
      </c>
    </row>
    <row r="32" spans="1:6" x14ac:dyDescent="0.3">
      <c r="A32" s="29" t="s">
        <v>229</v>
      </c>
      <c r="B32" s="29" t="s">
        <v>299</v>
      </c>
      <c r="C32" s="29" t="s">
        <v>25</v>
      </c>
      <c r="E32" s="29" t="s">
        <v>64</v>
      </c>
      <c r="F32" s="29" t="s">
        <v>304</v>
      </c>
    </row>
    <row r="33" spans="1:6" x14ac:dyDescent="0.3">
      <c r="A33" s="29" t="s">
        <v>271</v>
      </c>
      <c r="B33" s="29" t="s">
        <v>305</v>
      </c>
      <c r="C33" s="29" t="s">
        <v>21</v>
      </c>
      <c r="E33" s="29" t="s">
        <v>53</v>
      </c>
      <c r="F33" s="29" t="s">
        <v>306</v>
      </c>
    </row>
    <row r="34" spans="1:6" x14ac:dyDescent="0.3">
      <c r="A34" s="29" t="s">
        <v>271</v>
      </c>
      <c r="B34" s="29" t="s">
        <v>305</v>
      </c>
      <c r="C34" s="29" t="s">
        <v>19</v>
      </c>
      <c r="E34" s="29" t="s">
        <v>49</v>
      </c>
      <c r="F34" s="29" t="s">
        <v>307</v>
      </c>
    </row>
    <row r="35" spans="1:6" x14ac:dyDescent="0.3">
      <c r="A35" s="29" t="s">
        <v>271</v>
      </c>
      <c r="B35" s="29" t="s">
        <v>305</v>
      </c>
      <c r="C35" s="29" t="s">
        <v>23</v>
      </c>
      <c r="E35" s="29" t="s">
        <v>58</v>
      </c>
      <c r="F35" s="29" t="s">
        <v>308</v>
      </c>
    </row>
    <row r="36" spans="1:6" x14ac:dyDescent="0.3">
      <c r="A36" s="29" t="s">
        <v>271</v>
      </c>
      <c r="B36" s="29" t="s">
        <v>305</v>
      </c>
      <c r="C36" s="29" t="s">
        <v>17</v>
      </c>
      <c r="E36" s="29" t="s">
        <v>45</v>
      </c>
      <c r="F36" s="29" t="s">
        <v>309</v>
      </c>
    </row>
    <row r="37" spans="1:6" x14ac:dyDescent="0.3">
      <c r="A37" s="29" t="s">
        <v>271</v>
      </c>
      <c r="B37" s="29" t="s">
        <v>305</v>
      </c>
      <c r="C37" s="29" t="s">
        <v>25</v>
      </c>
      <c r="E37" s="29" t="s">
        <v>64</v>
      </c>
      <c r="F37" s="29" t="s">
        <v>310</v>
      </c>
    </row>
    <row r="38" spans="1:6" x14ac:dyDescent="0.3">
      <c r="A38" s="29" t="s">
        <v>231</v>
      </c>
      <c r="B38" s="29" t="s">
        <v>321</v>
      </c>
      <c r="C38" s="29" t="s">
        <v>21</v>
      </c>
      <c r="E38" s="29" t="s">
        <v>53</v>
      </c>
      <c r="F38" s="29" t="s">
        <v>323</v>
      </c>
    </row>
    <row r="39" spans="1:6" x14ac:dyDescent="0.3">
      <c r="A39" s="29" t="s">
        <v>231</v>
      </c>
      <c r="B39" s="29" t="s">
        <v>321</v>
      </c>
      <c r="C39" s="29" t="s">
        <v>19</v>
      </c>
      <c r="E39" s="29" t="s">
        <v>49</v>
      </c>
      <c r="F39" s="29" t="s">
        <v>322</v>
      </c>
    </row>
    <row r="40" spans="1:6" x14ac:dyDescent="0.3">
      <c r="A40" s="29" t="s">
        <v>231</v>
      </c>
      <c r="B40" s="29" t="s">
        <v>321</v>
      </c>
      <c r="C40" s="29" t="s">
        <v>23</v>
      </c>
      <c r="E40" s="29" t="s">
        <v>58</v>
      </c>
      <c r="F40" s="29" t="s">
        <v>324</v>
      </c>
    </row>
    <row r="41" spans="1:6" x14ac:dyDescent="0.3">
      <c r="A41" s="29" t="s">
        <v>231</v>
      </c>
      <c r="B41" s="29" t="s">
        <v>321</v>
      </c>
      <c r="C41" s="29" t="s">
        <v>17</v>
      </c>
      <c r="E41" s="29" t="s">
        <v>45</v>
      </c>
      <c r="F41" s="29" t="s">
        <v>325</v>
      </c>
    </row>
    <row r="42" spans="1:6" x14ac:dyDescent="0.3">
      <c r="A42" s="29" t="s">
        <v>231</v>
      </c>
      <c r="B42" s="29" t="s">
        <v>321</v>
      </c>
      <c r="C42" s="29" t="s">
        <v>25</v>
      </c>
      <c r="E42" s="29" t="s">
        <v>64</v>
      </c>
      <c r="F42" s="29" t="s">
        <v>326</v>
      </c>
    </row>
    <row r="43" spans="1:6" x14ac:dyDescent="0.3">
      <c r="A43" s="29" t="s">
        <v>205</v>
      </c>
      <c r="B43" s="29" t="s">
        <v>327</v>
      </c>
      <c r="C43" s="29" t="s">
        <v>21</v>
      </c>
      <c r="E43" s="29" t="s">
        <v>53</v>
      </c>
      <c r="F43" s="29" t="s">
        <v>328</v>
      </c>
    </row>
    <row r="44" spans="1:6" x14ac:dyDescent="0.3">
      <c r="A44" s="29" t="s">
        <v>205</v>
      </c>
      <c r="B44" s="29" t="s">
        <v>327</v>
      </c>
      <c r="C44" s="29" t="s">
        <v>19</v>
      </c>
      <c r="E44" s="29" t="s">
        <v>49</v>
      </c>
      <c r="F44" s="29" t="s">
        <v>329</v>
      </c>
    </row>
    <row r="45" spans="1:6" x14ac:dyDescent="0.3">
      <c r="A45" s="29" t="s">
        <v>205</v>
      </c>
      <c r="B45" s="29" t="s">
        <v>327</v>
      </c>
      <c r="C45" s="29" t="s">
        <v>23</v>
      </c>
      <c r="E45" s="29" t="s">
        <v>58</v>
      </c>
      <c r="F45" s="29" t="s">
        <v>330</v>
      </c>
    </row>
    <row r="46" spans="1:6" x14ac:dyDescent="0.3">
      <c r="A46" s="29" t="s">
        <v>205</v>
      </c>
      <c r="B46" s="29" t="s">
        <v>327</v>
      </c>
      <c r="C46" s="29" t="s">
        <v>17</v>
      </c>
      <c r="E46" s="29" t="s">
        <v>45</v>
      </c>
      <c r="F46" s="29" t="s">
        <v>331</v>
      </c>
    </row>
    <row r="47" spans="1:6" x14ac:dyDescent="0.3">
      <c r="A47" s="29" t="s">
        <v>205</v>
      </c>
      <c r="B47" s="29" t="s">
        <v>327</v>
      </c>
      <c r="C47" s="29" t="s">
        <v>25</v>
      </c>
      <c r="E47" s="29" t="s">
        <v>64</v>
      </c>
      <c r="F47" s="29" t="s">
        <v>332</v>
      </c>
    </row>
    <row r="48" spans="1:6" x14ac:dyDescent="0.3">
      <c r="A48" s="29" t="s">
        <v>187</v>
      </c>
      <c r="B48" s="29" t="s">
        <v>333</v>
      </c>
      <c r="C48" s="29" t="s">
        <v>21</v>
      </c>
      <c r="E48" s="29" t="s">
        <v>53</v>
      </c>
      <c r="F48" s="29" t="s">
        <v>334</v>
      </c>
    </row>
    <row r="49" spans="1:6" x14ac:dyDescent="0.3">
      <c r="A49" s="29" t="s">
        <v>187</v>
      </c>
      <c r="B49" s="29" t="s">
        <v>333</v>
      </c>
      <c r="C49" s="29" t="s">
        <v>19</v>
      </c>
      <c r="E49" s="29" t="s">
        <v>49</v>
      </c>
      <c r="F49" s="29" t="s">
        <v>335</v>
      </c>
    </row>
    <row r="50" spans="1:6" x14ac:dyDescent="0.3">
      <c r="A50" s="29" t="s">
        <v>187</v>
      </c>
      <c r="B50" s="29" t="s">
        <v>333</v>
      </c>
      <c r="C50" s="29" t="s">
        <v>23</v>
      </c>
      <c r="E50" s="29" t="s">
        <v>58</v>
      </c>
      <c r="F50" s="29" t="s">
        <v>336</v>
      </c>
    </row>
    <row r="51" spans="1:6" x14ac:dyDescent="0.3">
      <c r="A51" s="29" t="s">
        <v>187</v>
      </c>
      <c r="B51" s="29" t="s">
        <v>333</v>
      </c>
      <c r="C51" s="29" t="s">
        <v>17</v>
      </c>
      <c r="E51" s="29" t="s">
        <v>45</v>
      </c>
      <c r="F51" s="29" t="s">
        <v>337</v>
      </c>
    </row>
    <row r="52" spans="1:6" x14ac:dyDescent="0.3">
      <c r="A52" s="29" t="s">
        <v>187</v>
      </c>
      <c r="B52" s="29" t="s">
        <v>333</v>
      </c>
      <c r="C52" s="29" t="s">
        <v>25</v>
      </c>
      <c r="E52" s="29" t="s">
        <v>64</v>
      </c>
      <c r="F52" s="29" t="s">
        <v>338</v>
      </c>
    </row>
    <row r="53" spans="1:6" x14ac:dyDescent="0.3">
      <c r="A53" s="29" t="s">
        <v>247</v>
      </c>
      <c r="B53" s="29" t="s">
        <v>339</v>
      </c>
      <c r="C53" s="29" t="s">
        <v>21</v>
      </c>
      <c r="E53" s="29" t="s">
        <v>53</v>
      </c>
      <c r="F53" s="29" t="s">
        <v>340</v>
      </c>
    </row>
    <row r="54" spans="1:6" x14ac:dyDescent="0.3">
      <c r="A54" s="29" t="s">
        <v>247</v>
      </c>
      <c r="B54" s="29" t="s">
        <v>339</v>
      </c>
      <c r="C54" s="29" t="s">
        <v>19</v>
      </c>
      <c r="E54" s="29" t="s">
        <v>49</v>
      </c>
      <c r="F54" s="29" t="s">
        <v>341</v>
      </c>
    </row>
    <row r="55" spans="1:6" x14ac:dyDescent="0.3">
      <c r="A55" s="29" t="s">
        <v>247</v>
      </c>
      <c r="B55" s="29" t="s">
        <v>339</v>
      </c>
      <c r="C55" s="29" t="s">
        <v>23</v>
      </c>
      <c r="E55" s="29" t="s">
        <v>58</v>
      </c>
      <c r="F55" s="29" t="s">
        <v>342</v>
      </c>
    </row>
    <row r="56" spans="1:6" x14ac:dyDescent="0.3">
      <c r="A56" s="29" t="s">
        <v>247</v>
      </c>
      <c r="B56" s="29" t="s">
        <v>339</v>
      </c>
      <c r="C56" s="29" t="s">
        <v>17</v>
      </c>
      <c r="E56" s="29" t="s">
        <v>45</v>
      </c>
      <c r="F56" s="29" t="s">
        <v>343</v>
      </c>
    </row>
    <row r="57" spans="1:6" x14ac:dyDescent="0.3">
      <c r="A57" s="29" t="s">
        <v>247</v>
      </c>
      <c r="B57" s="29" t="s">
        <v>339</v>
      </c>
      <c r="C57" s="29" t="s">
        <v>25</v>
      </c>
      <c r="E57" s="29" t="s">
        <v>64</v>
      </c>
      <c r="F57" s="29" t="s">
        <v>344</v>
      </c>
    </row>
    <row r="58" spans="1:6" x14ac:dyDescent="0.3">
      <c r="A58" s="29" t="s">
        <v>191</v>
      </c>
      <c r="B58" s="29" t="s">
        <v>345</v>
      </c>
      <c r="C58" s="29" t="s">
        <v>21</v>
      </c>
      <c r="E58" s="29" t="s">
        <v>53</v>
      </c>
      <c r="F58" s="29" t="s">
        <v>346</v>
      </c>
    </row>
    <row r="59" spans="1:6" x14ac:dyDescent="0.3">
      <c r="A59" s="29" t="s">
        <v>191</v>
      </c>
      <c r="B59" s="29" t="s">
        <v>345</v>
      </c>
      <c r="C59" s="29" t="s">
        <v>19</v>
      </c>
      <c r="E59" s="29" t="s">
        <v>49</v>
      </c>
      <c r="F59" s="29" t="s">
        <v>347</v>
      </c>
    </row>
    <row r="60" spans="1:6" x14ac:dyDescent="0.3">
      <c r="A60" s="29" t="s">
        <v>191</v>
      </c>
      <c r="B60" s="29" t="s">
        <v>345</v>
      </c>
      <c r="C60" s="29" t="s">
        <v>23</v>
      </c>
      <c r="E60" s="29" t="s">
        <v>58</v>
      </c>
      <c r="F60" s="29" t="s">
        <v>348</v>
      </c>
    </row>
    <row r="61" spans="1:6" x14ac:dyDescent="0.3">
      <c r="A61" s="29" t="s">
        <v>191</v>
      </c>
      <c r="B61" s="29" t="s">
        <v>345</v>
      </c>
      <c r="C61" s="29" t="s">
        <v>17</v>
      </c>
      <c r="E61" s="29" t="s">
        <v>45</v>
      </c>
      <c r="F61" s="29" t="s">
        <v>349</v>
      </c>
    </row>
    <row r="62" spans="1:6" x14ac:dyDescent="0.3">
      <c r="A62" s="29" t="s">
        <v>191</v>
      </c>
      <c r="B62" s="29" t="s">
        <v>345</v>
      </c>
      <c r="C62" s="29" t="s">
        <v>25</v>
      </c>
      <c r="E62" s="29" t="s">
        <v>64</v>
      </c>
      <c r="F62" s="29" t="s">
        <v>350</v>
      </c>
    </row>
    <row r="63" spans="1:6" x14ac:dyDescent="0.3">
      <c r="A63" s="29" t="s">
        <v>192</v>
      </c>
      <c r="B63" s="29" t="s">
        <v>351</v>
      </c>
      <c r="C63" s="29" t="s">
        <v>21</v>
      </c>
      <c r="E63" s="29" t="s">
        <v>53</v>
      </c>
      <c r="F63" s="29" t="s">
        <v>352</v>
      </c>
    </row>
    <row r="64" spans="1:6" x14ac:dyDescent="0.3">
      <c r="A64" s="29" t="s">
        <v>192</v>
      </c>
      <c r="B64" s="29" t="s">
        <v>351</v>
      </c>
      <c r="C64" s="29" t="s">
        <v>19</v>
      </c>
      <c r="E64" s="29" t="s">
        <v>49</v>
      </c>
      <c r="F64" s="29" t="s">
        <v>353</v>
      </c>
    </row>
    <row r="65" spans="1:6" x14ac:dyDescent="0.3">
      <c r="A65" s="29" t="s">
        <v>192</v>
      </c>
      <c r="B65" s="29" t="s">
        <v>351</v>
      </c>
      <c r="C65" s="29" t="s">
        <v>23</v>
      </c>
      <c r="E65" s="29" t="s">
        <v>58</v>
      </c>
      <c r="F65" s="29" t="s">
        <v>354</v>
      </c>
    </row>
    <row r="66" spans="1:6" x14ac:dyDescent="0.3">
      <c r="A66" s="29" t="s">
        <v>192</v>
      </c>
      <c r="B66" s="29" t="s">
        <v>351</v>
      </c>
      <c r="C66" s="29" t="s">
        <v>17</v>
      </c>
      <c r="E66" s="29" t="s">
        <v>45</v>
      </c>
      <c r="F66" s="29" t="s">
        <v>355</v>
      </c>
    </row>
    <row r="67" spans="1:6" x14ac:dyDescent="0.3">
      <c r="A67" s="29" t="s">
        <v>192</v>
      </c>
      <c r="B67" s="29" t="s">
        <v>351</v>
      </c>
      <c r="C67" s="29" t="s">
        <v>25</v>
      </c>
      <c r="E67" s="29" t="s">
        <v>64</v>
      </c>
      <c r="F67" s="29" t="s">
        <v>356</v>
      </c>
    </row>
    <row r="68" spans="1:6" x14ac:dyDescent="0.3">
      <c r="A68" s="29" t="s">
        <v>248</v>
      </c>
      <c r="B68" s="29" t="s">
        <v>357</v>
      </c>
      <c r="C68" s="29" t="s">
        <v>21</v>
      </c>
      <c r="E68" s="29" t="s">
        <v>53</v>
      </c>
      <c r="F68" s="29" t="s">
        <v>358</v>
      </c>
    </row>
    <row r="69" spans="1:6" x14ac:dyDescent="0.3">
      <c r="A69" s="29" t="s">
        <v>248</v>
      </c>
      <c r="B69" s="29" t="s">
        <v>357</v>
      </c>
      <c r="C69" s="29" t="s">
        <v>19</v>
      </c>
      <c r="E69" s="29" t="s">
        <v>49</v>
      </c>
      <c r="F69" s="29" t="s">
        <v>359</v>
      </c>
    </row>
    <row r="70" spans="1:6" x14ac:dyDescent="0.3">
      <c r="A70" s="29" t="s">
        <v>248</v>
      </c>
      <c r="B70" s="29" t="s">
        <v>357</v>
      </c>
      <c r="C70" s="29" t="s">
        <v>23</v>
      </c>
      <c r="E70" s="29" t="s">
        <v>58</v>
      </c>
      <c r="F70" s="29" t="s">
        <v>360</v>
      </c>
    </row>
    <row r="71" spans="1:6" x14ac:dyDescent="0.3">
      <c r="A71" s="29" t="s">
        <v>248</v>
      </c>
      <c r="B71" s="29" t="s">
        <v>357</v>
      </c>
      <c r="C71" s="29" t="s">
        <v>17</v>
      </c>
      <c r="E71" s="29" t="s">
        <v>45</v>
      </c>
      <c r="F71" s="29" t="s">
        <v>361</v>
      </c>
    </row>
    <row r="72" spans="1:6" x14ac:dyDescent="0.3">
      <c r="A72" s="29" t="s">
        <v>193</v>
      </c>
      <c r="B72" s="29" t="s">
        <v>362</v>
      </c>
      <c r="C72" s="29" t="s">
        <v>21</v>
      </c>
      <c r="E72" s="29" t="s">
        <v>53</v>
      </c>
      <c r="F72" s="29" t="s">
        <v>363</v>
      </c>
    </row>
    <row r="73" spans="1:6" x14ac:dyDescent="0.3">
      <c r="A73" s="29" t="s">
        <v>193</v>
      </c>
      <c r="B73" s="29" t="s">
        <v>362</v>
      </c>
      <c r="C73" s="29" t="s">
        <v>19</v>
      </c>
      <c r="E73" s="29" t="s">
        <v>49</v>
      </c>
      <c r="F73" s="29" t="s">
        <v>364</v>
      </c>
    </row>
    <row r="74" spans="1:6" x14ac:dyDescent="0.3">
      <c r="A74" s="29" t="s">
        <v>193</v>
      </c>
      <c r="B74" s="29" t="s">
        <v>362</v>
      </c>
      <c r="C74" s="29" t="s">
        <v>23</v>
      </c>
      <c r="E74" s="29" t="s">
        <v>58</v>
      </c>
      <c r="F74" s="29" t="s">
        <v>365</v>
      </c>
    </row>
    <row r="75" spans="1:6" x14ac:dyDescent="0.3">
      <c r="A75" s="29" t="s">
        <v>193</v>
      </c>
      <c r="B75" s="29" t="s">
        <v>362</v>
      </c>
      <c r="C75" s="29" t="s">
        <v>17</v>
      </c>
      <c r="E75" s="29" t="s">
        <v>45</v>
      </c>
      <c r="F75" s="29" t="s">
        <v>366</v>
      </c>
    </row>
    <row r="76" spans="1:6" x14ac:dyDescent="0.3">
      <c r="A76" s="29" t="s">
        <v>227</v>
      </c>
      <c r="B76" s="29" t="s">
        <v>367</v>
      </c>
      <c r="C76" s="29" t="s">
        <v>21</v>
      </c>
      <c r="E76" s="29" t="s">
        <v>53</v>
      </c>
      <c r="F76" s="29" t="s">
        <v>368</v>
      </c>
    </row>
    <row r="77" spans="1:6" x14ac:dyDescent="0.3">
      <c r="A77" s="29" t="s">
        <v>227</v>
      </c>
      <c r="B77" s="29" t="s">
        <v>367</v>
      </c>
      <c r="C77" s="29" t="s">
        <v>19</v>
      </c>
      <c r="E77" s="29" t="s">
        <v>49</v>
      </c>
      <c r="F77" s="29" t="s">
        <v>369</v>
      </c>
    </row>
    <row r="78" spans="1:6" x14ac:dyDescent="0.3">
      <c r="A78" s="29" t="s">
        <v>227</v>
      </c>
      <c r="B78" s="29" t="s">
        <v>367</v>
      </c>
      <c r="C78" s="29" t="s">
        <v>23</v>
      </c>
      <c r="E78" s="29" t="s">
        <v>58</v>
      </c>
      <c r="F78" s="29" t="s">
        <v>370</v>
      </c>
    </row>
    <row r="79" spans="1:6" x14ac:dyDescent="0.3">
      <c r="A79" s="29" t="s">
        <v>227</v>
      </c>
      <c r="B79" s="29" t="s">
        <v>367</v>
      </c>
      <c r="C79" s="29" t="s">
        <v>17</v>
      </c>
      <c r="E79" s="29" t="s">
        <v>45</v>
      </c>
      <c r="F79" s="29" t="s">
        <v>371</v>
      </c>
    </row>
    <row r="80" spans="1:6" x14ac:dyDescent="0.3">
      <c r="A80" s="29" t="s">
        <v>227</v>
      </c>
      <c r="B80" s="29" t="s">
        <v>367</v>
      </c>
      <c r="C80" s="29" t="s">
        <v>25</v>
      </c>
      <c r="E80" s="29" t="s">
        <v>64</v>
      </c>
      <c r="F80" s="29" t="s">
        <v>372</v>
      </c>
    </row>
    <row r="81" spans="1:6" x14ac:dyDescent="0.3">
      <c r="A81" s="29" t="s">
        <v>277</v>
      </c>
      <c r="B81" s="29" t="s">
        <v>373</v>
      </c>
      <c r="C81" s="29" t="s">
        <v>21</v>
      </c>
      <c r="E81" s="29" t="s">
        <v>53</v>
      </c>
      <c r="F81" s="29" t="s">
        <v>374</v>
      </c>
    </row>
    <row r="82" spans="1:6" x14ac:dyDescent="0.3">
      <c r="A82" s="29" t="s">
        <v>277</v>
      </c>
      <c r="B82" s="29" t="s">
        <v>373</v>
      </c>
      <c r="C82" s="29" t="s">
        <v>19</v>
      </c>
      <c r="E82" s="29" t="s">
        <v>49</v>
      </c>
      <c r="F82" s="29" t="s">
        <v>375</v>
      </c>
    </row>
    <row r="83" spans="1:6" x14ac:dyDescent="0.3">
      <c r="A83" s="29" t="s">
        <v>277</v>
      </c>
      <c r="B83" s="29" t="s">
        <v>373</v>
      </c>
      <c r="C83" s="29" t="s">
        <v>23</v>
      </c>
      <c r="E83" s="29" t="s">
        <v>58</v>
      </c>
      <c r="F83" s="29" t="s">
        <v>376</v>
      </c>
    </row>
    <row r="84" spans="1:6" x14ac:dyDescent="0.3">
      <c r="A84" s="29" t="s">
        <v>277</v>
      </c>
      <c r="B84" s="29" t="s">
        <v>373</v>
      </c>
      <c r="C84" s="29" t="s">
        <v>17</v>
      </c>
      <c r="E84" s="29" t="s">
        <v>45</v>
      </c>
      <c r="F84" s="29" t="s">
        <v>377</v>
      </c>
    </row>
    <row r="85" spans="1:6" x14ac:dyDescent="0.3">
      <c r="A85" s="29" t="s">
        <v>277</v>
      </c>
      <c r="B85" s="29" t="s">
        <v>373</v>
      </c>
      <c r="C85" s="29" t="s">
        <v>25</v>
      </c>
      <c r="E85" s="29" t="s">
        <v>64</v>
      </c>
      <c r="F85" s="29" t="s">
        <v>378</v>
      </c>
    </row>
    <row r="86" spans="1:6" x14ac:dyDescent="0.3">
      <c r="A86" s="29" t="s">
        <v>194</v>
      </c>
      <c r="B86" s="29" t="s">
        <v>379</v>
      </c>
      <c r="C86" s="29" t="s">
        <v>21</v>
      </c>
      <c r="E86" s="29" t="s">
        <v>53</v>
      </c>
      <c r="F86" s="29" t="s">
        <v>380</v>
      </c>
    </row>
    <row r="87" spans="1:6" x14ac:dyDescent="0.3">
      <c r="A87" s="29" t="s">
        <v>194</v>
      </c>
      <c r="B87" s="29" t="s">
        <v>379</v>
      </c>
      <c r="C87" s="29" t="s">
        <v>19</v>
      </c>
      <c r="E87" s="29" t="s">
        <v>49</v>
      </c>
      <c r="F87" s="29" t="s">
        <v>381</v>
      </c>
    </row>
    <row r="88" spans="1:6" x14ac:dyDescent="0.3">
      <c r="A88" s="29" t="s">
        <v>194</v>
      </c>
      <c r="B88" s="29" t="s">
        <v>379</v>
      </c>
      <c r="C88" s="29" t="s">
        <v>23</v>
      </c>
      <c r="E88" s="29" t="s">
        <v>58</v>
      </c>
      <c r="F88" s="29" t="s">
        <v>382</v>
      </c>
    </row>
    <row r="89" spans="1:6" x14ac:dyDescent="0.3">
      <c r="A89" s="29" t="s">
        <v>194</v>
      </c>
      <c r="B89" s="29" t="s">
        <v>379</v>
      </c>
      <c r="C89" s="29" t="s">
        <v>17</v>
      </c>
      <c r="E89" s="29" t="s">
        <v>45</v>
      </c>
      <c r="F89" s="29" t="s">
        <v>383</v>
      </c>
    </row>
    <row r="90" spans="1:6" x14ac:dyDescent="0.3">
      <c r="A90" s="29" t="s">
        <v>194</v>
      </c>
      <c r="B90" s="29" t="s">
        <v>379</v>
      </c>
      <c r="C90" s="29" t="s">
        <v>25</v>
      </c>
      <c r="E90" s="29" t="s">
        <v>64</v>
      </c>
      <c r="F90" s="29" t="s">
        <v>384</v>
      </c>
    </row>
    <row r="91" spans="1:6" x14ac:dyDescent="0.3">
      <c r="A91" s="29" t="s">
        <v>195</v>
      </c>
      <c r="B91" s="29" t="s">
        <v>385</v>
      </c>
      <c r="C91" s="29" t="s">
        <v>21</v>
      </c>
      <c r="E91" s="29" t="s">
        <v>53</v>
      </c>
      <c r="F91" s="29" t="s">
        <v>386</v>
      </c>
    </row>
    <row r="92" spans="1:6" x14ac:dyDescent="0.3">
      <c r="A92" s="29" t="s">
        <v>195</v>
      </c>
      <c r="B92" s="29" t="s">
        <v>385</v>
      </c>
      <c r="C92" s="29" t="s">
        <v>19</v>
      </c>
      <c r="E92" s="29" t="s">
        <v>49</v>
      </c>
      <c r="F92" s="29" t="s">
        <v>387</v>
      </c>
    </row>
    <row r="93" spans="1:6" x14ac:dyDescent="0.3">
      <c r="A93" s="29" t="s">
        <v>195</v>
      </c>
      <c r="B93" s="29" t="s">
        <v>385</v>
      </c>
      <c r="C93" s="29" t="s">
        <v>23</v>
      </c>
      <c r="E93" s="29" t="s">
        <v>58</v>
      </c>
      <c r="F93" s="29" t="s">
        <v>388</v>
      </c>
    </row>
    <row r="94" spans="1:6" x14ac:dyDescent="0.3">
      <c r="A94" s="29" t="s">
        <v>195</v>
      </c>
      <c r="B94" s="29" t="s">
        <v>385</v>
      </c>
      <c r="C94" s="29" t="s">
        <v>17</v>
      </c>
      <c r="E94" s="29" t="s">
        <v>45</v>
      </c>
      <c r="F94" s="29" t="s">
        <v>389</v>
      </c>
    </row>
    <row r="95" spans="1:6" x14ac:dyDescent="0.3">
      <c r="A95" s="29" t="s">
        <v>199</v>
      </c>
      <c r="B95" s="29" t="s">
        <v>390</v>
      </c>
      <c r="C95" s="29" t="s">
        <v>21</v>
      </c>
      <c r="E95" s="29" t="s">
        <v>53</v>
      </c>
      <c r="F95" s="29" t="s">
        <v>391</v>
      </c>
    </row>
    <row r="96" spans="1:6" x14ac:dyDescent="0.3">
      <c r="A96" s="29" t="s">
        <v>199</v>
      </c>
      <c r="B96" s="29" t="s">
        <v>390</v>
      </c>
      <c r="C96" s="29" t="s">
        <v>19</v>
      </c>
      <c r="E96" s="29" t="s">
        <v>49</v>
      </c>
      <c r="F96" s="29" t="s">
        <v>392</v>
      </c>
    </row>
    <row r="97" spans="1:6" x14ac:dyDescent="0.3">
      <c r="A97" s="29" t="s">
        <v>199</v>
      </c>
      <c r="B97" s="29" t="s">
        <v>390</v>
      </c>
      <c r="C97" s="29" t="s">
        <v>23</v>
      </c>
      <c r="E97" s="29" t="s">
        <v>58</v>
      </c>
      <c r="F97" s="29" t="s">
        <v>393</v>
      </c>
    </row>
    <row r="98" spans="1:6" x14ac:dyDescent="0.3">
      <c r="A98" s="29" t="s">
        <v>200</v>
      </c>
      <c r="B98" s="29" t="s">
        <v>394</v>
      </c>
      <c r="C98" s="29" t="s">
        <v>21</v>
      </c>
      <c r="E98" s="29" t="s">
        <v>53</v>
      </c>
      <c r="F98" s="29" t="s">
        <v>395</v>
      </c>
    </row>
    <row r="99" spans="1:6" x14ac:dyDescent="0.3">
      <c r="A99" s="29" t="s">
        <v>200</v>
      </c>
      <c r="B99" s="29" t="s">
        <v>394</v>
      </c>
      <c r="C99" s="29" t="s">
        <v>19</v>
      </c>
      <c r="E99" s="29" t="s">
        <v>49</v>
      </c>
      <c r="F99" s="29" t="s">
        <v>396</v>
      </c>
    </row>
    <row r="100" spans="1:6" x14ac:dyDescent="0.3">
      <c r="A100" s="29" t="s">
        <v>200</v>
      </c>
      <c r="B100" s="29" t="s">
        <v>394</v>
      </c>
      <c r="C100" s="29" t="s">
        <v>23</v>
      </c>
      <c r="E100" s="29" t="s">
        <v>58</v>
      </c>
      <c r="F100" s="29" t="s">
        <v>397</v>
      </c>
    </row>
    <row r="101" spans="1:6" x14ac:dyDescent="0.3">
      <c r="A101" s="29" t="s">
        <v>201</v>
      </c>
      <c r="B101" s="29" t="s">
        <v>398</v>
      </c>
      <c r="C101" s="29" t="s">
        <v>21</v>
      </c>
      <c r="E101" s="29" t="s">
        <v>53</v>
      </c>
      <c r="F101" s="29" t="s">
        <v>399</v>
      </c>
    </row>
    <row r="102" spans="1:6" x14ac:dyDescent="0.3">
      <c r="A102" s="29" t="s">
        <v>201</v>
      </c>
      <c r="B102" s="29" t="s">
        <v>398</v>
      </c>
      <c r="C102" s="29" t="s">
        <v>19</v>
      </c>
      <c r="E102" s="29" t="s">
        <v>49</v>
      </c>
      <c r="F102" s="29" t="s">
        <v>400</v>
      </c>
    </row>
    <row r="103" spans="1:6" x14ac:dyDescent="0.3">
      <c r="A103" s="29" t="s">
        <v>201</v>
      </c>
      <c r="B103" s="29" t="s">
        <v>398</v>
      </c>
      <c r="C103" s="29" t="s">
        <v>23</v>
      </c>
      <c r="E103" s="29" t="s">
        <v>58</v>
      </c>
      <c r="F103" s="29" t="s">
        <v>401</v>
      </c>
    </row>
    <row r="104" spans="1:6" x14ac:dyDescent="0.3">
      <c r="A104" s="29" t="s">
        <v>249</v>
      </c>
      <c r="B104" s="29" t="s">
        <v>402</v>
      </c>
      <c r="C104" s="29" t="s">
        <v>21</v>
      </c>
      <c r="E104" s="29" t="s">
        <v>53</v>
      </c>
      <c r="F104" s="29" t="s">
        <v>403</v>
      </c>
    </row>
    <row r="105" spans="1:6" x14ac:dyDescent="0.3">
      <c r="A105" s="29" t="s">
        <v>249</v>
      </c>
      <c r="B105" s="29" t="s">
        <v>402</v>
      </c>
      <c r="C105" s="29" t="s">
        <v>19</v>
      </c>
      <c r="E105" s="29" t="s">
        <v>49</v>
      </c>
      <c r="F105" s="29" t="s">
        <v>404</v>
      </c>
    </row>
    <row r="106" spans="1:6" x14ac:dyDescent="0.3">
      <c r="A106" s="29" t="s">
        <v>249</v>
      </c>
      <c r="B106" s="29" t="s">
        <v>402</v>
      </c>
      <c r="C106" s="29" t="s">
        <v>23</v>
      </c>
      <c r="E106" s="29" t="s">
        <v>58</v>
      </c>
      <c r="F106" s="29" t="s">
        <v>405</v>
      </c>
    </row>
    <row r="107" spans="1:6" x14ac:dyDescent="0.3">
      <c r="A107" s="29" t="s">
        <v>249</v>
      </c>
      <c r="B107" s="29" t="s">
        <v>402</v>
      </c>
      <c r="C107" s="29" t="s">
        <v>17</v>
      </c>
      <c r="E107" s="29" t="s">
        <v>45</v>
      </c>
      <c r="F107" s="29" t="s">
        <v>406</v>
      </c>
    </row>
    <row r="108" spans="1:6" x14ac:dyDescent="0.3">
      <c r="A108" s="29" t="s">
        <v>249</v>
      </c>
      <c r="B108" s="29" t="s">
        <v>402</v>
      </c>
      <c r="C108" s="29" t="s">
        <v>25</v>
      </c>
      <c r="E108" s="29" t="s">
        <v>64</v>
      </c>
      <c r="F108" s="29" t="s">
        <v>407</v>
      </c>
    </row>
    <row r="109" spans="1:6" x14ac:dyDescent="0.3">
      <c r="A109" s="29" t="s">
        <v>250</v>
      </c>
      <c r="B109" s="29" t="s">
        <v>408</v>
      </c>
      <c r="C109" s="29" t="s">
        <v>21</v>
      </c>
      <c r="E109" s="29" t="s">
        <v>53</v>
      </c>
      <c r="F109" s="29" t="s">
        <v>409</v>
      </c>
    </row>
    <row r="110" spans="1:6" x14ac:dyDescent="0.3">
      <c r="A110" s="29" t="s">
        <v>250</v>
      </c>
      <c r="B110" s="29" t="s">
        <v>408</v>
      </c>
      <c r="C110" s="29" t="s">
        <v>19</v>
      </c>
      <c r="E110" s="29" t="s">
        <v>49</v>
      </c>
      <c r="F110" s="29" t="s">
        <v>410</v>
      </c>
    </row>
    <row r="111" spans="1:6" x14ac:dyDescent="0.3">
      <c r="A111" s="29" t="s">
        <v>250</v>
      </c>
      <c r="B111" s="29" t="s">
        <v>408</v>
      </c>
      <c r="C111" s="29" t="s">
        <v>23</v>
      </c>
      <c r="E111" s="29" t="s">
        <v>58</v>
      </c>
      <c r="F111" s="29" t="s">
        <v>411</v>
      </c>
    </row>
    <row r="112" spans="1:6" x14ac:dyDescent="0.3">
      <c r="A112" s="29" t="s">
        <v>250</v>
      </c>
      <c r="B112" s="29" t="s">
        <v>408</v>
      </c>
      <c r="C112" s="29" t="s">
        <v>17</v>
      </c>
      <c r="E112" s="29" t="s">
        <v>45</v>
      </c>
      <c r="F112" s="29" t="s">
        <v>412</v>
      </c>
    </row>
    <row r="113" spans="1:6" x14ac:dyDescent="0.3">
      <c r="A113" s="29" t="s">
        <v>196</v>
      </c>
      <c r="B113" s="29" t="s">
        <v>413</v>
      </c>
      <c r="C113" s="29" t="s">
        <v>21</v>
      </c>
      <c r="E113" s="29" t="s">
        <v>53</v>
      </c>
      <c r="F113" s="29" t="s">
        <v>414</v>
      </c>
    </row>
    <row r="114" spans="1:6" x14ac:dyDescent="0.3">
      <c r="A114" s="29" t="s">
        <v>196</v>
      </c>
      <c r="B114" s="29" t="s">
        <v>413</v>
      </c>
      <c r="C114" s="29" t="s">
        <v>19</v>
      </c>
      <c r="E114" s="29" t="s">
        <v>49</v>
      </c>
      <c r="F114" s="29" t="s">
        <v>415</v>
      </c>
    </row>
    <row r="115" spans="1:6" x14ac:dyDescent="0.3">
      <c r="A115" s="29" t="s">
        <v>196</v>
      </c>
      <c r="B115" s="29" t="s">
        <v>413</v>
      </c>
      <c r="C115" s="29" t="s">
        <v>23</v>
      </c>
      <c r="E115" s="29" t="s">
        <v>58</v>
      </c>
      <c r="F115" s="29" t="s">
        <v>416</v>
      </c>
    </row>
    <row r="116" spans="1:6" x14ac:dyDescent="0.3">
      <c r="A116" s="29" t="s">
        <v>196</v>
      </c>
      <c r="B116" s="29" t="s">
        <v>413</v>
      </c>
      <c r="C116" s="29" t="s">
        <v>17</v>
      </c>
      <c r="E116" s="29" t="s">
        <v>45</v>
      </c>
      <c r="F116" s="29" t="s">
        <v>417</v>
      </c>
    </row>
    <row r="117" spans="1:6" x14ac:dyDescent="0.3">
      <c r="A117" s="29" t="s">
        <v>196</v>
      </c>
      <c r="B117" s="29" t="s">
        <v>413</v>
      </c>
      <c r="C117" s="29" t="s">
        <v>25</v>
      </c>
      <c r="E117" s="29" t="s">
        <v>64</v>
      </c>
      <c r="F117" s="29" t="s">
        <v>418</v>
      </c>
    </row>
    <row r="118" spans="1:6" x14ac:dyDescent="0.3">
      <c r="A118" s="29" t="s">
        <v>197</v>
      </c>
      <c r="B118" s="29" t="s">
        <v>419</v>
      </c>
      <c r="C118" s="29" t="s">
        <v>21</v>
      </c>
      <c r="E118" s="29" t="s">
        <v>53</v>
      </c>
      <c r="F118" s="29" t="s">
        <v>420</v>
      </c>
    </row>
    <row r="119" spans="1:6" x14ac:dyDescent="0.3">
      <c r="A119" s="29" t="s">
        <v>197</v>
      </c>
      <c r="B119" s="29" t="s">
        <v>419</v>
      </c>
      <c r="C119" s="29" t="s">
        <v>19</v>
      </c>
      <c r="E119" s="29" t="s">
        <v>49</v>
      </c>
      <c r="F119" s="29" t="s">
        <v>421</v>
      </c>
    </row>
    <row r="120" spans="1:6" x14ac:dyDescent="0.3">
      <c r="A120" s="29" t="s">
        <v>197</v>
      </c>
      <c r="B120" s="29" t="s">
        <v>419</v>
      </c>
      <c r="C120" s="29" t="s">
        <v>23</v>
      </c>
      <c r="E120" s="29" t="s">
        <v>58</v>
      </c>
      <c r="F120" s="29" t="s">
        <v>422</v>
      </c>
    </row>
    <row r="121" spans="1:6" x14ac:dyDescent="0.3">
      <c r="A121" s="29" t="s">
        <v>197</v>
      </c>
      <c r="B121" s="29" t="s">
        <v>419</v>
      </c>
      <c r="C121" s="29" t="s">
        <v>17</v>
      </c>
      <c r="E121" s="29" t="s">
        <v>45</v>
      </c>
      <c r="F121" s="29" t="s">
        <v>423</v>
      </c>
    </row>
    <row r="122" spans="1:6" x14ac:dyDescent="0.3">
      <c r="A122" s="29" t="s">
        <v>198</v>
      </c>
      <c r="B122" s="29" t="s">
        <v>424</v>
      </c>
      <c r="C122" s="29" t="s">
        <v>21</v>
      </c>
      <c r="E122" s="29" t="s">
        <v>53</v>
      </c>
      <c r="F122" s="29" t="s">
        <v>425</v>
      </c>
    </row>
    <row r="123" spans="1:6" x14ac:dyDescent="0.3">
      <c r="A123" s="29" t="s">
        <v>198</v>
      </c>
      <c r="B123" s="29" t="s">
        <v>424</v>
      </c>
      <c r="C123" s="29" t="s">
        <v>19</v>
      </c>
      <c r="E123" s="29" t="s">
        <v>49</v>
      </c>
      <c r="F123" s="29" t="s">
        <v>426</v>
      </c>
    </row>
    <row r="124" spans="1:6" x14ac:dyDescent="0.3">
      <c r="A124" s="29" t="s">
        <v>198</v>
      </c>
      <c r="B124" s="29" t="s">
        <v>424</v>
      </c>
      <c r="C124" s="29" t="s">
        <v>23</v>
      </c>
      <c r="E124" s="29" t="s">
        <v>58</v>
      </c>
      <c r="F124" s="29" t="s">
        <v>427</v>
      </c>
    </row>
    <row r="125" spans="1:6" x14ac:dyDescent="0.3">
      <c r="A125" s="29" t="s">
        <v>198</v>
      </c>
      <c r="B125" s="29" t="s">
        <v>424</v>
      </c>
      <c r="C125" s="29" t="s">
        <v>17</v>
      </c>
      <c r="E125" s="29" t="s">
        <v>45</v>
      </c>
      <c r="F125" s="29" t="s">
        <v>428</v>
      </c>
    </row>
    <row r="126" spans="1:6" x14ac:dyDescent="0.3">
      <c r="A126" s="29" t="s">
        <v>150</v>
      </c>
      <c r="B126" s="29" t="s">
        <v>429</v>
      </c>
      <c r="C126" s="29" t="s">
        <v>21</v>
      </c>
      <c r="E126" s="29" t="s">
        <v>53</v>
      </c>
      <c r="F126" s="29" t="s">
        <v>430</v>
      </c>
    </row>
    <row r="127" spans="1:6" x14ac:dyDescent="0.3">
      <c r="A127" s="29" t="s">
        <v>150</v>
      </c>
      <c r="B127" s="29" t="s">
        <v>429</v>
      </c>
      <c r="C127" s="29" t="s">
        <v>19</v>
      </c>
      <c r="E127" s="29" t="s">
        <v>49</v>
      </c>
      <c r="F127" s="29" t="s">
        <v>431</v>
      </c>
    </row>
    <row r="128" spans="1:6" x14ac:dyDescent="0.3">
      <c r="A128" s="29" t="s">
        <v>150</v>
      </c>
      <c r="B128" s="29" t="s">
        <v>429</v>
      </c>
      <c r="C128" s="29" t="s">
        <v>23</v>
      </c>
      <c r="E128" s="29" t="s">
        <v>58</v>
      </c>
      <c r="F128" s="29" t="s">
        <v>432</v>
      </c>
    </row>
    <row r="129" spans="1:6" x14ac:dyDescent="0.3">
      <c r="A129" s="29" t="s">
        <v>150</v>
      </c>
      <c r="B129" s="29" t="s">
        <v>429</v>
      </c>
      <c r="C129" s="29" t="s">
        <v>17</v>
      </c>
      <c r="E129" s="29" t="s">
        <v>45</v>
      </c>
      <c r="F129" s="29" t="s">
        <v>433</v>
      </c>
    </row>
    <row r="130" spans="1:6" x14ac:dyDescent="0.3">
      <c r="A130" s="29" t="s">
        <v>150</v>
      </c>
      <c r="B130" s="29" t="s">
        <v>429</v>
      </c>
      <c r="C130" s="29" t="s">
        <v>25</v>
      </c>
      <c r="E130" s="29" t="s">
        <v>64</v>
      </c>
      <c r="F130" s="29" t="s">
        <v>434</v>
      </c>
    </row>
    <row r="131" spans="1:6" x14ac:dyDescent="0.3">
      <c r="A131" s="29" t="s">
        <v>151</v>
      </c>
      <c r="B131" s="29" t="s">
        <v>435</v>
      </c>
      <c r="C131" s="29" t="s">
        <v>21</v>
      </c>
      <c r="E131" s="29" t="s">
        <v>53</v>
      </c>
      <c r="F131" s="29" t="s">
        <v>436</v>
      </c>
    </row>
    <row r="132" spans="1:6" x14ac:dyDescent="0.3">
      <c r="A132" s="29" t="s">
        <v>151</v>
      </c>
      <c r="B132" s="29" t="s">
        <v>435</v>
      </c>
      <c r="C132" s="29" t="s">
        <v>19</v>
      </c>
      <c r="E132" s="29" t="s">
        <v>49</v>
      </c>
      <c r="F132" s="29" t="s">
        <v>437</v>
      </c>
    </row>
    <row r="133" spans="1:6" x14ac:dyDescent="0.3">
      <c r="A133" s="29" t="s">
        <v>151</v>
      </c>
      <c r="B133" s="29" t="s">
        <v>435</v>
      </c>
      <c r="C133" s="29" t="s">
        <v>23</v>
      </c>
      <c r="E133" s="29" t="s">
        <v>58</v>
      </c>
      <c r="F133" s="29" t="s">
        <v>438</v>
      </c>
    </row>
    <row r="134" spans="1:6" x14ac:dyDescent="0.3">
      <c r="A134" s="29" t="s">
        <v>151</v>
      </c>
      <c r="B134" s="29" t="s">
        <v>435</v>
      </c>
      <c r="C134" s="29" t="s">
        <v>17</v>
      </c>
      <c r="E134" s="29" t="s">
        <v>45</v>
      </c>
      <c r="F134" s="29" t="s">
        <v>439</v>
      </c>
    </row>
    <row r="135" spans="1:6" x14ac:dyDescent="0.3">
      <c r="A135" s="29" t="s">
        <v>152</v>
      </c>
      <c r="B135" s="29" t="s">
        <v>440</v>
      </c>
      <c r="C135" s="29" t="s">
        <v>21</v>
      </c>
      <c r="E135" s="29" t="s">
        <v>53</v>
      </c>
      <c r="F135" s="29" t="s">
        <v>441</v>
      </c>
    </row>
    <row r="136" spans="1:6" x14ac:dyDescent="0.3">
      <c r="A136" s="29" t="s">
        <v>152</v>
      </c>
      <c r="B136" s="29" t="s">
        <v>440</v>
      </c>
      <c r="C136" s="29" t="s">
        <v>19</v>
      </c>
      <c r="E136" s="29" t="s">
        <v>49</v>
      </c>
      <c r="F136" s="29" t="s">
        <v>442</v>
      </c>
    </row>
    <row r="137" spans="1:6" x14ac:dyDescent="0.3">
      <c r="A137" s="29" t="s">
        <v>152</v>
      </c>
      <c r="B137" s="29" t="s">
        <v>440</v>
      </c>
      <c r="C137" s="29" t="s">
        <v>23</v>
      </c>
      <c r="E137" s="29" t="s">
        <v>58</v>
      </c>
      <c r="F137" s="29" t="s">
        <v>443</v>
      </c>
    </row>
    <row r="138" spans="1:6" x14ac:dyDescent="0.3">
      <c r="A138" s="29" t="s">
        <v>152</v>
      </c>
      <c r="B138" s="29" t="s">
        <v>440</v>
      </c>
      <c r="C138" s="29" t="s">
        <v>17</v>
      </c>
      <c r="E138" s="29" t="s">
        <v>45</v>
      </c>
      <c r="F138" s="29" t="s">
        <v>444</v>
      </c>
    </row>
    <row r="139" spans="1:6" x14ac:dyDescent="0.3">
      <c r="A139" s="29" t="s">
        <v>153</v>
      </c>
      <c r="B139" s="29" t="s">
        <v>445</v>
      </c>
      <c r="C139" s="29" t="s">
        <v>21</v>
      </c>
      <c r="E139" s="29" t="s">
        <v>53</v>
      </c>
      <c r="F139" s="29" t="s">
        <v>446</v>
      </c>
    </row>
    <row r="140" spans="1:6" x14ac:dyDescent="0.3">
      <c r="A140" s="29" t="s">
        <v>153</v>
      </c>
      <c r="B140" s="29" t="s">
        <v>445</v>
      </c>
      <c r="C140" s="29" t="s">
        <v>19</v>
      </c>
      <c r="E140" s="29" t="s">
        <v>49</v>
      </c>
      <c r="F140" s="29" t="s">
        <v>447</v>
      </c>
    </row>
    <row r="141" spans="1:6" x14ac:dyDescent="0.3">
      <c r="A141" s="29" t="s">
        <v>153</v>
      </c>
      <c r="B141" s="29" t="s">
        <v>445</v>
      </c>
      <c r="C141" s="29" t="s">
        <v>23</v>
      </c>
      <c r="E141" s="29" t="s">
        <v>58</v>
      </c>
      <c r="F141" s="29" t="s">
        <v>448</v>
      </c>
    </row>
    <row r="142" spans="1:6" x14ac:dyDescent="0.3">
      <c r="A142" s="29" t="s">
        <v>153</v>
      </c>
      <c r="B142" s="29" t="s">
        <v>445</v>
      </c>
      <c r="C142" s="29" t="s">
        <v>17</v>
      </c>
      <c r="E142" s="29" t="s">
        <v>45</v>
      </c>
      <c r="F142" s="29" t="s">
        <v>449</v>
      </c>
    </row>
    <row r="143" spans="1:6" x14ac:dyDescent="0.3">
      <c r="A143" s="29" t="s">
        <v>153</v>
      </c>
      <c r="B143" s="29" t="s">
        <v>445</v>
      </c>
      <c r="C143" s="29" t="s">
        <v>25</v>
      </c>
      <c r="E143" s="29" t="s">
        <v>64</v>
      </c>
      <c r="F143" s="29" t="s">
        <v>450</v>
      </c>
    </row>
    <row r="144" spans="1:6" x14ac:dyDescent="0.3">
      <c r="A144" s="29" t="s">
        <v>154</v>
      </c>
      <c r="B144" s="29" t="s">
        <v>451</v>
      </c>
      <c r="C144" s="29" t="s">
        <v>21</v>
      </c>
      <c r="E144" s="29" t="s">
        <v>53</v>
      </c>
      <c r="F144" s="29" t="s">
        <v>452</v>
      </c>
    </row>
    <row r="145" spans="1:6" x14ac:dyDescent="0.3">
      <c r="A145" s="29" t="s">
        <v>154</v>
      </c>
      <c r="B145" s="29" t="s">
        <v>451</v>
      </c>
      <c r="C145" s="29" t="s">
        <v>19</v>
      </c>
      <c r="E145" s="29" t="s">
        <v>49</v>
      </c>
      <c r="F145" s="29" t="s">
        <v>453</v>
      </c>
    </row>
    <row r="146" spans="1:6" x14ac:dyDescent="0.3">
      <c r="A146" s="29" t="s">
        <v>154</v>
      </c>
      <c r="B146" s="29" t="s">
        <v>451</v>
      </c>
      <c r="C146" s="29" t="s">
        <v>23</v>
      </c>
      <c r="E146" s="29" t="s">
        <v>58</v>
      </c>
      <c r="F146" s="29" t="s">
        <v>454</v>
      </c>
    </row>
    <row r="147" spans="1:6" x14ac:dyDescent="0.3">
      <c r="A147" s="29" t="s">
        <v>154</v>
      </c>
      <c r="B147" s="29" t="s">
        <v>451</v>
      </c>
      <c r="C147" s="29" t="s">
        <v>17</v>
      </c>
      <c r="E147" s="29" t="s">
        <v>45</v>
      </c>
      <c r="F147" s="29" t="s">
        <v>455</v>
      </c>
    </row>
    <row r="148" spans="1:6" x14ac:dyDescent="0.3">
      <c r="A148" s="29" t="s">
        <v>154</v>
      </c>
      <c r="B148" s="29" t="s">
        <v>451</v>
      </c>
      <c r="C148" s="29" t="s">
        <v>25</v>
      </c>
      <c r="E148" s="29" t="s">
        <v>64</v>
      </c>
      <c r="F148" s="29" t="s">
        <v>456</v>
      </c>
    </row>
    <row r="149" spans="1:6" x14ac:dyDescent="0.3">
      <c r="A149" s="29" t="s">
        <v>158</v>
      </c>
      <c r="B149" s="29" t="s">
        <v>457</v>
      </c>
      <c r="C149" s="29" t="s">
        <v>21</v>
      </c>
      <c r="E149" s="29" t="s">
        <v>53</v>
      </c>
      <c r="F149" s="29" t="s">
        <v>458</v>
      </c>
    </row>
    <row r="150" spans="1:6" x14ac:dyDescent="0.3">
      <c r="A150" s="29" t="s">
        <v>158</v>
      </c>
      <c r="B150" s="29" t="s">
        <v>457</v>
      </c>
      <c r="C150" s="29" t="s">
        <v>19</v>
      </c>
      <c r="E150" s="29" t="s">
        <v>49</v>
      </c>
      <c r="F150" s="29" t="s">
        <v>459</v>
      </c>
    </row>
    <row r="151" spans="1:6" x14ac:dyDescent="0.3">
      <c r="A151" s="29" t="s">
        <v>158</v>
      </c>
      <c r="B151" s="29" t="s">
        <v>457</v>
      </c>
      <c r="C151" s="29" t="s">
        <v>23</v>
      </c>
      <c r="E151" s="29" t="s">
        <v>58</v>
      </c>
      <c r="F151" s="29" t="s">
        <v>460</v>
      </c>
    </row>
    <row r="152" spans="1:6" x14ac:dyDescent="0.3">
      <c r="A152" s="29" t="s">
        <v>159</v>
      </c>
      <c r="B152" s="29" t="s">
        <v>461</v>
      </c>
      <c r="C152" s="29" t="s">
        <v>21</v>
      </c>
      <c r="E152" s="29" t="s">
        <v>53</v>
      </c>
      <c r="F152" s="29" t="s">
        <v>462</v>
      </c>
    </row>
    <row r="153" spans="1:6" x14ac:dyDescent="0.3">
      <c r="A153" s="29" t="s">
        <v>159</v>
      </c>
      <c r="B153" s="29" t="s">
        <v>461</v>
      </c>
      <c r="C153" s="29" t="s">
        <v>19</v>
      </c>
      <c r="E153" s="29" t="s">
        <v>49</v>
      </c>
      <c r="F153" s="29" t="s">
        <v>463</v>
      </c>
    </row>
    <row r="154" spans="1:6" x14ac:dyDescent="0.3">
      <c r="A154" s="29" t="s">
        <v>159</v>
      </c>
      <c r="B154" s="29" t="s">
        <v>461</v>
      </c>
      <c r="C154" s="29" t="s">
        <v>23</v>
      </c>
      <c r="E154" s="29" t="s">
        <v>58</v>
      </c>
      <c r="F154" s="29" t="s">
        <v>464</v>
      </c>
    </row>
    <row r="155" spans="1:6" x14ac:dyDescent="0.3">
      <c r="A155" s="29" t="s">
        <v>160</v>
      </c>
      <c r="B155" s="29" t="s">
        <v>465</v>
      </c>
      <c r="C155" s="29" t="s">
        <v>21</v>
      </c>
      <c r="E155" s="29" t="s">
        <v>53</v>
      </c>
      <c r="F155" s="29" t="s">
        <v>466</v>
      </c>
    </row>
    <row r="156" spans="1:6" x14ac:dyDescent="0.3">
      <c r="A156" s="29" t="s">
        <v>160</v>
      </c>
      <c r="B156" s="29" t="s">
        <v>465</v>
      </c>
      <c r="C156" s="29" t="s">
        <v>19</v>
      </c>
      <c r="E156" s="29" t="s">
        <v>49</v>
      </c>
      <c r="F156" s="29" t="s">
        <v>467</v>
      </c>
    </row>
    <row r="157" spans="1:6" x14ac:dyDescent="0.3">
      <c r="A157" s="29" t="s">
        <v>160</v>
      </c>
      <c r="B157" s="29" t="s">
        <v>465</v>
      </c>
      <c r="C157" s="29" t="s">
        <v>23</v>
      </c>
      <c r="E157" s="29" t="s">
        <v>58</v>
      </c>
      <c r="F157" s="29" t="s">
        <v>468</v>
      </c>
    </row>
    <row r="158" spans="1:6" x14ac:dyDescent="0.3">
      <c r="A158" s="29" t="s">
        <v>155</v>
      </c>
      <c r="B158" s="29" t="s">
        <v>469</v>
      </c>
      <c r="C158" s="29" t="s">
        <v>21</v>
      </c>
      <c r="E158" s="29" t="s">
        <v>53</v>
      </c>
      <c r="F158" s="29" t="s">
        <v>470</v>
      </c>
    </row>
    <row r="159" spans="1:6" x14ac:dyDescent="0.3">
      <c r="A159" s="29" t="s">
        <v>155</v>
      </c>
      <c r="B159" s="29" t="s">
        <v>469</v>
      </c>
      <c r="C159" s="29" t="s">
        <v>19</v>
      </c>
      <c r="E159" s="29" t="s">
        <v>49</v>
      </c>
      <c r="F159" s="29" t="s">
        <v>471</v>
      </c>
    </row>
    <row r="160" spans="1:6" x14ac:dyDescent="0.3">
      <c r="A160" s="29" t="s">
        <v>155</v>
      </c>
      <c r="B160" s="29" t="s">
        <v>469</v>
      </c>
      <c r="C160" s="29" t="s">
        <v>23</v>
      </c>
      <c r="E160" s="29" t="s">
        <v>58</v>
      </c>
      <c r="F160" s="29" t="s">
        <v>472</v>
      </c>
    </row>
    <row r="161" spans="1:6" x14ac:dyDescent="0.3">
      <c r="A161" s="29" t="s">
        <v>155</v>
      </c>
      <c r="B161" s="29" t="s">
        <v>469</v>
      </c>
      <c r="C161" s="29" t="s">
        <v>17</v>
      </c>
      <c r="E161" s="29" t="s">
        <v>45</v>
      </c>
      <c r="F161" s="29" t="s">
        <v>473</v>
      </c>
    </row>
    <row r="162" spans="1:6" x14ac:dyDescent="0.3">
      <c r="A162" s="29" t="s">
        <v>156</v>
      </c>
      <c r="B162" s="29" t="s">
        <v>474</v>
      </c>
      <c r="C162" s="29" t="s">
        <v>21</v>
      </c>
      <c r="E162" s="29" t="s">
        <v>53</v>
      </c>
      <c r="F162" s="29" t="s">
        <v>475</v>
      </c>
    </row>
    <row r="163" spans="1:6" x14ac:dyDescent="0.3">
      <c r="A163" s="29" t="s">
        <v>156</v>
      </c>
      <c r="B163" s="29" t="s">
        <v>474</v>
      </c>
      <c r="C163" s="29" t="s">
        <v>19</v>
      </c>
      <c r="E163" s="29" t="s">
        <v>49</v>
      </c>
      <c r="F163" s="29" t="s">
        <v>476</v>
      </c>
    </row>
    <row r="164" spans="1:6" x14ac:dyDescent="0.3">
      <c r="A164" s="29" t="s">
        <v>156</v>
      </c>
      <c r="B164" s="29" t="s">
        <v>474</v>
      </c>
      <c r="C164" s="29" t="s">
        <v>23</v>
      </c>
      <c r="E164" s="29" t="s">
        <v>58</v>
      </c>
      <c r="F164" s="29" t="s">
        <v>477</v>
      </c>
    </row>
    <row r="165" spans="1:6" x14ac:dyDescent="0.3">
      <c r="A165" s="29" t="s">
        <v>156</v>
      </c>
      <c r="B165" s="29" t="s">
        <v>474</v>
      </c>
      <c r="C165" s="29" t="s">
        <v>17</v>
      </c>
      <c r="E165" s="29" t="s">
        <v>45</v>
      </c>
      <c r="F165" s="29" t="s">
        <v>478</v>
      </c>
    </row>
    <row r="166" spans="1:6" x14ac:dyDescent="0.3">
      <c r="A166" s="29" t="s">
        <v>156</v>
      </c>
      <c r="B166" s="29" t="s">
        <v>474</v>
      </c>
      <c r="C166" s="29" t="s">
        <v>25</v>
      </c>
      <c r="E166" s="29" t="s">
        <v>64</v>
      </c>
      <c r="F166" s="29" t="s">
        <v>479</v>
      </c>
    </row>
    <row r="167" spans="1:6" x14ac:dyDescent="0.3">
      <c r="A167" s="29" t="s">
        <v>238</v>
      </c>
      <c r="B167" s="29" t="s">
        <v>480</v>
      </c>
      <c r="C167" s="29" t="s">
        <v>21</v>
      </c>
      <c r="E167" s="29" t="s">
        <v>53</v>
      </c>
      <c r="F167" s="29" t="s">
        <v>481</v>
      </c>
    </row>
    <row r="168" spans="1:6" x14ac:dyDescent="0.3">
      <c r="A168" s="29" t="s">
        <v>238</v>
      </c>
      <c r="B168" s="29" t="s">
        <v>480</v>
      </c>
      <c r="C168" s="29" t="s">
        <v>19</v>
      </c>
      <c r="E168" s="29" t="s">
        <v>49</v>
      </c>
      <c r="F168" s="29" t="s">
        <v>482</v>
      </c>
    </row>
    <row r="169" spans="1:6" x14ac:dyDescent="0.3">
      <c r="A169" s="29" t="s">
        <v>238</v>
      </c>
      <c r="B169" s="29" t="s">
        <v>480</v>
      </c>
      <c r="C169" s="29" t="s">
        <v>23</v>
      </c>
      <c r="E169" s="29" t="s">
        <v>58</v>
      </c>
      <c r="F169" s="29" t="s">
        <v>483</v>
      </c>
    </row>
    <row r="170" spans="1:6" x14ac:dyDescent="0.3">
      <c r="A170" s="29" t="s">
        <v>238</v>
      </c>
      <c r="B170" s="29" t="s">
        <v>480</v>
      </c>
      <c r="C170" s="29" t="s">
        <v>17</v>
      </c>
      <c r="E170" s="29" t="s">
        <v>45</v>
      </c>
      <c r="F170" s="29" t="s">
        <v>484</v>
      </c>
    </row>
    <row r="171" spans="1:6" x14ac:dyDescent="0.3">
      <c r="A171" s="29" t="s">
        <v>238</v>
      </c>
      <c r="B171" s="29" t="s">
        <v>480</v>
      </c>
      <c r="C171" s="29" t="s">
        <v>25</v>
      </c>
      <c r="E171" s="29" t="s">
        <v>64</v>
      </c>
      <c r="F171" s="29" t="s">
        <v>485</v>
      </c>
    </row>
    <row r="172" spans="1:6" x14ac:dyDescent="0.3">
      <c r="A172" s="29" t="s">
        <v>239</v>
      </c>
      <c r="B172" s="29" t="s">
        <v>486</v>
      </c>
      <c r="C172" s="29" t="s">
        <v>21</v>
      </c>
      <c r="E172" s="29" t="s">
        <v>53</v>
      </c>
      <c r="F172" s="29" t="s">
        <v>487</v>
      </c>
    </row>
    <row r="173" spans="1:6" x14ac:dyDescent="0.3">
      <c r="A173" s="29" t="s">
        <v>239</v>
      </c>
      <c r="B173" s="29" t="s">
        <v>486</v>
      </c>
      <c r="C173" s="29" t="s">
        <v>19</v>
      </c>
      <c r="E173" s="29" t="s">
        <v>49</v>
      </c>
      <c r="F173" s="29" t="s">
        <v>488</v>
      </c>
    </row>
    <row r="174" spans="1:6" x14ac:dyDescent="0.3">
      <c r="A174" s="29" t="s">
        <v>239</v>
      </c>
      <c r="B174" s="29" t="s">
        <v>486</v>
      </c>
      <c r="C174" s="29" t="s">
        <v>23</v>
      </c>
      <c r="E174" s="29" t="s">
        <v>58</v>
      </c>
      <c r="F174" s="29" t="s">
        <v>489</v>
      </c>
    </row>
    <row r="175" spans="1:6" x14ac:dyDescent="0.3">
      <c r="A175" s="29" t="s">
        <v>239</v>
      </c>
      <c r="B175" s="29" t="s">
        <v>486</v>
      </c>
      <c r="C175" s="29" t="s">
        <v>17</v>
      </c>
      <c r="E175" s="29" t="s">
        <v>45</v>
      </c>
      <c r="F175" s="29" t="s">
        <v>490</v>
      </c>
    </row>
    <row r="176" spans="1:6" x14ac:dyDescent="0.3">
      <c r="A176" s="29" t="s">
        <v>239</v>
      </c>
      <c r="B176" s="29" t="s">
        <v>486</v>
      </c>
      <c r="C176" s="29" t="s">
        <v>25</v>
      </c>
      <c r="E176" s="29" t="s">
        <v>64</v>
      </c>
      <c r="F176" s="29" t="s">
        <v>491</v>
      </c>
    </row>
    <row r="177" spans="1:6" x14ac:dyDescent="0.3">
      <c r="A177" s="29" t="s">
        <v>239</v>
      </c>
      <c r="B177" s="29" t="s">
        <v>486</v>
      </c>
      <c r="C177" s="29" t="s">
        <v>235</v>
      </c>
      <c r="E177" s="29" t="s">
        <v>1006</v>
      </c>
      <c r="F177" s="29" t="s">
        <v>1007</v>
      </c>
    </row>
    <row r="178" spans="1:6" x14ac:dyDescent="0.3">
      <c r="A178" s="29" t="s">
        <v>240</v>
      </c>
      <c r="B178" s="29" t="s">
        <v>492</v>
      </c>
      <c r="C178" s="29" t="s">
        <v>21</v>
      </c>
      <c r="E178" s="29" t="s">
        <v>53</v>
      </c>
      <c r="F178" s="29" t="s">
        <v>493</v>
      </c>
    </row>
    <row r="179" spans="1:6" x14ac:dyDescent="0.3">
      <c r="A179" s="29" t="s">
        <v>240</v>
      </c>
      <c r="B179" s="29" t="s">
        <v>492</v>
      </c>
      <c r="C179" s="29" t="s">
        <v>19</v>
      </c>
      <c r="E179" s="29" t="s">
        <v>49</v>
      </c>
      <c r="F179" s="29" t="s">
        <v>494</v>
      </c>
    </row>
    <row r="180" spans="1:6" x14ac:dyDescent="0.3">
      <c r="A180" s="29" t="s">
        <v>240</v>
      </c>
      <c r="B180" s="29" t="s">
        <v>492</v>
      </c>
      <c r="C180" s="29" t="s">
        <v>23</v>
      </c>
      <c r="E180" s="29" t="s">
        <v>58</v>
      </c>
      <c r="F180" s="29" t="s">
        <v>495</v>
      </c>
    </row>
    <row r="181" spans="1:6" x14ac:dyDescent="0.3">
      <c r="A181" s="29" t="s">
        <v>240</v>
      </c>
      <c r="B181" s="29" t="s">
        <v>492</v>
      </c>
      <c r="C181" s="29" t="s">
        <v>17</v>
      </c>
      <c r="E181" s="29" t="s">
        <v>45</v>
      </c>
      <c r="F181" s="29" t="s">
        <v>496</v>
      </c>
    </row>
    <row r="182" spans="1:6" x14ac:dyDescent="0.3">
      <c r="A182" s="29" t="s">
        <v>240</v>
      </c>
      <c r="B182" s="29" t="s">
        <v>492</v>
      </c>
      <c r="C182" s="29" t="s">
        <v>25</v>
      </c>
      <c r="E182" s="29" t="s">
        <v>64</v>
      </c>
      <c r="F182" s="29" t="s">
        <v>497</v>
      </c>
    </row>
    <row r="183" spans="1:6" x14ac:dyDescent="0.3">
      <c r="A183" s="29" t="s">
        <v>240</v>
      </c>
      <c r="B183" s="29" t="s">
        <v>492</v>
      </c>
      <c r="C183" s="29" t="s">
        <v>235</v>
      </c>
      <c r="E183" s="29" t="s">
        <v>1006</v>
      </c>
      <c r="F183" s="29" t="s">
        <v>4859</v>
      </c>
    </row>
    <row r="184" spans="1:6" x14ac:dyDescent="0.3">
      <c r="A184" s="29" t="s">
        <v>157</v>
      </c>
      <c r="B184" s="29" t="s">
        <v>498</v>
      </c>
      <c r="C184" s="29" t="s">
        <v>21</v>
      </c>
      <c r="E184" s="29" t="s">
        <v>53</v>
      </c>
      <c r="F184" s="29" t="s">
        <v>499</v>
      </c>
    </row>
    <row r="185" spans="1:6" x14ac:dyDescent="0.3">
      <c r="A185" s="29" t="s">
        <v>157</v>
      </c>
      <c r="B185" s="29" t="s">
        <v>498</v>
      </c>
      <c r="C185" s="29" t="s">
        <v>19</v>
      </c>
      <c r="E185" s="29" t="s">
        <v>49</v>
      </c>
      <c r="F185" s="29" t="s">
        <v>500</v>
      </c>
    </row>
    <row r="186" spans="1:6" x14ac:dyDescent="0.3">
      <c r="A186" s="29" t="s">
        <v>157</v>
      </c>
      <c r="B186" s="29" t="s">
        <v>498</v>
      </c>
      <c r="C186" s="29" t="s">
        <v>23</v>
      </c>
      <c r="E186" s="29" t="s">
        <v>58</v>
      </c>
      <c r="F186" s="29" t="s">
        <v>501</v>
      </c>
    </row>
    <row r="187" spans="1:6" x14ac:dyDescent="0.3">
      <c r="A187" s="29" t="s">
        <v>157</v>
      </c>
      <c r="B187" s="29" t="s">
        <v>498</v>
      </c>
      <c r="C187" s="29" t="s">
        <v>17</v>
      </c>
      <c r="E187" s="29" t="s">
        <v>45</v>
      </c>
      <c r="F187" s="29" t="s">
        <v>502</v>
      </c>
    </row>
    <row r="188" spans="1:6" x14ac:dyDescent="0.3">
      <c r="A188" s="29" t="s">
        <v>157</v>
      </c>
      <c r="B188" s="29" t="s">
        <v>498</v>
      </c>
      <c r="C188" s="29" t="s">
        <v>25</v>
      </c>
      <c r="E188" s="29" t="s">
        <v>64</v>
      </c>
      <c r="F188" s="29" t="s">
        <v>503</v>
      </c>
    </row>
    <row r="189" spans="1:6" x14ac:dyDescent="0.3">
      <c r="A189" s="29" t="s">
        <v>2</v>
      </c>
      <c r="B189" s="29" t="s">
        <v>504</v>
      </c>
      <c r="C189" s="29" t="s">
        <v>21</v>
      </c>
      <c r="E189" s="29" t="s">
        <v>53</v>
      </c>
      <c r="F189" s="29" t="s">
        <v>505</v>
      </c>
    </row>
    <row r="190" spans="1:6" x14ac:dyDescent="0.3">
      <c r="A190" s="29" t="s">
        <v>2</v>
      </c>
      <c r="B190" s="29" t="s">
        <v>504</v>
      </c>
      <c r="C190" s="29" t="s">
        <v>19</v>
      </c>
      <c r="E190" s="29" t="s">
        <v>49</v>
      </c>
      <c r="F190" s="29" t="s">
        <v>506</v>
      </c>
    </row>
    <row r="191" spans="1:6" x14ac:dyDescent="0.3">
      <c r="A191" s="29" t="s">
        <v>2</v>
      </c>
      <c r="B191" s="29" t="s">
        <v>504</v>
      </c>
      <c r="C191" s="29" t="s">
        <v>23</v>
      </c>
      <c r="E191" s="29" t="s">
        <v>58</v>
      </c>
      <c r="F191" s="29" t="s">
        <v>507</v>
      </c>
    </row>
    <row r="192" spans="1:6" x14ac:dyDescent="0.3">
      <c r="A192" s="29" t="s">
        <v>2</v>
      </c>
      <c r="B192" s="29" t="s">
        <v>504</v>
      </c>
      <c r="C192" s="29" t="s">
        <v>17</v>
      </c>
      <c r="E192" s="29" t="s">
        <v>45</v>
      </c>
      <c r="F192" s="29" t="s">
        <v>508</v>
      </c>
    </row>
    <row r="193" spans="1:6" x14ac:dyDescent="0.3">
      <c r="A193" s="29" t="s">
        <v>82</v>
      </c>
      <c r="B193" s="29" t="s">
        <v>509</v>
      </c>
      <c r="C193" s="29" t="s">
        <v>21</v>
      </c>
      <c r="E193" s="29" t="s">
        <v>53</v>
      </c>
      <c r="F193" s="29" t="s">
        <v>510</v>
      </c>
    </row>
    <row r="194" spans="1:6" x14ac:dyDescent="0.3">
      <c r="A194" s="29" t="s">
        <v>82</v>
      </c>
      <c r="B194" s="29" t="s">
        <v>509</v>
      </c>
      <c r="C194" s="29" t="s">
        <v>19</v>
      </c>
      <c r="E194" s="29" t="s">
        <v>49</v>
      </c>
      <c r="F194" s="29" t="s">
        <v>511</v>
      </c>
    </row>
    <row r="195" spans="1:6" x14ac:dyDescent="0.3">
      <c r="A195" s="29" t="s">
        <v>82</v>
      </c>
      <c r="B195" s="29" t="s">
        <v>509</v>
      </c>
      <c r="C195" s="29" t="s">
        <v>23</v>
      </c>
      <c r="E195" s="29" t="s">
        <v>58</v>
      </c>
      <c r="F195" s="29" t="s">
        <v>512</v>
      </c>
    </row>
    <row r="196" spans="1:6" x14ac:dyDescent="0.3">
      <c r="A196" s="29" t="s">
        <v>82</v>
      </c>
      <c r="B196" s="29" t="s">
        <v>509</v>
      </c>
      <c r="C196" s="29" t="s">
        <v>17</v>
      </c>
      <c r="E196" s="29" t="s">
        <v>45</v>
      </c>
      <c r="F196" s="29" t="s">
        <v>513</v>
      </c>
    </row>
    <row r="197" spans="1:6" x14ac:dyDescent="0.3">
      <c r="A197" s="29" t="s">
        <v>241</v>
      </c>
      <c r="B197" s="29" t="s">
        <v>514</v>
      </c>
      <c r="C197" s="29" t="s">
        <v>21</v>
      </c>
      <c r="E197" s="29" t="s">
        <v>53</v>
      </c>
      <c r="F197" s="29" t="s">
        <v>515</v>
      </c>
    </row>
    <row r="198" spans="1:6" x14ac:dyDescent="0.3">
      <c r="A198" s="29" t="s">
        <v>241</v>
      </c>
      <c r="B198" s="29" t="s">
        <v>514</v>
      </c>
      <c r="C198" s="29" t="s">
        <v>19</v>
      </c>
      <c r="E198" s="29" t="s">
        <v>49</v>
      </c>
      <c r="F198" s="29" t="s">
        <v>516</v>
      </c>
    </row>
    <row r="199" spans="1:6" x14ac:dyDescent="0.3">
      <c r="A199" s="29" t="s">
        <v>241</v>
      </c>
      <c r="B199" s="29" t="s">
        <v>514</v>
      </c>
      <c r="C199" s="29" t="s">
        <v>23</v>
      </c>
      <c r="E199" s="29" t="s">
        <v>58</v>
      </c>
      <c r="F199" s="29" t="s">
        <v>517</v>
      </c>
    </row>
    <row r="200" spans="1:6" x14ac:dyDescent="0.3">
      <c r="A200" s="29" t="s">
        <v>241</v>
      </c>
      <c r="B200" s="29" t="s">
        <v>514</v>
      </c>
      <c r="C200" s="29" t="s">
        <v>17</v>
      </c>
      <c r="E200" s="29" t="s">
        <v>45</v>
      </c>
      <c r="F200" s="29" t="s">
        <v>518</v>
      </c>
    </row>
    <row r="201" spans="1:6" x14ac:dyDescent="0.3">
      <c r="A201" s="29" t="s">
        <v>162</v>
      </c>
      <c r="B201" s="29" t="s">
        <v>519</v>
      </c>
      <c r="C201" s="29" t="s">
        <v>21</v>
      </c>
      <c r="E201" s="29" t="s">
        <v>53</v>
      </c>
      <c r="F201" s="29" t="s">
        <v>520</v>
      </c>
    </row>
    <row r="202" spans="1:6" x14ac:dyDescent="0.3">
      <c r="A202" s="29" t="s">
        <v>162</v>
      </c>
      <c r="B202" s="29" t="s">
        <v>519</v>
      </c>
      <c r="C202" s="29" t="s">
        <v>19</v>
      </c>
      <c r="E202" s="29" t="s">
        <v>49</v>
      </c>
      <c r="F202" s="29" t="s">
        <v>521</v>
      </c>
    </row>
    <row r="203" spans="1:6" x14ac:dyDescent="0.3">
      <c r="A203" s="29" t="s">
        <v>162</v>
      </c>
      <c r="B203" s="29" t="s">
        <v>519</v>
      </c>
      <c r="C203" s="29" t="s">
        <v>23</v>
      </c>
      <c r="E203" s="29" t="s">
        <v>58</v>
      </c>
      <c r="F203" s="29" t="s">
        <v>522</v>
      </c>
    </row>
    <row r="204" spans="1:6" x14ac:dyDescent="0.3">
      <c r="A204" s="29" t="s">
        <v>162</v>
      </c>
      <c r="B204" s="29" t="s">
        <v>519</v>
      </c>
      <c r="C204" s="29" t="s">
        <v>17</v>
      </c>
      <c r="E204" s="29" t="s">
        <v>45</v>
      </c>
      <c r="F204" s="29" t="s">
        <v>523</v>
      </c>
    </row>
    <row r="205" spans="1:6" x14ac:dyDescent="0.3">
      <c r="A205" s="29" t="s">
        <v>83</v>
      </c>
      <c r="B205" s="29" t="s">
        <v>524</v>
      </c>
      <c r="C205" s="29" t="s">
        <v>21</v>
      </c>
      <c r="E205" s="29" t="s">
        <v>53</v>
      </c>
      <c r="F205" s="29" t="s">
        <v>525</v>
      </c>
    </row>
    <row r="206" spans="1:6" x14ac:dyDescent="0.3">
      <c r="A206" s="29" t="s">
        <v>83</v>
      </c>
      <c r="B206" s="29" t="s">
        <v>524</v>
      </c>
      <c r="C206" s="29" t="s">
        <v>19</v>
      </c>
      <c r="E206" s="29" t="s">
        <v>49</v>
      </c>
      <c r="F206" s="29" t="s">
        <v>526</v>
      </c>
    </row>
    <row r="207" spans="1:6" x14ac:dyDescent="0.3">
      <c r="A207" s="29" t="s">
        <v>83</v>
      </c>
      <c r="B207" s="29" t="s">
        <v>524</v>
      </c>
      <c r="C207" s="29" t="s">
        <v>23</v>
      </c>
      <c r="E207" s="29" t="s">
        <v>58</v>
      </c>
      <c r="F207" s="29" t="s">
        <v>527</v>
      </c>
    </row>
    <row r="208" spans="1:6" x14ac:dyDescent="0.3">
      <c r="A208" s="29" t="s">
        <v>83</v>
      </c>
      <c r="B208" s="29" t="s">
        <v>524</v>
      </c>
      <c r="C208" s="29" t="s">
        <v>17</v>
      </c>
      <c r="E208" s="29" t="s">
        <v>45</v>
      </c>
      <c r="F208" s="29" t="s">
        <v>528</v>
      </c>
    </row>
    <row r="209" spans="1:6" x14ac:dyDescent="0.3">
      <c r="A209" s="29" t="s">
        <v>3</v>
      </c>
      <c r="B209" s="29" t="s">
        <v>529</v>
      </c>
      <c r="C209" s="29" t="s">
        <v>21</v>
      </c>
      <c r="E209" s="29" t="s">
        <v>53</v>
      </c>
      <c r="F209" s="29" t="s">
        <v>530</v>
      </c>
    </row>
    <row r="210" spans="1:6" x14ac:dyDescent="0.3">
      <c r="A210" s="29" t="s">
        <v>3</v>
      </c>
      <c r="B210" s="29" t="s">
        <v>529</v>
      </c>
      <c r="C210" s="29" t="s">
        <v>4860</v>
      </c>
      <c r="E210" s="29"/>
      <c r="F210" s="29"/>
    </row>
    <row r="211" spans="1:6" x14ac:dyDescent="0.3">
      <c r="A211" s="29" t="s">
        <v>3</v>
      </c>
      <c r="B211" s="29" t="s">
        <v>529</v>
      </c>
      <c r="C211" s="29" t="s">
        <v>23</v>
      </c>
      <c r="E211" s="29" t="s">
        <v>58</v>
      </c>
      <c r="F211" s="29" t="s">
        <v>531</v>
      </c>
    </row>
    <row r="212" spans="1:6" x14ac:dyDescent="0.3">
      <c r="A212" s="29" t="s">
        <v>3</v>
      </c>
      <c r="B212" s="29" t="s">
        <v>529</v>
      </c>
      <c r="C212" s="29" t="s">
        <v>17</v>
      </c>
      <c r="E212" s="29" t="s">
        <v>45</v>
      </c>
      <c r="F212" s="29" t="s">
        <v>532</v>
      </c>
    </row>
    <row r="213" spans="1:6" x14ac:dyDescent="0.3">
      <c r="A213" s="29" t="s">
        <v>84</v>
      </c>
      <c r="B213" s="29" t="s">
        <v>533</v>
      </c>
      <c r="C213" s="29" t="s">
        <v>21</v>
      </c>
      <c r="E213" s="29" t="s">
        <v>53</v>
      </c>
      <c r="F213" s="29" t="s">
        <v>534</v>
      </c>
    </row>
    <row r="214" spans="1:6" x14ac:dyDescent="0.3">
      <c r="A214" s="29" t="s">
        <v>84</v>
      </c>
      <c r="B214" s="29" t="s">
        <v>533</v>
      </c>
      <c r="C214" s="29" t="s">
        <v>19</v>
      </c>
      <c r="E214" s="29" t="s">
        <v>49</v>
      </c>
      <c r="F214" s="29" t="s">
        <v>535</v>
      </c>
    </row>
    <row r="215" spans="1:6" x14ac:dyDescent="0.3">
      <c r="A215" s="29" t="s">
        <v>84</v>
      </c>
      <c r="B215" s="29" t="s">
        <v>533</v>
      </c>
      <c r="C215" s="29" t="s">
        <v>23</v>
      </c>
      <c r="E215" s="29" t="s">
        <v>58</v>
      </c>
      <c r="F215" s="29" t="s">
        <v>536</v>
      </c>
    </row>
    <row r="216" spans="1:6" x14ac:dyDescent="0.3">
      <c r="A216" s="29" t="s">
        <v>84</v>
      </c>
      <c r="B216" s="29" t="s">
        <v>533</v>
      </c>
      <c r="C216" s="29" t="s">
        <v>17</v>
      </c>
      <c r="E216" s="29" t="s">
        <v>45</v>
      </c>
      <c r="F216" s="29" t="s">
        <v>537</v>
      </c>
    </row>
    <row r="217" spans="1:6" x14ac:dyDescent="0.3">
      <c r="A217" s="29" t="s">
        <v>29</v>
      </c>
      <c r="B217" s="29" t="s">
        <v>538</v>
      </c>
      <c r="C217" s="29" t="s">
        <v>21</v>
      </c>
      <c r="E217" s="29" t="s">
        <v>53</v>
      </c>
      <c r="F217" s="29" t="s">
        <v>539</v>
      </c>
    </row>
    <row r="218" spans="1:6" x14ac:dyDescent="0.3">
      <c r="A218" s="29" t="s">
        <v>29</v>
      </c>
      <c r="B218" s="29" t="s">
        <v>538</v>
      </c>
      <c r="C218" s="29" t="s">
        <v>19</v>
      </c>
      <c r="E218" s="29" t="s">
        <v>49</v>
      </c>
      <c r="F218" s="29" t="s">
        <v>540</v>
      </c>
    </row>
    <row r="219" spans="1:6" x14ac:dyDescent="0.3">
      <c r="A219" s="29" t="s">
        <v>29</v>
      </c>
      <c r="B219" s="29" t="s">
        <v>538</v>
      </c>
      <c r="C219" s="29" t="s">
        <v>23</v>
      </c>
      <c r="E219" s="29" t="s">
        <v>58</v>
      </c>
      <c r="F219" s="29" t="s">
        <v>541</v>
      </c>
    </row>
    <row r="220" spans="1:6" x14ac:dyDescent="0.3">
      <c r="A220" s="29" t="s">
        <v>29</v>
      </c>
      <c r="B220" s="29" t="s">
        <v>538</v>
      </c>
      <c r="C220" s="29" t="s">
        <v>17</v>
      </c>
      <c r="E220" s="29" t="s">
        <v>45</v>
      </c>
      <c r="F220" s="29" t="s">
        <v>542</v>
      </c>
    </row>
    <row r="221" spans="1:6" x14ac:dyDescent="0.3">
      <c r="A221" s="29" t="s">
        <v>4</v>
      </c>
      <c r="B221" s="29" t="s">
        <v>543</v>
      </c>
      <c r="C221" s="29" t="s">
        <v>21</v>
      </c>
      <c r="E221" s="29" t="s">
        <v>53</v>
      </c>
      <c r="F221" s="29" t="s">
        <v>544</v>
      </c>
    </row>
    <row r="222" spans="1:6" x14ac:dyDescent="0.3">
      <c r="A222" s="29" t="s">
        <v>4</v>
      </c>
      <c r="B222" s="29" t="s">
        <v>543</v>
      </c>
      <c r="C222" s="29" t="s">
        <v>19</v>
      </c>
      <c r="E222" s="29" t="s">
        <v>49</v>
      </c>
      <c r="F222" s="29" t="s">
        <v>545</v>
      </c>
    </row>
    <row r="223" spans="1:6" x14ac:dyDescent="0.3">
      <c r="A223" s="29" t="s">
        <v>4</v>
      </c>
      <c r="B223" s="29" t="s">
        <v>543</v>
      </c>
      <c r="C223" s="29" t="s">
        <v>23</v>
      </c>
      <c r="E223" s="29" t="s">
        <v>58</v>
      </c>
      <c r="F223" s="29" t="s">
        <v>546</v>
      </c>
    </row>
    <row r="224" spans="1:6" x14ac:dyDescent="0.3">
      <c r="A224" s="29" t="s">
        <v>4</v>
      </c>
      <c r="B224" s="29" t="s">
        <v>543</v>
      </c>
      <c r="C224" s="29" t="s">
        <v>17</v>
      </c>
      <c r="E224" s="29" t="s">
        <v>45</v>
      </c>
      <c r="F224" s="29" t="s">
        <v>547</v>
      </c>
    </row>
    <row r="225" spans="1:6" x14ac:dyDescent="0.3">
      <c r="A225" s="29" t="s">
        <v>4</v>
      </c>
      <c r="B225" s="29" t="s">
        <v>543</v>
      </c>
      <c r="C225" s="29" t="s">
        <v>25</v>
      </c>
      <c r="E225" s="29" t="s">
        <v>64</v>
      </c>
      <c r="F225" s="29" t="s">
        <v>548</v>
      </c>
    </row>
    <row r="226" spans="1:6" x14ac:dyDescent="0.3">
      <c r="A226" s="29" t="s">
        <v>85</v>
      </c>
      <c r="B226" s="29" t="s">
        <v>549</v>
      </c>
      <c r="C226" s="29" t="s">
        <v>21</v>
      </c>
      <c r="E226" s="29" t="s">
        <v>53</v>
      </c>
      <c r="F226" s="29" t="s">
        <v>550</v>
      </c>
    </row>
    <row r="227" spans="1:6" x14ac:dyDescent="0.3">
      <c r="A227" s="29" t="s">
        <v>85</v>
      </c>
      <c r="B227" s="29" t="s">
        <v>549</v>
      </c>
      <c r="C227" s="29" t="s">
        <v>19</v>
      </c>
      <c r="E227" s="29" t="s">
        <v>49</v>
      </c>
      <c r="F227" s="29" t="s">
        <v>551</v>
      </c>
    </row>
    <row r="228" spans="1:6" x14ac:dyDescent="0.3">
      <c r="A228" s="29" t="s">
        <v>85</v>
      </c>
      <c r="B228" s="29" t="s">
        <v>549</v>
      </c>
      <c r="C228" s="29" t="s">
        <v>23</v>
      </c>
      <c r="E228" s="29" t="s">
        <v>58</v>
      </c>
      <c r="F228" s="29" t="s">
        <v>552</v>
      </c>
    </row>
    <row r="229" spans="1:6" x14ac:dyDescent="0.3">
      <c r="A229" s="29" t="s">
        <v>85</v>
      </c>
      <c r="B229" s="29" t="s">
        <v>549</v>
      </c>
      <c r="C229" s="29" t="s">
        <v>17</v>
      </c>
      <c r="E229" s="29" t="s">
        <v>45</v>
      </c>
      <c r="F229" s="29" t="s">
        <v>553</v>
      </c>
    </row>
    <row r="230" spans="1:6" x14ac:dyDescent="0.3">
      <c r="A230" s="29" t="s">
        <v>86</v>
      </c>
      <c r="B230" s="29" t="s">
        <v>554</v>
      </c>
      <c r="C230" s="29" t="s">
        <v>21</v>
      </c>
      <c r="E230" s="29" t="s">
        <v>53</v>
      </c>
      <c r="F230" s="29" t="s">
        <v>555</v>
      </c>
    </row>
    <row r="231" spans="1:6" x14ac:dyDescent="0.3">
      <c r="A231" s="29" t="s">
        <v>86</v>
      </c>
      <c r="B231" s="29" t="s">
        <v>554</v>
      </c>
      <c r="C231" s="29" t="s">
        <v>19</v>
      </c>
      <c r="E231" s="29" t="s">
        <v>49</v>
      </c>
      <c r="F231" s="29" t="s">
        <v>556</v>
      </c>
    </row>
    <row r="232" spans="1:6" x14ac:dyDescent="0.3">
      <c r="A232" s="29" t="s">
        <v>86</v>
      </c>
      <c r="B232" s="29" t="s">
        <v>554</v>
      </c>
      <c r="C232" s="29" t="s">
        <v>23</v>
      </c>
      <c r="E232" s="29" t="s">
        <v>58</v>
      </c>
      <c r="F232" s="29" t="s">
        <v>557</v>
      </c>
    </row>
    <row r="233" spans="1:6" x14ac:dyDescent="0.3">
      <c r="A233" s="29" t="s">
        <v>86</v>
      </c>
      <c r="B233" s="29" t="s">
        <v>554</v>
      </c>
      <c r="C233" s="29" t="s">
        <v>17</v>
      </c>
      <c r="E233" s="29" t="s">
        <v>45</v>
      </c>
      <c r="F233" s="29" t="s">
        <v>558</v>
      </c>
    </row>
    <row r="234" spans="1:6" x14ac:dyDescent="0.3">
      <c r="A234" s="29" t="s">
        <v>87</v>
      </c>
      <c r="B234" s="29" t="s">
        <v>559</v>
      </c>
      <c r="C234" s="29" t="s">
        <v>21</v>
      </c>
      <c r="E234" s="29" t="s">
        <v>53</v>
      </c>
      <c r="F234" s="29" t="s">
        <v>560</v>
      </c>
    </row>
    <row r="235" spans="1:6" x14ac:dyDescent="0.3">
      <c r="A235" s="29" t="s">
        <v>87</v>
      </c>
      <c r="B235" s="29" t="s">
        <v>559</v>
      </c>
      <c r="C235" s="29" t="s">
        <v>19</v>
      </c>
      <c r="E235" s="29" t="s">
        <v>49</v>
      </c>
      <c r="F235" s="29" t="s">
        <v>561</v>
      </c>
    </row>
    <row r="236" spans="1:6" x14ac:dyDescent="0.3">
      <c r="A236" s="29" t="s">
        <v>87</v>
      </c>
      <c r="B236" s="29" t="s">
        <v>559</v>
      </c>
      <c r="C236" s="29" t="s">
        <v>23</v>
      </c>
      <c r="E236" s="29" t="s">
        <v>58</v>
      </c>
      <c r="F236" s="29" t="s">
        <v>562</v>
      </c>
    </row>
    <row r="237" spans="1:6" x14ac:dyDescent="0.3">
      <c r="A237" s="29" t="s">
        <v>87</v>
      </c>
      <c r="B237" s="29" t="s">
        <v>559</v>
      </c>
      <c r="C237" s="29" t="s">
        <v>17</v>
      </c>
      <c r="E237" s="29" t="s">
        <v>45</v>
      </c>
      <c r="F237" s="29" t="s">
        <v>563</v>
      </c>
    </row>
    <row r="238" spans="1:6" x14ac:dyDescent="0.3">
      <c r="A238" s="29" t="s">
        <v>163</v>
      </c>
      <c r="B238" s="29" t="s">
        <v>564</v>
      </c>
      <c r="C238" s="29" t="s">
        <v>21</v>
      </c>
      <c r="E238" s="29" t="s">
        <v>53</v>
      </c>
      <c r="F238" s="29" t="s">
        <v>565</v>
      </c>
    </row>
    <row r="239" spans="1:6" x14ac:dyDescent="0.3">
      <c r="A239" s="29" t="s">
        <v>163</v>
      </c>
      <c r="B239" s="29" t="s">
        <v>564</v>
      </c>
      <c r="C239" s="29" t="s">
        <v>19</v>
      </c>
      <c r="E239" s="29" t="s">
        <v>49</v>
      </c>
      <c r="F239" s="29" t="s">
        <v>566</v>
      </c>
    </row>
    <row r="240" spans="1:6" x14ac:dyDescent="0.3">
      <c r="A240" s="29" t="s">
        <v>163</v>
      </c>
      <c r="B240" s="29" t="s">
        <v>564</v>
      </c>
      <c r="C240" s="29" t="s">
        <v>23</v>
      </c>
      <c r="E240" s="29" t="s">
        <v>58</v>
      </c>
      <c r="F240" s="29" t="s">
        <v>567</v>
      </c>
    </row>
    <row r="241" spans="1:6" x14ac:dyDescent="0.3">
      <c r="A241" s="29" t="s">
        <v>163</v>
      </c>
      <c r="B241" s="29" t="s">
        <v>564</v>
      </c>
      <c r="C241" s="29" t="s">
        <v>17</v>
      </c>
      <c r="E241" s="29" t="s">
        <v>45</v>
      </c>
      <c r="F241" s="29" t="s">
        <v>568</v>
      </c>
    </row>
    <row r="242" spans="1:6" x14ac:dyDescent="0.3">
      <c r="A242" s="29" t="s">
        <v>207</v>
      </c>
      <c r="B242" s="29" t="s">
        <v>569</v>
      </c>
      <c r="C242" s="29" t="s">
        <v>21</v>
      </c>
      <c r="E242" s="29" t="s">
        <v>53</v>
      </c>
      <c r="F242" s="29" t="s">
        <v>570</v>
      </c>
    </row>
    <row r="243" spans="1:6" x14ac:dyDescent="0.3">
      <c r="A243" s="29" t="s">
        <v>207</v>
      </c>
      <c r="B243" s="29" t="s">
        <v>569</v>
      </c>
      <c r="C243" s="29" t="s">
        <v>19</v>
      </c>
      <c r="E243" s="29" t="s">
        <v>49</v>
      </c>
      <c r="F243" s="29" t="s">
        <v>571</v>
      </c>
    </row>
    <row r="244" spans="1:6" x14ac:dyDescent="0.3">
      <c r="A244" s="29" t="s">
        <v>207</v>
      </c>
      <c r="B244" s="29" t="s">
        <v>569</v>
      </c>
      <c r="C244" s="29" t="s">
        <v>23</v>
      </c>
      <c r="E244" s="29" t="s">
        <v>58</v>
      </c>
      <c r="F244" s="29" t="s">
        <v>572</v>
      </c>
    </row>
    <row r="245" spans="1:6" x14ac:dyDescent="0.3">
      <c r="A245" s="29" t="s">
        <v>209</v>
      </c>
      <c r="B245" s="29" t="s">
        <v>573</v>
      </c>
      <c r="C245" s="29" t="s">
        <v>21</v>
      </c>
      <c r="E245" s="29" t="s">
        <v>53</v>
      </c>
      <c r="F245" s="29" t="s">
        <v>574</v>
      </c>
    </row>
    <row r="246" spans="1:6" x14ac:dyDescent="0.3">
      <c r="A246" s="29" t="s">
        <v>209</v>
      </c>
      <c r="B246" s="29" t="s">
        <v>573</v>
      </c>
      <c r="C246" s="29" t="s">
        <v>19</v>
      </c>
      <c r="E246" s="29" t="s">
        <v>49</v>
      </c>
      <c r="F246" s="29" t="s">
        <v>575</v>
      </c>
    </row>
    <row r="247" spans="1:6" x14ac:dyDescent="0.3">
      <c r="A247" s="29" t="s">
        <v>209</v>
      </c>
      <c r="B247" s="29" t="s">
        <v>573</v>
      </c>
      <c r="C247" s="29" t="s">
        <v>23</v>
      </c>
      <c r="E247" s="29" t="s">
        <v>58</v>
      </c>
      <c r="F247" s="29" t="s">
        <v>576</v>
      </c>
    </row>
    <row r="248" spans="1:6" x14ac:dyDescent="0.3">
      <c r="A248" s="29" t="s">
        <v>209</v>
      </c>
      <c r="B248" s="29" t="s">
        <v>573</v>
      </c>
      <c r="C248" s="29" t="s">
        <v>17</v>
      </c>
      <c r="E248" s="29" t="s">
        <v>45</v>
      </c>
      <c r="F248" s="29" t="s">
        <v>577</v>
      </c>
    </row>
    <row r="249" spans="1:6" x14ac:dyDescent="0.3">
      <c r="A249" s="29" t="s">
        <v>209</v>
      </c>
      <c r="B249" s="29" t="s">
        <v>573</v>
      </c>
      <c r="C249" s="29" t="s">
        <v>25</v>
      </c>
      <c r="E249" s="29" t="s">
        <v>64</v>
      </c>
      <c r="F249" s="29" t="s">
        <v>578</v>
      </c>
    </row>
    <row r="250" spans="1:6" x14ac:dyDescent="0.3">
      <c r="A250" s="29" t="s">
        <v>210</v>
      </c>
      <c r="B250" s="29" t="s">
        <v>579</v>
      </c>
      <c r="C250" s="29" t="s">
        <v>21</v>
      </c>
      <c r="E250" s="29" t="s">
        <v>53</v>
      </c>
      <c r="F250" s="29" t="s">
        <v>580</v>
      </c>
    </row>
    <row r="251" spans="1:6" x14ac:dyDescent="0.3">
      <c r="A251" s="29" t="s">
        <v>210</v>
      </c>
      <c r="B251" s="29" t="s">
        <v>579</v>
      </c>
      <c r="C251" s="29" t="s">
        <v>19</v>
      </c>
      <c r="E251" s="29" t="s">
        <v>49</v>
      </c>
      <c r="F251" s="29" t="s">
        <v>581</v>
      </c>
    </row>
    <row r="252" spans="1:6" x14ac:dyDescent="0.3">
      <c r="A252" s="29" t="s">
        <v>210</v>
      </c>
      <c r="B252" s="29" t="s">
        <v>579</v>
      </c>
      <c r="C252" s="29" t="s">
        <v>23</v>
      </c>
      <c r="E252" s="29" t="s">
        <v>58</v>
      </c>
      <c r="F252" s="29" t="s">
        <v>582</v>
      </c>
    </row>
    <row r="253" spans="1:6" x14ac:dyDescent="0.3">
      <c r="A253" s="29" t="s">
        <v>210</v>
      </c>
      <c r="B253" s="29" t="s">
        <v>579</v>
      </c>
      <c r="C253" s="29" t="s">
        <v>17</v>
      </c>
      <c r="E253" s="29" t="s">
        <v>45</v>
      </c>
      <c r="F253" s="29" t="s">
        <v>583</v>
      </c>
    </row>
    <row r="254" spans="1:6" x14ac:dyDescent="0.3">
      <c r="A254" s="29" t="s">
        <v>211</v>
      </c>
      <c r="B254" s="29" t="s">
        <v>584</v>
      </c>
      <c r="C254" s="29" t="s">
        <v>21</v>
      </c>
      <c r="E254" s="29" t="s">
        <v>53</v>
      </c>
      <c r="F254" s="29" t="s">
        <v>585</v>
      </c>
    </row>
    <row r="255" spans="1:6" x14ac:dyDescent="0.3">
      <c r="A255" s="29" t="s">
        <v>211</v>
      </c>
      <c r="B255" s="29" t="s">
        <v>584</v>
      </c>
      <c r="C255" s="29" t="s">
        <v>19</v>
      </c>
      <c r="E255" s="29" t="s">
        <v>49</v>
      </c>
      <c r="F255" s="29" t="s">
        <v>586</v>
      </c>
    </row>
    <row r="256" spans="1:6" x14ac:dyDescent="0.3">
      <c r="A256" s="29" t="s">
        <v>211</v>
      </c>
      <c r="B256" s="29" t="s">
        <v>584</v>
      </c>
      <c r="C256" s="29" t="s">
        <v>23</v>
      </c>
      <c r="E256" s="29" t="s">
        <v>58</v>
      </c>
      <c r="F256" s="29" t="s">
        <v>587</v>
      </c>
    </row>
    <row r="257" spans="1:6" x14ac:dyDescent="0.3">
      <c r="A257" s="29" t="s">
        <v>211</v>
      </c>
      <c r="B257" s="29" t="s">
        <v>584</v>
      </c>
      <c r="C257" s="29" t="s">
        <v>17</v>
      </c>
      <c r="E257" s="29" t="s">
        <v>45</v>
      </c>
      <c r="F257" s="29" t="s">
        <v>588</v>
      </c>
    </row>
    <row r="258" spans="1:6" x14ac:dyDescent="0.3">
      <c r="A258" s="29" t="s">
        <v>211</v>
      </c>
      <c r="B258" s="29" t="s">
        <v>584</v>
      </c>
      <c r="C258" s="29" t="s">
        <v>25</v>
      </c>
      <c r="E258" s="29" t="s">
        <v>64</v>
      </c>
      <c r="F258" s="29" t="s">
        <v>589</v>
      </c>
    </row>
    <row r="259" spans="1:6" x14ac:dyDescent="0.3">
      <c r="A259" s="29" t="s">
        <v>211</v>
      </c>
      <c r="B259" s="29" t="s">
        <v>584</v>
      </c>
      <c r="C259" s="29" t="s">
        <v>235</v>
      </c>
      <c r="E259" s="29" t="s">
        <v>1006</v>
      </c>
      <c r="F259" s="29" t="s">
        <v>4861</v>
      </c>
    </row>
    <row r="260" spans="1:6" x14ac:dyDescent="0.3">
      <c r="A260" s="29" t="s">
        <v>212</v>
      </c>
      <c r="B260" s="29" t="s">
        <v>590</v>
      </c>
      <c r="C260" s="29" t="s">
        <v>21</v>
      </c>
      <c r="E260" s="29" t="s">
        <v>53</v>
      </c>
      <c r="F260" s="29" t="s">
        <v>591</v>
      </c>
    </row>
    <row r="261" spans="1:6" x14ac:dyDescent="0.3">
      <c r="A261" s="29" t="s">
        <v>212</v>
      </c>
      <c r="B261" s="29" t="s">
        <v>590</v>
      </c>
      <c r="C261" s="29" t="s">
        <v>19</v>
      </c>
      <c r="E261" s="29" t="s">
        <v>49</v>
      </c>
      <c r="F261" s="29" t="s">
        <v>592</v>
      </c>
    </row>
    <row r="262" spans="1:6" x14ac:dyDescent="0.3">
      <c r="A262" s="29" t="s">
        <v>212</v>
      </c>
      <c r="B262" s="29" t="s">
        <v>590</v>
      </c>
      <c r="C262" s="29" t="s">
        <v>23</v>
      </c>
      <c r="E262" s="29" t="s">
        <v>58</v>
      </c>
      <c r="F262" s="29" t="s">
        <v>593</v>
      </c>
    </row>
    <row r="263" spans="1:6" x14ac:dyDescent="0.3">
      <c r="A263" s="29" t="s">
        <v>212</v>
      </c>
      <c r="B263" s="29" t="s">
        <v>590</v>
      </c>
      <c r="C263" s="29" t="s">
        <v>17</v>
      </c>
      <c r="E263" s="29" t="s">
        <v>45</v>
      </c>
      <c r="F263" s="29" t="s">
        <v>594</v>
      </c>
    </row>
    <row r="264" spans="1:6" x14ac:dyDescent="0.3">
      <c r="A264" s="29" t="s">
        <v>212</v>
      </c>
      <c r="B264" s="29" t="s">
        <v>590</v>
      </c>
      <c r="C264" s="29" t="s">
        <v>25</v>
      </c>
      <c r="E264" s="29" t="s">
        <v>64</v>
      </c>
      <c r="F264" s="29" t="s">
        <v>595</v>
      </c>
    </row>
    <row r="265" spans="1:6" x14ac:dyDescent="0.3">
      <c r="A265" s="29" t="s">
        <v>212</v>
      </c>
      <c r="B265" s="29" t="s">
        <v>590</v>
      </c>
      <c r="C265" s="29" t="s">
        <v>235</v>
      </c>
      <c r="E265" s="29" t="s">
        <v>1006</v>
      </c>
      <c r="F265" s="29" t="s">
        <v>1008</v>
      </c>
    </row>
    <row r="266" spans="1:6" x14ac:dyDescent="0.3">
      <c r="A266" s="29" t="s">
        <v>251</v>
      </c>
      <c r="B266" s="29" t="s">
        <v>596</v>
      </c>
      <c r="C266" s="29" t="s">
        <v>21</v>
      </c>
      <c r="E266" s="29" t="s">
        <v>53</v>
      </c>
      <c r="F266" s="29" t="s">
        <v>597</v>
      </c>
    </row>
    <row r="267" spans="1:6" x14ac:dyDescent="0.3">
      <c r="A267" s="29" t="s">
        <v>251</v>
      </c>
      <c r="B267" s="29" t="s">
        <v>596</v>
      </c>
      <c r="C267" s="29" t="s">
        <v>19</v>
      </c>
      <c r="E267" s="29" t="s">
        <v>49</v>
      </c>
      <c r="F267" s="29" t="s">
        <v>598</v>
      </c>
    </row>
    <row r="268" spans="1:6" x14ac:dyDescent="0.3">
      <c r="A268" s="29" t="s">
        <v>251</v>
      </c>
      <c r="B268" s="29" t="s">
        <v>596</v>
      </c>
      <c r="C268" s="29" t="s">
        <v>23</v>
      </c>
      <c r="E268" s="29" t="s">
        <v>58</v>
      </c>
      <c r="F268" s="29" t="s">
        <v>599</v>
      </c>
    </row>
    <row r="269" spans="1:6" x14ac:dyDescent="0.3">
      <c r="A269" s="29" t="s">
        <v>251</v>
      </c>
      <c r="B269" s="29" t="s">
        <v>596</v>
      </c>
      <c r="C269" s="29" t="s">
        <v>17</v>
      </c>
      <c r="E269" s="29" t="s">
        <v>45</v>
      </c>
      <c r="F269" s="29" t="s">
        <v>600</v>
      </c>
    </row>
    <row r="270" spans="1:6" x14ac:dyDescent="0.3">
      <c r="A270" s="29" t="s">
        <v>252</v>
      </c>
      <c r="B270" s="29" t="s">
        <v>601</v>
      </c>
      <c r="C270" s="29" t="s">
        <v>21</v>
      </c>
      <c r="E270" s="29" t="s">
        <v>53</v>
      </c>
      <c r="F270" s="29" t="s">
        <v>602</v>
      </c>
    </row>
    <row r="271" spans="1:6" x14ac:dyDescent="0.3">
      <c r="A271" s="29" t="s">
        <v>252</v>
      </c>
      <c r="B271" s="29" t="s">
        <v>601</v>
      </c>
      <c r="C271" s="29" t="s">
        <v>19</v>
      </c>
      <c r="E271" s="29" t="s">
        <v>49</v>
      </c>
      <c r="F271" s="29" t="s">
        <v>603</v>
      </c>
    </row>
    <row r="272" spans="1:6" x14ac:dyDescent="0.3">
      <c r="A272" s="29" t="s">
        <v>252</v>
      </c>
      <c r="B272" s="29" t="s">
        <v>601</v>
      </c>
      <c r="C272" s="29" t="s">
        <v>23</v>
      </c>
      <c r="E272" s="29" t="s">
        <v>58</v>
      </c>
      <c r="F272" s="29" t="s">
        <v>604</v>
      </c>
    </row>
    <row r="273" spans="1:6" x14ac:dyDescent="0.3">
      <c r="A273" s="29" t="s">
        <v>252</v>
      </c>
      <c r="B273" s="29" t="s">
        <v>601</v>
      </c>
      <c r="C273" s="29" t="s">
        <v>17</v>
      </c>
      <c r="E273" s="29" t="s">
        <v>45</v>
      </c>
      <c r="F273" s="29" t="s">
        <v>605</v>
      </c>
    </row>
    <row r="274" spans="1:6" x14ac:dyDescent="0.3">
      <c r="A274" s="29" t="s">
        <v>213</v>
      </c>
      <c r="B274" s="29" t="s">
        <v>606</v>
      </c>
      <c r="C274" s="29" t="s">
        <v>21</v>
      </c>
      <c r="E274" s="29" t="s">
        <v>53</v>
      </c>
      <c r="F274" s="29" t="s">
        <v>607</v>
      </c>
    </row>
    <row r="275" spans="1:6" x14ac:dyDescent="0.3">
      <c r="A275" s="29" t="s">
        <v>213</v>
      </c>
      <c r="B275" s="29" t="s">
        <v>606</v>
      </c>
      <c r="C275" s="29" t="s">
        <v>19</v>
      </c>
      <c r="E275" s="29" t="s">
        <v>49</v>
      </c>
      <c r="F275" s="29" t="s">
        <v>608</v>
      </c>
    </row>
    <row r="276" spans="1:6" x14ac:dyDescent="0.3">
      <c r="A276" s="29" t="s">
        <v>213</v>
      </c>
      <c r="B276" s="29" t="s">
        <v>606</v>
      </c>
      <c r="C276" s="29" t="s">
        <v>23</v>
      </c>
      <c r="E276" s="29" t="s">
        <v>58</v>
      </c>
      <c r="F276" s="29" t="s">
        <v>609</v>
      </c>
    </row>
    <row r="277" spans="1:6" x14ac:dyDescent="0.3">
      <c r="A277" s="29" t="s">
        <v>213</v>
      </c>
      <c r="B277" s="29" t="s">
        <v>606</v>
      </c>
      <c r="C277" s="29" t="s">
        <v>17</v>
      </c>
      <c r="E277" s="29" t="s">
        <v>45</v>
      </c>
      <c r="F277" s="29" t="s">
        <v>610</v>
      </c>
    </row>
    <row r="278" spans="1:6" x14ac:dyDescent="0.3">
      <c r="A278" s="29" t="s">
        <v>213</v>
      </c>
      <c r="B278" s="29" t="s">
        <v>606</v>
      </c>
      <c r="C278" s="29" t="s">
        <v>25</v>
      </c>
      <c r="E278" s="29" t="s">
        <v>64</v>
      </c>
      <c r="F278" s="29" t="s">
        <v>611</v>
      </c>
    </row>
    <row r="279" spans="1:6" x14ac:dyDescent="0.3">
      <c r="A279" s="29" t="s">
        <v>214</v>
      </c>
      <c r="B279" s="29" t="s">
        <v>612</v>
      </c>
      <c r="C279" s="29" t="s">
        <v>21</v>
      </c>
      <c r="E279" s="29" t="s">
        <v>53</v>
      </c>
      <c r="F279" s="29" t="s">
        <v>613</v>
      </c>
    </row>
    <row r="280" spans="1:6" x14ac:dyDescent="0.3">
      <c r="A280" s="29" t="s">
        <v>214</v>
      </c>
      <c r="B280" s="29" t="s">
        <v>612</v>
      </c>
      <c r="C280" s="29" t="s">
        <v>19</v>
      </c>
      <c r="E280" s="29" t="s">
        <v>49</v>
      </c>
      <c r="F280" s="29" t="s">
        <v>614</v>
      </c>
    </row>
    <row r="281" spans="1:6" x14ac:dyDescent="0.3">
      <c r="A281" s="29" t="s">
        <v>214</v>
      </c>
      <c r="B281" s="29" t="s">
        <v>612</v>
      </c>
      <c r="C281" s="29" t="s">
        <v>23</v>
      </c>
      <c r="E281" s="29" t="s">
        <v>58</v>
      </c>
      <c r="F281" s="29" t="s">
        <v>615</v>
      </c>
    </row>
    <row r="282" spans="1:6" x14ac:dyDescent="0.3">
      <c r="A282" s="29" t="s">
        <v>214</v>
      </c>
      <c r="B282" s="29" t="s">
        <v>612</v>
      </c>
      <c r="C282" s="29" t="s">
        <v>17</v>
      </c>
      <c r="E282" s="29" t="s">
        <v>45</v>
      </c>
      <c r="F282" s="29" t="s">
        <v>616</v>
      </c>
    </row>
    <row r="283" spans="1:6" x14ac:dyDescent="0.3">
      <c r="A283" s="29" t="s">
        <v>253</v>
      </c>
      <c r="B283" s="29" t="s">
        <v>617</v>
      </c>
      <c r="C283" s="29" t="s">
        <v>21</v>
      </c>
      <c r="E283" s="29" t="s">
        <v>53</v>
      </c>
      <c r="F283" s="29" t="s">
        <v>618</v>
      </c>
    </row>
    <row r="284" spans="1:6" x14ac:dyDescent="0.3">
      <c r="A284" s="29" t="s">
        <v>253</v>
      </c>
      <c r="B284" s="29" t="s">
        <v>617</v>
      </c>
      <c r="C284" s="29" t="s">
        <v>19</v>
      </c>
      <c r="E284" s="29" t="s">
        <v>49</v>
      </c>
      <c r="F284" s="29" t="s">
        <v>619</v>
      </c>
    </row>
    <row r="285" spans="1:6" x14ac:dyDescent="0.3">
      <c r="A285" s="29" t="s">
        <v>253</v>
      </c>
      <c r="B285" s="29" t="s">
        <v>617</v>
      </c>
      <c r="C285" s="29" t="s">
        <v>23</v>
      </c>
      <c r="E285" s="29" t="s">
        <v>58</v>
      </c>
      <c r="F285" s="29" t="s">
        <v>620</v>
      </c>
    </row>
    <row r="286" spans="1:6" x14ac:dyDescent="0.3">
      <c r="A286" s="29" t="s">
        <v>253</v>
      </c>
      <c r="B286" s="29" t="s">
        <v>617</v>
      </c>
      <c r="C286" s="29" t="s">
        <v>17</v>
      </c>
      <c r="E286" s="29" t="s">
        <v>45</v>
      </c>
      <c r="F286" s="29" t="s">
        <v>621</v>
      </c>
    </row>
    <row r="287" spans="1:6" x14ac:dyDescent="0.3">
      <c r="A287" s="29" t="s">
        <v>254</v>
      </c>
      <c r="B287" s="29" t="s">
        <v>622</v>
      </c>
      <c r="C287" s="29" t="s">
        <v>21</v>
      </c>
      <c r="E287" s="29" t="s">
        <v>53</v>
      </c>
      <c r="F287" s="29" t="s">
        <v>623</v>
      </c>
    </row>
    <row r="288" spans="1:6" x14ac:dyDescent="0.3">
      <c r="A288" s="29" t="s">
        <v>254</v>
      </c>
      <c r="B288" s="29" t="s">
        <v>622</v>
      </c>
      <c r="C288" s="29" t="s">
        <v>19</v>
      </c>
      <c r="E288" s="29" t="s">
        <v>49</v>
      </c>
      <c r="F288" s="29" t="s">
        <v>624</v>
      </c>
    </row>
    <row r="289" spans="1:6" x14ac:dyDescent="0.3">
      <c r="A289" s="29" t="s">
        <v>254</v>
      </c>
      <c r="B289" s="29" t="s">
        <v>622</v>
      </c>
      <c r="C289" s="29" t="s">
        <v>23</v>
      </c>
      <c r="E289" s="29" t="s">
        <v>58</v>
      </c>
      <c r="F289" s="29" t="s">
        <v>625</v>
      </c>
    </row>
    <row r="290" spans="1:6" x14ac:dyDescent="0.3">
      <c r="A290" s="29" t="s">
        <v>254</v>
      </c>
      <c r="B290" s="29" t="s">
        <v>622</v>
      </c>
      <c r="C290" s="29" t="s">
        <v>17</v>
      </c>
      <c r="E290" s="29" t="s">
        <v>45</v>
      </c>
      <c r="F290" s="29" t="s">
        <v>626</v>
      </c>
    </row>
    <row r="291" spans="1:6" x14ac:dyDescent="0.3">
      <c r="A291" s="29" t="s">
        <v>215</v>
      </c>
      <c r="B291" s="29" t="s">
        <v>627</v>
      </c>
      <c r="C291" s="29" t="s">
        <v>21</v>
      </c>
      <c r="E291" s="29" t="s">
        <v>53</v>
      </c>
      <c r="F291" s="29" t="s">
        <v>628</v>
      </c>
    </row>
    <row r="292" spans="1:6" x14ac:dyDescent="0.3">
      <c r="A292" s="29" t="s">
        <v>215</v>
      </c>
      <c r="B292" s="29" t="s">
        <v>627</v>
      </c>
      <c r="C292" s="29" t="s">
        <v>19</v>
      </c>
      <c r="E292" s="29" t="s">
        <v>49</v>
      </c>
      <c r="F292" s="29" t="s">
        <v>629</v>
      </c>
    </row>
    <row r="293" spans="1:6" x14ac:dyDescent="0.3">
      <c r="A293" s="29" t="s">
        <v>215</v>
      </c>
      <c r="B293" s="29" t="s">
        <v>627</v>
      </c>
      <c r="C293" s="29" t="s">
        <v>23</v>
      </c>
      <c r="E293" s="29" t="s">
        <v>58</v>
      </c>
      <c r="F293" s="29" t="s">
        <v>630</v>
      </c>
    </row>
    <row r="294" spans="1:6" x14ac:dyDescent="0.3">
      <c r="A294" s="29" t="s">
        <v>255</v>
      </c>
      <c r="B294" s="29" t="s">
        <v>631</v>
      </c>
      <c r="C294" s="29" t="s">
        <v>21</v>
      </c>
      <c r="E294" s="29" t="s">
        <v>53</v>
      </c>
      <c r="F294" s="29" t="s">
        <v>632</v>
      </c>
    </row>
    <row r="295" spans="1:6" x14ac:dyDescent="0.3">
      <c r="A295" s="29" t="s">
        <v>255</v>
      </c>
      <c r="B295" s="29" t="s">
        <v>631</v>
      </c>
      <c r="C295" s="29" t="s">
        <v>19</v>
      </c>
      <c r="E295" s="29" t="s">
        <v>49</v>
      </c>
      <c r="F295" s="29" t="s">
        <v>633</v>
      </c>
    </row>
    <row r="296" spans="1:6" x14ac:dyDescent="0.3">
      <c r="A296" s="29" t="s">
        <v>255</v>
      </c>
      <c r="B296" s="29" t="s">
        <v>631</v>
      </c>
      <c r="C296" s="29" t="s">
        <v>23</v>
      </c>
      <c r="E296" s="29" t="s">
        <v>58</v>
      </c>
      <c r="F296" s="29" t="s">
        <v>634</v>
      </c>
    </row>
    <row r="297" spans="1:6" x14ac:dyDescent="0.3">
      <c r="A297" s="29" t="s">
        <v>216</v>
      </c>
      <c r="B297" s="29" t="s">
        <v>635</v>
      </c>
      <c r="C297" s="29" t="s">
        <v>21</v>
      </c>
      <c r="E297" s="29" t="s">
        <v>53</v>
      </c>
      <c r="F297" s="29" t="s">
        <v>636</v>
      </c>
    </row>
    <row r="298" spans="1:6" x14ac:dyDescent="0.3">
      <c r="A298" s="29" t="s">
        <v>216</v>
      </c>
      <c r="B298" s="29" t="s">
        <v>635</v>
      </c>
      <c r="C298" s="29" t="s">
        <v>19</v>
      </c>
      <c r="E298" s="29" t="s">
        <v>49</v>
      </c>
      <c r="F298" s="29" t="s">
        <v>637</v>
      </c>
    </row>
    <row r="299" spans="1:6" x14ac:dyDescent="0.3">
      <c r="A299" s="29" t="s">
        <v>216</v>
      </c>
      <c r="B299" s="29" t="s">
        <v>635</v>
      </c>
      <c r="C299" s="29" t="s">
        <v>23</v>
      </c>
      <c r="E299" s="29" t="s">
        <v>58</v>
      </c>
      <c r="F299" s="29" t="s">
        <v>638</v>
      </c>
    </row>
    <row r="300" spans="1:6" x14ac:dyDescent="0.3">
      <c r="A300" s="29" t="s">
        <v>256</v>
      </c>
      <c r="B300" s="29" t="s">
        <v>639</v>
      </c>
      <c r="C300" s="29" t="s">
        <v>21</v>
      </c>
      <c r="E300" s="29" t="s">
        <v>53</v>
      </c>
      <c r="F300" s="29" t="s">
        <v>640</v>
      </c>
    </row>
    <row r="301" spans="1:6" x14ac:dyDescent="0.3">
      <c r="A301" s="29" t="s">
        <v>256</v>
      </c>
      <c r="B301" s="29" t="s">
        <v>639</v>
      </c>
      <c r="C301" s="29" t="s">
        <v>19</v>
      </c>
      <c r="E301" s="29" t="s">
        <v>49</v>
      </c>
      <c r="F301" s="29" t="s">
        <v>641</v>
      </c>
    </row>
    <row r="302" spans="1:6" x14ac:dyDescent="0.3">
      <c r="A302" s="29" t="s">
        <v>256</v>
      </c>
      <c r="B302" s="29" t="s">
        <v>639</v>
      </c>
      <c r="C302" s="29" t="s">
        <v>23</v>
      </c>
      <c r="E302" s="29" t="s">
        <v>58</v>
      </c>
      <c r="F302" s="29" t="s">
        <v>642</v>
      </c>
    </row>
    <row r="303" spans="1:6" x14ac:dyDescent="0.3">
      <c r="A303" s="29" t="s">
        <v>217</v>
      </c>
      <c r="B303" s="29" t="s">
        <v>643</v>
      </c>
      <c r="C303" s="29" t="s">
        <v>21</v>
      </c>
      <c r="E303" s="29" t="s">
        <v>53</v>
      </c>
      <c r="F303" s="29" t="s">
        <v>644</v>
      </c>
    </row>
    <row r="304" spans="1:6" x14ac:dyDescent="0.3">
      <c r="A304" s="29" t="s">
        <v>217</v>
      </c>
      <c r="B304" s="29" t="s">
        <v>643</v>
      </c>
      <c r="C304" s="29" t="s">
        <v>19</v>
      </c>
      <c r="E304" s="29" t="s">
        <v>49</v>
      </c>
      <c r="F304" s="29" t="s">
        <v>645</v>
      </c>
    </row>
    <row r="305" spans="1:6" x14ac:dyDescent="0.3">
      <c r="A305" s="29" t="s">
        <v>217</v>
      </c>
      <c r="B305" s="29" t="s">
        <v>643</v>
      </c>
      <c r="C305" s="29" t="s">
        <v>23</v>
      </c>
      <c r="E305" s="29" t="s">
        <v>58</v>
      </c>
      <c r="F305" s="29" t="s">
        <v>646</v>
      </c>
    </row>
    <row r="306" spans="1:6" x14ac:dyDescent="0.3">
      <c r="A306" s="29" t="s">
        <v>218</v>
      </c>
      <c r="B306" s="29" t="s">
        <v>647</v>
      </c>
      <c r="C306" s="29" t="s">
        <v>21</v>
      </c>
      <c r="E306" s="29" t="s">
        <v>53</v>
      </c>
      <c r="F306" s="29" t="s">
        <v>648</v>
      </c>
    </row>
    <row r="307" spans="1:6" x14ac:dyDescent="0.3">
      <c r="A307" s="29" t="s">
        <v>218</v>
      </c>
      <c r="B307" s="29" t="s">
        <v>647</v>
      </c>
      <c r="C307" s="29" t="s">
        <v>19</v>
      </c>
      <c r="E307" s="29" t="s">
        <v>49</v>
      </c>
      <c r="F307" s="29" t="s">
        <v>649</v>
      </c>
    </row>
    <row r="308" spans="1:6" x14ac:dyDescent="0.3">
      <c r="A308" s="29" t="s">
        <v>218</v>
      </c>
      <c r="B308" s="29" t="s">
        <v>647</v>
      </c>
      <c r="C308" s="29" t="s">
        <v>23</v>
      </c>
      <c r="E308" s="29" t="s">
        <v>58</v>
      </c>
      <c r="F308" s="29" t="s">
        <v>650</v>
      </c>
    </row>
    <row r="309" spans="1:6" x14ac:dyDescent="0.3">
      <c r="A309" s="29" t="s">
        <v>219</v>
      </c>
      <c r="B309" s="29" t="s">
        <v>651</v>
      </c>
      <c r="C309" s="29" t="s">
        <v>21</v>
      </c>
      <c r="E309" s="29" t="s">
        <v>53</v>
      </c>
      <c r="F309" s="29" t="s">
        <v>652</v>
      </c>
    </row>
    <row r="310" spans="1:6" x14ac:dyDescent="0.3">
      <c r="A310" s="29" t="s">
        <v>219</v>
      </c>
      <c r="B310" s="29" t="s">
        <v>651</v>
      </c>
      <c r="C310" s="29" t="s">
        <v>19</v>
      </c>
      <c r="E310" s="29" t="s">
        <v>49</v>
      </c>
      <c r="F310" s="29" t="s">
        <v>653</v>
      </c>
    </row>
    <row r="311" spans="1:6" x14ac:dyDescent="0.3">
      <c r="A311" s="29" t="s">
        <v>219</v>
      </c>
      <c r="B311" s="29" t="s">
        <v>651</v>
      </c>
      <c r="C311" s="29" t="s">
        <v>23</v>
      </c>
      <c r="E311" s="29" t="s">
        <v>58</v>
      </c>
      <c r="F311" s="29" t="s">
        <v>654</v>
      </c>
    </row>
    <row r="312" spans="1:6" x14ac:dyDescent="0.3">
      <c r="A312" s="29" t="s">
        <v>220</v>
      </c>
      <c r="B312" s="29" t="s">
        <v>655</v>
      </c>
      <c r="C312" s="29" t="s">
        <v>21</v>
      </c>
      <c r="E312" s="29" t="s">
        <v>53</v>
      </c>
      <c r="F312" s="29" t="s">
        <v>656</v>
      </c>
    </row>
    <row r="313" spans="1:6" x14ac:dyDescent="0.3">
      <c r="A313" s="29" t="s">
        <v>220</v>
      </c>
      <c r="B313" s="29" t="s">
        <v>655</v>
      </c>
      <c r="C313" s="29" t="s">
        <v>19</v>
      </c>
      <c r="E313" s="29" t="s">
        <v>49</v>
      </c>
      <c r="F313" s="29" t="s">
        <v>657</v>
      </c>
    </row>
    <row r="314" spans="1:6" x14ac:dyDescent="0.3">
      <c r="A314" s="29" t="s">
        <v>220</v>
      </c>
      <c r="B314" s="29" t="s">
        <v>655</v>
      </c>
      <c r="C314" s="29" t="s">
        <v>23</v>
      </c>
      <c r="E314" s="29" t="s">
        <v>58</v>
      </c>
      <c r="F314" s="29" t="s">
        <v>658</v>
      </c>
    </row>
    <row r="315" spans="1:6" x14ac:dyDescent="0.3">
      <c r="A315" s="29" t="s">
        <v>257</v>
      </c>
      <c r="B315" s="29" t="s">
        <v>659</v>
      </c>
      <c r="C315" s="29" t="s">
        <v>21</v>
      </c>
      <c r="E315" s="29" t="s">
        <v>53</v>
      </c>
      <c r="F315" s="29" t="s">
        <v>660</v>
      </c>
    </row>
    <row r="316" spans="1:6" x14ac:dyDescent="0.3">
      <c r="A316" s="29" t="s">
        <v>257</v>
      </c>
      <c r="B316" s="29" t="s">
        <v>659</v>
      </c>
      <c r="C316" s="29" t="s">
        <v>19</v>
      </c>
      <c r="E316" s="29" t="s">
        <v>49</v>
      </c>
      <c r="F316" s="29" t="s">
        <v>661</v>
      </c>
    </row>
    <row r="317" spans="1:6" x14ac:dyDescent="0.3">
      <c r="A317" s="29" t="s">
        <v>257</v>
      </c>
      <c r="B317" s="29" t="s">
        <v>659</v>
      </c>
      <c r="C317" s="29" t="s">
        <v>23</v>
      </c>
      <c r="E317" s="29" t="s">
        <v>58</v>
      </c>
      <c r="F317" s="29" t="s">
        <v>662</v>
      </c>
    </row>
    <row r="318" spans="1:6" x14ac:dyDescent="0.3">
      <c r="A318" s="29" t="s">
        <v>257</v>
      </c>
      <c r="B318" s="29" t="s">
        <v>659</v>
      </c>
      <c r="C318" s="29" t="s">
        <v>17</v>
      </c>
      <c r="E318" s="29" t="s">
        <v>45</v>
      </c>
      <c r="F318" s="29" t="s">
        <v>663</v>
      </c>
    </row>
    <row r="319" spans="1:6" x14ac:dyDescent="0.3">
      <c r="A319" s="29" t="s">
        <v>257</v>
      </c>
      <c r="B319" s="29" t="s">
        <v>659</v>
      </c>
      <c r="C319" s="29" t="s">
        <v>25</v>
      </c>
      <c r="E319" s="29" t="s">
        <v>64</v>
      </c>
      <c r="F319" s="29" t="s">
        <v>664</v>
      </c>
    </row>
    <row r="320" spans="1:6" x14ac:dyDescent="0.3">
      <c r="A320" s="29" t="s">
        <v>258</v>
      </c>
      <c r="B320" s="29" t="s">
        <v>665</v>
      </c>
      <c r="C320" s="29" t="s">
        <v>21</v>
      </c>
      <c r="E320" s="29" t="s">
        <v>53</v>
      </c>
      <c r="F320" s="29" t="s">
        <v>666</v>
      </c>
    </row>
    <row r="321" spans="1:6" x14ac:dyDescent="0.3">
      <c r="A321" s="29" t="s">
        <v>258</v>
      </c>
      <c r="B321" s="29" t="s">
        <v>665</v>
      </c>
      <c r="C321" s="29" t="s">
        <v>19</v>
      </c>
      <c r="E321" s="29" t="s">
        <v>49</v>
      </c>
      <c r="F321" s="29" t="s">
        <v>667</v>
      </c>
    </row>
    <row r="322" spans="1:6" x14ac:dyDescent="0.3">
      <c r="A322" s="29" t="s">
        <v>258</v>
      </c>
      <c r="B322" s="29" t="s">
        <v>665</v>
      </c>
      <c r="C322" s="29" t="s">
        <v>23</v>
      </c>
      <c r="E322" s="29" t="s">
        <v>58</v>
      </c>
      <c r="F322" s="29" t="s">
        <v>668</v>
      </c>
    </row>
    <row r="323" spans="1:6" x14ac:dyDescent="0.3">
      <c r="A323" s="29" t="s">
        <v>258</v>
      </c>
      <c r="B323" s="29" t="s">
        <v>665</v>
      </c>
      <c r="C323" s="29" t="s">
        <v>17</v>
      </c>
      <c r="E323" s="29" t="s">
        <v>45</v>
      </c>
      <c r="F323" s="29" t="s">
        <v>669</v>
      </c>
    </row>
    <row r="324" spans="1:6" x14ac:dyDescent="0.3">
      <c r="A324" s="29" t="s">
        <v>258</v>
      </c>
      <c r="B324" s="29" t="s">
        <v>665</v>
      </c>
      <c r="C324" s="29" t="s">
        <v>25</v>
      </c>
      <c r="E324" s="29" t="s">
        <v>64</v>
      </c>
      <c r="F324" s="29" t="s">
        <v>670</v>
      </c>
    </row>
    <row r="325" spans="1:6" x14ac:dyDescent="0.3">
      <c r="A325" s="29" t="s">
        <v>259</v>
      </c>
      <c r="B325" s="29" t="s">
        <v>671</v>
      </c>
      <c r="C325" s="29" t="s">
        <v>21</v>
      </c>
      <c r="E325" s="29" t="s">
        <v>53</v>
      </c>
      <c r="F325" s="29" t="s">
        <v>672</v>
      </c>
    </row>
    <row r="326" spans="1:6" x14ac:dyDescent="0.3">
      <c r="A326" s="29" t="s">
        <v>259</v>
      </c>
      <c r="B326" s="29" t="s">
        <v>671</v>
      </c>
      <c r="C326" s="29" t="s">
        <v>19</v>
      </c>
      <c r="E326" s="29" t="s">
        <v>49</v>
      </c>
      <c r="F326" s="29" t="s">
        <v>673</v>
      </c>
    </row>
    <row r="327" spans="1:6" x14ac:dyDescent="0.3">
      <c r="A327" s="29" t="s">
        <v>259</v>
      </c>
      <c r="B327" s="29" t="s">
        <v>671</v>
      </c>
      <c r="C327" s="29" t="s">
        <v>23</v>
      </c>
      <c r="E327" s="29" t="s">
        <v>58</v>
      </c>
      <c r="F327" s="29" t="s">
        <v>674</v>
      </c>
    </row>
    <row r="328" spans="1:6" x14ac:dyDescent="0.3">
      <c r="A328" s="29" t="s">
        <v>259</v>
      </c>
      <c r="B328" s="29" t="s">
        <v>671</v>
      </c>
      <c r="C328" s="29" t="s">
        <v>17</v>
      </c>
      <c r="E328" s="29" t="s">
        <v>45</v>
      </c>
      <c r="F328" s="29" t="s">
        <v>675</v>
      </c>
    </row>
    <row r="329" spans="1:6" x14ac:dyDescent="0.3">
      <c r="A329" s="29" t="s">
        <v>260</v>
      </c>
      <c r="B329" s="29" t="s">
        <v>676</v>
      </c>
      <c r="C329" s="29" t="s">
        <v>21</v>
      </c>
      <c r="E329" s="29" t="s">
        <v>53</v>
      </c>
      <c r="F329" s="29" t="s">
        <v>677</v>
      </c>
    </row>
    <row r="330" spans="1:6" x14ac:dyDescent="0.3">
      <c r="A330" s="29" t="s">
        <v>260</v>
      </c>
      <c r="B330" s="29" t="s">
        <v>676</v>
      </c>
      <c r="C330" s="29" t="s">
        <v>19</v>
      </c>
      <c r="E330" s="29" t="s">
        <v>49</v>
      </c>
      <c r="F330" s="29" t="s">
        <v>678</v>
      </c>
    </row>
    <row r="331" spans="1:6" x14ac:dyDescent="0.3">
      <c r="A331" s="29" t="s">
        <v>260</v>
      </c>
      <c r="B331" s="29" t="s">
        <v>676</v>
      </c>
      <c r="C331" s="29" t="s">
        <v>23</v>
      </c>
      <c r="E331" s="29" t="s">
        <v>58</v>
      </c>
      <c r="F331" s="29" t="s">
        <v>679</v>
      </c>
    </row>
    <row r="332" spans="1:6" x14ac:dyDescent="0.3">
      <c r="A332" s="29" t="s">
        <v>260</v>
      </c>
      <c r="B332" s="29" t="s">
        <v>676</v>
      </c>
      <c r="C332" s="29" t="s">
        <v>17</v>
      </c>
      <c r="E332" s="29" t="s">
        <v>45</v>
      </c>
      <c r="F332" s="29" t="s">
        <v>680</v>
      </c>
    </row>
    <row r="333" spans="1:6" x14ac:dyDescent="0.3">
      <c r="A333" s="29" t="s">
        <v>260</v>
      </c>
      <c r="B333" s="29" t="s">
        <v>676</v>
      </c>
      <c r="C333" s="29" t="s">
        <v>25</v>
      </c>
      <c r="E333" s="29" t="s">
        <v>64</v>
      </c>
      <c r="F333" s="29" t="s">
        <v>681</v>
      </c>
    </row>
    <row r="334" spans="1:6" x14ac:dyDescent="0.3">
      <c r="A334" s="29" t="s">
        <v>260</v>
      </c>
      <c r="B334" s="29" t="s">
        <v>676</v>
      </c>
      <c r="C334" s="29" t="s">
        <v>235</v>
      </c>
      <c r="E334" s="29" t="s">
        <v>1006</v>
      </c>
      <c r="F334" s="29" t="s">
        <v>1009</v>
      </c>
    </row>
    <row r="335" spans="1:6" x14ac:dyDescent="0.3">
      <c r="A335" s="29" t="s">
        <v>261</v>
      </c>
      <c r="B335" s="29" t="s">
        <v>682</v>
      </c>
      <c r="C335" s="29" t="s">
        <v>21</v>
      </c>
      <c r="E335" s="29" t="s">
        <v>53</v>
      </c>
      <c r="F335" s="29" t="s">
        <v>683</v>
      </c>
    </row>
    <row r="336" spans="1:6" x14ac:dyDescent="0.3">
      <c r="A336" s="29" t="s">
        <v>261</v>
      </c>
      <c r="B336" s="29" t="s">
        <v>682</v>
      </c>
      <c r="C336" s="29" t="s">
        <v>19</v>
      </c>
      <c r="E336" s="29" t="s">
        <v>49</v>
      </c>
      <c r="F336" s="29" t="s">
        <v>684</v>
      </c>
    </row>
    <row r="337" spans="1:6" x14ac:dyDescent="0.3">
      <c r="A337" s="29" t="s">
        <v>261</v>
      </c>
      <c r="B337" s="29" t="s">
        <v>682</v>
      </c>
      <c r="C337" s="29" t="s">
        <v>23</v>
      </c>
      <c r="E337" s="29" t="s">
        <v>58</v>
      </c>
      <c r="F337" s="29" t="s">
        <v>685</v>
      </c>
    </row>
    <row r="338" spans="1:6" x14ac:dyDescent="0.3">
      <c r="A338" s="29" t="s">
        <v>261</v>
      </c>
      <c r="B338" s="29" t="s">
        <v>682</v>
      </c>
      <c r="C338" s="29" t="s">
        <v>17</v>
      </c>
      <c r="E338" s="29" t="s">
        <v>45</v>
      </c>
      <c r="F338" s="29" t="s">
        <v>686</v>
      </c>
    </row>
    <row r="339" spans="1:6" x14ac:dyDescent="0.3">
      <c r="A339" s="29" t="s">
        <v>164</v>
      </c>
      <c r="B339" s="29" t="s">
        <v>687</v>
      </c>
      <c r="C339" s="29" t="s">
        <v>21</v>
      </c>
      <c r="E339" s="29" t="s">
        <v>53</v>
      </c>
      <c r="F339" s="29" t="s">
        <v>688</v>
      </c>
    </row>
    <row r="340" spans="1:6" x14ac:dyDescent="0.3">
      <c r="A340" s="29" t="s">
        <v>164</v>
      </c>
      <c r="B340" s="29" t="s">
        <v>687</v>
      </c>
      <c r="C340" s="29" t="s">
        <v>19</v>
      </c>
      <c r="E340" s="29" t="s">
        <v>49</v>
      </c>
      <c r="F340" s="29" t="s">
        <v>689</v>
      </c>
    </row>
    <row r="341" spans="1:6" x14ac:dyDescent="0.3">
      <c r="A341" s="29" t="s">
        <v>164</v>
      </c>
      <c r="B341" s="29" t="s">
        <v>687</v>
      </c>
      <c r="C341" s="29" t="s">
        <v>23</v>
      </c>
      <c r="E341" s="29" t="s">
        <v>58</v>
      </c>
      <c r="F341" s="29" t="s">
        <v>690</v>
      </c>
    </row>
    <row r="342" spans="1:6" x14ac:dyDescent="0.3">
      <c r="A342" s="29" t="s">
        <v>164</v>
      </c>
      <c r="B342" s="29" t="s">
        <v>687</v>
      </c>
      <c r="C342" s="29" t="s">
        <v>17</v>
      </c>
      <c r="E342" s="29" t="s">
        <v>45</v>
      </c>
      <c r="F342" s="29" t="s">
        <v>691</v>
      </c>
    </row>
    <row r="343" spans="1:6" x14ac:dyDescent="0.3">
      <c r="A343" s="29" t="s">
        <v>164</v>
      </c>
      <c r="B343" s="29" t="s">
        <v>687</v>
      </c>
      <c r="C343" s="29" t="s">
        <v>25</v>
      </c>
      <c r="E343" s="29" t="s">
        <v>64</v>
      </c>
      <c r="F343" s="29" t="s">
        <v>692</v>
      </c>
    </row>
    <row r="344" spans="1:6" x14ac:dyDescent="0.3">
      <c r="A344" s="29" t="s">
        <v>165</v>
      </c>
      <c r="B344" s="29" t="s">
        <v>693</v>
      </c>
      <c r="C344" s="29" t="s">
        <v>21</v>
      </c>
      <c r="E344" s="29" t="s">
        <v>53</v>
      </c>
      <c r="F344" s="29" t="s">
        <v>694</v>
      </c>
    </row>
    <row r="345" spans="1:6" x14ac:dyDescent="0.3">
      <c r="A345" s="29" t="s">
        <v>165</v>
      </c>
      <c r="B345" s="29" t="s">
        <v>693</v>
      </c>
      <c r="C345" s="29" t="s">
        <v>19</v>
      </c>
      <c r="E345" s="29" t="s">
        <v>49</v>
      </c>
      <c r="F345" s="29" t="s">
        <v>695</v>
      </c>
    </row>
    <row r="346" spans="1:6" x14ac:dyDescent="0.3">
      <c r="A346" s="29" t="s">
        <v>165</v>
      </c>
      <c r="B346" s="29" t="s">
        <v>693</v>
      </c>
      <c r="C346" s="29" t="s">
        <v>23</v>
      </c>
      <c r="E346" s="29" t="s">
        <v>58</v>
      </c>
      <c r="F346" s="29" t="s">
        <v>696</v>
      </c>
    </row>
    <row r="347" spans="1:6" x14ac:dyDescent="0.3">
      <c r="A347" s="29" t="s">
        <v>165</v>
      </c>
      <c r="B347" s="29" t="s">
        <v>693</v>
      </c>
      <c r="C347" s="29" t="s">
        <v>17</v>
      </c>
      <c r="E347" s="29" t="s">
        <v>45</v>
      </c>
      <c r="F347" s="29" t="s">
        <v>697</v>
      </c>
    </row>
    <row r="348" spans="1:6" x14ac:dyDescent="0.3">
      <c r="A348" s="29" t="s">
        <v>166</v>
      </c>
      <c r="B348" s="29" t="s">
        <v>698</v>
      </c>
      <c r="C348" s="29" t="s">
        <v>21</v>
      </c>
      <c r="E348" s="29" t="s">
        <v>53</v>
      </c>
      <c r="F348" s="29" t="s">
        <v>699</v>
      </c>
    </row>
    <row r="349" spans="1:6" x14ac:dyDescent="0.3">
      <c r="A349" s="29" t="s">
        <v>166</v>
      </c>
      <c r="B349" s="29" t="s">
        <v>698</v>
      </c>
      <c r="C349" s="29" t="s">
        <v>19</v>
      </c>
      <c r="E349" s="29" t="s">
        <v>49</v>
      </c>
      <c r="F349" s="29" t="s">
        <v>700</v>
      </c>
    </row>
    <row r="350" spans="1:6" x14ac:dyDescent="0.3">
      <c r="A350" s="29" t="s">
        <v>166</v>
      </c>
      <c r="B350" s="29" t="s">
        <v>698</v>
      </c>
      <c r="C350" s="29" t="s">
        <v>23</v>
      </c>
      <c r="E350" s="29" t="s">
        <v>58</v>
      </c>
      <c r="F350" s="29" t="s">
        <v>701</v>
      </c>
    </row>
    <row r="351" spans="1:6" x14ac:dyDescent="0.3">
      <c r="A351" s="29" t="s">
        <v>166</v>
      </c>
      <c r="B351" s="29" t="s">
        <v>698</v>
      </c>
      <c r="C351" s="29" t="s">
        <v>17</v>
      </c>
      <c r="E351" s="29" t="s">
        <v>45</v>
      </c>
      <c r="F351" s="29" t="s">
        <v>702</v>
      </c>
    </row>
    <row r="352" spans="1:6" x14ac:dyDescent="0.3">
      <c r="A352" s="29" t="s">
        <v>166</v>
      </c>
      <c r="B352" s="29" t="s">
        <v>698</v>
      </c>
      <c r="C352" s="29" t="s">
        <v>25</v>
      </c>
      <c r="E352" s="29" t="s">
        <v>64</v>
      </c>
      <c r="F352" s="29" t="s">
        <v>703</v>
      </c>
    </row>
    <row r="353" spans="1:6" x14ac:dyDescent="0.3">
      <c r="A353" s="29" t="s">
        <v>167</v>
      </c>
      <c r="B353" s="29" t="s">
        <v>704</v>
      </c>
      <c r="C353" s="29" t="s">
        <v>21</v>
      </c>
      <c r="E353" s="29" t="s">
        <v>53</v>
      </c>
      <c r="F353" s="29" t="s">
        <v>705</v>
      </c>
    </row>
    <row r="354" spans="1:6" x14ac:dyDescent="0.3">
      <c r="A354" s="29" t="s">
        <v>167</v>
      </c>
      <c r="B354" s="29" t="s">
        <v>704</v>
      </c>
      <c r="C354" s="29" t="s">
        <v>19</v>
      </c>
      <c r="E354" s="29" t="s">
        <v>49</v>
      </c>
      <c r="F354" s="29" t="s">
        <v>706</v>
      </c>
    </row>
    <row r="355" spans="1:6" x14ac:dyDescent="0.3">
      <c r="A355" s="29" t="s">
        <v>167</v>
      </c>
      <c r="B355" s="29" t="s">
        <v>704</v>
      </c>
      <c r="C355" s="29" t="s">
        <v>23</v>
      </c>
      <c r="E355" s="29" t="s">
        <v>58</v>
      </c>
      <c r="F355" s="29" t="s">
        <v>707</v>
      </c>
    </row>
    <row r="356" spans="1:6" x14ac:dyDescent="0.3">
      <c r="A356" s="29" t="s">
        <v>167</v>
      </c>
      <c r="B356" s="29" t="s">
        <v>704</v>
      </c>
      <c r="C356" s="29" t="s">
        <v>17</v>
      </c>
      <c r="E356" s="29" t="s">
        <v>45</v>
      </c>
      <c r="F356" s="29" t="s">
        <v>708</v>
      </c>
    </row>
    <row r="357" spans="1:6" x14ac:dyDescent="0.3">
      <c r="A357" s="29" t="s">
        <v>168</v>
      </c>
      <c r="B357" s="29" t="s">
        <v>709</v>
      </c>
      <c r="C357" s="29" t="s">
        <v>21</v>
      </c>
      <c r="E357" s="29" t="s">
        <v>53</v>
      </c>
      <c r="F357" s="29" t="s">
        <v>710</v>
      </c>
    </row>
    <row r="358" spans="1:6" x14ac:dyDescent="0.3">
      <c r="A358" s="29" t="s">
        <v>168</v>
      </c>
      <c r="B358" s="29" t="s">
        <v>709</v>
      </c>
      <c r="C358" s="29" t="s">
        <v>19</v>
      </c>
      <c r="E358" s="29" t="s">
        <v>49</v>
      </c>
      <c r="F358" s="29" t="s">
        <v>711</v>
      </c>
    </row>
    <row r="359" spans="1:6" x14ac:dyDescent="0.3">
      <c r="A359" s="29" t="s">
        <v>168</v>
      </c>
      <c r="B359" s="29" t="s">
        <v>709</v>
      </c>
      <c r="C359" s="29" t="s">
        <v>23</v>
      </c>
      <c r="E359" s="29" t="s">
        <v>58</v>
      </c>
      <c r="F359" s="29" t="s">
        <v>712</v>
      </c>
    </row>
    <row r="360" spans="1:6" x14ac:dyDescent="0.3">
      <c r="A360" s="29" t="s">
        <v>168</v>
      </c>
      <c r="B360" s="29" t="s">
        <v>709</v>
      </c>
      <c r="C360" s="29" t="s">
        <v>17</v>
      </c>
      <c r="E360" s="29" t="s">
        <v>45</v>
      </c>
      <c r="F360" s="29" t="s">
        <v>713</v>
      </c>
    </row>
    <row r="361" spans="1:6" x14ac:dyDescent="0.3">
      <c r="A361" s="29" t="s">
        <v>169</v>
      </c>
      <c r="B361" s="29" t="s">
        <v>714</v>
      </c>
      <c r="C361" s="29" t="s">
        <v>21</v>
      </c>
      <c r="E361" s="29" t="s">
        <v>53</v>
      </c>
      <c r="F361" s="29" t="s">
        <v>715</v>
      </c>
    </row>
    <row r="362" spans="1:6" x14ac:dyDescent="0.3">
      <c r="A362" s="29" t="s">
        <v>169</v>
      </c>
      <c r="B362" s="29" t="s">
        <v>714</v>
      </c>
      <c r="C362" s="29" t="s">
        <v>19</v>
      </c>
      <c r="E362" s="29" t="s">
        <v>49</v>
      </c>
      <c r="F362" s="29" t="s">
        <v>716</v>
      </c>
    </row>
    <row r="363" spans="1:6" x14ac:dyDescent="0.3">
      <c r="A363" s="29" t="s">
        <v>169</v>
      </c>
      <c r="B363" s="29" t="s">
        <v>714</v>
      </c>
      <c r="C363" s="29" t="s">
        <v>23</v>
      </c>
      <c r="E363" s="29" t="s">
        <v>58</v>
      </c>
      <c r="F363" s="29" t="s">
        <v>717</v>
      </c>
    </row>
    <row r="364" spans="1:6" x14ac:dyDescent="0.3">
      <c r="A364" s="29" t="s">
        <v>169</v>
      </c>
      <c r="B364" s="29" t="s">
        <v>714</v>
      </c>
      <c r="C364" s="29" t="s">
        <v>17</v>
      </c>
      <c r="E364" s="29" t="s">
        <v>45</v>
      </c>
      <c r="F364" s="29" t="s">
        <v>718</v>
      </c>
    </row>
    <row r="365" spans="1:6" x14ac:dyDescent="0.3">
      <c r="A365" s="29" t="s">
        <v>169</v>
      </c>
      <c r="B365" s="29" t="s">
        <v>714</v>
      </c>
      <c r="C365" s="29" t="s">
        <v>25</v>
      </c>
      <c r="E365" s="29" t="s">
        <v>64</v>
      </c>
      <c r="F365" s="29" t="s">
        <v>719</v>
      </c>
    </row>
    <row r="366" spans="1:6" x14ac:dyDescent="0.3">
      <c r="A366" s="29" t="s">
        <v>242</v>
      </c>
      <c r="B366" s="29" t="s">
        <v>720</v>
      </c>
      <c r="C366" s="29" t="s">
        <v>21</v>
      </c>
      <c r="E366" s="29" t="s">
        <v>53</v>
      </c>
      <c r="F366" s="29" t="s">
        <v>721</v>
      </c>
    </row>
    <row r="367" spans="1:6" x14ac:dyDescent="0.3">
      <c r="A367" s="29" t="s">
        <v>242</v>
      </c>
      <c r="B367" s="29" t="s">
        <v>720</v>
      </c>
      <c r="C367" s="29" t="s">
        <v>19</v>
      </c>
      <c r="E367" s="29" t="s">
        <v>49</v>
      </c>
      <c r="F367" s="29" t="s">
        <v>722</v>
      </c>
    </row>
    <row r="368" spans="1:6" x14ac:dyDescent="0.3">
      <c r="A368" s="29" t="s">
        <v>242</v>
      </c>
      <c r="B368" s="29" t="s">
        <v>720</v>
      </c>
      <c r="C368" s="29" t="s">
        <v>23</v>
      </c>
      <c r="E368" s="29" t="s">
        <v>58</v>
      </c>
      <c r="F368" s="29" t="s">
        <v>723</v>
      </c>
    </row>
    <row r="369" spans="1:6" x14ac:dyDescent="0.3">
      <c r="A369" s="29" t="s">
        <v>242</v>
      </c>
      <c r="B369" s="29" t="s">
        <v>720</v>
      </c>
      <c r="C369" s="29" t="s">
        <v>17</v>
      </c>
      <c r="E369" s="29" t="s">
        <v>45</v>
      </c>
      <c r="F369" s="29" t="s">
        <v>724</v>
      </c>
    </row>
    <row r="370" spans="1:6" x14ac:dyDescent="0.3">
      <c r="A370" s="29" t="s">
        <v>170</v>
      </c>
      <c r="B370" s="29" t="s">
        <v>725</v>
      </c>
      <c r="C370" s="29" t="s">
        <v>21</v>
      </c>
      <c r="E370" s="29" t="s">
        <v>53</v>
      </c>
      <c r="F370" s="29" t="s">
        <v>726</v>
      </c>
    </row>
    <row r="371" spans="1:6" x14ac:dyDescent="0.3">
      <c r="A371" s="29" t="s">
        <v>170</v>
      </c>
      <c r="B371" s="29" t="s">
        <v>725</v>
      </c>
      <c r="C371" s="29" t="s">
        <v>19</v>
      </c>
      <c r="E371" s="29" t="s">
        <v>49</v>
      </c>
      <c r="F371" s="29" t="s">
        <v>727</v>
      </c>
    </row>
    <row r="372" spans="1:6" x14ac:dyDescent="0.3">
      <c r="A372" s="29" t="s">
        <v>170</v>
      </c>
      <c r="B372" s="29" t="s">
        <v>725</v>
      </c>
      <c r="C372" s="29" t="s">
        <v>23</v>
      </c>
      <c r="E372" s="29" t="s">
        <v>58</v>
      </c>
      <c r="F372" s="29" t="s">
        <v>728</v>
      </c>
    </row>
    <row r="373" spans="1:6" x14ac:dyDescent="0.3">
      <c r="A373" s="29" t="s">
        <v>170</v>
      </c>
      <c r="B373" s="29" t="s">
        <v>725</v>
      </c>
      <c r="C373" s="29" t="s">
        <v>17</v>
      </c>
      <c r="E373" s="29" t="s">
        <v>45</v>
      </c>
      <c r="F373" s="29" t="s">
        <v>729</v>
      </c>
    </row>
    <row r="374" spans="1:6" x14ac:dyDescent="0.3">
      <c r="A374" s="29" t="s">
        <v>171</v>
      </c>
      <c r="B374" s="29" t="s">
        <v>730</v>
      </c>
      <c r="C374" s="29" t="s">
        <v>21</v>
      </c>
      <c r="E374" s="29" t="s">
        <v>53</v>
      </c>
      <c r="F374" s="29" t="s">
        <v>731</v>
      </c>
    </row>
    <row r="375" spans="1:6" x14ac:dyDescent="0.3">
      <c r="A375" s="29" t="s">
        <v>171</v>
      </c>
      <c r="B375" s="29" t="s">
        <v>730</v>
      </c>
      <c r="C375" s="29" t="s">
        <v>19</v>
      </c>
      <c r="E375" s="29" t="s">
        <v>49</v>
      </c>
      <c r="F375" s="29" t="s">
        <v>732</v>
      </c>
    </row>
    <row r="376" spans="1:6" x14ac:dyDescent="0.3">
      <c r="A376" s="29" t="s">
        <v>171</v>
      </c>
      <c r="B376" s="29" t="s">
        <v>730</v>
      </c>
      <c r="C376" s="29" t="s">
        <v>23</v>
      </c>
      <c r="E376" s="29" t="s">
        <v>58</v>
      </c>
      <c r="F376" s="29" t="s">
        <v>733</v>
      </c>
    </row>
    <row r="377" spans="1:6" x14ac:dyDescent="0.3">
      <c r="A377" s="29" t="s">
        <v>171</v>
      </c>
      <c r="B377" s="29" t="s">
        <v>730</v>
      </c>
      <c r="C377" s="29" t="s">
        <v>17</v>
      </c>
      <c r="E377" s="29" t="s">
        <v>45</v>
      </c>
      <c r="F377" s="29" t="s">
        <v>734</v>
      </c>
    </row>
    <row r="378" spans="1:6" x14ac:dyDescent="0.3">
      <c r="A378" s="29" t="s">
        <v>172</v>
      </c>
      <c r="B378" s="29" t="s">
        <v>735</v>
      </c>
      <c r="C378" s="29" t="s">
        <v>21</v>
      </c>
      <c r="E378" s="29" t="s">
        <v>53</v>
      </c>
      <c r="F378" s="29" t="s">
        <v>736</v>
      </c>
    </row>
    <row r="379" spans="1:6" x14ac:dyDescent="0.3">
      <c r="A379" s="29" t="s">
        <v>172</v>
      </c>
      <c r="B379" s="29" t="s">
        <v>735</v>
      </c>
      <c r="C379" s="29" t="s">
        <v>19</v>
      </c>
      <c r="E379" s="29" t="s">
        <v>49</v>
      </c>
      <c r="F379" s="29" t="s">
        <v>737</v>
      </c>
    </row>
    <row r="380" spans="1:6" x14ac:dyDescent="0.3">
      <c r="A380" s="29" t="s">
        <v>172</v>
      </c>
      <c r="B380" s="29" t="s">
        <v>735</v>
      </c>
      <c r="C380" s="29" t="s">
        <v>23</v>
      </c>
      <c r="E380" s="29" t="s">
        <v>58</v>
      </c>
      <c r="F380" s="29" t="s">
        <v>738</v>
      </c>
    </row>
    <row r="381" spans="1:6" x14ac:dyDescent="0.3">
      <c r="A381" s="29" t="s">
        <v>173</v>
      </c>
      <c r="B381" s="29" t="s">
        <v>739</v>
      </c>
      <c r="C381" s="29" t="s">
        <v>21</v>
      </c>
      <c r="E381" s="29" t="s">
        <v>53</v>
      </c>
      <c r="F381" s="29" t="s">
        <v>740</v>
      </c>
    </row>
    <row r="382" spans="1:6" x14ac:dyDescent="0.3">
      <c r="A382" s="29" t="s">
        <v>173</v>
      </c>
      <c r="B382" s="29" t="s">
        <v>739</v>
      </c>
      <c r="C382" s="29" t="s">
        <v>19</v>
      </c>
      <c r="E382" s="29" t="s">
        <v>49</v>
      </c>
      <c r="F382" s="29" t="s">
        <v>741</v>
      </c>
    </row>
    <row r="383" spans="1:6" x14ac:dyDescent="0.3">
      <c r="A383" s="29" t="s">
        <v>173</v>
      </c>
      <c r="B383" s="29" t="s">
        <v>739</v>
      </c>
      <c r="C383" s="29" t="s">
        <v>23</v>
      </c>
      <c r="E383" s="29" t="s">
        <v>58</v>
      </c>
      <c r="F383" s="29" t="s">
        <v>742</v>
      </c>
    </row>
    <row r="384" spans="1:6" x14ac:dyDescent="0.3">
      <c r="A384" s="29" t="s">
        <v>243</v>
      </c>
      <c r="B384" s="29" t="s">
        <v>743</v>
      </c>
      <c r="C384" s="29" t="s">
        <v>21</v>
      </c>
      <c r="E384" s="29" t="s">
        <v>53</v>
      </c>
      <c r="F384" s="29" t="s">
        <v>744</v>
      </c>
    </row>
    <row r="385" spans="1:6" x14ac:dyDescent="0.3">
      <c r="A385" s="29" t="s">
        <v>243</v>
      </c>
      <c r="B385" s="29" t="s">
        <v>743</v>
      </c>
      <c r="C385" s="29" t="s">
        <v>19</v>
      </c>
      <c r="E385" s="29" t="s">
        <v>49</v>
      </c>
      <c r="F385" s="29" t="s">
        <v>745</v>
      </c>
    </row>
    <row r="386" spans="1:6" x14ac:dyDescent="0.3">
      <c r="A386" s="29" t="s">
        <v>243</v>
      </c>
      <c r="B386" s="29" t="s">
        <v>743</v>
      </c>
      <c r="C386" s="29" t="s">
        <v>146</v>
      </c>
      <c r="E386" s="29" t="s">
        <v>999</v>
      </c>
      <c r="F386" s="29" t="s">
        <v>4862</v>
      </c>
    </row>
    <row r="387" spans="1:6" x14ac:dyDescent="0.3">
      <c r="A387" s="29" t="s">
        <v>243</v>
      </c>
      <c r="B387" s="29" t="s">
        <v>743</v>
      </c>
      <c r="C387" s="29" t="s">
        <v>23</v>
      </c>
      <c r="E387" s="29" t="s">
        <v>58</v>
      </c>
      <c r="F387" s="29" t="s">
        <v>746</v>
      </c>
    </row>
    <row r="388" spans="1:6" x14ac:dyDescent="0.3">
      <c r="A388" s="29" t="s">
        <v>243</v>
      </c>
      <c r="B388" s="29" t="s">
        <v>743</v>
      </c>
      <c r="C388" s="29" t="s">
        <v>17</v>
      </c>
      <c r="E388" s="29" t="s">
        <v>45</v>
      </c>
      <c r="F388" s="29" t="s">
        <v>747</v>
      </c>
    </row>
    <row r="389" spans="1:6" x14ac:dyDescent="0.3">
      <c r="A389" s="29" t="s">
        <v>243</v>
      </c>
      <c r="B389" s="29" t="s">
        <v>743</v>
      </c>
      <c r="C389" s="29" t="s">
        <v>25</v>
      </c>
      <c r="E389" s="29" t="s">
        <v>64</v>
      </c>
      <c r="F389" s="29" t="s">
        <v>748</v>
      </c>
    </row>
    <row r="390" spans="1:6" x14ac:dyDescent="0.3">
      <c r="A390" s="29" t="s">
        <v>245</v>
      </c>
      <c r="B390" s="29" t="s">
        <v>749</v>
      </c>
      <c r="C390" s="29" t="s">
        <v>21</v>
      </c>
      <c r="E390" s="29" t="s">
        <v>53</v>
      </c>
      <c r="F390" s="29" t="s">
        <v>750</v>
      </c>
    </row>
    <row r="391" spans="1:6" x14ac:dyDescent="0.3">
      <c r="A391" s="29" t="s">
        <v>245</v>
      </c>
      <c r="B391" s="29" t="s">
        <v>749</v>
      </c>
      <c r="C391" s="29" t="s">
        <v>19</v>
      </c>
      <c r="E391" s="29" t="s">
        <v>49</v>
      </c>
      <c r="F391" s="29" t="s">
        <v>751</v>
      </c>
    </row>
    <row r="392" spans="1:6" x14ac:dyDescent="0.3">
      <c r="A392" s="29" t="s">
        <v>245</v>
      </c>
      <c r="B392" s="29" t="s">
        <v>749</v>
      </c>
      <c r="C392" s="29" t="s">
        <v>146</v>
      </c>
      <c r="E392" s="29" t="s">
        <v>999</v>
      </c>
      <c r="F392" s="29" t="s">
        <v>1003</v>
      </c>
    </row>
    <row r="393" spans="1:6" x14ac:dyDescent="0.3">
      <c r="A393" s="29" t="s">
        <v>245</v>
      </c>
      <c r="B393" s="29" t="s">
        <v>749</v>
      </c>
      <c r="C393" s="29" t="s">
        <v>23</v>
      </c>
      <c r="E393" s="29" t="s">
        <v>58</v>
      </c>
      <c r="F393" s="29" t="s">
        <v>752</v>
      </c>
    </row>
    <row r="394" spans="1:6" x14ac:dyDescent="0.3">
      <c r="A394" s="29" t="s">
        <v>245</v>
      </c>
      <c r="B394" s="29" t="s">
        <v>749</v>
      </c>
      <c r="C394" s="29" t="s">
        <v>17</v>
      </c>
      <c r="E394" s="29" t="s">
        <v>45</v>
      </c>
      <c r="F394" s="29" t="s">
        <v>753</v>
      </c>
    </row>
    <row r="395" spans="1:6" x14ac:dyDescent="0.3">
      <c r="A395" s="29" t="s">
        <v>244</v>
      </c>
      <c r="B395" s="29" t="s">
        <v>754</v>
      </c>
      <c r="C395" s="29" t="s">
        <v>21</v>
      </c>
      <c r="E395" s="29" t="s">
        <v>53</v>
      </c>
      <c r="F395" s="29" t="s">
        <v>755</v>
      </c>
    </row>
    <row r="396" spans="1:6" x14ac:dyDescent="0.3">
      <c r="A396" s="29" t="s">
        <v>244</v>
      </c>
      <c r="B396" s="29" t="s">
        <v>754</v>
      </c>
      <c r="C396" s="29" t="s">
        <v>19</v>
      </c>
      <c r="E396" s="29" t="s">
        <v>49</v>
      </c>
      <c r="F396" s="29" t="s">
        <v>756</v>
      </c>
    </row>
    <row r="397" spans="1:6" x14ac:dyDescent="0.3">
      <c r="A397" s="29" t="s">
        <v>244</v>
      </c>
      <c r="B397" s="29" t="s">
        <v>754</v>
      </c>
      <c r="C397" s="29" t="s">
        <v>146</v>
      </c>
      <c r="E397" s="29" t="s">
        <v>999</v>
      </c>
      <c r="F397" s="29" t="s">
        <v>1004</v>
      </c>
    </row>
    <row r="398" spans="1:6" x14ac:dyDescent="0.3">
      <c r="A398" s="29" t="s">
        <v>244</v>
      </c>
      <c r="B398" s="29" t="s">
        <v>754</v>
      </c>
      <c r="C398" s="29" t="s">
        <v>23</v>
      </c>
      <c r="E398" s="29" t="s">
        <v>58</v>
      </c>
      <c r="F398" s="29" t="s">
        <v>757</v>
      </c>
    </row>
    <row r="399" spans="1:6" x14ac:dyDescent="0.3">
      <c r="A399" s="29" t="s">
        <v>244</v>
      </c>
      <c r="B399" s="29" t="s">
        <v>754</v>
      </c>
      <c r="C399" s="29" t="s">
        <v>17</v>
      </c>
      <c r="E399" s="29" t="s">
        <v>45</v>
      </c>
      <c r="F399" s="29" t="s">
        <v>758</v>
      </c>
    </row>
    <row r="400" spans="1:6" x14ac:dyDescent="0.3">
      <c r="A400" s="29" t="s">
        <v>246</v>
      </c>
      <c r="B400" s="29" t="s">
        <v>759</v>
      </c>
      <c r="C400" s="29" t="s">
        <v>21</v>
      </c>
      <c r="E400" s="29" t="s">
        <v>53</v>
      </c>
      <c r="F400" s="29" t="s">
        <v>760</v>
      </c>
    </row>
    <row r="401" spans="1:6" x14ac:dyDescent="0.3">
      <c r="A401" s="29" t="s">
        <v>246</v>
      </c>
      <c r="B401" s="29" t="s">
        <v>759</v>
      </c>
      <c r="C401" s="29" t="s">
        <v>19</v>
      </c>
      <c r="E401" s="29" t="s">
        <v>49</v>
      </c>
      <c r="F401" s="29" t="s">
        <v>761</v>
      </c>
    </row>
    <row r="402" spans="1:6" x14ac:dyDescent="0.3">
      <c r="A402" s="29" t="s">
        <v>246</v>
      </c>
      <c r="B402" s="29" t="s">
        <v>759</v>
      </c>
      <c r="C402" s="29" t="s">
        <v>146</v>
      </c>
      <c r="E402" s="29" t="s">
        <v>999</v>
      </c>
      <c r="F402" s="29" t="s">
        <v>1005</v>
      </c>
    </row>
    <row r="403" spans="1:6" x14ac:dyDescent="0.3">
      <c r="A403" s="29" t="s">
        <v>246</v>
      </c>
      <c r="B403" s="29" t="s">
        <v>759</v>
      </c>
      <c r="C403" s="29" t="s">
        <v>23</v>
      </c>
      <c r="E403" s="29" t="s">
        <v>58</v>
      </c>
      <c r="F403" s="29" t="s">
        <v>762</v>
      </c>
    </row>
    <row r="404" spans="1:6" x14ac:dyDescent="0.3">
      <c r="A404" s="29" t="s">
        <v>246</v>
      </c>
      <c r="B404" s="29" t="s">
        <v>759</v>
      </c>
      <c r="C404" s="29" t="s">
        <v>17</v>
      </c>
      <c r="E404" s="29" t="s">
        <v>45</v>
      </c>
      <c r="F404" s="29" t="s">
        <v>763</v>
      </c>
    </row>
    <row r="405" spans="1:6" x14ac:dyDescent="0.3">
      <c r="A405" s="29" t="s">
        <v>27</v>
      </c>
      <c r="B405" s="29" t="s">
        <v>764</v>
      </c>
      <c r="C405" s="29" t="s">
        <v>21</v>
      </c>
      <c r="E405" s="29" t="s">
        <v>53</v>
      </c>
      <c r="F405" s="29" t="s">
        <v>765</v>
      </c>
    </row>
    <row r="406" spans="1:6" x14ac:dyDescent="0.3">
      <c r="A406" s="29" t="s">
        <v>27</v>
      </c>
      <c r="B406" s="29" t="s">
        <v>764</v>
      </c>
      <c r="C406" s="29" t="s">
        <v>19</v>
      </c>
      <c r="E406" s="29" t="s">
        <v>49</v>
      </c>
      <c r="F406" s="29" t="s">
        <v>766</v>
      </c>
    </row>
    <row r="407" spans="1:6" x14ac:dyDescent="0.3">
      <c r="A407" s="29" t="s">
        <v>27</v>
      </c>
      <c r="B407" s="29" t="s">
        <v>764</v>
      </c>
      <c r="C407" s="29" t="s">
        <v>23</v>
      </c>
      <c r="E407" s="29" t="s">
        <v>58</v>
      </c>
      <c r="F407" s="29" t="s">
        <v>767</v>
      </c>
    </row>
    <row r="408" spans="1:6" x14ac:dyDescent="0.3">
      <c r="A408" s="29" t="s">
        <v>27</v>
      </c>
      <c r="B408" s="29" t="s">
        <v>764</v>
      </c>
      <c r="C408" s="29" t="s">
        <v>17</v>
      </c>
      <c r="E408" s="29" t="s">
        <v>45</v>
      </c>
      <c r="F408" s="29" t="s">
        <v>768</v>
      </c>
    </row>
    <row r="409" spans="1:6" x14ac:dyDescent="0.3">
      <c r="A409" s="29" t="s">
        <v>179</v>
      </c>
      <c r="B409" s="29" t="s">
        <v>769</v>
      </c>
      <c r="C409" s="29" t="s">
        <v>21</v>
      </c>
      <c r="E409" s="29" t="s">
        <v>53</v>
      </c>
      <c r="F409" s="29" t="s">
        <v>770</v>
      </c>
    </row>
    <row r="410" spans="1:6" x14ac:dyDescent="0.3">
      <c r="A410" s="29" t="s">
        <v>179</v>
      </c>
      <c r="B410" s="29" t="s">
        <v>769</v>
      </c>
      <c r="C410" s="29" t="s">
        <v>19</v>
      </c>
      <c r="E410" s="29" t="s">
        <v>49</v>
      </c>
      <c r="F410" s="29" t="s">
        <v>771</v>
      </c>
    </row>
    <row r="411" spans="1:6" x14ac:dyDescent="0.3">
      <c r="A411" s="29" t="s">
        <v>179</v>
      </c>
      <c r="B411" s="29" t="s">
        <v>769</v>
      </c>
      <c r="C411" s="29" t="s">
        <v>23</v>
      </c>
      <c r="E411" s="29" t="s">
        <v>58</v>
      </c>
      <c r="F411" s="29" t="s">
        <v>772</v>
      </c>
    </row>
    <row r="412" spans="1:6" x14ac:dyDescent="0.3">
      <c r="A412" s="29" t="s">
        <v>179</v>
      </c>
      <c r="B412" s="29" t="s">
        <v>769</v>
      </c>
      <c r="C412" s="29" t="s">
        <v>17</v>
      </c>
      <c r="E412" s="29" t="s">
        <v>45</v>
      </c>
      <c r="F412" s="29" t="s">
        <v>773</v>
      </c>
    </row>
    <row r="413" spans="1:6" x14ac:dyDescent="0.3">
      <c r="A413" s="29" t="s">
        <v>28</v>
      </c>
      <c r="B413" s="29" t="s">
        <v>774</v>
      </c>
      <c r="C413" s="29" t="s">
        <v>21</v>
      </c>
      <c r="E413" s="29" t="s">
        <v>53</v>
      </c>
      <c r="F413" s="29" t="s">
        <v>775</v>
      </c>
    </row>
    <row r="414" spans="1:6" x14ac:dyDescent="0.3">
      <c r="A414" s="29" t="s">
        <v>28</v>
      </c>
      <c r="B414" s="29" t="s">
        <v>774</v>
      </c>
      <c r="C414" s="29" t="s">
        <v>19</v>
      </c>
      <c r="E414" s="29" t="s">
        <v>49</v>
      </c>
      <c r="F414" s="29" t="s">
        <v>776</v>
      </c>
    </row>
    <row r="415" spans="1:6" x14ac:dyDescent="0.3">
      <c r="A415" s="29" t="s">
        <v>28</v>
      </c>
      <c r="B415" s="29" t="s">
        <v>774</v>
      </c>
      <c r="C415" s="29" t="s">
        <v>23</v>
      </c>
      <c r="E415" s="29" t="s">
        <v>58</v>
      </c>
      <c r="F415" s="29" t="s">
        <v>777</v>
      </c>
    </row>
    <row r="416" spans="1:6" x14ac:dyDescent="0.3">
      <c r="A416" s="29" t="s">
        <v>28</v>
      </c>
      <c r="B416" s="29" t="s">
        <v>774</v>
      </c>
      <c r="C416" s="29" t="s">
        <v>17</v>
      </c>
      <c r="E416" s="29" t="s">
        <v>45</v>
      </c>
      <c r="F416" s="29" t="s">
        <v>778</v>
      </c>
    </row>
    <row r="417" spans="1:6" x14ac:dyDescent="0.3">
      <c r="A417" s="29" t="s">
        <v>28</v>
      </c>
      <c r="B417" s="29" t="s">
        <v>774</v>
      </c>
      <c r="C417" s="29" t="s">
        <v>25</v>
      </c>
      <c r="E417" s="29" t="s">
        <v>64</v>
      </c>
      <c r="F417" s="29" t="s">
        <v>779</v>
      </c>
    </row>
    <row r="418" spans="1:6" x14ac:dyDescent="0.3">
      <c r="A418" s="29" t="s">
        <v>180</v>
      </c>
      <c r="B418" s="29" t="s">
        <v>780</v>
      </c>
      <c r="C418" s="29" t="s">
        <v>21</v>
      </c>
      <c r="E418" s="29" t="s">
        <v>53</v>
      </c>
      <c r="F418" s="29" t="s">
        <v>781</v>
      </c>
    </row>
    <row r="419" spans="1:6" x14ac:dyDescent="0.3">
      <c r="A419" s="29" t="s">
        <v>180</v>
      </c>
      <c r="B419" s="29" t="s">
        <v>780</v>
      </c>
      <c r="C419" s="29" t="s">
        <v>19</v>
      </c>
      <c r="E419" s="29" t="s">
        <v>49</v>
      </c>
      <c r="F419" s="29" t="s">
        <v>782</v>
      </c>
    </row>
    <row r="420" spans="1:6" x14ac:dyDescent="0.3">
      <c r="A420" s="29" t="s">
        <v>180</v>
      </c>
      <c r="B420" s="29" t="s">
        <v>780</v>
      </c>
      <c r="C420" s="29" t="s">
        <v>23</v>
      </c>
      <c r="E420" s="29" t="s">
        <v>58</v>
      </c>
      <c r="F420" s="29" t="s">
        <v>783</v>
      </c>
    </row>
    <row r="421" spans="1:6" x14ac:dyDescent="0.3">
      <c r="A421" s="29" t="s">
        <v>180</v>
      </c>
      <c r="B421" s="29" t="s">
        <v>780</v>
      </c>
      <c r="C421" s="29" t="s">
        <v>17</v>
      </c>
      <c r="E421" s="29" t="s">
        <v>45</v>
      </c>
      <c r="F421" s="29" t="s">
        <v>784</v>
      </c>
    </row>
    <row r="422" spans="1:6" x14ac:dyDescent="0.3">
      <c r="A422" s="29" t="s">
        <v>88</v>
      </c>
      <c r="B422" s="29" t="s">
        <v>785</v>
      </c>
      <c r="C422" s="29" t="s">
        <v>21</v>
      </c>
      <c r="E422" s="29" t="s">
        <v>53</v>
      </c>
      <c r="F422" s="29" t="s">
        <v>786</v>
      </c>
    </row>
    <row r="423" spans="1:6" x14ac:dyDescent="0.3">
      <c r="A423" s="29" t="s">
        <v>88</v>
      </c>
      <c r="B423" s="29" t="s">
        <v>785</v>
      </c>
      <c r="C423" s="29" t="s">
        <v>19</v>
      </c>
      <c r="E423" s="29" t="s">
        <v>49</v>
      </c>
      <c r="F423" s="29" t="s">
        <v>787</v>
      </c>
    </row>
    <row r="424" spans="1:6" x14ac:dyDescent="0.3">
      <c r="A424" s="29" t="s">
        <v>88</v>
      </c>
      <c r="B424" s="29" t="s">
        <v>785</v>
      </c>
      <c r="C424" s="29" t="s">
        <v>23</v>
      </c>
      <c r="E424" s="29" t="s">
        <v>58</v>
      </c>
      <c r="F424" s="29" t="s">
        <v>788</v>
      </c>
    </row>
    <row r="425" spans="1:6" x14ac:dyDescent="0.3">
      <c r="A425" s="29" t="s">
        <v>88</v>
      </c>
      <c r="B425" s="29" t="s">
        <v>785</v>
      </c>
      <c r="C425" s="29" t="s">
        <v>17</v>
      </c>
      <c r="E425" s="29" t="s">
        <v>45</v>
      </c>
      <c r="F425" s="29" t="s">
        <v>789</v>
      </c>
    </row>
    <row r="426" spans="1:6" x14ac:dyDescent="0.3">
      <c r="A426" s="29" t="s">
        <v>88</v>
      </c>
      <c r="B426" s="29" t="s">
        <v>785</v>
      </c>
      <c r="C426" s="29" t="s">
        <v>25</v>
      </c>
      <c r="E426" s="29" t="s">
        <v>64</v>
      </c>
      <c r="F426" s="29" t="s">
        <v>790</v>
      </c>
    </row>
    <row r="427" spans="1:6" x14ac:dyDescent="0.3">
      <c r="A427" s="29" t="s">
        <v>89</v>
      </c>
      <c r="B427" s="29" t="s">
        <v>791</v>
      </c>
      <c r="C427" s="29" t="s">
        <v>21</v>
      </c>
      <c r="E427" s="29" t="s">
        <v>53</v>
      </c>
      <c r="F427" s="29" t="s">
        <v>792</v>
      </c>
    </row>
    <row r="428" spans="1:6" x14ac:dyDescent="0.3">
      <c r="A428" s="29" t="s">
        <v>89</v>
      </c>
      <c r="B428" s="29" t="s">
        <v>791</v>
      </c>
      <c r="C428" s="29" t="s">
        <v>19</v>
      </c>
      <c r="E428" s="29" t="s">
        <v>49</v>
      </c>
      <c r="F428" s="29" t="s">
        <v>793</v>
      </c>
    </row>
    <row r="429" spans="1:6" x14ac:dyDescent="0.3">
      <c r="A429" s="29" t="s">
        <v>89</v>
      </c>
      <c r="B429" s="29" t="s">
        <v>791</v>
      </c>
      <c r="C429" s="29" t="s">
        <v>23</v>
      </c>
      <c r="E429" s="29" t="s">
        <v>58</v>
      </c>
      <c r="F429" s="29" t="s">
        <v>794</v>
      </c>
    </row>
    <row r="430" spans="1:6" x14ac:dyDescent="0.3">
      <c r="A430" s="29" t="s">
        <v>89</v>
      </c>
      <c r="B430" s="29" t="s">
        <v>791</v>
      </c>
      <c r="C430" s="29" t="s">
        <v>17</v>
      </c>
      <c r="E430" s="29" t="s">
        <v>45</v>
      </c>
      <c r="F430" s="29" t="s">
        <v>795</v>
      </c>
    </row>
    <row r="431" spans="1:6" x14ac:dyDescent="0.3">
      <c r="A431" s="29" t="s">
        <v>90</v>
      </c>
      <c r="B431" s="29" t="s">
        <v>796</v>
      </c>
      <c r="C431" s="29" t="s">
        <v>21</v>
      </c>
      <c r="E431" s="29" t="s">
        <v>53</v>
      </c>
      <c r="F431" s="29" t="s">
        <v>797</v>
      </c>
    </row>
    <row r="432" spans="1:6" x14ac:dyDescent="0.3">
      <c r="A432" s="29" t="s">
        <v>90</v>
      </c>
      <c r="B432" s="29" t="s">
        <v>796</v>
      </c>
      <c r="C432" s="29" t="s">
        <v>19</v>
      </c>
      <c r="E432" s="29" t="s">
        <v>49</v>
      </c>
      <c r="F432" s="29" t="s">
        <v>798</v>
      </c>
    </row>
    <row r="433" spans="1:6" x14ac:dyDescent="0.3">
      <c r="A433" s="29" t="s">
        <v>90</v>
      </c>
      <c r="B433" s="29" t="s">
        <v>796</v>
      </c>
      <c r="C433" s="29" t="s">
        <v>23</v>
      </c>
      <c r="E433" s="29" t="s">
        <v>58</v>
      </c>
      <c r="F433" s="29" t="s">
        <v>799</v>
      </c>
    </row>
    <row r="434" spans="1:6" x14ac:dyDescent="0.3">
      <c r="A434" s="29" t="s">
        <v>90</v>
      </c>
      <c r="B434" s="29" t="s">
        <v>796</v>
      </c>
      <c r="C434" s="29" t="s">
        <v>17</v>
      </c>
      <c r="E434" s="29" t="s">
        <v>45</v>
      </c>
      <c r="F434" s="29" t="s">
        <v>800</v>
      </c>
    </row>
    <row r="435" spans="1:6" x14ac:dyDescent="0.3">
      <c r="A435" s="29" t="s">
        <v>181</v>
      </c>
      <c r="B435" s="29" t="s">
        <v>801</v>
      </c>
      <c r="C435" s="29" t="s">
        <v>21</v>
      </c>
      <c r="E435" s="29" t="s">
        <v>53</v>
      </c>
      <c r="F435" s="29" t="s">
        <v>802</v>
      </c>
    </row>
    <row r="436" spans="1:6" x14ac:dyDescent="0.3">
      <c r="A436" s="29" t="s">
        <v>181</v>
      </c>
      <c r="B436" s="29" t="s">
        <v>801</v>
      </c>
      <c r="C436" s="29" t="s">
        <v>19</v>
      </c>
      <c r="E436" s="29" t="s">
        <v>49</v>
      </c>
      <c r="F436" s="29" t="s">
        <v>803</v>
      </c>
    </row>
    <row r="437" spans="1:6" x14ac:dyDescent="0.3">
      <c r="A437" s="29" t="s">
        <v>181</v>
      </c>
      <c r="B437" s="29" t="s">
        <v>801</v>
      </c>
      <c r="C437" s="29" t="s">
        <v>23</v>
      </c>
      <c r="E437" s="29" t="s">
        <v>58</v>
      </c>
      <c r="F437" s="29" t="s">
        <v>804</v>
      </c>
    </row>
    <row r="438" spans="1:6" x14ac:dyDescent="0.3">
      <c r="A438" s="29" t="s">
        <v>181</v>
      </c>
      <c r="B438" s="29" t="s">
        <v>801</v>
      </c>
      <c r="C438" s="29" t="s">
        <v>17</v>
      </c>
      <c r="E438" s="29" t="s">
        <v>45</v>
      </c>
      <c r="F438" s="29" t="s">
        <v>805</v>
      </c>
    </row>
    <row r="439" spans="1:6" x14ac:dyDescent="0.3">
      <c r="A439" s="29" t="s">
        <v>182</v>
      </c>
      <c r="B439" s="29" t="s">
        <v>806</v>
      </c>
      <c r="C439" s="29" t="s">
        <v>21</v>
      </c>
      <c r="E439" s="29" t="s">
        <v>53</v>
      </c>
      <c r="F439" s="29" t="s">
        <v>807</v>
      </c>
    </row>
    <row r="440" spans="1:6" x14ac:dyDescent="0.3">
      <c r="A440" s="29" t="s">
        <v>182</v>
      </c>
      <c r="B440" s="29" t="s">
        <v>806</v>
      </c>
      <c r="C440" s="29" t="s">
        <v>19</v>
      </c>
      <c r="E440" s="29" t="s">
        <v>49</v>
      </c>
      <c r="F440" s="29" t="s">
        <v>808</v>
      </c>
    </row>
    <row r="441" spans="1:6" x14ac:dyDescent="0.3">
      <c r="A441" s="29" t="s">
        <v>182</v>
      </c>
      <c r="B441" s="29" t="s">
        <v>806</v>
      </c>
      <c r="C441" s="29" t="s">
        <v>23</v>
      </c>
      <c r="E441" s="29" t="s">
        <v>58</v>
      </c>
      <c r="F441" s="29" t="s">
        <v>809</v>
      </c>
    </row>
    <row r="442" spans="1:6" x14ac:dyDescent="0.3">
      <c r="A442" s="29" t="s">
        <v>183</v>
      </c>
      <c r="B442" s="29" t="s">
        <v>810</v>
      </c>
      <c r="C442" s="29" t="s">
        <v>21</v>
      </c>
      <c r="E442" s="29" t="s">
        <v>53</v>
      </c>
      <c r="F442" s="29" t="s">
        <v>811</v>
      </c>
    </row>
    <row r="443" spans="1:6" x14ac:dyDescent="0.3">
      <c r="A443" s="29" t="s">
        <v>183</v>
      </c>
      <c r="B443" s="29" t="s">
        <v>810</v>
      </c>
      <c r="C443" s="29" t="s">
        <v>19</v>
      </c>
      <c r="E443" s="29" t="s">
        <v>49</v>
      </c>
      <c r="F443" s="29" t="s">
        <v>812</v>
      </c>
    </row>
    <row r="444" spans="1:6" x14ac:dyDescent="0.3">
      <c r="A444" s="29" t="s">
        <v>183</v>
      </c>
      <c r="B444" s="29" t="s">
        <v>810</v>
      </c>
      <c r="C444" s="29" t="s">
        <v>23</v>
      </c>
      <c r="E444" s="29" t="s">
        <v>58</v>
      </c>
      <c r="F444" s="29" t="s">
        <v>813</v>
      </c>
    </row>
    <row r="445" spans="1:6" x14ac:dyDescent="0.3">
      <c r="A445" s="29" t="s">
        <v>184</v>
      </c>
      <c r="B445" s="29" t="s">
        <v>814</v>
      </c>
      <c r="C445" s="29" t="s">
        <v>21</v>
      </c>
      <c r="E445" s="29" t="s">
        <v>53</v>
      </c>
      <c r="F445" s="29" t="s">
        <v>815</v>
      </c>
    </row>
    <row r="446" spans="1:6" x14ac:dyDescent="0.3">
      <c r="A446" s="29" t="s">
        <v>184</v>
      </c>
      <c r="B446" s="29" t="s">
        <v>814</v>
      </c>
      <c r="C446" s="29" t="s">
        <v>19</v>
      </c>
      <c r="E446" s="29" t="s">
        <v>49</v>
      </c>
      <c r="F446" s="29" t="s">
        <v>816</v>
      </c>
    </row>
    <row r="447" spans="1:6" x14ac:dyDescent="0.3">
      <c r="A447" s="29" t="s">
        <v>184</v>
      </c>
      <c r="B447" s="29" t="s">
        <v>814</v>
      </c>
      <c r="C447" s="29" t="s">
        <v>23</v>
      </c>
      <c r="E447" s="29" t="s">
        <v>58</v>
      </c>
      <c r="F447" s="29" t="s">
        <v>817</v>
      </c>
    </row>
    <row r="448" spans="1:6" x14ac:dyDescent="0.3">
      <c r="A448" s="29" t="s">
        <v>185</v>
      </c>
      <c r="B448" s="29" t="s">
        <v>818</v>
      </c>
      <c r="C448" s="29" t="s">
        <v>21</v>
      </c>
      <c r="E448" s="29" t="s">
        <v>53</v>
      </c>
      <c r="F448" s="29" t="s">
        <v>819</v>
      </c>
    </row>
    <row r="449" spans="1:6" x14ac:dyDescent="0.3">
      <c r="A449" s="29" t="s">
        <v>185</v>
      </c>
      <c r="B449" s="29" t="s">
        <v>818</v>
      </c>
      <c r="C449" s="29" t="s">
        <v>19</v>
      </c>
      <c r="E449" s="29" t="s">
        <v>49</v>
      </c>
      <c r="F449" s="29" t="s">
        <v>820</v>
      </c>
    </row>
    <row r="450" spans="1:6" x14ac:dyDescent="0.3">
      <c r="A450" s="29" t="s">
        <v>185</v>
      </c>
      <c r="B450" s="29" t="s">
        <v>818</v>
      </c>
      <c r="C450" s="29" t="s">
        <v>23</v>
      </c>
      <c r="E450" s="29" t="s">
        <v>58</v>
      </c>
      <c r="F450" s="29" t="s">
        <v>821</v>
      </c>
    </row>
    <row r="451" spans="1:6" x14ac:dyDescent="0.3">
      <c r="A451" s="29" t="s">
        <v>186</v>
      </c>
      <c r="B451" s="29" t="s">
        <v>822</v>
      </c>
      <c r="C451" s="29" t="s">
        <v>21</v>
      </c>
      <c r="E451" s="29" t="s">
        <v>53</v>
      </c>
      <c r="F451" s="29" t="s">
        <v>823</v>
      </c>
    </row>
    <row r="452" spans="1:6" x14ac:dyDescent="0.3">
      <c r="A452" s="29" t="s">
        <v>186</v>
      </c>
      <c r="B452" s="29" t="s">
        <v>822</v>
      </c>
      <c r="C452" s="29" t="s">
        <v>19</v>
      </c>
      <c r="E452" s="29" t="s">
        <v>49</v>
      </c>
      <c r="F452" s="29" t="s">
        <v>824</v>
      </c>
    </row>
    <row r="453" spans="1:6" x14ac:dyDescent="0.3">
      <c r="A453" s="29" t="s">
        <v>186</v>
      </c>
      <c r="B453" s="29" t="s">
        <v>822</v>
      </c>
      <c r="C453" s="29" t="s">
        <v>23</v>
      </c>
      <c r="E453" s="29" t="s">
        <v>58</v>
      </c>
      <c r="F453" s="29" t="s">
        <v>825</v>
      </c>
    </row>
    <row r="454" spans="1:6" x14ac:dyDescent="0.3">
      <c r="A454" s="29" t="s">
        <v>221</v>
      </c>
      <c r="B454" s="29" t="s">
        <v>826</v>
      </c>
      <c r="C454" s="29" t="s">
        <v>21</v>
      </c>
      <c r="E454" s="29" t="s">
        <v>53</v>
      </c>
      <c r="F454" s="29" t="s">
        <v>827</v>
      </c>
    </row>
    <row r="455" spans="1:6" x14ac:dyDescent="0.3">
      <c r="A455" s="29" t="s">
        <v>221</v>
      </c>
      <c r="B455" s="29" t="s">
        <v>826</v>
      </c>
      <c r="C455" s="29" t="s">
        <v>19</v>
      </c>
      <c r="E455" s="29" t="s">
        <v>49</v>
      </c>
      <c r="F455" s="29" t="s">
        <v>828</v>
      </c>
    </row>
    <row r="456" spans="1:6" x14ac:dyDescent="0.3">
      <c r="A456" s="29" t="s">
        <v>221</v>
      </c>
      <c r="B456" s="29" t="s">
        <v>826</v>
      </c>
      <c r="C456" s="29" t="s">
        <v>23</v>
      </c>
      <c r="E456" s="29" t="s">
        <v>58</v>
      </c>
      <c r="F456" s="29" t="s">
        <v>829</v>
      </c>
    </row>
    <row r="457" spans="1:6" x14ac:dyDescent="0.3">
      <c r="A457" s="29" t="s">
        <v>221</v>
      </c>
      <c r="B457" s="29" t="s">
        <v>826</v>
      </c>
      <c r="C457" s="29" t="s">
        <v>17</v>
      </c>
      <c r="E457" s="29" t="s">
        <v>45</v>
      </c>
      <c r="F457" s="29" t="s">
        <v>830</v>
      </c>
    </row>
    <row r="458" spans="1:6" x14ac:dyDescent="0.3">
      <c r="A458" s="29" t="s">
        <v>221</v>
      </c>
      <c r="B458" s="29" t="s">
        <v>826</v>
      </c>
      <c r="C458" s="29" t="s">
        <v>25</v>
      </c>
      <c r="E458" s="29" t="s">
        <v>64</v>
      </c>
      <c r="F458" s="29" t="s">
        <v>831</v>
      </c>
    </row>
    <row r="459" spans="1:6" x14ac:dyDescent="0.3">
      <c r="A459" s="29" t="s">
        <v>222</v>
      </c>
      <c r="B459" s="29" t="s">
        <v>832</v>
      </c>
      <c r="C459" s="29" t="s">
        <v>21</v>
      </c>
      <c r="E459" s="29" t="s">
        <v>53</v>
      </c>
      <c r="F459" s="29" t="s">
        <v>833</v>
      </c>
    </row>
    <row r="460" spans="1:6" x14ac:dyDescent="0.3">
      <c r="A460" s="29" t="s">
        <v>222</v>
      </c>
      <c r="B460" s="29" t="s">
        <v>832</v>
      </c>
      <c r="C460" s="29" t="s">
        <v>19</v>
      </c>
      <c r="E460" s="29" t="s">
        <v>49</v>
      </c>
      <c r="F460" s="29" t="s">
        <v>834</v>
      </c>
    </row>
    <row r="461" spans="1:6" x14ac:dyDescent="0.3">
      <c r="A461" s="29" t="s">
        <v>222</v>
      </c>
      <c r="B461" s="29" t="s">
        <v>832</v>
      </c>
      <c r="C461" s="29" t="s">
        <v>23</v>
      </c>
      <c r="E461" s="29" t="s">
        <v>58</v>
      </c>
      <c r="F461" s="29" t="s">
        <v>835</v>
      </c>
    </row>
    <row r="462" spans="1:6" x14ac:dyDescent="0.3">
      <c r="A462" s="29" t="s">
        <v>222</v>
      </c>
      <c r="B462" s="29" t="s">
        <v>832</v>
      </c>
      <c r="C462" s="29" t="s">
        <v>17</v>
      </c>
      <c r="E462" s="29" t="s">
        <v>45</v>
      </c>
      <c r="F462" s="29" t="s">
        <v>836</v>
      </c>
    </row>
    <row r="463" spans="1:6" x14ac:dyDescent="0.3">
      <c r="A463" s="29" t="s">
        <v>223</v>
      </c>
      <c r="B463" s="29" t="s">
        <v>837</v>
      </c>
      <c r="C463" s="29" t="s">
        <v>21</v>
      </c>
      <c r="E463" s="29" t="s">
        <v>53</v>
      </c>
      <c r="F463" s="29" t="s">
        <v>838</v>
      </c>
    </row>
    <row r="464" spans="1:6" x14ac:dyDescent="0.3">
      <c r="A464" s="29" t="s">
        <v>223</v>
      </c>
      <c r="B464" s="29" t="s">
        <v>837</v>
      </c>
      <c r="C464" s="29" t="s">
        <v>19</v>
      </c>
      <c r="E464" s="29" t="s">
        <v>49</v>
      </c>
      <c r="F464" s="29" t="s">
        <v>839</v>
      </c>
    </row>
    <row r="465" spans="1:6" x14ac:dyDescent="0.3">
      <c r="A465" s="29" t="s">
        <v>223</v>
      </c>
      <c r="B465" s="29" t="s">
        <v>837</v>
      </c>
      <c r="C465" s="29" t="s">
        <v>23</v>
      </c>
      <c r="E465" s="29" t="s">
        <v>58</v>
      </c>
      <c r="F465" s="29" t="s">
        <v>840</v>
      </c>
    </row>
    <row r="466" spans="1:6" x14ac:dyDescent="0.3">
      <c r="A466" s="29" t="s">
        <v>223</v>
      </c>
      <c r="B466" s="29" t="s">
        <v>837</v>
      </c>
      <c r="C466" s="29" t="s">
        <v>17</v>
      </c>
      <c r="E466" s="29" t="s">
        <v>45</v>
      </c>
      <c r="F466" s="29" t="s">
        <v>841</v>
      </c>
    </row>
    <row r="467" spans="1:6" x14ac:dyDescent="0.3">
      <c r="A467" s="29" t="s">
        <v>224</v>
      </c>
      <c r="B467" s="29" t="s">
        <v>842</v>
      </c>
      <c r="C467" s="29" t="s">
        <v>21</v>
      </c>
      <c r="E467" s="29" t="s">
        <v>53</v>
      </c>
      <c r="F467" s="29" t="s">
        <v>843</v>
      </c>
    </row>
    <row r="468" spans="1:6" x14ac:dyDescent="0.3">
      <c r="A468" s="29" t="s">
        <v>224</v>
      </c>
      <c r="B468" s="29" t="s">
        <v>842</v>
      </c>
      <c r="C468" s="29" t="s">
        <v>19</v>
      </c>
      <c r="E468" s="29" t="s">
        <v>49</v>
      </c>
      <c r="F468" s="29" t="s">
        <v>844</v>
      </c>
    </row>
    <row r="469" spans="1:6" x14ac:dyDescent="0.3">
      <c r="A469" s="29" t="s">
        <v>224</v>
      </c>
      <c r="B469" s="29" t="s">
        <v>842</v>
      </c>
      <c r="C469" s="29" t="s">
        <v>23</v>
      </c>
      <c r="E469" s="29" t="s">
        <v>58</v>
      </c>
      <c r="F469" s="29" t="s">
        <v>845</v>
      </c>
    </row>
    <row r="470" spans="1:6" x14ac:dyDescent="0.3">
      <c r="A470" s="29" t="s">
        <v>224</v>
      </c>
      <c r="B470" s="29" t="s">
        <v>842</v>
      </c>
      <c r="C470" s="29" t="s">
        <v>17</v>
      </c>
      <c r="E470" s="29" t="s">
        <v>45</v>
      </c>
      <c r="F470" s="29" t="s">
        <v>846</v>
      </c>
    </row>
    <row r="471" spans="1:6" x14ac:dyDescent="0.3">
      <c r="A471" s="29" t="s">
        <v>224</v>
      </c>
      <c r="B471" s="29" t="s">
        <v>842</v>
      </c>
      <c r="C471" s="29" t="s">
        <v>25</v>
      </c>
      <c r="E471" s="29" t="s">
        <v>64</v>
      </c>
      <c r="F471" s="29" t="s">
        <v>847</v>
      </c>
    </row>
    <row r="472" spans="1:6" x14ac:dyDescent="0.3">
      <c r="A472" s="29" t="s">
        <v>224</v>
      </c>
      <c r="B472" s="29" t="s">
        <v>842</v>
      </c>
      <c r="C472" s="29" t="s">
        <v>235</v>
      </c>
      <c r="E472" s="29" t="s">
        <v>1006</v>
      </c>
      <c r="F472" s="29" t="s">
        <v>4863</v>
      </c>
    </row>
    <row r="473" spans="1:6" x14ac:dyDescent="0.3">
      <c r="A473" s="29" t="s">
        <v>262</v>
      </c>
      <c r="B473" s="29" t="s">
        <v>848</v>
      </c>
      <c r="C473" s="29" t="s">
        <v>21</v>
      </c>
      <c r="E473" s="29" t="s">
        <v>53</v>
      </c>
      <c r="F473" s="29" t="s">
        <v>849</v>
      </c>
    </row>
    <row r="474" spans="1:6" x14ac:dyDescent="0.3">
      <c r="A474" s="29" t="s">
        <v>262</v>
      </c>
      <c r="B474" s="29" t="s">
        <v>848</v>
      </c>
      <c r="C474" s="29" t="s">
        <v>19</v>
      </c>
      <c r="E474" s="29" t="s">
        <v>49</v>
      </c>
      <c r="F474" s="29" t="s">
        <v>850</v>
      </c>
    </row>
    <row r="475" spans="1:6" x14ac:dyDescent="0.3">
      <c r="A475" s="29" t="s">
        <v>262</v>
      </c>
      <c r="B475" s="29" t="s">
        <v>848</v>
      </c>
      <c r="C475" s="29" t="s">
        <v>23</v>
      </c>
      <c r="E475" s="29" t="s">
        <v>58</v>
      </c>
      <c r="F475" s="29" t="s">
        <v>851</v>
      </c>
    </row>
    <row r="476" spans="1:6" x14ac:dyDescent="0.3">
      <c r="A476" s="29" t="s">
        <v>262</v>
      </c>
      <c r="B476" s="29" t="s">
        <v>848</v>
      </c>
      <c r="C476" s="29" t="s">
        <v>17</v>
      </c>
      <c r="E476" s="29" t="s">
        <v>45</v>
      </c>
      <c r="F476" s="29" t="s">
        <v>852</v>
      </c>
    </row>
    <row r="477" spans="1:6" x14ac:dyDescent="0.3">
      <c r="A477" s="29" t="s">
        <v>225</v>
      </c>
      <c r="B477" s="29" t="s">
        <v>853</v>
      </c>
      <c r="C477" s="29" t="s">
        <v>21</v>
      </c>
      <c r="E477" s="29" t="s">
        <v>53</v>
      </c>
      <c r="F477" s="29" t="s">
        <v>854</v>
      </c>
    </row>
    <row r="478" spans="1:6" x14ac:dyDescent="0.3">
      <c r="A478" s="29" t="s">
        <v>225</v>
      </c>
      <c r="B478" s="29" t="s">
        <v>853</v>
      </c>
      <c r="C478" s="29" t="s">
        <v>19</v>
      </c>
      <c r="E478" s="29" t="s">
        <v>49</v>
      </c>
      <c r="F478" s="29" t="s">
        <v>855</v>
      </c>
    </row>
    <row r="479" spans="1:6" x14ac:dyDescent="0.3">
      <c r="A479" s="29" t="s">
        <v>225</v>
      </c>
      <c r="B479" s="29" t="s">
        <v>853</v>
      </c>
      <c r="C479" s="29" t="s">
        <v>23</v>
      </c>
      <c r="E479" s="29" t="s">
        <v>58</v>
      </c>
      <c r="F479" s="29" t="s">
        <v>856</v>
      </c>
    </row>
    <row r="480" spans="1:6" x14ac:dyDescent="0.3">
      <c r="A480" s="29" t="s">
        <v>225</v>
      </c>
      <c r="B480" s="29" t="s">
        <v>853</v>
      </c>
      <c r="C480" s="29" t="s">
        <v>17</v>
      </c>
      <c r="E480" s="29" t="s">
        <v>45</v>
      </c>
      <c r="F480" s="29" t="s">
        <v>857</v>
      </c>
    </row>
    <row r="481" spans="1:6" x14ac:dyDescent="0.3">
      <c r="A481" s="29" t="s">
        <v>263</v>
      </c>
      <c r="B481" s="29" t="s">
        <v>858</v>
      </c>
      <c r="C481" s="29" t="s">
        <v>21</v>
      </c>
      <c r="E481" s="29" t="s">
        <v>53</v>
      </c>
      <c r="F481" s="29" t="s">
        <v>859</v>
      </c>
    </row>
    <row r="482" spans="1:6" x14ac:dyDescent="0.3">
      <c r="A482" s="29" t="s">
        <v>263</v>
      </c>
      <c r="B482" s="29" t="s">
        <v>858</v>
      </c>
      <c r="C482" s="29" t="s">
        <v>19</v>
      </c>
      <c r="E482" s="29" t="s">
        <v>49</v>
      </c>
      <c r="F482" s="29" t="s">
        <v>860</v>
      </c>
    </row>
    <row r="483" spans="1:6" x14ac:dyDescent="0.3">
      <c r="A483" s="29" t="s">
        <v>263</v>
      </c>
      <c r="B483" s="29" t="s">
        <v>858</v>
      </c>
      <c r="C483" s="29" t="s">
        <v>23</v>
      </c>
      <c r="E483" s="29" t="s">
        <v>58</v>
      </c>
      <c r="F483" s="29" t="s">
        <v>861</v>
      </c>
    </row>
    <row r="484" spans="1:6" x14ac:dyDescent="0.3">
      <c r="A484" s="29" t="s">
        <v>263</v>
      </c>
      <c r="B484" s="29" t="s">
        <v>858</v>
      </c>
      <c r="C484" s="29" t="s">
        <v>17</v>
      </c>
      <c r="E484" s="29" t="s">
        <v>45</v>
      </c>
      <c r="F484" s="29" t="s">
        <v>862</v>
      </c>
    </row>
    <row r="485" spans="1:6" x14ac:dyDescent="0.3">
      <c r="A485" s="29" t="s">
        <v>264</v>
      </c>
      <c r="B485" s="29" t="s">
        <v>863</v>
      </c>
      <c r="C485" s="29" t="s">
        <v>21</v>
      </c>
      <c r="E485" s="29" t="s">
        <v>53</v>
      </c>
      <c r="F485" s="29" t="s">
        <v>864</v>
      </c>
    </row>
    <row r="486" spans="1:6" x14ac:dyDescent="0.3">
      <c r="A486" s="29" t="s">
        <v>264</v>
      </c>
      <c r="B486" s="29" t="s">
        <v>863</v>
      </c>
      <c r="C486" s="29" t="s">
        <v>19</v>
      </c>
      <c r="E486" s="29" t="s">
        <v>49</v>
      </c>
      <c r="F486" s="29" t="s">
        <v>865</v>
      </c>
    </row>
    <row r="487" spans="1:6" x14ac:dyDescent="0.3">
      <c r="A487" s="29" t="s">
        <v>264</v>
      </c>
      <c r="B487" s="29" t="s">
        <v>863</v>
      </c>
      <c r="C487" s="29" t="s">
        <v>23</v>
      </c>
      <c r="E487" s="29" t="s">
        <v>58</v>
      </c>
      <c r="F487" s="29" t="s">
        <v>866</v>
      </c>
    </row>
    <row r="488" spans="1:6" x14ac:dyDescent="0.3">
      <c r="A488" s="29" t="s">
        <v>264</v>
      </c>
      <c r="B488" s="29" t="s">
        <v>863</v>
      </c>
      <c r="C488" s="29" t="s">
        <v>17</v>
      </c>
      <c r="E488" s="29" t="s">
        <v>45</v>
      </c>
      <c r="F488" s="29" t="s">
        <v>867</v>
      </c>
    </row>
    <row r="489" spans="1:6" x14ac:dyDescent="0.3">
      <c r="A489" s="29" t="s">
        <v>265</v>
      </c>
      <c r="B489" s="29" t="s">
        <v>868</v>
      </c>
      <c r="C489" s="29" t="s">
        <v>21</v>
      </c>
      <c r="E489" s="29" t="s">
        <v>53</v>
      </c>
      <c r="F489" s="29" t="s">
        <v>869</v>
      </c>
    </row>
    <row r="490" spans="1:6" x14ac:dyDescent="0.3">
      <c r="A490" s="29" t="s">
        <v>265</v>
      </c>
      <c r="B490" s="29" t="s">
        <v>868</v>
      </c>
      <c r="C490" s="29" t="s">
        <v>19</v>
      </c>
      <c r="E490" s="29" t="s">
        <v>49</v>
      </c>
      <c r="F490" s="29" t="s">
        <v>870</v>
      </c>
    </row>
    <row r="491" spans="1:6" x14ac:dyDescent="0.3">
      <c r="A491" s="29" t="s">
        <v>265</v>
      </c>
      <c r="B491" s="29" t="s">
        <v>868</v>
      </c>
      <c r="C491" s="29" t="s">
        <v>23</v>
      </c>
      <c r="E491" s="29" t="s">
        <v>58</v>
      </c>
      <c r="F491" s="29" t="s">
        <v>871</v>
      </c>
    </row>
    <row r="492" spans="1:6" x14ac:dyDescent="0.3">
      <c r="A492" s="29" t="s">
        <v>265</v>
      </c>
      <c r="B492" s="29" t="s">
        <v>868</v>
      </c>
      <c r="C492" s="29" t="s">
        <v>17</v>
      </c>
      <c r="E492" s="29" t="s">
        <v>45</v>
      </c>
      <c r="F492" s="29" t="s">
        <v>872</v>
      </c>
    </row>
    <row r="493" spans="1:6" x14ac:dyDescent="0.3">
      <c r="A493" s="29" t="s">
        <v>265</v>
      </c>
      <c r="B493" s="29" t="s">
        <v>868</v>
      </c>
      <c r="C493" s="29" t="s">
        <v>25</v>
      </c>
      <c r="E493" s="29" t="s">
        <v>64</v>
      </c>
      <c r="F493" s="29" t="s">
        <v>873</v>
      </c>
    </row>
    <row r="494" spans="1:6" x14ac:dyDescent="0.3">
      <c r="A494" s="29" t="s">
        <v>266</v>
      </c>
      <c r="B494" s="29" t="s">
        <v>874</v>
      </c>
      <c r="C494" s="29" t="s">
        <v>21</v>
      </c>
      <c r="E494" s="29" t="s">
        <v>53</v>
      </c>
      <c r="F494" s="29" t="s">
        <v>875</v>
      </c>
    </row>
    <row r="495" spans="1:6" x14ac:dyDescent="0.3">
      <c r="A495" s="29" t="s">
        <v>266</v>
      </c>
      <c r="B495" s="29" t="s">
        <v>874</v>
      </c>
      <c r="C495" s="29" t="s">
        <v>19</v>
      </c>
      <c r="E495" s="29" t="s">
        <v>49</v>
      </c>
      <c r="F495" s="29" t="s">
        <v>876</v>
      </c>
    </row>
    <row r="496" spans="1:6" x14ac:dyDescent="0.3">
      <c r="A496" s="29" t="s">
        <v>266</v>
      </c>
      <c r="B496" s="29" t="s">
        <v>874</v>
      </c>
      <c r="C496" s="29" t="s">
        <v>23</v>
      </c>
      <c r="E496" s="29" t="s">
        <v>58</v>
      </c>
      <c r="F496" s="29" t="s">
        <v>877</v>
      </c>
    </row>
    <row r="497" spans="1:6" x14ac:dyDescent="0.3">
      <c r="A497" s="29" t="s">
        <v>266</v>
      </c>
      <c r="B497" s="29" t="s">
        <v>874</v>
      </c>
      <c r="C497" s="29" t="s">
        <v>17</v>
      </c>
      <c r="E497" s="29" t="s">
        <v>45</v>
      </c>
      <c r="F497" s="29" t="s">
        <v>878</v>
      </c>
    </row>
    <row r="498" spans="1:6" x14ac:dyDescent="0.3">
      <c r="A498" s="29" t="s">
        <v>266</v>
      </c>
      <c r="B498" s="29" t="s">
        <v>874</v>
      </c>
      <c r="C498" s="29" t="s">
        <v>25</v>
      </c>
      <c r="E498" s="29" t="s">
        <v>64</v>
      </c>
      <c r="F498" s="29" t="s">
        <v>879</v>
      </c>
    </row>
    <row r="499" spans="1:6" x14ac:dyDescent="0.3">
      <c r="A499" s="29" t="s">
        <v>226</v>
      </c>
      <c r="B499" s="29" t="s">
        <v>880</v>
      </c>
      <c r="C499" s="29" t="s">
        <v>21</v>
      </c>
      <c r="E499" s="29" t="s">
        <v>53</v>
      </c>
      <c r="F499" s="29" t="s">
        <v>881</v>
      </c>
    </row>
    <row r="500" spans="1:6" x14ac:dyDescent="0.3">
      <c r="A500" s="29" t="s">
        <v>226</v>
      </c>
      <c r="B500" s="29" t="s">
        <v>880</v>
      </c>
      <c r="C500" s="29" t="s">
        <v>19</v>
      </c>
      <c r="E500" s="29" t="s">
        <v>49</v>
      </c>
      <c r="F500" s="29" t="s">
        <v>882</v>
      </c>
    </row>
    <row r="501" spans="1:6" x14ac:dyDescent="0.3">
      <c r="A501" s="29" t="s">
        <v>226</v>
      </c>
      <c r="B501" s="29" t="s">
        <v>880</v>
      </c>
      <c r="C501" s="29" t="s">
        <v>23</v>
      </c>
      <c r="E501" s="29" t="s">
        <v>58</v>
      </c>
      <c r="F501" s="29" t="s">
        <v>883</v>
      </c>
    </row>
    <row r="502" spans="1:6" x14ac:dyDescent="0.3">
      <c r="A502" s="29" t="s">
        <v>226</v>
      </c>
      <c r="B502" s="29" t="s">
        <v>880</v>
      </c>
      <c r="C502" s="29" t="s">
        <v>17</v>
      </c>
      <c r="E502" s="29" t="s">
        <v>45</v>
      </c>
      <c r="F502" s="29" t="s">
        <v>884</v>
      </c>
    </row>
    <row r="503" spans="1:6" x14ac:dyDescent="0.3">
      <c r="A503" s="29" t="s">
        <v>267</v>
      </c>
      <c r="B503" s="29" t="s">
        <v>885</v>
      </c>
      <c r="C503" s="29" t="s">
        <v>21</v>
      </c>
      <c r="E503" s="29" t="s">
        <v>53</v>
      </c>
      <c r="F503" s="29" t="s">
        <v>886</v>
      </c>
    </row>
    <row r="504" spans="1:6" x14ac:dyDescent="0.3">
      <c r="A504" s="29" t="s">
        <v>267</v>
      </c>
      <c r="B504" s="29" t="s">
        <v>885</v>
      </c>
      <c r="C504" s="29" t="s">
        <v>19</v>
      </c>
      <c r="E504" s="29" t="s">
        <v>49</v>
      </c>
      <c r="F504" s="29" t="s">
        <v>887</v>
      </c>
    </row>
    <row r="505" spans="1:6" x14ac:dyDescent="0.3">
      <c r="A505" s="29" t="s">
        <v>267</v>
      </c>
      <c r="B505" s="29" t="s">
        <v>885</v>
      </c>
      <c r="C505" s="29" t="s">
        <v>23</v>
      </c>
      <c r="E505" s="29" t="s">
        <v>58</v>
      </c>
      <c r="F505" s="29" t="s">
        <v>888</v>
      </c>
    </row>
    <row r="506" spans="1:6" x14ac:dyDescent="0.3">
      <c r="A506" s="29" t="s">
        <v>267</v>
      </c>
      <c r="B506" s="29" t="s">
        <v>885</v>
      </c>
      <c r="C506" s="29" t="s">
        <v>17</v>
      </c>
      <c r="E506" s="29" t="s">
        <v>45</v>
      </c>
      <c r="F506" s="29" t="s">
        <v>889</v>
      </c>
    </row>
    <row r="507" spans="1:6" x14ac:dyDescent="0.3">
      <c r="A507" s="29" t="s">
        <v>268</v>
      </c>
      <c r="B507" s="29" t="s">
        <v>890</v>
      </c>
      <c r="C507" s="29" t="s">
        <v>21</v>
      </c>
      <c r="E507" s="29" t="s">
        <v>53</v>
      </c>
      <c r="F507" s="29" t="s">
        <v>891</v>
      </c>
    </row>
    <row r="508" spans="1:6" x14ac:dyDescent="0.3">
      <c r="A508" s="29" t="s">
        <v>268</v>
      </c>
      <c r="B508" s="29" t="s">
        <v>890</v>
      </c>
      <c r="C508" s="29" t="s">
        <v>19</v>
      </c>
      <c r="E508" s="29" t="s">
        <v>49</v>
      </c>
      <c r="F508" s="29" t="s">
        <v>892</v>
      </c>
    </row>
    <row r="509" spans="1:6" x14ac:dyDescent="0.3">
      <c r="A509" s="29" t="s">
        <v>268</v>
      </c>
      <c r="B509" s="29" t="s">
        <v>890</v>
      </c>
      <c r="C509" s="29" t="s">
        <v>23</v>
      </c>
      <c r="E509" s="29" t="s">
        <v>58</v>
      </c>
      <c r="F509" s="29" t="s">
        <v>893</v>
      </c>
    </row>
    <row r="510" spans="1:6" x14ac:dyDescent="0.3">
      <c r="A510" s="29" t="s">
        <v>268</v>
      </c>
      <c r="B510" s="29" t="s">
        <v>890</v>
      </c>
      <c r="C510" s="29" t="s">
        <v>17</v>
      </c>
      <c r="E510" s="29" t="s">
        <v>45</v>
      </c>
      <c r="F510" s="29" t="s">
        <v>894</v>
      </c>
    </row>
    <row r="511" spans="1:6" x14ac:dyDescent="0.3">
      <c r="A511" s="29" t="s">
        <v>269</v>
      </c>
      <c r="B511" s="29" t="s">
        <v>895</v>
      </c>
      <c r="C511" s="29" t="s">
        <v>21</v>
      </c>
      <c r="E511" s="29" t="s">
        <v>53</v>
      </c>
      <c r="F511" s="29" t="s">
        <v>896</v>
      </c>
    </row>
    <row r="512" spans="1:6" x14ac:dyDescent="0.3">
      <c r="A512" s="29" t="s">
        <v>269</v>
      </c>
      <c r="B512" s="29" t="s">
        <v>895</v>
      </c>
      <c r="C512" s="29" t="s">
        <v>19</v>
      </c>
      <c r="E512" s="29" t="s">
        <v>49</v>
      </c>
      <c r="F512" s="29" t="s">
        <v>897</v>
      </c>
    </row>
    <row r="513" spans="1:6" x14ac:dyDescent="0.3">
      <c r="A513" s="29" t="s">
        <v>269</v>
      </c>
      <c r="B513" s="29" t="s">
        <v>895</v>
      </c>
      <c r="C513" s="29" t="s">
        <v>23</v>
      </c>
      <c r="E513" s="29" t="s">
        <v>58</v>
      </c>
      <c r="F513" s="29" t="s">
        <v>898</v>
      </c>
    </row>
    <row r="514" spans="1:6" x14ac:dyDescent="0.3">
      <c r="A514" s="29" t="s">
        <v>269</v>
      </c>
      <c r="B514" s="29" t="s">
        <v>895</v>
      </c>
      <c r="C514" s="29" t="s">
        <v>17</v>
      </c>
      <c r="E514" s="29" t="s">
        <v>45</v>
      </c>
      <c r="F514" s="29" t="s">
        <v>899</v>
      </c>
    </row>
    <row r="515" spans="1:6" x14ac:dyDescent="0.3">
      <c r="A515" s="29" t="s">
        <v>228</v>
      </c>
      <c r="B515" s="29" t="s">
        <v>900</v>
      </c>
      <c r="C515" s="29" t="s">
        <v>21</v>
      </c>
      <c r="E515" s="29" t="s">
        <v>53</v>
      </c>
      <c r="F515" s="29" t="s">
        <v>901</v>
      </c>
    </row>
    <row r="516" spans="1:6" x14ac:dyDescent="0.3">
      <c r="A516" s="29" t="s">
        <v>228</v>
      </c>
      <c r="B516" s="29" t="s">
        <v>900</v>
      </c>
      <c r="C516" s="29" t="s">
        <v>19</v>
      </c>
      <c r="E516" s="29" t="s">
        <v>49</v>
      </c>
      <c r="F516" s="29" t="s">
        <v>902</v>
      </c>
    </row>
    <row r="517" spans="1:6" x14ac:dyDescent="0.3">
      <c r="A517" s="29" t="s">
        <v>228</v>
      </c>
      <c r="B517" s="29" t="s">
        <v>900</v>
      </c>
      <c r="C517" s="29" t="s">
        <v>23</v>
      </c>
      <c r="E517" s="29" t="s">
        <v>58</v>
      </c>
      <c r="F517" s="29" t="s">
        <v>903</v>
      </c>
    </row>
    <row r="518" spans="1:6" x14ac:dyDescent="0.3">
      <c r="A518" s="29" t="s">
        <v>228</v>
      </c>
      <c r="B518" s="29" t="s">
        <v>900</v>
      </c>
      <c r="C518" s="29" t="s">
        <v>17</v>
      </c>
      <c r="E518" s="29" t="s">
        <v>45</v>
      </c>
      <c r="F518" s="29" t="s">
        <v>904</v>
      </c>
    </row>
    <row r="519" spans="1:6" x14ac:dyDescent="0.3">
      <c r="A519" s="29" t="s">
        <v>228</v>
      </c>
      <c r="B519" s="29" t="s">
        <v>900</v>
      </c>
      <c r="C519" s="29" t="s">
        <v>25</v>
      </c>
      <c r="E519" s="29" t="s">
        <v>64</v>
      </c>
      <c r="F519" s="29" t="s">
        <v>905</v>
      </c>
    </row>
    <row r="520" spans="1:6" x14ac:dyDescent="0.3">
      <c r="A520" s="29" t="s">
        <v>270</v>
      </c>
      <c r="B520" s="29" t="s">
        <v>906</v>
      </c>
      <c r="C520" s="29" t="s">
        <v>21</v>
      </c>
      <c r="E520" s="29" t="s">
        <v>53</v>
      </c>
      <c r="F520" s="29" t="s">
        <v>907</v>
      </c>
    </row>
    <row r="521" spans="1:6" x14ac:dyDescent="0.3">
      <c r="A521" s="29" t="s">
        <v>270</v>
      </c>
      <c r="B521" s="29" t="s">
        <v>906</v>
      </c>
      <c r="C521" s="29" t="s">
        <v>19</v>
      </c>
      <c r="E521" s="29" t="s">
        <v>49</v>
      </c>
      <c r="F521" s="29" t="s">
        <v>908</v>
      </c>
    </row>
    <row r="522" spans="1:6" x14ac:dyDescent="0.3">
      <c r="A522" s="29" t="s">
        <v>270</v>
      </c>
      <c r="B522" s="29" t="s">
        <v>906</v>
      </c>
      <c r="C522" s="29" t="s">
        <v>23</v>
      </c>
      <c r="E522" s="29" t="s">
        <v>58</v>
      </c>
      <c r="F522" s="29" t="s">
        <v>909</v>
      </c>
    </row>
    <row r="523" spans="1:6" x14ac:dyDescent="0.3">
      <c r="A523" s="29" t="s">
        <v>270</v>
      </c>
      <c r="B523" s="29" t="s">
        <v>906</v>
      </c>
      <c r="C523" s="29" t="s">
        <v>17</v>
      </c>
      <c r="E523" s="29" t="s">
        <v>45</v>
      </c>
      <c r="F523" s="29" t="s">
        <v>910</v>
      </c>
    </row>
    <row r="524" spans="1:6" x14ac:dyDescent="0.3">
      <c r="A524" s="29" t="s">
        <v>230</v>
      </c>
      <c r="B524" s="29" t="s">
        <v>911</v>
      </c>
      <c r="C524" s="29" t="s">
        <v>21</v>
      </c>
      <c r="E524" s="29" t="s">
        <v>53</v>
      </c>
      <c r="F524" s="29" t="s">
        <v>912</v>
      </c>
    </row>
    <row r="525" spans="1:6" x14ac:dyDescent="0.3">
      <c r="A525" s="29" t="s">
        <v>230</v>
      </c>
      <c r="B525" s="29" t="s">
        <v>911</v>
      </c>
      <c r="C525" s="29" t="s">
        <v>19</v>
      </c>
      <c r="E525" s="29" t="s">
        <v>49</v>
      </c>
      <c r="F525" s="29" t="s">
        <v>913</v>
      </c>
    </row>
    <row r="526" spans="1:6" x14ac:dyDescent="0.3">
      <c r="A526" s="29" t="s">
        <v>230</v>
      </c>
      <c r="B526" s="29" t="s">
        <v>911</v>
      </c>
      <c r="C526" s="29" t="s">
        <v>23</v>
      </c>
      <c r="E526" s="29" t="s">
        <v>58</v>
      </c>
      <c r="F526" s="29" t="s">
        <v>914</v>
      </c>
    </row>
    <row r="527" spans="1:6" x14ac:dyDescent="0.3">
      <c r="A527" s="29" t="s">
        <v>230</v>
      </c>
      <c r="B527" s="29" t="s">
        <v>911</v>
      </c>
      <c r="C527" s="29" t="s">
        <v>17</v>
      </c>
      <c r="E527" s="29" t="s">
        <v>45</v>
      </c>
      <c r="F527" s="29" t="s">
        <v>915</v>
      </c>
    </row>
    <row r="528" spans="1:6" x14ac:dyDescent="0.3">
      <c r="A528" s="29" t="s">
        <v>272</v>
      </c>
      <c r="B528" s="29" t="s">
        <v>916</v>
      </c>
      <c r="C528" s="29" t="s">
        <v>21</v>
      </c>
      <c r="E528" s="29" t="s">
        <v>53</v>
      </c>
      <c r="F528" s="29" t="s">
        <v>917</v>
      </c>
    </row>
    <row r="529" spans="1:6" x14ac:dyDescent="0.3">
      <c r="A529" s="29" t="s">
        <v>272</v>
      </c>
      <c r="B529" s="29" t="s">
        <v>916</v>
      </c>
      <c r="C529" s="29" t="s">
        <v>19</v>
      </c>
      <c r="E529" s="29" t="s">
        <v>49</v>
      </c>
      <c r="F529" s="29" t="s">
        <v>918</v>
      </c>
    </row>
    <row r="530" spans="1:6" x14ac:dyDescent="0.3">
      <c r="A530" s="29" t="s">
        <v>272</v>
      </c>
      <c r="B530" s="29" t="s">
        <v>916</v>
      </c>
      <c r="C530" s="29" t="s">
        <v>23</v>
      </c>
      <c r="E530" s="29" t="s">
        <v>58</v>
      </c>
      <c r="F530" s="29" t="s">
        <v>919</v>
      </c>
    </row>
    <row r="531" spans="1:6" x14ac:dyDescent="0.3">
      <c r="A531" s="29" t="s">
        <v>272</v>
      </c>
      <c r="B531" s="29" t="s">
        <v>916</v>
      </c>
      <c r="C531" s="29" t="s">
        <v>17</v>
      </c>
      <c r="E531" s="29" t="s">
        <v>45</v>
      </c>
      <c r="F531" s="29" t="s">
        <v>920</v>
      </c>
    </row>
    <row r="532" spans="1:6" x14ac:dyDescent="0.3">
      <c r="A532" s="29" t="s">
        <v>272</v>
      </c>
      <c r="B532" s="29" t="s">
        <v>916</v>
      </c>
      <c r="C532" s="29" t="s">
        <v>25</v>
      </c>
      <c r="E532" s="29" t="s">
        <v>64</v>
      </c>
      <c r="F532" s="29" t="s">
        <v>921</v>
      </c>
    </row>
    <row r="533" spans="1:6" x14ac:dyDescent="0.3">
      <c r="A533" s="29" t="s">
        <v>273</v>
      </c>
      <c r="B533" s="29" t="s">
        <v>922</v>
      </c>
      <c r="C533" s="29" t="s">
        <v>21</v>
      </c>
      <c r="E533" s="29" t="s">
        <v>53</v>
      </c>
      <c r="F533" s="29" t="s">
        <v>923</v>
      </c>
    </row>
    <row r="534" spans="1:6" x14ac:dyDescent="0.3">
      <c r="A534" s="29" t="s">
        <v>273</v>
      </c>
      <c r="B534" s="29" t="s">
        <v>922</v>
      </c>
      <c r="C534" s="29" t="s">
        <v>19</v>
      </c>
      <c r="E534" s="29" t="s">
        <v>49</v>
      </c>
      <c r="F534" s="29" t="s">
        <v>924</v>
      </c>
    </row>
    <row r="535" spans="1:6" x14ac:dyDescent="0.3">
      <c r="A535" s="29" t="s">
        <v>273</v>
      </c>
      <c r="B535" s="29" t="s">
        <v>922</v>
      </c>
      <c r="C535" s="29" t="s">
        <v>23</v>
      </c>
      <c r="E535" s="29" t="s">
        <v>58</v>
      </c>
      <c r="F535" s="29" t="s">
        <v>925</v>
      </c>
    </row>
    <row r="536" spans="1:6" x14ac:dyDescent="0.3">
      <c r="A536" s="29" t="s">
        <v>273</v>
      </c>
      <c r="B536" s="29" t="s">
        <v>922</v>
      </c>
      <c r="C536" s="29" t="s">
        <v>17</v>
      </c>
      <c r="E536" s="29" t="s">
        <v>45</v>
      </c>
      <c r="F536" s="29" t="s">
        <v>926</v>
      </c>
    </row>
    <row r="537" spans="1:6" x14ac:dyDescent="0.3">
      <c r="A537" s="29" t="s">
        <v>273</v>
      </c>
      <c r="B537" s="29" t="s">
        <v>922</v>
      </c>
      <c r="C537" s="29" t="s">
        <v>25</v>
      </c>
      <c r="E537" s="29" t="s">
        <v>64</v>
      </c>
      <c r="F537" s="29" t="s">
        <v>927</v>
      </c>
    </row>
    <row r="538" spans="1:6" x14ac:dyDescent="0.3">
      <c r="A538" s="29" t="s">
        <v>232</v>
      </c>
      <c r="B538" s="29" t="s">
        <v>928</v>
      </c>
      <c r="C538" s="29" t="s">
        <v>21</v>
      </c>
      <c r="E538" s="29" t="s">
        <v>53</v>
      </c>
      <c r="F538" s="29" t="s">
        <v>929</v>
      </c>
    </row>
    <row r="539" spans="1:6" x14ac:dyDescent="0.3">
      <c r="A539" s="29" t="s">
        <v>232</v>
      </c>
      <c r="B539" s="29" t="s">
        <v>928</v>
      </c>
      <c r="C539" s="29" t="s">
        <v>19</v>
      </c>
      <c r="E539" s="29" t="s">
        <v>49</v>
      </c>
      <c r="F539" s="29" t="s">
        <v>930</v>
      </c>
    </row>
    <row r="540" spans="1:6" x14ac:dyDescent="0.3">
      <c r="A540" s="29" t="s">
        <v>232</v>
      </c>
      <c r="B540" s="29" t="s">
        <v>928</v>
      </c>
      <c r="C540" s="29" t="s">
        <v>23</v>
      </c>
      <c r="E540" s="29" t="s">
        <v>58</v>
      </c>
      <c r="F540" s="29" t="s">
        <v>931</v>
      </c>
    </row>
    <row r="541" spans="1:6" x14ac:dyDescent="0.3">
      <c r="A541" s="29" t="s">
        <v>232</v>
      </c>
      <c r="B541" s="29" t="s">
        <v>928</v>
      </c>
      <c r="C541" s="29" t="s">
        <v>17</v>
      </c>
      <c r="E541" s="29" t="s">
        <v>45</v>
      </c>
      <c r="F541" s="29" t="s">
        <v>932</v>
      </c>
    </row>
    <row r="542" spans="1:6" x14ac:dyDescent="0.3">
      <c r="A542" s="29" t="s">
        <v>274</v>
      </c>
      <c r="B542" s="29" t="s">
        <v>933</v>
      </c>
      <c r="C542" s="29" t="s">
        <v>21</v>
      </c>
      <c r="E542" s="29" t="s">
        <v>53</v>
      </c>
      <c r="F542" s="29" t="s">
        <v>934</v>
      </c>
    </row>
    <row r="543" spans="1:6" x14ac:dyDescent="0.3">
      <c r="A543" s="29" t="s">
        <v>274</v>
      </c>
      <c r="B543" s="29" t="s">
        <v>933</v>
      </c>
      <c r="C543" s="29" t="s">
        <v>19</v>
      </c>
      <c r="E543" s="29" t="s">
        <v>49</v>
      </c>
      <c r="F543" s="29" t="s">
        <v>935</v>
      </c>
    </row>
    <row r="544" spans="1:6" x14ac:dyDescent="0.3">
      <c r="A544" s="29" t="s">
        <v>274</v>
      </c>
      <c r="B544" s="29" t="s">
        <v>933</v>
      </c>
      <c r="C544" s="29" t="s">
        <v>23</v>
      </c>
      <c r="E544" s="29" t="s">
        <v>58</v>
      </c>
      <c r="F544" s="29" t="s">
        <v>936</v>
      </c>
    </row>
    <row r="545" spans="1:6" x14ac:dyDescent="0.3">
      <c r="A545" s="29" t="s">
        <v>274</v>
      </c>
      <c r="B545" s="29" t="s">
        <v>933</v>
      </c>
      <c r="C545" s="29" t="s">
        <v>17</v>
      </c>
      <c r="E545" s="29" t="s">
        <v>45</v>
      </c>
      <c r="F545" s="29" t="s">
        <v>937</v>
      </c>
    </row>
    <row r="546" spans="1:6" x14ac:dyDescent="0.3">
      <c r="A546" s="29" t="s">
        <v>145</v>
      </c>
      <c r="B546" s="29" t="s">
        <v>938</v>
      </c>
      <c r="C546" s="29" t="s">
        <v>21</v>
      </c>
      <c r="E546" s="29" t="s">
        <v>53</v>
      </c>
      <c r="F546" s="29" t="s">
        <v>939</v>
      </c>
    </row>
    <row r="547" spans="1:6" x14ac:dyDescent="0.3">
      <c r="A547" s="29" t="s">
        <v>145</v>
      </c>
      <c r="B547" s="29" t="s">
        <v>938</v>
      </c>
      <c r="C547" s="29" t="s">
        <v>19</v>
      </c>
      <c r="E547" s="29" t="s">
        <v>49</v>
      </c>
      <c r="F547" s="29" t="s">
        <v>940</v>
      </c>
    </row>
    <row r="548" spans="1:6" x14ac:dyDescent="0.3">
      <c r="A548" s="29" t="s">
        <v>145</v>
      </c>
      <c r="B548" s="29" t="s">
        <v>938</v>
      </c>
      <c r="C548" s="29" t="s">
        <v>23</v>
      </c>
      <c r="E548" s="29" t="s">
        <v>58</v>
      </c>
      <c r="F548" s="29" t="s">
        <v>941</v>
      </c>
    </row>
    <row r="549" spans="1:6" x14ac:dyDescent="0.3">
      <c r="A549" s="29" t="s">
        <v>145</v>
      </c>
      <c r="B549" s="29" t="s">
        <v>938</v>
      </c>
      <c r="C549" s="29" t="s">
        <v>17</v>
      </c>
      <c r="E549" s="29" t="s">
        <v>45</v>
      </c>
      <c r="F549" s="29" t="s">
        <v>942</v>
      </c>
    </row>
    <row r="550" spans="1:6" x14ac:dyDescent="0.3">
      <c r="A550" s="29" t="s">
        <v>145</v>
      </c>
      <c r="B550" s="29" t="s">
        <v>938</v>
      </c>
      <c r="C550" s="29" t="s">
        <v>25</v>
      </c>
      <c r="E550" s="29" t="s">
        <v>64</v>
      </c>
      <c r="F550" s="29" t="s">
        <v>943</v>
      </c>
    </row>
    <row r="551" spans="1:6" x14ac:dyDescent="0.3">
      <c r="A551" s="29" t="s">
        <v>275</v>
      </c>
      <c r="B551" s="29" t="s">
        <v>944</v>
      </c>
      <c r="C551" s="29" t="s">
        <v>21</v>
      </c>
      <c r="E551" s="29" t="s">
        <v>53</v>
      </c>
      <c r="F551" s="29" t="s">
        <v>945</v>
      </c>
    </row>
    <row r="552" spans="1:6" x14ac:dyDescent="0.3">
      <c r="A552" s="29" t="s">
        <v>275</v>
      </c>
      <c r="B552" s="29" t="s">
        <v>944</v>
      </c>
      <c r="C552" s="29" t="s">
        <v>19</v>
      </c>
      <c r="E552" s="29" t="s">
        <v>49</v>
      </c>
      <c r="F552" s="29" t="s">
        <v>946</v>
      </c>
    </row>
    <row r="553" spans="1:6" x14ac:dyDescent="0.3">
      <c r="A553" s="29" t="s">
        <v>275</v>
      </c>
      <c r="B553" s="29" t="s">
        <v>944</v>
      </c>
      <c r="C553" s="29" t="s">
        <v>23</v>
      </c>
      <c r="E553" s="29" t="s">
        <v>58</v>
      </c>
      <c r="F553" s="29" t="s">
        <v>947</v>
      </c>
    </row>
    <row r="554" spans="1:6" x14ac:dyDescent="0.3">
      <c r="A554" s="29" t="s">
        <v>275</v>
      </c>
      <c r="B554" s="29" t="s">
        <v>944</v>
      </c>
      <c r="C554" s="29" t="s">
        <v>17</v>
      </c>
      <c r="E554" s="29" t="s">
        <v>45</v>
      </c>
      <c r="F554" s="29" t="s">
        <v>948</v>
      </c>
    </row>
    <row r="555" spans="1:6" x14ac:dyDescent="0.3">
      <c r="A555" s="29" t="s">
        <v>276</v>
      </c>
      <c r="B555" s="29" t="s">
        <v>949</v>
      </c>
      <c r="C555" s="29" t="s">
        <v>21</v>
      </c>
      <c r="E555" s="29" t="s">
        <v>53</v>
      </c>
      <c r="F555" s="29" t="s">
        <v>950</v>
      </c>
    </row>
    <row r="556" spans="1:6" x14ac:dyDescent="0.3">
      <c r="A556" s="29" t="s">
        <v>276</v>
      </c>
      <c r="B556" s="29" t="s">
        <v>949</v>
      </c>
      <c r="C556" s="29" t="s">
        <v>19</v>
      </c>
      <c r="E556" s="29" t="s">
        <v>49</v>
      </c>
      <c r="F556" s="29" t="s">
        <v>951</v>
      </c>
    </row>
    <row r="557" spans="1:6" x14ac:dyDescent="0.3">
      <c r="A557" s="29" t="s">
        <v>276</v>
      </c>
      <c r="B557" s="29" t="s">
        <v>949</v>
      </c>
      <c r="C557" s="29" t="s">
        <v>23</v>
      </c>
      <c r="E557" s="29" t="s">
        <v>58</v>
      </c>
      <c r="F557" s="29" t="s">
        <v>952</v>
      </c>
    </row>
    <row r="558" spans="1:6" x14ac:dyDescent="0.3">
      <c r="A558" s="29" t="s">
        <v>276</v>
      </c>
      <c r="B558" s="29" t="s">
        <v>949</v>
      </c>
      <c r="C558" s="29" t="s">
        <v>17</v>
      </c>
      <c r="E558" s="29" t="s">
        <v>45</v>
      </c>
      <c r="F558" s="29" t="s">
        <v>953</v>
      </c>
    </row>
    <row r="559" spans="1:6" x14ac:dyDescent="0.3">
      <c r="A559" s="29" t="s">
        <v>278</v>
      </c>
      <c r="B559" s="29" t="s">
        <v>954</v>
      </c>
      <c r="C559" s="29" t="s">
        <v>21</v>
      </c>
      <c r="E559" s="29" t="s">
        <v>53</v>
      </c>
      <c r="F559" s="29" t="s">
        <v>955</v>
      </c>
    </row>
    <row r="560" spans="1:6" x14ac:dyDescent="0.3">
      <c r="A560" s="29" t="s">
        <v>278</v>
      </c>
      <c r="B560" s="29" t="s">
        <v>954</v>
      </c>
      <c r="C560" s="29" t="s">
        <v>19</v>
      </c>
      <c r="E560" s="29" t="s">
        <v>49</v>
      </c>
      <c r="F560" s="29" t="s">
        <v>956</v>
      </c>
    </row>
    <row r="561" spans="1:6" x14ac:dyDescent="0.3">
      <c r="A561" s="29" t="s">
        <v>278</v>
      </c>
      <c r="B561" s="29" t="s">
        <v>954</v>
      </c>
      <c r="C561" s="29" t="s">
        <v>23</v>
      </c>
      <c r="E561" s="29" t="s">
        <v>58</v>
      </c>
      <c r="F561" s="29" t="s">
        <v>957</v>
      </c>
    </row>
    <row r="562" spans="1:6" x14ac:dyDescent="0.3">
      <c r="A562" s="29" t="s">
        <v>278</v>
      </c>
      <c r="B562" s="29" t="s">
        <v>954</v>
      </c>
      <c r="C562" s="29" t="s">
        <v>17</v>
      </c>
      <c r="E562" s="29" t="s">
        <v>45</v>
      </c>
      <c r="F562" s="29" t="s">
        <v>958</v>
      </c>
    </row>
    <row r="563" spans="1:6" x14ac:dyDescent="0.3">
      <c r="A563" s="29" t="s">
        <v>279</v>
      </c>
      <c r="B563" s="29" t="s">
        <v>959</v>
      </c>
      <c r="C563" s="29" t="s">
        <v>21</v>
      </c>
      <c r="E563" s="29" t="s">
        <v>53</v>
      </c>
      <c r="F563" s="29" t="s">
        <v>960</v>
      </c>
    </row>
    <row r="564" spans="1:6" x14ac:dyDescent="0.3">
      <c r="A564" s="29" t="s">
        <v>279</v>
      </c>
      <c r="B564" s="29" t="s">
        <v>959</v>
      </c>
      <c r="C564" s="29" t="s">
        <v>19</v>
      </c>
      <c r="E564" s="29" t="s">
        <v>49</v>
      </c>
      <c r="F564" s="29" t="s">
        <v>961</v>
      </c>
    </row>
    <row r="565" spans="1:6" x14ac:dyDescent="0.3">
      <c r="A565" s="29" t="s">
        <v>279</v>
      </c>
      <c r="B565" s="29" t="s">
        <v>959</v>
      </c>
      <c r="C565" s="29" t="s">
        <v>23</v>
      </c>
      <c r="E565" s="29" t="s">
        <v>58</v>
      </c>
      <c r="F565" s="29" t="s">
        <v>962</v>
      </c>
    </row>
    <row r="566" spans="1:6" x14ac:dyDescent="0.3">
      <c r="A566" s="29" t="s">
        <v>279</v>
      </c>
      <c r="B566" s="29" t="s">
        <v>959</v>
      </c>
      <c r="C566" s="29" t="s">
        <v>17</v>
      </c>
      <c r="E566" s="29" t="s">
        <v>45</v>
      </c>
      <c r="F566" s="29" t="s">
        <v>963</v>
      </c>
    </row>
    <row r="567" spans="1:6" x14ac:dyDescent="0.3">
      <c r="A567" s="29" t="s">
        <v>279</v>
      </c>
      <c r="B567" s="29" t="s">
        <v>959</v>
      </c>
      <c r="C567" s="29" t="s">
        <v>25</v>
      </c>
      <c r="E567" s="29" t="s">
        <v>64</v>
      </c>
      <c r="F567" s="29" t="s">
        <v>964</v>
      </c>
    </row>
    <row r="568" spans="1:6" x14ac:dyDescent="0.3">
      <c r="A568" s="29" t="s">
        <v>280</v>
      </c>
      <c r="B568" s="29" t="s">
        <v>965</v>
      </c>
      <c r="C568" s="29" t="s">
        <v>21</v>
      </c>
      <c r="E568" s="29" t="s">
        <v>53</v>
      </c>
      <c r="F568" s="29" t="s">
        <v>966</v>
      </c>
    </row>
    <row r="569" spans="1:6" x14ac:dyDescent="0.3">
      <c r="A569" s="29" t="s">
        <v>280</v>
      </c>
      <c r="B569" s="29" t="s">
        <v>965</v>
      </c>
      <c r="C569" s="29" t="s">
        <v>19</v>
      </c>
      <c r="E569" s="29" t="s">
        <v>49</v>
      </c>
      <c r="F569" s="29" t="s">
        <v>967</v>
      </c>
    </row>
    <row r="570" spans="1:6" x14ac:dyDescent="0.3">
      <c r="A570" s="29" t="s">
        <v>280</v>
      </c>
      <c r="B570" s="29" t="s">
        <v>965</v>
      </c>
      <c r="C570" s="29" t="s">
        <v>23</v>
      </c>
      <c r="E570" s="29" t="s">
        <v>58</v>
      </c>
      <c r="F570" s="29" t="s">
        <v>968</v>
      </c>
    </row>
    <row r="571" spans="1:6" x14ac:dyDescent="0.3">
      <c r="A571" s="29" t="s">
        <v>280</v>
      </c>
      <c r="B571" s="29" t="s">
        <v>965</v>
      </c>
      <c r="C571" s="29" t="s">
        <v>17</v>
      </c>
      <c r="E571" s="29" t="s">
        <v>45</v>
      </c>
      <c r="F571" s="29" t="s">
        <v>969</v>
      </c>
    </row>
    <row r="572" spans="1:6" x14ac:dyDescent="0.3">
      <c r="A572" s="29" t="s">
        <v>280</v>
      </c>
      <c r="B572" s="29" t="s">
        <v>965</v>
      </c>
      <c r="C572" s="29" t="s">
        <v>25</v>
      </c>
      <c r="E572" s="29" t="s">
        <v>64</v>
      </c>
      <c r="F572" s="29" t="s">
        <v>970</v>
      </c>
    </row>
    <row r="573" spans="1:6" x14ac:dyDescent="0.3">
      <c r="A573" s="29" t="s">
        <v>281</v>
      </c>
      <c r="B573" s="29" t="s">
        <v>971</v>
      </c>
      <c r="C573" s="29" t="s">
        <v>21</v>
      </c>
      <c r="E573" s="29" t="s">
        <v>53</v>
      </c>
      <c r="F573" s="29" t="s">
        <v>972</v>
      </c>
    </row>
    <row r="574" spans="1:6" x14ac:dyDescent="0.3">
      <c r="A574" s="29" t="s">
        <v>281</v>
      </c>
      <c r="B574" s="29" t="s">
        <v>971</v>
      </c>
      <c r="C574" s="29" t="s">
        <v>19</v>
      </c>
      <c r="E574" s="29" t="s">
        <v>49</v>
      </c>
      <c r="F574" s="29" t="s">
        <v>973</v>
      </c>
    </row>
    <row r="575" spans="1:6" x14ac:dyDescent="0.3">
      <c r="A575" s="29" t="s">
        <v>281</v>
      </c>
      <c r="B575" s="29" t="s">
        <v>971</v>
      </c>
      <c r="C575" s="29" t="s">
        <v>23</v>
      </c>
      <c r="E575" s="29" t="s">
        <v>58</v>
      </c>
      <c r="F575" s="29" t="s">
        <v>974</v>
      </c>
    </row>
    <row r="576" spans="1:6" x14ac:dyDescent="0.3">
      <c r="A576" s="29" t="s">
        <v>281</v>
      </c>
      <c r="B576" s="29" t="s">
        <v>971</v>
      </c>
      <c r="C576" s="29" t="s">
        <v>17</v>
      </c>
      <c r="E576" s="29" t="s">
        <v>45</v>
      </c>
      <c r="F576" s="29" t="s">
        <v>975</v>
      </c>
    </row>
    <row r="577" spans="1:6" x14ac:dyDescent="0.3">
      <c r="A577" s="29" t="s">
        <v>281</v>
      </c>
      <c r="B577" s="29" t="s">
        <v>971</v>
      </c>
      <c r="C577" s="29" t="s">
        <v>25</v>
      </c>
      <c r="E577" s="29" t="s">
        <v>64</v>
      </c>
      <c r="F577" s="29" t="s">
        <v>976</v>
      </c>
    </row>
    <row r="578" spans="1:6" x14ac:dyDescent="0.3">
      <c r="A578" s="29" t="s">
        <v>282</v>
      </c>
      <c r="B578" s="29" t="s">
        <v>977</v>
      </c>
      <c r="C578" s="29" t="s">
        <v>21</v>
      </c>
      <c r="E578" s="29" t="s">
        <v>53</v>
      </c>
      <c r="F578" s="29" t="s">
        <v>978</v>
      </c>
    </row>
    <row r="579" spans="1:6" x14ac:dyDescent="0.3">
      <c r="A579" s="29" t="s">
        <v>282</v>
      </c>
      <c r="B579" s="29" t="s">
        <v>977</v>
      </c>
      <c r="C579" s="29" t="s">
        <v>19</v>
      </c>
      <c r="E579" s="29" t="s">
        <v>49</v>
      </c>
      <c r="F579" s="29" t="s">
        <v>979</v>
      </c>
    </row>
    <row r="580" spans="1:6" x14ac:dyDescent="0.3">
      <c r="A580" s="29" t="s">
        <v>282</v>
      </c>
      <c r="B580" s="29" t="s">
        <v>977</v>
      </c>
      <c r="C580" s="29" t="s">
        <v>23</v>
      </c>
      <c r="E580" s="29" t="s">
        <v>58</v>
      </c>
      <c r="F580" s="29" t="s">
        <v>980</v>
      </c>
    </row>
    <row r="581" spans="1:6" x14ac:dyDescent="0.3">
      <c r="A581" s="29" t="s">
        <v>282</v>
      </c>
      <c r="B581" s="29" t="s">
        <v>977</v>
      </c>
      <c r="C581" s="29" t="s">
        <v>17</v>
      </c>
      <c r="E581" s="29" t="s">
        <v>45</v>
      </c>
      <c r="F581" s="29" t="s">
        <v>981</v>
      </c>
    </row>
    <row r="582" spans="1:6" x14ac:dyDescent="0.3">
      <c r="A582" s="29" t="s">
        <v>189</v>
      </c>
      <c r="B582" s="29" t="s">
        <v>982</v>
      </c>
      <c r="C582" s="29" t="s">
        <v>21</v>
      </c>
      <c r="E582" s="29" t="s">
        <v>53</v>
      </c>
      <c r="F582" s="29" t="s">
        <v>983</v>
      </c>
    </row>
    <row r="583" spans="1:6" x14ac:dyDescent="0.3">
      <c r="A583" s="29" t="s">
        <v>189</v>
      </c>
      <c r="B583" s="29" t="s">
        <v>982</v>
      </c>
      <c r="C583" s="29" t="s">
        <v>19</v>
      </c>
      <c r="E583" s="29" t="s">
        <v>49</v>
      </c>
      <c r="F583" s="29" t="s">
        <v>984</v>
      </c>
    </row>
    <row r="584" spans="1:6" x14ac:dyDescent="0.3">
      <c r="A584" s="29" t="s">
        <v>189</v>
      </c>
      <c r="B584" s="29" t="s">
        <v>982</v>
      </c>
      <c r="C584" s="29" t="s">
        <v>23</v>
      </c>
      <c r="E584" s="29" t="s">
        <v>58</v>
      </c>
      <c r="F584" s="29" t="s">
        <v>985</v>
      </c>
    </row>
    <row r="585" spans="1:6" x14ac:dyDescent="0.3">
      <c r="A585" s="29" t="s">
        <v>189</v>
      </c>
      <c r="B585" s="29" t="s">
        <v>982</v>
      </c>
      <c r="C585" s="29" t="s">
        <v>17</v>
      </c>
      <c r="E585" s="29" t="s">
        <v>45</v>
      </c>
      <c r="F585" s="29" t="s">
        <v>986</v>
      </c>
    </row>
    <row r="586" spans="1:6" x14ac:dyDescent="0.3">
      <c r="A586" s="29" t="s">
        <v>189</v>
      </c>
      <c r="B586" s="29" t="s">
        <v>982</v>
      </c>
      <c r="C586" s="29" t="s">
        <v>25</v>
      </c>
      <c r="E586" s="29" t="s">
        <v>64</v>
      </c>
      <c r="F586" s="29" t="s">
        <v>987</v>
      </c>
    </row>
    <row r="587" spans="1:6" x14ac:dyDescent="0.3">
      <c r="A587" s="29" t="s">
        <v>190</v>
      </c>
      <c r="B587" s="29" t="s">
        <v>988</v>
      </c>
      <c r="C587" s="29" t="s">
        <v>21</v>
      </c>
      <c r="E587" s="29" t="s">
        <v>53</v>
      </c>
      <c r="F587" s="29" t="s">
        <v>989</v>
      </c>
    </row>
    <row r="588" spans="1:6" x14ac:dyDescent="0.3">
      <c r="A588" s="29" t="s">
        <v>190</v>
      </c>
      <c r="B588" s="29" t="s">
        <v>988</v>
      </c>
      <c r="C588" s="29" t="s">
        <v>19</v>
      </c>
      <c r="E588" s="29" t="s">
        <v>49</v>
      </c>
      <c r="F588" s="29" t="s">
        <v>990</v>
      </c>
    </row>
    <row r="589" spans="1:6" x14ac:dyDescent="0.3">
      <c r="A589" s="29" t="s">
        <v>190</v>
      </c>
      <c r="B589" s="29" t="s">
        <v>988</v>
      </c>
      <c r="C589" s="29" t="s">
        <v>23</v>
      </c>
      <c r="E589" s="29" t="s">
        <v>58</v>
      </c>
      <c r="F589" s="29" t="s">
        <v>991</v>
      </c>
    </row>
    <row r="590" spans="1:6" x14ac:dyDescent="0.3">
      <c r="A590" s="29" t="s">
        <v>190</v>
      </c>
      <c r="B590" s="29" t="s">
        <v>988</v>
      </c>
      <c r="C590" s="29" t="s">
        <v>17</v>
      </c>
      <c r="E590" s="29" t="s">
        <v>45</v>
      </c>
      <c r="F590" s="29" t="s">
        <v>992</v>
      </c>
    </row>
    <row r="591" spans="1:6" x14ac:dyDescent="0.3">
      <c r="A591" s="29" t="s">
        <v>190</v>
      </c>
      <c r="B591" s="29" t="s">
        <v>988</v>
      </c>
      <c r="C591" s="29" t="s">
        <v>25</v>
      </c>
      <c r="E591" s="29" t="s">
        <v>64</v>
      </c>
      <c r="F591" s="29" t="s">
        <v>993</v>
      </c>
    </row>
    <row r="592" spans="1:6" x14ac:dyDescent="0.3">
      <c r="A592" s="29" t="s">
        <v>2</v>
      </c>
      <c r="B592" s="29" t="s">
        <v>504</v>
      </c>
      <c r="C592" s="29" t="s">
        <v>25</v>
      </c>
      <c r="E592" s="29" t="s">
        <v>64</v>
      </c>
      <c r="F592" s="29" t="s">
        <v>994</v>
      </c>
    </row>
    <row r="593" spans="1:6" x14ac:dyDescent="0.3">
      <c r="A593" s="29" t="s">
        <v>162</v>
      </c>
      <c r="B593" s="29" t="s">
        <v>519</v>
      </c>
      <c r="C593" s="29" t="s">
        <v>25</v>
      </c>
      <c r="E593" s="29" t="s">
        <v>64</v>
      </c>
      <c r="F593" s="29" t="s">
        <v>995</v>
      </c>
    </row>
    <row r="594" spans="1:6" x14ac:dyDescent="0.3">
      <c r="A594" s="29" t="s">
        <v>3</v>
      </c>
      <c r="B594" s="29" t="s">
        <v>529</v>
      </c>
      <c r="C594" s="29" t="s">
        <v>19</v>
      </c>
      <c r="E594" s="29" t="s">
        <v>49</v>
      </c>
      <c r="F594" s="29" t="s">
        <v>996</v>
      </c>
    </row>
    <row r="595" spans="1:6" x14ac:dyDescent="0.3">
      <c r="A595" s="29" t="s">
        <v>3</v>
      </c>
      <c r="B595" s="29" t="s">
        <v>529</v>
      </c>
      <c r="C595" s="29" t="s">
        <v>25</v>
      </c>
      <c r="E595" s="29" t="s">
        <v>64</v>
      </c>
      <c r="F595" s="29" t="s">
        <v>997</v>
      </c>
    </row>
    <row r="596" spans="1:6" x14ac:dyDescent="0.3">
      <c r="A596" s="29" t="s">
        <v>245</v>
      </c>
      <c r="B596" s="29" t="s">
        <v>749</v>
      </c>
      <c r="C596" s="29" t="s">
        <v>25</v>
      </c>
      <c r="E596" s="29" t="s">
        <v>64</v>
      </c>
      <c r="F596" s="29" t="s">
        <v>998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3C96-3696-4C73-94E8-4CC475D621D7}">
  <sheetPr>
    <tabColor theme="0" tint="-0.34998626667073579"/>
  </sheetPr>
  <dimension ref="A1:B138"/>
  <sheetViews>
    <sheetView workbookViewId="0">
      <selection activeCell="D15" sqref="D15"/>
    </sheetView>
  </sheetViews>
  <sheetFormatPr baseColWidth="10" defaultRowHeight="14.4" x14ac:dyDescent="0.3"/>
  <cols>
    <col min="1" max="1" width="15" bestFit="1" customWidth="1"/>
    <col min="2" max="2" width="13.88671875" customWidth="1"/>
  </cols>
  <sheetData>
    <row r="1" spans="1:2" x14ac:dyDescent="0.3">
      <c r="A1" t="s">
        <v>0</v>
      </c>
      <c r="B1" t="s">
        <v>237</v>
      </c>
    </row>
    <row r="2" spans="1:2" x14ac:dyDescent="0.3">
      <c r="A2" t="s">
        <v>150</v>
      </c>
      <c r="B2">
        <v>305781</v>
      </c>
    </row>
    <row r="3" spans="1:2" x14ac:dyDescent="0.3">
      <c r="A3" t="s">
        <v>151</v>
      </c>
      <c r="B3">
        <v>305891</v>
      </c>
    </row>
    <row r="4" spans="1:2" x14ac:dyDescent="0.3">
      <c r="A4" t="s">
        <v>152</v>
      </c>
      <c r="B4">
        <v>305991</v>
      </c>
    </row>
    <row r="5" spans="1:2" x14ac:dyDescent="0.3">
      <c r="A5" t="s">
        <v>153</v>
      </c>
      <c r="B5">
        <v>306041</v>
      </c>
    </row>
    <row r="6" spans="1:2" x14ac:dyDescent="0.3">
      <c r="A6" t="s">
        <v>154</v>
      </c>
      <c r="B6">
        <v>306091</v>
      </c>
    </row>
    <row r="7" spans="1:2" x14ac:dyDescent="0.3">
      <c r="A7" t="s">
        <v>155</v>
      </c>
      <c r="B7">
        <v>306521</v>
      </c>
    </row>
    <row r="8" spans="1:2" x14ac:dyDescent="0.3">
      <c r="A8" t="s">
        <v>156</v>
      </c>
      <c r="B8">
        <v>306531</v>
      </c>
    </row>
    <row r="9" spans="1:2" x14ac:dyDescent="0.3">
      <c r="A9" t="s">
        <v>238</v>
      </c>
      <c r="B9">
        <v>306561</v>
      </c>
    </row>
    <row r="10" spans="1:2" x14ac:dyDescent="0.3">
      <c r="A10" t="s">
        <v>239</v>
      </c>
      <c r="B10">
        <v>306601</v>
      </c>
    </row>
    <row r="11" spans="1:2" x14ac:dyDescent="0.3">
      <c r="A11" t="s">
        <v>240</v>
      </c>
      <c r="B11">
        <v>306681</v>
      </c>
    </row>
    <row r="12" spans="1:2" x14ac:dyDescent="0.3">
      <c r="A12" t="s">
        <v>157</v>
      </c>
      <c r="B12">
        <v>306832</v>
      </c>
    </row>
    <row r="13" spans="1:2" x14ac:dyDescent="0.3">
      <c r="A13" t="s">
        <v>158</v>
      </c>
      <c r="B13">
        <v>306841</v>
      </c>
    </row>
    <row r="14" spans="1:2" x14ac:dyDescent="0.3">
      <c r="A14" t="s">
        <v>159</v>
      </c>
      <c r="B14">
        <v>306901</v>
      </c>
    </row>
    <row r="15" spans="1:2" x14ac:dyDescent="0.3">
      <c r="A15" t="s">
        <v>160</v>
      </c>
      <c r="B15">
        <v>306961</v>
      </c>
    </row>
    <row r="16" spans="1:2" x14ac:dyDescent="0.3">
      <c r="A16" t="s">
        <v>2</v>
      </c>
      <c r="B16">
        <v>306971</v>
      </c>
    </row>
    <row r="17" spans="1:2" x14ac:dyDescent="0.3">
      <c r="A17" t="s">
        <v>82</v>
      </c>
      <c r="B17">
        <v>306981</v>
      </c>
    </row>
    <row r="18" spans="1:2" x14ac:dyDescent="0.3">
      <c r="A18" t="s">
        <v>241</v>
      </c>
      <c r="B18">
        <v>307041</v>
      </c>
    </row>
    <row r="19" spans="1:2" x14ac:dyDescent="0.3">
      <c r="A19" t="s">
        <v>162</v>
      </c>
      <c r="B19">
        <v>307051</v>
      </c>
    </row>
    <row r="20" spans="1:2" x14ac:dyDescent="0.3">
      <c r="A20" t="s">
        <v>83</v>
      </c>
      <c r="B20">
        <v>307061</v>
      </c>
    </row>
    <row r="21" spans="1:2" x14ac:dyDescent="0.3">
      <c r="A21" t="s">
        <v>3</v>
      </c>
      <c r="B21">
        <v>307121</v>
      </c>
    </row>
    <row r="22" spans="1:2" x14ac:dyDescent="0.3">
      <c r="A22" t="s">
        <v>84</v>
      </c>
      <c r="B22">
        <v>307131</v>
      </c>
    </row>
    <row r="23" spans="1:2" x14ac:dyDescent="0.3">
      <c r="A23" t="s">
        <v>29</v>
      </c>
      <c r="B23">
        <v>307141</v>
      </c>
    </row>
    <row r="24" spans="1:2" x14ac:dyDescent="0.3">
      <c r="A24" t="s">
        <v>4</v>
      </c>
      <c r="B24">
        <v>307501</v>
      </c>
    </row>
    <row r="25" spans="1:2" x14ac:dyDescent="0.3">
      <c r="A25" t="s">
        <v>85</v>
      </c>
      <c r="B25">
        <v>307511</v>
      </c>
    </row>
    <row r="26" spans="1:2" x14ac:dyDescent="0.3">
      <c r="A26" t="s">
        <v>86</v>
      </c>
      <c r="B26">
        <v>307521</v>
      </c>
    </row>
    <row r="27" spans="1:2" x14ac:dyDescent="0.3">
      <c r="A27" t="s">
        <v>87</v>
      </c>
      <c r="B27">
        <v>9894991</v>
      </c>
    </row>
    <row r="28" spans="1:2" x14ac:dyDescent="0.3">
      <c r="A28" t="s">
        <v>163</v>
      </c>
      <c r="B28">
        <v>307531</v>
      </c>
    </row>
    <row r="29" spans="1:2" x14ac:dyDescent="0.3">
      <c r="A29" t="s">
        <v>164</v>
      </c>
      <c r="B29">
        <v>307541</v>
      </c>
    </row>
    <row r="30" spans="1:2" x14ac:dyDescent="0.3">
      <c r="A30" t="s">
        <v>165</v>
      </c>
      <c r="B30">
        <v>307551</v>
      </c>
    </row>
    <row r="31" spans="1:2" x14ac:dyDescent="0.3">
      <c r="A31" t="s">
        <v>166</v>
      </c>
      <c r="B31">
        <v>307561</v>
      </c>
    </row>
    <row r="32" spans="1:2" x14ac:dyDescent="0.3">
      <c r="A32" t="s">
        <v>167</v>
      </c>
      <c r="B32">
        <v>307571</v>
      </c>
    </row>
    <row r="33" spans="1:2" x14ac:dyDescent="0.3">
      <c r="A33" t="s">
        <v>168</v>
      </c>
      <c r="B33">
        <v>307581</v>
      </c>
    </row>
    <row r="34" spans="1:2" x14ac:dyDescent="0.3">
      <c r="A34" t="s">
        <v>169</v>
      </c>
      <c r="B34">
        <v>307591</v>
      </c>
    </row>
    <row r="35" spans="1:2" x14ac:dyDescent="0.3">
      <c r="A35" t="s">
        <v>170</v>
      </c>
      <c r="B35">
        <v>307681</v>
      </c>
    </row>
    <row r="36" spans="1:2" x14ac:dyDescent="0.3">
      <c r="A36" t="s">
        <v>242</v>
      </c>
      <c r="B36">
        <v>307731</v>
      </c>
    </row>
    <row r="37" spans="1:2" x14ac:dyDescent="0.3">
      <c r="A37" t="s">
        <v>171</v>
      </c>
      <c r="B37">
        <v>307851</v>
      </c>
    </row>
    <row r="38" spans="1:2" x14ac:dyDescent="0.3">
      <c r="A38" t="s">
        <v>172</v>
      </c>
      <c r="B38">
        <v>307901</v>
      </c>
    </row>
    <row r="39" spans="1:2" x14ac:dyDescent="0.3">
      <c r="A39" t="s">
        <v>173</v>
      </c>
      <c r="B39">
        <v>307911</v>
      </c>
    </row>
    <row r="40" spans="1:2" x14ac:dyDescent="0.3">
      <c r="A40" t="s">
        <v>243</v>
      </c>
      <c r="B40">
        <v>307961</v>
      </c>
    </row>
    <row r="41" spans="1:2" x14ac:dyDescent="0.3">
      <c r="A41" t="s">
        <v>244</v>
      </c>
      <c r="B41">
        <v>308011</v>
      </c>
    </row>
    <row r="42" spans="1:2" x14ac:dyDescent="0.3">
      <c r="A42" t="s">
        <v>245</v>
      </c>
      <c r="B42">
        <v>308021</v>
      </c>
    </row>
    <row r="43" spans="1:2" x14ac:dyDescent="0.3">
      <c r="A43" t="s">
        <v>246</v>
      </c>
      <c r="B43">
        <v>308071</v>
      </c>
    </row>
    <row r="44" spans="1:2" x14ac:dyDescent="0.3">
      <c r="A44" t="s">
        <v>27</v>
      </c>
      <c r="B44">
        <v>308121</v>
      </c>
    </row>
    <row r="45" spans="1:2" x14ac:dyDescent="0.3">
      <c r="A45" t="s">
        <v>179</v>
      </c>
      <c r="B45">
        <v>308131</v>
      </c>
    </row>
    <row r="46" spans="1:2" x14ac:dyDescent="0.3">
      <c r="A46" t="s">
        <v>28</v>
      </c>
      <c r="B46">
        <v>308141</v>
      </c>
    </row>
    <row r="47" spans="1:2" x14ac:dyDescent="0.3">
      <c r="A47" t="s">
        <v>180</v>
      </c>
      <c r="B47">
        <v>308151</v>
      </c>
    </row>
    <row r="48" spans="1:2" x14ac:dyDescent="0.3">
      <c r="A48" t="s">
        <v>88</v>
      </c>
      <c r="B48">
        <v>308161</v>
      </c>
    </row>
    <row r="49" spans="1:2" x14ac:dyDescent="0.3">
      <c r="A49" t="s">
        <v>89</v>
      </c>
      <c r="B49">
        <v>308171</v>
      </c>
    </row>
    <row r="50" spans="1:2" x14ac:dyDescent="0.3">
      <c r="A50" t="s">
        <v>90</v>
      </c>
      <c r="B50">
        <v>308181</v>
      </c>
    </row>
    <row r="51" spans="1:2" x14ac:dyDescent="0.3">
      <c r="A51" t="s">
        <v>181</v>
      </c>
      <c r="B51">
        <v>308191</v>
      </c>
    </row>
    <row r="52" spans="1:2" x14ac:dyDescent="0.3">
      <c r="A52" t="s">
        <v>182</v>
      </c>
      <c r="B52">
        <v>94301</v>
      </c>
    </row>
    <row r="53" spans="1:2" x14ac:dyDescent="0.3">
      <c r="A53" t="s">
        <v>183</v>
      </c>
      <c r="B53">
        <v>94371</v>
      </c>
    </row>
    <row r="54" spans="1:2" x14ac:dyDescent="0.3">
      <c r="A54" t="s">
        <v>184</v>
      </c>
      <c r="B54">
        <v>94461</v>
      </c>
    </row>
    <row r="55" spans="1:2" x14ac:dyDescent="0.3">
      <c r="A55" t="s">
        <v>185</v>
      </c>
      <c r="B55">
        <v>94491</v>
      </c>
    </row>
    <row r="56" spans="1:2" x14ac:dyDescent="0.3">
      <c r="A56" t="s">
        <v>186</v>
      </c>
      <c r="B56">
        <v>94501</v>
      </c>
    </row>
    <row r="57" spans="1:2" x14ac:dyDescent="0.3">
      <c r="A57" t="s">
        <v>187</v>
      </c>
      <c r="B57">
        <v>9066832</v>
      </c>
    </row>
    <row r="58" spans="1:2" x14ac:dyDescent="0.3">
      <c r="A58" t="s">
        <v>247</v>
      </c>
      <c r="B58">
        <v>9511241</v>
      </c>
    </row>
    <row r="59" spans="1:2" x14ac:dyDescent="0.3">
      <c r="A59" t="s">
        <v>189</v>
      </c>
      <c r="B59">
        <v>94511</v>
      </c>
    </row>
    <row r="60" spans="1:2" x14ac:dyDescent="0.3">
      <c r="A60" t="s">
        <v>190</v>
      </c>
      <c r="B60">
        <v>94561</v>
      </c>
    </row>
    <row r="61" spans="1:2" x14ac:dyDescent="0.3">
      <c r="A61" t="s">
        <v>191</v>
      </c>
      <c r="B61">
        <v>9066981</v>
      </c>
    </row>
    <row r="62" spans="1:2" x14ac:dyDescent="0.3">
      <c r="A62" t="s">
        <v>192</v>
      </c>
      <c r="B62">
        <v>9066989</v>
      </c>
    </row>
    <row r="63" spans="1:2" x14ac:dyDescent="0.3">
      <c r="A63" t="s">
        <v>248</v>
      </c>
      <c r="B63">
        <v>9281231</v>
      </c>
    </row>
    <row r="64" spans="1:2" x14ac:dyDescent="0.3">
      <c r="A64" t="s">
        <v>193</v>
      </c>
      <c r="B64">
        <v>9511251</v>
      </c>
    </row>
    <row r="65" spans="1:2" x14ac:dyDescent="0.3">
      <c r="A65" t="s">
        <v>194</v>
      </c>
      <c r="B65">
        <v>94771</v>
      </c>
    </row>
    <row r="66" spans="1:2" x14ac:dyDescent="0.3">
      <c r="A66" t="s">
        <v>195</v>
      </c>
      <c r="B66">
        <v>94781</v>
      </c>
    </row>
    <row r="67" spans="1:2" x14ac:dyDescent="0.3">
      <c r="A67" t="s">
        <v>249</v>
      </c>
      <c r="B67">
        <v>94791</v>
      </c>
    </row>
    <row r="68" spans="1:2" x14ac:dyDescent="0.3">
      <c r="A68" t="s">
        <v>250</v>
      </c>
      <c r="B68">
        <v>94841</v>
      </c>
    </row>
    <row r="69" spans="1:2" x14ac:dyDescent="0.3">
      <c r="A69" t="s">
        <v>196</v>
      </c>
      <c r="B69">
        <v>94851</v>
      </c>
    </row>
    <row r="70" spans="1:2" x14ac:dyDescent="0.3">
      <c r="A70" t="s">
        <v>197</v>
      </c>
      <c r="B70">
        <v>94861</v>
      </c>
    </row>
    <row r="71" spans="1:2" x14ac:dyDescent="0.3">
      <c r="A71" t="s">
        <v>198</v>
      </c>
      <c r="B71">
        <v>94931</v>
      </c>
    </row>
    <row r="72" spans="1:2" x14ac:dyDescent="0.3">
      <c r="A72" t="s">
        <v>199</v>
      </c>
      <c r="B72">
        <v>94941</v>
      </c>
    </row>
    <row r="73" spans="1:2" x14ac:dyDescent="0.3">
      <c r="A73" t="s">
        <v>200</v>
      </c>
      <c r="B73">
        <v>94991</v>
      </c>
    </row>
    <row r="74" spans="1:2" x14ac:dyDescent="0.3">
      <c r="A74" t="s">
        <v>201</v>
      </c>
      <c r="B74">
        <v>95061</v>
      </c>
    </row>
    <row r="75" spans="1:2" x14ac:dyDescent="0.3">
      <c r="A75" t="s">
        <v>202</v>
      </c>
      <c r="B75">
        <v>8696115</v>
      </c>
    </row>
    <row r="76" spans="1:2" x14ac:dyDescent="0.3">
      <c r="A76" t="s">
        <v>203</v>
      </c>
      <c r="B76">
        <v>8696134</v>
      </c>
    </row>
    <row r="77" spans="1:2" x14ac:dyDescent="0.3">
      <c r="A77" t="s">
        <v>204</v>
      </c>
      <c r="B77">
        <v>6624142</v>
      </c>
    </row>
    <row r="78" spans="1:2" x14ac:dyDescent="0.3">
      <c r="A78" t="s">
        <v>205</v>
      </c>
      <c r="B78">
        <v>8935723</v>
      </c>
    </row>
    <row r="79" spans="1:2" x14ac:dyDescent="0.3">
      <c r="A79" t="s">
        <v>206</v>
      </c>
      <c r="B79">
        <v>7818526</v>
      </c>
    </row>
    <row r="80" spans="1:2" x14ac:dyDescent="0.3">
      <c r="A80" t="s">
        <v>207</v>
      </c>
      <c r="B80">
        <v>95311</v>
      </c>
    </row>
    <row r="81" spans="1:2" x14ac:dyDescent="0.3">
      <c r="A81" t="s">
        <v>208</v>
      </c>
      <c r="B81">
        <v>7818603</v>
      </c>
    </row>
    <row r="82" spans="1:2" x14ac:dyDescent="0.3">
      <c r="A82" t="s">
        <v>209</v>
      </c>
      <c r="B82">
        <v>9896041</v>
      </c>
    </row>
    <row r="83" spans="1:2" x14ac:dyDescent="0.3">
      <c r="A83" t="s">
        <v>210</v>
      </c>
      <c r="B83">
        <v>9896051</v>
      </c>
    </row>
    <row r="84" spans="1:2" x14ac:dyDescent="0.3">
      <c r="A84" t="s">
        <v>211</v>
      </c>
      <c r="B84">
        <v>9896721</v>
      </c>
    </row>
    <row r="85" spans="1:2" x14ac:dyDescent="0.3">
      <c r="A85" t="s">
        <v>212</v>
      </c>
      <c r="B85">
        <v>9896731</v>
      </c>
    </row>
    <row r="86" spans="1:2" x14ac:dyDescent="0.3">
      <c r="A86" t="s">
        <v>251</v>
      </c>
      <c r="B86">
        <v>9899211</v>
      </c>
    </row>
    <row r="87" spans="1:2" x14ac:dyDescent="0.3">
      <c r="A87" t="s">
        <v>252</v>
      </c>
      <c r="B87">
        <v>9896771</v>
      </c>
    </row>
    <row r="88" spans="1:2" x14ac:dyDescent="0.3">
      <c r="A88" t="s">
        <v>213</v>
      </c>
      <c r="B88">
        <v>9896821</v>
      </c>
    </row>
    <row r="89" spans="1:2" x14ac:dyDescent="0.3">
      <c r="A89" t="s">
        <v>214</v>
      </c>
      <c r="B89">
        <v>9896941</v>
      </c>
    </row>
    <row r="90" spans="1:2" x14ac:dyDescent="0.3">
      <c r="A90" t="s">
        <v>253</v>
      </c>
      <c r="B90">
        <v>9899301</v>
      </c>
    </row>
    <row r="91" spans="1:2" x14ac:dyDescent="0.3">
      <c r="A91" t="s">
        <v>254</v>
      </c>
      <c r="B91">
        <v>9897051</v>
      </c>
    </row>
    <row r="92" spans="1:2" x14ac:dyDescent="0.3">
      <c r="A92" t="s">
        <v>215</v>
      </c>
      <c r="B92">
        <v>309341</v>
      </c>
    </row>
    <row r="93" spans="1:2" x14ac:dyDescent="0.3">
      <c r="A93" t="s">
        <v>255</v>
      </c>
      <c r="B93">
        <v>309421</v>
      </c>
    </row>
    <row r="94" spans="1:2" x14ac:dyDescent="0.3">
      <c r="A94" t="s">
        <v>216</v>
      </c>
      <c r="B94">
        <v>309431</v>
      </c>
    </row>
    <row r="95" spans="1:2" x14ac:dyDescent="0.3">
      <c r="A95" t="s">
        <v>256</v>
      </c>
      <c r="B95">
        <v>309481</v>
      </c>
    </row>
    <row r="96" spans="1:2" x14ac:dyDescent="0.3">
      <c r="A96" t="s">
        <v>217</v>
      </c>
      <c r="B96">
        <v>309551</v>
      </c>
    </row>
    <row r="97" spans="1:2" x14ac:dyDescent="0.3">
      <c r="A97" t="s">
        <v>218</v>
      </c>
      <c r="B97">
        <v>309621</v>
      </c>
    </row>
    <row r="98" spans="1:2" x14ac:dyDescent="0.3">
      <c r="A98" t="s">
        <v>219</v>
      </c>
      <c r="B98">
        <v>309631</v>
      </c>
    </row>
    <row r="99" spans="1:2" x14ac:dyDescent="0.3">
      <c r="A99" t="s">
        <v>220</v>
      </c>
      <c r="B99">
        <v>309641</v>
      </c>
    </row>
    <row r="100" spans="1:2" x14ac:dyDescent="0.3">
      <c r="A100" t="s">
        <v>257</v>
      </c>
      <c r="B100">
        <v>95601</v>
      </c>
    </row>
    <row r="101" spans="1:2" x14ac:dyDescent="0.3">
      <c r="A101" t="s">
        <v>258</v>
      </c>
      <c r="B101">
        <v>95651</v>
      </c>
    </row>
    <row r="102" spans="1:2" x14ac:dyDescent="0.3">
      <c r="A102" t="s">
        <v>259</v>
      </c>
      <c r="B102">
        <v>95701</v>
      </c>
    </row>
    <row r="103" spans="1:2" x14ac:dyDescent="0.3">
      <c r="A103" t="s">
        <v>260</v>
      </c>
      <c r="B103">
        <v>95751</v>
      </c>
    </row>
    <row r="104" spans="1:2" x14ac:dyDescent="0.3">
      <c r="A104" t="s">
        <v>261</v>
      </c>
      <c r="B104">
        <v>95851</v>
      </c>
    </row>
    <row r="105" spans="1:2" x14ac:dyDescent="0.3">
      <c r="A105" t="s">
        <v>221</v>
      </c>
      <c r="B105">
        <v>9897211</v>
      </c>
    </row>
    <row r="106" spans="1:2" x14ac:dyDescent="0.3">
      <c r="A106" t="s">
        <v>222</v>
      </c>
      <c r="B106">
        <v>9897291</v>
      </c>
    </row>
    <row r="107" spans="1:2" x14ac:dyDescent="0.3">
      <c r="A107" t="s">
        <v>223</v>
      </c>
      <c r="B107">
        <v>9897371</v>
      </c>
    </row>
    <row r="108" spans="1:2" x14ac:dyDescent="0.3">
      <c r="A108" t="s">
        <v>224</v>
      </c>
      <c r="B108">
        <v>9897451</v>
      </c>
    </row>
    <row r="109" spans="1:2" x14ac:dyDescent="0.3">
      <c r="A109" t="s">
        <v>262</v>
      </c>
      <c r="B109">
        <v>9897461</v>
      </c>
    </row>
    <row r="110" spans="1:2" x14ac:dyDescent="0.3">
      <c r="A110" t="s">
        <v>225</v>
      </c>
      <c r="B110">
        <v>9897541</v>
      </c>
    </row>
    <row r="111" spans="1:2" x14ac:dyDescent="0.3">
      <c r="A111" t="s">
        <v>263</v>
      </c>
      <c r="B111">
        <v>95961</v>
      </c>
    </row>
    <row r="112" spans="1:2" x14ac:dyDescent="0.3">
      <c r="A112" t="s">
        <v>264</v>
      </c>
      <c r="B112">
        <v>96021</v>
      </c>
    </row>
    <row r="113" spans="1:2" x14ac:dyDescent="0.3">
      <c r="A113" t="s">
        <v>265</v>
      </c>
      <c r="B113">
        <v>96081</v>
      </c>
    </row>
    <row r="114" spans="1:2" x14ac:dyDescent="0.3">
      <c r="A114" t="s">
        <v>266</v>
      </c>
      <c r="B114">
        <v>96141</v>
      </c>
    </row>
    <row r="115" spans="1:2" x14ac:dyDescent="0.3">
      <c r="A115" t="s">
        <v>226</v>
      </c>
      <c r="B115">
        <v>99641</v>
      </c>
    </row>
    <row r="116" spans="1:2" x14ac:dyDescent="0.3">
      <c r="A116" t="s">
        <v>267</v>
      </c>
      <c r="B116">
        <v>99651</v>
      </c>
    </row>
    <row r="117" spans="1:2" x14ac:dyDescent="0.3">
      <c r="A117" t="s">
        <v>268</v>
      </c>
      <c r="B117">
        <v>99661</v>
      </c>
    </row>
    <row r="118" spans="1:2" x14ac:dyDescent="0.3">
      <c r="A118" t="s">
        <v>269</v>
      </c>
      <c r="B118">
        <v>99671</v>
      </c>
    </row>
    <row r="119" spans="1:2" x14ac:dyDescent="0.3">
      <c r="A119" t="s">
        <v>227</v>
      </c>
      <c r="B119">
        <v>9508351</v>
      </c>
    </row>
    <row r="120" spans="1:2" x14ac:dyDescent="0.3">
      <c r="A120" t="s">
        <v>228</v>
      </c>
      <c r="B120">
        <v>100591</v>
      </c>
    </row>
    <row r="121" spans="1:2" x14ac:dyDescent="0.3">
      <c r="A121" t="s">
        <v>229</v>
      </c>
      <c r="B121">
        <v>8566352</v>
      </c>
    </row>
    <row r="122" spans="1:2" x14ac:dyDescent="0.3">
      <c r="A122" t="s">
        <v>270</v>
      </c>
      <c r="B122">
        <v>100671</v>
      </c>
    </row>
    <row r="123" spans="1:2" x14ac:dyDescent="0.3">
      <c r="A123" t="s">
        <v>230</v>
      </c>
      <c r="B123">
        <v>100731</v>
      </c>
    </row>
    <row r="124" spans="1:2" x14ac:dyDescent="0.3">
      <c r="A124" t="s">
        <v>271</v>
      </c>
      <c r="B124">
        <v>7823129</v>
      </c>
    </row>
    <row r="125" spans="1:2" x14ac:dyDescent="0.3">
      <c r="A125" t="s">
        <v>272</v>
      </c>
      <c r="B125">
        <v>100901</v>
      </c>
    </row>
    <row r="126" spans="1:2" x14ac:dyDescent="0.3">
      <c r="A126" t="s">
        <v>273</v>
      </c>
      <c r="B126">
        <v>100951</v>
      </c>
    </row>
    <row r="127" spans="1:2" x14ac:dyDescent="0.3">
      <c r="A127" t="s">
        <v>231</v>
      </c>
      <c r="B127">
        <v>9508721</v>
      </c>
    </row>
    <row r="128" spans="1:2" x14ac:dyDescent="0.3">
      <c r="A128" t="s">
        <v>232</v>
      </c>
      <c r="B128">
        <v>101081</v>
      </c>
    </row>
    <row r="129" spans="1:2" x14ac:dyDescent="0.3">
      <c r="A129" t="s">
        <v>274</v>
      </c>
      <c r="B129">
        <v>101141</v>
      </c>
    </row>
    <row r="130" spans="1:2" x14ac:dyDescent="0.3">
      <c r="A130" t="s">
        <v>145</v>
      </c>
      <c r="B130">
        <v>101191</v>
      </c>
    </row>
    <row r="131" spans="1:2" x14ac:dyDescent="0.3">
      <c r="A131" t="s">
        <v>275</v>
      </c>
      <c r="B131">
        <v>101201</v>
      </c>
    </row>
    <row r="132" spans="1:2" x14ac:dyDescent="0.3">
      <c r="A132" t="s">
        <v>276</v>
      </c>
      <c r="B132">
        <v>101931</v>
      </c>
    </row>
    <row r="133" spans="1:2" x14ac:dyDescent="0.3">
      <c r="A133" t="s">
        <v>277</v>
      </c>
      <c r="B133">
        <v>102091</v>
      </c>
    </row>
    <row r="134" spans="1:2" x14ac:dyDescent="0.3">
      <c r="A134" t="s">
        <v>278</v>
      </c>
      <c r="B134">
        <v>102101</v>
      </c>
    </row>
    <row r="135" spans="1:2" x14ac:dyDescent="0.3">
      <c r="A135" t="s">
        <v>279</v>
      </c>
      <c r="B135">
        <v>102111</v>
      </c>
    </row>
    <row r="136" spans="1:2" x14ac:dyDescent="0.3">
      <c r="A136" t="s">
        <v>280</v>
      </c>
      <c r="B136">
        <v>102121</v>
      </c>
    </row>
    <row r="137" spans="1:2" x14ac:dyDescent="0.3">
      <c r="A137" t="s">
        <v>281</v>
      </c>
      <c r="B137">
        <v>102131</v>
      </c>
    </row>
    <row r="138" spans="1:2" x14ac:dyDescent="0.3">
      <c r="A138" t="s">
        <v>282</v>
      </c>
      <c r="B138">
        <v>102191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1FD-A5AC-4468-BA05-28F4BFCAC9AB}">
  <sheetPr>
    <tabColor rgb="FFFF66FF"/>
  </sheetPr>
  <dimension ref="A1:F278"/>
  <sheetViews>
    <sheetView zoomScaleNormal="100" workbookViewId="0">
      <selection sqref="A1:F321"/>
    </sheetView>
  </sheetViews>
  <sheetFormatPr baseColWidth="10" defaultRowHeight="14.4" x14ac:dyDescent="0.3"/>
  <cols>
    <col min="1" max="1" width="14.109375" bestFit="1" customWidth="1"/>
    <col min="2" max="3" width="7" bestFit="1" customWidth="1"/>
    <col min="4" max="4" width="11.33203125" bestFit="1" customWidth="1"/>
    <col min="5" max="5" width="11" bestFit="1" customWidth="1"/>
    <col min="6" max="6" width="12.44140625" bestFit="1" customWidth="1"/>
  </cols>
  <sheetData>
    <row r="1" spans="1:6" x14ac:dyDescent="0.3">
      <c r="A1" t="s">
        <v>0</v>
      </c>
      <c r="B1" t="s">
        <v>91</v>
      </c>
      <c r="C1" t="s">
        <v>10</v>
      </c>
      <c r="D1" t="s">
        <v>8</v>
      </c>
      <c r="E1" t="s">
        <v>34</v>
      </c>
      <c r="F1" t="s">
        <v>77</v>
      </c>
    </row>
    <row r="2" spans="1:6" x14ac:dyDescent="0.3">
      <c r="A2" t="s">
        <v>1689</v>
      </c>
      <c r="B2" t="s">
        <v>1698</v>
      </c>
      <c r="C2" s="29" t="s">
        <v>11</v>
      </c>
      <c r="E2" t="s">
        <v>1606</v>
      </c>
      <c r="F2" t="s">
        <v>1699</v>
      </c>
    </row>
    <row r="3" spans="1:6" x14ac:dyDescent="0.3">
      <c r="A3" t="s">
        <v>1690</v>
      </c>
      <c r="B3" t="s">
        <v>1700</v>
      </c>
      <c r="C3" s="29" t="s">
        <v>11</v>
      </c>
      <c r="E3" t="s">
        <v>1606</v>
      </c>
      <c r="F3" t="s">
        <v>1701</v>
      </c>
    </row>
    <row r="4" spans="1:6" x14ac:dyDescent="0.3">
      <c r="A4" t="s">
        <v>1821</v>
      </c>
      <c r="B4" t="s">
        <v>1831</v>
      </c>
      <c r="C4" s="29" t="s">
        <v>11</v>
      </c>
      <c r="E4" t="s">
        <v>1606</v>
      </c>
      <c r="F4" t="s">
        <v>1832</v>
      </c>
    </row>
    <row r="5" spans="1:6" x14ac:dyDescent="0.3">
      <c r="A5" t="s">
        <v>1822</v>
      </c>
      <c r="B5" t="s">
        <v>1833</v>
      </c>
      <c r="C5" s="29" t="s">
        <v>11</v>
      </c>
      <c r="E5" t="s">
        <v>1606</v>
      </c>
      <c r="F5" t="s">
        <v>1834</v>
      </c>
    </row>
    <row r="6" spans="1:6" x14ac:dyDescent="0.3">
      <c r="A6" t="s">
        <v>1689</v>
      </c>
      <c r="B6" t="s">
        <v>1698</v>
      </c>
      <c r="C6" s="29" t="s">
        <v>13</v>
      </c>
      <c r="E6" t="s">
        <v>1605</v>
      </c>
      <c r="F6" t="s">
        <v>1704</v>
      </c>
    </row>
    <row r="7" spans="1:6" x14ac:dyDescent="0.3">
      <c r="A7" t="s">
        <v>1690</v>
      </c>
      <c r="B7" t="s">
        <v>1700</v>
      </c>
      <c r="C7" s="29" t="s">
        <v>13</v>
      </c>
      <c r="E7" t="s">
        <v>1605</v>
      </c>
      <c r="F7" t="s">
        <v>1705</v>
      </c>
    </row>
    <row r="8" spans="1:6" x14ac:dyDescent="0.3">
      <c r="A8" t="s">
        <v>1821</v>
      </c>
      <c r="B8" t="s">
        <v>1831</v>
      </c>
      <c r="C8" s="29" t="s">
        <v>13</v>
      </c>
      <c r="E8" t="s">
        <v>1605</v>
      </c>
      <c r="F8" t="s">
        <v>1835</v>
      </c>
    </row>
    <row r="9" spans="1:6" x14ac:dyDescent="0.3">
      <c r="A9" t="s">
        <v>1822</v>
      </c>
      <c r="B9" t="s">
        <v>1833</v>
      </c>
      <c r="C9" s="29" t="s">
        <v>13</v>
      </c>
      <c r="E9" t="s">
        <v>1605</v>
      </c>
      <c r="F9" t="s">
        <v>1836</v>
      </c>
    </row>
    <row r="10" spans="1:6" x14ac:dyDescent="0.3">
      <c r="A10" t="s">
        <v>1689</v>
      </c>
      <c r="B10" t="s">
        <v>1698</v>
      </c>
      <c r="C10" s="29" t="s">
        <v>12</v>
      </c>
      <c r="E10" t="s">
        <v>1604</v>
      </c>
      <c r="F10" t="s">
        <v>1707</v>
      </c>
    </row>
    <row r="11" spans="1:6" x14ac:dyDescent="0.3">
      <c r="A11" t="s">
        <v>1690</v>
      </c>
      <c r="B11" t="s">
        <v>1700</v>
      </c>
      <c r="C11" s="29" t="s">
        <v>12</v>
      </c>
      <c r="E11" t="s">
        <v>1604</v>
      </c>
      <c r="F11" t="s">
        <v>1708</v>
      </c>
    </row>
    <row r="12" spans="1:6" x14ac:dyDescent="0.3">
      <c r="A12" t="s">
        <v>1821</v>
      </c>
      <c r="B12" t="s">
        <v>1831</v>
      </c>
      <c r="C12" s="29" t="s">
        <v>12</v>
      </c>
      <c r="E12" t="s">
        <v>1604</v>
      </c>
      <c r="F12" t="s">
        <v>1837</v>
      </c>
    </row>
    <row r="13" spans="1:6" x14ac:dyDescent="0.3">
      <c r="A13" t="s">
        <v>1822</v>
      </c>
      <c r="B13" t="s">
        <v>1833</v>
      </c>
      <c r="C13" s="29" t="s">
        <v>12</v>
      </c>
      <c r="E13" t="s">
        <v>1604</v>
      </c>
      <c r="F13" t="s">
        <v>1838</v>
      </c>
    </row>
    <row r="14" spans="1:6" x14ac:dyDescent="0.3">
      <c r="A14" t="s">
        <v>1689</v>
      </c>
      <c r="B14" t="s">
        <v>1698</v>
      </c>
      <c r="C14" s="29" t="s">
        <v>14</v>
      </c>
      <c r="E14" t="s">
        <v>1607</v>
      </c>
      <c r="F14" t="s">
        <v>1710</v>
      </c>
    </row>
    <row r="15" spans="1:6" x14ac:dyDescent="0.3">
      <c r="A15" t="s">
        <v>1690</v>
      </c>
      <c r="B15" t="s">
        <v>1700</v>
      </c>
      <c r="C15" s="29" t="s">
        <v>14</v>
      </c>
      <c r="E15" t="s">
        <v>1607</v>
      </c>
      <c r="F15" t="s">
        <v>1711</v>
      </c>
    </row>
    <row r="16" spans="1:6" x14ac:dyDescent="0.3">
      <c r="A16" t="s">
        <v>1821</v>
      </c>
      <c r="B16" t="s">
        <v>1831</v>
      </c>
      <c r="C16" s="29" t="s">
        <v>14</v>
      </c>
      <c r="E16" t="s">
        <v>1607</v>
      </c>
      <c r="F16" t="s">
        <v>1839</v>
      </c>
    </row>
    <row r="17" spans="1:6" x14ac:dyDescent="0.3">
      <c r="A17" t="s">
        <v>1822</v>
      </c>
      <c r="B17" t="s">
        <v>1833</v>
      </c>
      <c r="C17" s="29" t="s">
        <v>14</v>
      </c>
      <c r="E17" t="s">
        <v>1607</v>
      </c>
      <c r="F17" t="s">
        <v>1840</v>
      </c>
    </row>
    <row r="18" spans="1:6" x14ac:dyDescent="0.3">
      <c r="A18" t="s">
        <v>1692</v>
      </c>
      <c r="B18" t="s">
        <v>1702</v>
      </c>
      <c r="C18" s="29" t="s">
        <v>11</v>
      </c>
      <c r="E18" t="s">
        <v>1606</v>
      </c>
      <c r="F18" t="s">
        <v>1703</v>
      </c>
    </row>
    <row r="19" spans="1:6" x14ac:dyDescent="0.3">
      <c r="A19" t="s">
        <v>1692</v>
      </c>
      <c r="B19" t="s">
        <v>1702</v>
      </c>
      <c r="C19" s="29" t="s">
        <v>12</v>
      </c>
      <c r="E19" t="s">
        <v>1604</v>
      </c>
      <c r="F19" t="s">
        <v>1709</v>
      </c>
    </row>
    <row r="20" spans="1:6" x14ac:dyDescent="0.3">
      <c r="A20" t="s">
        <v>1692</v>
      </c>
      <c r="B20" t="s">
        <v>1702</v>
      </c>
      <c r="C20" s="29" t="s">
        <v>13</v>
      </c>
      <c r="E20" t="s">
        <v>1605</v>
      </c>
      <c r="F20" t="s">
        <v>1706</v>
      </c>
    </row>
    <row r="21" spans="1:6" x14ac:dyDescent="0.3">
      <c r="A21" t="s">
        <v>1692</v>
      </c>
      <c r="B21" t="s">
        <v>1702</v>
      </c>
      <c r="C21" s="29" t="s">
        <v>14</v>
      </c>
      <c r="E21" t="s">
        <v>1607</v>
      </c>
      <c r="F21" t="s">
        <v>1712</v>
      </c>
    </row>
    <row r="22" spans="1:6" x14ac:dyDescent="0.3">
      <c r="A22" t="s">
        <v>1823</v>
      </c>
      <c r="B22" t="s">
        <v>1841</v>
      </c>
      <c r="C22" s="29" t="s">
        <v>11</v>
      </c>
      <c r="E22" t="s">
        <v>1606</v>
      </c>
      <c r="F22" t="s">
        <v>1842</v>
      </c>
    </row>
    <row r="23" spans="1:6" x14ac:dyDescent="0.3">
      <c r="A23" t="s">
        <v>1823</v>
      </c>
      <c r="B23" t="s">
        <v>1841</v>
      </c>
      <c r="C23" s="29" t="s">
        <v>12</v>
      </c>
      <c r="E23" t="s">
        <v>1604</v>
      </c>
      <c r="F23" t="s">
        <v>1843</v>
      </c>
    </row>
    <row r="24" spans="1:6" x14ac:dyDescent="0.3">
      <c r="A24" t="s">
        <v>1823</v>
      </c>
      <c r="B24" t="s">
        <v>1841</v>
      </c>
      <c r="C24" s="29" t="s">
        <v>13</v>
      </c>
      <c r="E24" t="s">
        <v>1605</v>
      </c>
      <c r="F24" t="s">
        <v>1844</v>
      </c>
    </row>
    <row r="25" spans="1:6" x14ac:dyDescent="0.3">
      <c r="A25" t="s">
        <v>1823</v>
      </c>
      <c r="B25" t="s">
        <v>1841</v>
      </c>
      <c r="C25" s="29" t="s">
        <v>14</v>
      </c>
      <c r="E25" t="s">
        <v>1607</v>
      </c>
      <c r="F25" t="s">
        <v>1845</v>
      </c>
    </row>
    <row r="26" spans="1:6" x14ac:dyDescent="0.3">
      <c r="A26" t="s">
        <v>1693</v>
      </c>
      <c r="B26" t="s">
        <v>1713</v>
      </c>
      <c r="C26" s="29" t="s">
        <v>11</v>
      </c>
      <c r="E26" t="s">
        <v>1606</v>
      </c>
      <c r="F26" t="s">
        <v>1714</v>
      </c>
    </row>
    <row r="27" spans="1:6" x14ac:dyDescent="0.3">
      <c r="A27" t="s">
        <v>1693</v>
      </c>
      <c r="B27" t="s">
        <v>1713</v>
      </c>
      <c r="C27" s="29" t="s">
        <v>12</v>
      </c>
      <c r="E27" t="s">
        <v>1604</v>
      </c>
      <c r="F27" t="s">
        <v>1715</v>
      </c>
    </row>
    <row r="28" spans="1:6" x14ac:dyDescent="0.3">
      <c r="A28" t="s">
        <v>1693</v>
      </c>
      <c r="B28" t="s">
        <v>1713</v>
      </c>
      <c r="C28" s="29" t="s">
        <v>13</v>
      </c>
      <c r="E28" t="s">
        <v>1605</v>
      </c>
      <c r="F28" t="s">
        <v>1716</v>
      </c>
    </row>
    <row r="29" spans="1:6" x14ac:dyDescent="0.3">
      <c r="A29" t="s">
        <v>1693</v>
      </c>
      <c r="B29" t="s">
        <v>1713</v>
      </c>
      <c r="C29" s="29" t="s">
        <v>14</v>
      </c>
      <c r="E29" t="s">
        <v>1607</v>
      </c>
      <c r="F29" t="s">
        <v>1717</v>
      </c>
    </row>
    <row r="30" spans="1:6" x14ac:dyDescent="0.3">
      <c r="A30" t="s">
        <v>125</v>
      </c>
      <c r="B30" t="s">
        <v>1846</v>
      </c>
      <c r="C30" s="29" t="s">
        <v>11</v>
      </c>
      <c r="E30" t="s">
        <v>1606</v>
      </c>
      <c r="F30" t="s">
        <v>1847</v>
      </c>
    </row>
    <row r="31" spans="1:6" x14ac:dyDescent="0.3">
      <c r="A31" t="s">
        <v>125</v>
      </c>
      <c r="B31" t="s">
        <v>1846</v>
      </c>
      <c r="C31" s="29" t="s">
        <v>12</v>
      </c>
      <c r="E31" t="s">
        <v>1604</v>
      </c>
      <c r="F31" t="s">
        <v>1848</v>
      </c>
    </row>
    <row r="32" spans="1:6" x14ac:dyDescent="0.3">
      <c r="A32" t="s">
        <v>125</v>
      </c>
      <c r="B32" t="s">
        <v>1846</v>
      </c>
      <c r="C32" s="29" t="s">
        <v>13</v>
      </c>
      <c r="E32" t="s">
        <v>1605</v>
      </c>
      <c r="F32" t="s">
        <v>1849</v>
      </c>
    </row>
    <row r="33" spans="1:6" x14ac:dyDescent="0.3">
      <c r="A33" t="s">
        <v>125</v>
      </c>
      <c r="B33" t="s">
        <v>1846</v>
      </c>
      <c r="C33" s="29" t="s">
        <v>14</v>
      </c>
      <c r="E33" t="s">
        <v>1607</v>
      </c>
      <c r="F33" t="s">
        <v>1850</v>
      </c>
    </row>
    <row r="34" spans="1:6" x14ac:dyDescent="0.3">
      <c r="A34" t="s">
        <v>1825</v>
      </c>
      <c r="B34" t="s">
        <v>1851</v>
      </c>
      <c r="C34" s="29" t="s">
        <v>11</v>
      </c>
      <c r="E34" t="s">
        <v>1606</v>
      </c>
      <c r="F34" t="s">
        <v>1852</v>
      </c>
    </row>
    <row r="35" spans="1:6" x14ac:dyDescent="0.3">
      <c r="A35" t="s">
        <v>1825</v>
      </c>
      <c r="B35" t="s">
        <v>1851</v>
      </c>
      <c r="C35" s="29" t="s">
        <v>12</v>
      </c>
      <c r="E35" t="s">
        <v>1604</v>
      </c>
      <c r="F35" t="s">
        <v>1853</v>
      </c>
    </row>
    <row r="36" spans="1:6" x14ac:dyDescent="0.3">
      <c r="A36" t="s">
        <v>1825</v>
      </c>
      <c r="B36" t="s">
        <v>1851</v>
      </c>
      <c r="C36" s="29" t="s">
        <v>13</v>
      </c>
      <c r="E36" t="s">
        <v>1605</v>
      </c>
      <c r="F36" t="s">
        <v>1854</v>
      </c>
    </row>
    <row r="37" spans="1:6" x14ac:dyDescent="0.3">
      <c r="A37" t="s">
        <v>1825</v>
      </c>
      <c r="B37" t="s">
        <v>1851</v>
      </c>
      <c r="C37" s="29" t="s">
        <v>14</v>
      </c>
      <c r="E37" t="s">
        <v>1607</v>
      </c>
      <c r="F37" t="s">
        <v>1855</v>
      </c>
    </row>
    <row r="38" spans="1:6" x14ac:dyDescent="0.3">
      <c r="A38" t="s">
        <v>1826</v>
      </c>
      <c r="B38" t="s">
        <v>1856</v>
      </c>
      <c r="C38" s="29" t="s">
        <v>11</v>
      </c>
      <c r="E38" t="s">
        <v>1606</v>
      </c>
      <c r="F38" t="s">
        <v>1857</v>
      </c>
    </row>
    <row r="39" spans="1:6" x14ac:dyDescent="0.3">
      <c r="A39" t="s">
        <v>1826</v>
      </c>
      <c r="B39" t="s">
        <v>1856</v>
      </c>
      <c r="C39" s="29" t="s">
        <v>12</v>
      </c>
      <c r="E39" t="s">
        <v>1604</v>
      </c>
      <c r="F39" t="s">
        <v>1858</v>
      </c>
    </row>
    <row r="40" spans="1:6" x14ac:dyDescent="0.3">
      <c r="A40" t="s">
        <v>1826</v>
      </c>
      <c r="B40" t="s">
        <v>1856</v>
      </c>
      <c r="C40" s="29" t="s">
        <v>13</v>
      </c>
      <c r="E40" t="s">
        <v>1605</v>
      </c>
      <c r="F40" t="s">
        <v>1859</v>
      </c>
    </row>
    <row r="41" spans="1:6" x14ac:dyDescent="0.3">
      <c r="A41" t="s">
        <v>1826</v>
      </c>
      <c r="B41" t="s">
        <v>1856</v>
      </c>
      <c r="C41" s="29" t="s">
        <v>14</v>
      </c>
      <c r="E41" t="s">
        <v>1607</v>
      </c>
      <c r="F41" t="s">
        <v>1860</v>
      </c>
    </row>
    <row r="42" spans="1:6" x14ac:dyDescent="0.3">
      <c r="A42" t="s">
        <v>1827</v>
      </c>
      <c r="B42" t="s">
        <v>1861</v>
      </c>
      <c r="C42" s="29" t="s">
        <v>11</v>
      </c>
      <c r="E42" t="s">
        <v>1606</v>
      </c>
      <c r="F42" t="s">
        <v>1862</v>
      </c>
    </row>
    <row r="43" spans="1:6" x14ac:dyDescent="0.3">
      <c r="A43" t="s">
        <v>1827</v>
      </c>
      <c r="B43" t="s">
        <v>1861</v>
      </c>
      <c r="C43" s="29" t="s">
        <v>12</v>
      </c>
      <c r="E43" t="s">
        <v>1604</v>
      </c>
      <c r="F43" t="s">
        <v>1863</v>
      </c>
    </row>
    <row r="44" spans="1:6" x14ac:dyDescent="0.3">
      <c r="A44" t="s">
        <v>1827</v>
      </c>
      <c r="B44" t="s">
        <v>1861</v>
      </c>
      <c r="C44" s="29" t="s">
        <v>13</v>
      </c>
      <c r="E44" t="s">
        <v>1605</v>
      </c>
      <c r="F44" t="s">
        <v>1864</v>
      </c>
    </row>
    <row r="45" spans="1:6" x14ac:dyDescent="0.3">
      <c r="A45" t="s">
        <v>1827</v>
      </c>
      <c r="B45" t="s">
        <v>1861</v>
      </c>
      <c r="C45" s="29" t="s">
        <v>14</v>
      </c>
      <c r="E45" t="s">
        <v>1607</v>
      </c>
      <c r="F45" t="s">
        <v>1865</v>
      </c>
    </row>
    <row r="46" spans="1:6" x14ac:dyDescent="0.3">
      <c r="A46" t="s">
        <v>1694</v>
      </c>
      <c r="B46" t="s">
        <v>1718</v>
      </c>
      <c r="C46" s="29" t="s">
        <v>11</v>
      </c>
      <c r="E46" t="s">
        <v>1606</v>
      </c>
      <c r="F46" t="s">
        <v>1719</v>
      </c>
    </row>
    <row r="47" spans="1:6" x14ac:dyDescent="0.3">
      <c r="A47" t="s">
        <v>1694</v>
      </c>
      <c r="B47" t="s">
        <v>1718</v>
      </c>
      <c r="C47" s="29" t="s">
        <v>12</v>
      </c>
      <c r="E47" t="s">
        <v>1604</v>
      </c>
      <c r="F47" t="s">
        <v>1720</v>
      </c>
    </row>
    <row r="48" spans="1:6" x14ac:dyDescent="0.3">
      <c r="A48" t="s">
        <v>1694</v>
      </c>
      <c r="B48" t="s">
        <v>1718</v>
      </c>
      <c r="C48" s="29" t="s">
        <v>13</v>
      </c>
      <c r="E48" t="s">
        <v>1605</v>
      </c>
      <c r="F48" t="s">
        <v>1721</v>
      </c>
    </row>
    <row r="49" spans="1:6" x14ac:dyDescent="0.3">
      <c r="A49" t="s">
        <v>1694</v>
      </c>
      <c r="B49" t="s">
        <v>1718</v>
      </c>
      <c r="C49" s="29" t="s">
        <v>14</v>
      </c>
      <c r="E49" t="s">
        <v>1607</v>
      </c>
      <c r="F49" t="s">
        <v>1722</v>
      </c>
    </row>
    <row r="50" spans="1:6" x14ac:dyDescent="0.3">
      <c r="A50" t="s">
        <v>1828</v>
      </c>
      <c r="B50" t="s">
        <v>1866</v>
      </c>
      <c r="C50" s="29" t="s">
        <v>11</v>
      </c>
      <c r="E50" t="s">
        <v>1606</v>
      </c>
      <c r="F50" t="s">
        <v>1867</v>
      </c>
    </row>
    <row r="51" spans="1:6" x14ac:dyDescent="0.3">
      <c r="A51" t="s">
        <v>1828</v>
      </c>
      <c r="B51" t="s">
        <v>1866</v>
      </c>
      <c r="C51" s="29" t="s">
        <v>12</v>
      </c>
      <c r="E51" t="s">
        <v>1604</v>
      </c>
      <c r="F51" t="s">
        <v>1868</v>
      </c>
    </row>
    <row r="52" spans="1:6" x14ac:dyDescent="0.3">
      <c r="A52" t="s">
        <v>1828</v>
      </c>
      <c r="B52" t="s">
        <v>1866</v>
      </c>
      <c r="C52" s="29" t="s">
        <v>13</v>
      </c>
      <c r="E52" t="s">
        <v>1605</v>
      </c>
      <c r="F52" t="s">
        <v>1869</v>
      </c>
    </row>
    <row r="53" spans="1:6" x14ac:dyDescent="0.3">
      <c r="A53" t="s">
        <v>1828</v>
      </c>
      <c r="B53" t="s">
        <v>1866</v>
      </c>
      <c r="C53" s="29" t="s">
        <v>14</v>
      </c>
      <c r="E53" t="s">
        <v>1607</v>
      </c>
      <c r="F53" t="s">
        <v>1870</v>
      </c>
    </row>
    <row r="54" spans="1:6" x14ac:dyDescent="0.3">
      <c r="A54" t="s">
        <v>1829</v>
      </c>
      <c r="B54" t="s">
        <v>1871</v>
      </c>
      <c r="C54" s="29" t="s">
        <v>11</v>
      </c>
      <c r="E54" t="s">
        <v>1606</v>
      </c>
      <c r="F54" t="s">
        <v>1872</v>
      </c>
    </row>
    <row r="55" spans="1:6" x14ac:dyDescent="0.3">
      <c r="A55" t="s">
        <v>1829</v>
      </c>
      <c r="B55" t="s">
        <v>1871</v>
      </c>
      <c r="C55" s="29" t="s">
        <v>12</v>
      </c>
      <c r="E55" t="s">
        <v>1604</v>
      </c>
      <c r="F55" t="s">
        <v>1873</v>
      </c>
    </row>
    <row r="56" spans="1:6" x14ac:dyDescent="0.3">
      <c r="A56" t="s">
        <v>1829</v>
      </c>
      <c r="B56" t="s">
        <v>1871</v>
      </c>
      <c r="C56" s="29" t="s">
        <v>13</v>
      </c>
      <c r="E56" t="s">
        <v>1605</v>
      </c>
      <c r="F56" t="s">
        <v>1874</v>
      </c>
    </row>
    <row r="57" spans="1:6" x14ac:dyDescent="0.3">
      <c r="A57" t="s">
        <v>1829</v>
      </c>
      <c r="B57" t="s">
        <v>1871</v>
      </c>
      <c r="C57" s="29" t="s">
        <v>14</v>
      </c>
      <c r="E57" t="s">
        <v>1607</v>
      </c>
      <c r="F57" t="s">
        <v>1875</v>
      </c>
    </row>
    <row r="58" spans="1:6" x14ac:dyDescent="0.3">
      <c r="A58" t="s">
        <v>1830</v>
      </c>
      <c r="B58" t="s">
        <v>1876</v>
      </c>
      <c r="C58" s="29" t="s">
        <v>11</v>
      </c>
      <c r="E58" t="s">
        <v>1606</v>
      </c>
      <c r="F58" t="s">
        <v>1877</v>
      </c>
    </row>
    <row r="59" spans="1:6" x14ac:dyDescent="0.3">
      <c r="A59" t="s">
        <v>1830</v>
      </c>
      <c r="B59" t="s">
        <v>1876</v>
      </c>
      <c r="C59" s="29" t="s">
        <v>12</v>
      </c>
      <c r="E59" t="s">
        <v>1604</v>
      </c>
      <c r="F59" t="s">
        <v>1878</v>
      </c>
    </row>
    <row r="60" spans="1:6" x14ac:dyDescent="0.3">
      <c r="A60" t="s">
        <v>1830</v>
      </c>
      <c r="B60" t="s">
        <v>1876</v>
      </c>
      <c r="C60" s="29" t="s">
        <v>13</v>
      </c>
      <c r="E60" t="s">
        <v>1605</v>
      </c>
      <c r="F60" t="s">
        <v>1879</v>
      </c>
    </row>
    <row r="61" spans="1:6" x14ac:dyDescent="0.3">
      <c r="A61" t="s">
        <v>1830</v>
      </c>
      <c r="B61" t="s">
        <v>1876</v>
      </c>
      <c r="C61" s="29" t="s">
        <v>14</v>
      </c>
      <c r="E61" t="s">
        <v>1607</v>
      </c>
      <c r="F61" t="s">
        <v>1880</v>
      </c>
    </row>
    <row r="62" spans="1:6" x14ac:dyDescent="0.3">
      <c r="A62" t="s">
        <v>1697</v>
      </c>
      <c r="B62" t="s">
        <v>1723</v>
      </c>
      <c r="C62" s="29" t="s">
        <v>11</v>
      </c>
      <c r="E62" t="s">
        <v>1606</v>
      </c>
      <c r="F62" t="s">
        <v>1724</v>
      </c>
    </row>
    <row r="63" spans="1:6" x14ac:dyDescent="0.3">
      <c r="A63" t="s">
        <v>1697</v>
      </c>
      <c r="B63" t="s">
        <v>1723</v>
      </c>
      <c r="C63" s="29" t="s">
        <v>12</v>
      </c>
      <c r="E63" t="s">
        <v>1604</v>
      </c>
      <c r="F63" t="s">
        <v>1725</v>
      </c>
    </row>
    <row r="64" spans="1:6" x14ac:dyDescent="0.3">
      <c r="A64" t="s">
        <v>1697</v>
      </c>
      <c r="B64" t="s">
        <v>1723</v>
      </c>
      <c r="C64" s="29" t="s">
        <v>13</v>
      </c>
      <c r="E64" t="s">
        <v>1605</v>
      </c>
      <c r="F64" t="s">
        <v>1726</v>
      </c>
    </row>
    <row r="65" spans="1:6" x14ac:dyDescent="0.3">
      <c r="A65" t="s">
        <v>1697</v>
      </c>
      <c r="B65" t="s">
        <v>1723</v>
      </c>
      <c r="C65" s="29" t="s">
        <v>14</v>
      </c>
      <c r="E65" t="s">
        <v>1607</v>
      </c>
      <c r="F65" t="s">
        <v>1727</v>
      </c>
    </row>
    <row r="66" spans="1:6" x14ac:dyDescent="0.3">
      <c r="A66" t="s">
        <v>1811</v>
      </c>
      <c r="B66" t="s">
        <v>1881</v>
      </c>
      <c r="C66" s="29" t="s">
        <v>11</v>
      </c>
      <c r="E66" t="s">
        <v>1606</v>
      </c>
      <c r="F66" t="s">
        <v>1882</v>
      </c>
    </row>
    <row r="67" spans="1:6" x14ac:dyDescent="0.3">
      <c r="A67" t="s">
        <v>1811</v>
      </c>
      <c r="B67" t="s">
        <v>1881</v>
      </c>
      <c r="C67" s="29" t="s">
        <v>12</v>
      </c>
      <c r="E67" t="s">
        <v>1604</v>
      </c>
      <c r="F67" t="s">
        <v>1883</v>
      </c>
    </row>
    <row r="68" spans="1:6" x14ac:dyDescent="0.3">
      <c r="A68" t="s">
        <v>1811</v>
      </c>
      <c r="B68" t="s">
        <v>1881</v>
      </c>
      <c r="C68" s="29" t="s">
        <v>13</v>
      </c>
      <c r="E68" t="s">
        <v>1605</v>
      </c>
      <c r="F68" t="s">
        <v>1884</v>
      </c>
    </row>
    <row r="69" spans="1:6" x14ac:dyDescent="0.3">
      <c r="A69" t="s">
        <v>1811</v>
      </c>
      <c r="B69" t="s">
        <v>1881</v>
      </c>
      <c r="C69" s="29" t="s">
        <v>14</v>
      </c>
      <c r="E69" t="s">
        <v>1607</v>
      </c>
      <c r="F69" t="s">
        <v>1885</v>
      </c>
    </row>
    <row r="70" spans="1:6" x14ac:dyDescent="0.3">
      <c r="A70" t="s">
        <v>1813</v>
      </c>
      <c r="B70" t="s">
        <v>1886</v>
      </c>
      <c r="C70" s="29" t="s">
        <v>11</v>
      </c>
      <c r="E70" t="s">
        <v>1606</v>
      </c>
      <c r="F70" t="s">
        <v>1887</v>
      </c>
    </row>
    <row r="71" spans="1:6" x14ac:dyDescent="0.3">
      <c r="A71" t="s">
        <v>1813</v>
      </c>
      <c r="B71" t="s">
        <v>1886</v>
      </c>
      <c r="C71" s="29" t="s">
        <v>12</v>
      </c>
      <c r="E71" t="s">
        <v>1604</v>
      </c>
      <c r="F71" t="s">
        <v>1888</v>
      </c>
    </row>
    <row r="72" spans="1:6" x14ac:dyDescent="0.3">
      <c r="A72" t="s">
        <v>1813</v>
      </c>
      <c r="B72" t="s">
        <v>1886</v>
      </c>
      <c r="C72" s="29" t="s">
        <v>13</v>
      </c>
      <c r="E72" t="s">
        <v>1605</v>
      </c>
      <c r="F72" t="s">
        <v>1889</v>
      </c>
    </row>
    <row r="73" spans="1:6" x14ac:dyDescent="0.3">
      <c r="A73" t="s">
        <v>1813</v>
      </c>
      <c r="B73" t="s">
        <v>1886</v>
      </c>
      <c r="C73" s="29" t="s">
        <v>14</v>
      </c>
      <c r="E73" t="s">
        <v>1607</v>
      </c>
      <c r="F73" t="s">
        <v>1890</v>
      </c>
    </row>
    <row r="74" spans="1:6" x14ac:dyDescent="0.3">
      <c r="A74" t="s">
        <v>1814</v>
      </c>
      <c r="B74" t="s">
        <v>1891</v>
      </c>
      <c r="C74" s="29" t="s">
        <v>11</v>
      </c>
      <c r="E74" t="s">
        <v>1606</v>
      </c>
      <c r="F74" t="s">
        <v>1892</v>
      </c>
    </row>
    <row r="75" spans="1:6" x14ac:dyDescent="0.3">
      <c r="A75" t="s">
        <v>1814</v>
      </c>
      <c r="B75" t="s">
        <v>1891</v>
      </c>
      <c r="C75" s="29" t="s">
        <v>12</v>
      </c>
      <c r="E75" t="s">
        <v>1604</v>
      </c>
      <c r="F75" t="s">
        <v>1893</v>
      </c>
    </row>
    <row r="76" spans="1:6" x14ac:dyDescent="0.3">
      <c r="A76" t="s">
        <v>1814</v>
      </c>
      <c r="B76" t="s">
        <v>1891</v>
      </c>
      <c r="C76" s="29" t="s">
        <v>13</v>
      </c>
      <c r="E76" t="s">
        <v>1605</v>
      </c>
      <c r="F76" t="s">
        <v>1894</v>
      </c>
    </row>
    <row r="77" spans="1:6" x14ac:dyDescent="0.3">
      <c r="A77" t="s">
        <v>1814</v>
      </c>
      <c r="B77" t="s">
        <v>1891</v>
      </c>
      <c r="C77" s="29" t="s">
        <v>14</v>
      </c>
      <c r="E77" t="s">
        <v>1607</v>
      </c>
      <c r="F77" t="s">
        <v>1895</v>
      </c>
    </row>
    <row r="78" spans="1:6" x14ac:dyDescent="0.3">
      <c r="A78" t="s">
        <v>1812</v>
      </c>
      <c r="B78" t="s">
        <v>1896</v>
      </c>
      <c r="C78" s="29" t="s">
        <v>11</v>
      </c>
      <c r="E78" t="s">
        <v>1606</v>
      </c>
      <c r="F78" t="s">
        <v>1897</v>
      </c>
    </row>
    <row r="79" spans="1:6" x14ac:dyDescent="0.3">
      <c r="A79" t="s">
        <v>1812</v>
      </c>
      <c r="B79" t="s">
        <v>1896</v>
      </c>
      <c r="C79" s="29" t="s">
        <v>12</v>
      </c>
      <c r="E79" t="s">
        <v>1604</v>
      </c>
      <c r="F79" t="s">
        <v>1898</v>
      </c>
    </row>
    <row r="80" spans="1:6" x14ac:dyDescent="0.3">
      <c r="A80" t="s">
        <v>1812</v>
      </c>
      <c r="B80" t="s">
        <v>1896</v>
      </c>
      <c r="C80" s="29" t="s">
        <v>13</v>
      </c>
      <c r="E80" t="s">
        <v>1605</v>
      </c>
      <c r="F80" t="s">
        <v>1899</v>
      </c>
    </row>
    <row r="81" spans="1:6" x14ac:dyDescent="0.3">
      <c r="A81" t="s">
        <v>1812</v>
      </c>
      <c r="B81" t="s">
        <v>1896</v>
      </c>
      <c r="C81" s="29" t="s">
        <v>14</v>
      </c>
      <c r="E81" t="s">
        <v>1607</v>
      </c>
      <c r="F81" t="s">
        <v>1900</v>
      </c>
    </row>
    <row r="82" spans="1:6" x14ac:dyDescent="0.3">
      <c r="A82" t="s">
        <v>1815</v>
      </c>
      <c r="B82" t="s">
        <v>1901</v>
      </c>
      <c r="C82" s="29" t="s">
        <v>11</v>
      </c>
      <c r="E82" t="s">
        <v>1606</v>
      </c>
      <c r="F82" t="s">
        <v>1902</v>
      </c>
    </row>
    <row r="83" spans="1:6" x14ac:dyDescent="0.3">
      <c r="A83" t="s">
        <v>1815</v>
      </c>
      <c r="B83" t="s">
        <v>1901</v>
      </c>
      <c r="C83" s="29" t="s">
        <v>12</v>
      </c>
      <c r="E83" t="s">
        <v>1604</v>
      </c>
      <c r="F83" t="s">
        <v>1903</v>
      </c>
    </row>
    <row r="84" spans="1:6" x14ac:dyDescent="0.3">
      <c r="A84" t="s">
        <v>1815</v>
      </c>
      <c r="B84" t="s">
        <v>1901</v>
      </c>
      <c r="C84" s="29" t="s">
        <v>13</v>
      </c>
      <c r="E84" t="s">
        <v>1605</v>
      </c>
      <c r="F84" t="s">
        <v>1904</v>
      </c>
    </row>
    <row r="85" spans="1:6" x14ac:dyDescent="0.3">
      <c r="A85" t="s">
        <v>1815</v>
      </c>
      <c r="B85" t="s">
        <v>1901</v>
      </c>
      <c r="C85" s="29" t="s">
        <v>14</v>
      </c>
      <c r="E85" t="s">
        <v>1607</v>
      </c>
      <c r="F85" t="s">
        <v>1905</v>
      </c>
    </row>
    <row r="86" spans="1:6" x14ac:dyDescent="0.3">
      <c r="A86" t="s">
        <v>1816</v>
      </c>
      <c r="B86" t="s">
        <v>1906</v>
      </c>
      <c r="C86" s="29" t="s">
        <v>11</v>
      </c>
      <c r="E86" t="s">
        <v>1606</v>
      </c>
      <c r="F86" t="s">
        <v>1907</v>
      </c>
    </row>
    <row r="87" spans="1:6" x14ac:dyDescent="0.3">
      <c r="A87" t="s">
        <v>1816</v>
      </c>
      <c r="B87" t="s">
        <v>1906</v>
      </c>
      <c r="C87" s="29" t="s">
        <v>12</v>
      </c>
      <c r="E87" t="s">
        <v>1604</v>
      </c>
      <c r="F87" t="s">
        <v>1908</v>
      </c>
    </row>
    <row r="88" spans="1:6" x14ac:dyDescent="0.3">
      <c r="A88" t="s">
        <v>1816</v>
      </c>
      <c r="B88" t="s">
        <v>1906</v>
      </c>
      <c r="C88" s="29" t="s">
        <v>13</v>
      </c>
      <c r="E88" t="s">
        <v>1605</v>
      </c>
      <c r="F88" t="s">
        <v>1909</v>
      </c>
    </row>
    <row r="89" spans="1:6" x14ac:dyDescent="0.3">
      <c r="A89" t="s">
        <v>1816</v>
      </c>
      <c r="B89" t="s">
        <v>1906</v>
      </c>
      <c r="C89" s="29" t="s">
        <v>14</v>
      </c>
      <c r="E89" t="s">
        <v>1607</v>
      </c>
      <c r="F89" t="s">
        <v>1910</v>
      </c>
    </row>
    <row r="90" spans="1:6" x14ac:dyDescent="0.3">
      <c r="A90" t="s">
        <v>1817</v>
      </c>
      <c r="B90" t="s">
        <v>1911</v>
      </c>
      <c r="C90" s="29" t="s">
        <v>11</v>
      </c>
      <c r="E90" t="s">
        <v>1606</v>
      </c>
      <c r="F90" t="s">
        <v>1912</v>
      </c>
    </row>
    <row r="91" spans="1:6" x14ac:dyDescent="0.3">
      <c r="A91" t="s">
        <v>1817</v>
      </c>
      <c r="B91" t="s">
        <v>1911</v>
      </c>
      <c r="C91" s="29" t="s">
        <v>12</v>
      </c>
      <c r="E91" t="s">
        <v>1604</v>
      </c>
      <c r="F91" t="s">
        <v>1913</v>
      </c>
    </row>
    <row r="92" spans="1:6" x14ac:dyDescent="0.3">
      <c r="A92" t="s">
        <v>1817</v>
      </c>
      <c r="B92" t="s">
        <v>1911</v>
      </c>
      <c r="C92" s="29" t="s">
        <v>13</v>
      </c>
      <c r="E92" t="s">
        <v>1605</v>
      </c>
      <c r="F92" t="s">
        <v>1914</v>
      </c>
    </row>
    <row r="93" spans="1:6" x14ac:dyDescent="0.3">
      <c r="A93" t="s">
        <v>1817</v>
      </c>
      <c r="B93" t="s">
        <v>1911</v>
      </c>
      <c r="C93" s="29" t="s">
        <v>14</v>
      </c>
      <c r="E93" t="s">
        <v>1607</v>
      </c>
      <c r="F93" t="s">
        <v>1915</v>
      </c>
    </row>
    <row r="94" spans="1:6" x14ac:dyDescent="0.3">
      <c r="A94" t="s">
        <v>1818</v>
      </c>
      <c r="B94" t="s">
        <v>1916</v>
      </c>
      <c r="C94" s="29" t="s">
        <v>11</v>
      </c>
      <c r="E94" t="s">
        <v>1606</v>
      </c>
      <c r="F94" t="s">
        <v>1917</v>
      </c>
    </row>
    <row r="95" spans="1:6" x14ac:dyDescent="0.3">
      <c r="A95" t="s">
        <v>1818</v>
      </c>
      <c r="B95" t="s">
        <v>1916</v>
      </c>
      <c r="C95" s="29" t="s">
        <v>12</v>
      </c>
      <c r="E95" t="s">
        <v>1604</v>
      </c>
      <c r="F95" t="s">
        <v>1918</v>
      </c>
    </row>
    <row r="96" spans="1:6" x14ac:dyDescent="0.3">
      <c r="A96" t="s">
        <v>1818</v>
      </c>
      <c r="B96" t="s">
        <v>1916</v>
      </c>
      <c r="C96" s="29" t="s">
        <v>13</v>
      </c>
      <c r="E96" t="s">
        <v>1605</v>
      </c>
      <c r="F96" t="s">
        <v>1919</v>
      </c>
    </row>
    <row r="97" spans="1:6" x14ac:dyDescent="0.3">
      <c r="A97" t="s">
        <v>1818</v>
      </c>
      <c r="B97" t="s">
        <v>1916</v>
      </c>
      <c r="C97" s="29" t="s">
        <v>14</v>
      </c>
      <c r="E97" t="s">
        <v>1607</v>
      </c>
      <c r="F97" t="s">
        <v>1920</v>
      </c>
    </row>
    <row r="98" spans="1:6" x14ac:dyDescent="0.3">
      <c r="A98" t="s">
        <v>121</v>
      </c>
      <c r="B98" t="s">
        <v>1921</v>
      </c>
      <c r="C98" s="29" t="s">
        <v>11</v>
      </c>
      <c r="E98" t="s">
        <v>1606</v>
      </c>
      <c r="F98" t="s">
        <v>1922</v>
      </c>
    </row>
    <row r="99" spans="1:6" x14ac:dyDescent="0.3">
      <c r="A99" t="s">
        <v>121</v>
      </c>
      <c r="B99" t="s">
        <v>1921</v>
      </c>
      <c r="C99" s="29" t="s">
        <v>12</v>
      </c>
      <c r="E99" t="s">
        <v>1604</v>
      </c>
      <c r="F99" t="s">
        <v>1923</v>
      </c>
    </row>
    <row r="100" spans="1:6" x14ac:dyDescent="0.3">
      <c r="A100" t="s">
        <v>121</v>
      </c>
      <c r="B100" t="s">
        <v>1921</v>
      </c>
      <c r="C100" s="29" t="s">
        <v>13</v>
      </c>
      <c r="E100" t="s">
        <v>1605</v>
      </c>
      <c r="F100" t="s">
        <v>1924</v>
      </c>
    </row>
    <row r="101" spans="1:6" x14ac:dyDescent="0.3">
      <c r="A101" t="s">
        <v>121</v>
      </c>
      <c r="B101" t="s">
        <v>1921</v>
      </c>
      <c r="C101" s="29" t="s">
        <v>14</v>
      </c>
      <c r="E101" t="s">
        <v>1607</v>
      </c>
      <c r="F101" t="s">
        <v>1925</v>
      </c>
    </row>
    <row r="102" spans="1:6" x14ac:dyDescent="0.3">
      <c r="A102" t="s">
        <v>122</v>
      </c>
      <c r="B102" t="s">
        <v>1926</v>
      </c>
      <c r="C102" s="29" t="s">
        <v>11</v>
      </c>
      <c r="E102" t="s">
        <v>1606</v>
      </c>
      <c r="F102" t="s">
        <v>1927</v>
      </c>
    </row>
    <row r="103" spans="1:6" x14ac:dyDescent="0.3">
      <c r="A103" t="s">
        <v>122</v>
      </c>
      <c r="B103" t="s">
        <v>1926</v>
      </c>
      <c r="C103" s="29" t="s">
        <v>12</v>
      </c>
      <c r="E103" t="s">
        <v>1604</v>
      </c>
      <c r="F103" t="s">
        <v>1928</v>
      </c>
    </row>
    <row r="104" spans="1:6" x14ac:dyDescent="0.3">
      <c r="A104" t="s">
        <v>122</v>
      </c>
      <c r="B104" t="s">
        <v>1926</v>
      </c>
      <c r="C104" s="29" t="s">
        <v>13</v>
      </c>
      <c r="E104" t="s">
        <v>1605</v>
      </c>
      <c r="F104" t="s">
        <v>1929</v>
      </c>
    </row>
    <row r="105" spans="1:6" x14ac:dyDescent="0.3">
      <c r="A105" t="s">
        <v>122</v>
      </c>
      <c r="B105" t="s">
        <v>1926</v>
      </c>
      <c r="C105" s="29" t="s">
        <v>14</v>
      </c>
      <c r="E105" t="s">
        <v>1607</v>
      </c>
      <c r="F105" t="s">
        <v>1930</v>
      </c>
    </row>
    <row r="106" spans="1:6" x14ac:dyDescent="0.3">
      <c r="A106" t="s">
        <v>123</v>
      </c>
      <c r="B106" t="s">
        <v>1931</v>
      </c>
      <c r="C106" s="29" t="s">
        <v>11</v>
      </c>
      <c r="E106" t="s">
        <v>1606</v>
      </c>
      <c r="F106" t="s">
        <v>1932</v>
      </c>
    </row>
    <row r="107" spans="1:6" x14ac:dyDescent="0.3">
      <c r="A107" t="s">
        <v>123</v>
      </c>
      <c r="B107" t="s">
        <v>1931</v>
      </c>
      <c r="C107" s="29" t="s">
        <v>12</v>
      </c>
      <c r="E107" t="s">
        <v>1604</v>
      </c>
      <c r="F107" t="s">
        <v>1933</v>
      </c>
    </row>
    <row r="108" spans="1:6" x14ac:dyDescent="0.3">
      <c r="A108" t="s">
        <v>123</v>
      </c>
      <c r="B108" t="s">
        <v>1931</v>
      </c>
      <c r="C108" s="29" t="s">
        <v>13</v>
      </c>
      <c r="E108" t="s">
        <v>1605</v>
      </c>
      <c r="F108" t="s">
        <v>1934</v>
      </c>
    </row>
    <row r="109" spans="1:6" x14ac:dyDescent="0.3">
      <c r="A109" t="s">
        <v>123</v>
      </c>
      <c r="B109" t="s">
        <v>1931</v>
      </c>
      <c r="C109" s="29" t="s">
        <v>14</v>
      </c>
      <c r="E109" t="s">
        <v>1607</v>
      </c>
      <c r="F109" t="s">
        <v>1935</v>
      </c>
    </row>
    <row r="110" spans="1:6" x14ac:dyDescent="0.3">
      <c r="A110" t="s">
        <v>95</v>
      </c>
      <c r="B110" t="s">
        <v>1728</v>
      </c>
      <c r="C110" s="29" t="s">
        <v>11</v>
      </c>
      <c r="E110" t="s">
        <v>1606</v>
      </c>
      <c r="F110" t="s">
        <v>1729</v>
      </c>
    </row>
    <row r="111" spans="1:6" x14ac:dyDescent="0.3">
      <c r="A111" t="s">
        <v>95</v>
      </c>
      <c r="B111" t="s">
        <v>1728</v>
      </c>
      <c r="C111" s="29" t="s">
        <v>12</v>
      </c>
      <c r="E111" t="s">
        <v>1604</v>
      </c>
      <c r="F111" t="s">
        <v>1730</v>
      </c>
    </row>
    <row r="112" spans="1:6" x14ac:dyDescent="0.3">
      <c r="A112" t="s">
        <v>95</v>
      </c>
      <c r="B112" t="s">
        <v>1728</v>
      </c>
      <c r="C112" s="29" t="s">
        <v>13</v>
      </c>
      <c r="E112" t="s">
        <v>1605</v>
      </c>
      <c r="F112" t="s">
        <v>1731</v>
      </c>
    </row>
    <row r="113" spans="1:6" x14ac:dyDescent="0.3">
      <c r="A113" t="s">
        <v>95</v>
      </c>
      <c r="B113" t="s">
        <v>1728</v>
      </c>
      <c r="C113" s="29" t="s">
        <v>14</v>
      </c>
      <c r="E113" t="s">
        <v>1607</v>
      </c>
      <c r="F113" t="s">
        <v>1732</v>
      </c>
    </row>
    <row r="114" spans="1:6" x14ac:dyDescent="0.3">
      <c r="A114" t="s">
        <v>96</v>
      </c>
      <c r="B114" t="s">
        <v>1733</v>
      </c>
      <c r="C114" s="29" t="s">
        <v>11</v>
      </c>
      <c r="E114" t="s">
        <v>1606</v>
      </c>
      <c r="F114" t="s">
        <v>1734</v>
      </c>
    </row>
    <row r="115" spans="1:6" x14ac:dyDescent="0.3">
      <c r="A115" t="s">
        <v>96</v>
      </c>
      <c r="B115" t="s">
        <v>1733</v>
      </c>
      <c r="C115" s="29" t="s">
        <v>12</v>
      </c>
      <c r="E115" t="s">
        <v>1604</v>
      </c>
      <c r="F115" t="s">
        <v>1735</v>
      </c>
    </row>
    <row r="116" spans="1:6" x14ac:dyDescent="0.3">
      <c r="A116" t="s">
        <v>96</v>
      </c>
      <c r="B116" t="s">
        <v>1733</v>
      </c>
      <c r="C116" s="29" t="s">
        <v>13</v>
      </c>
      <c r="E116" t="s">
        <v>1605</v>
      </c>
      <c r="F116" t="s">
        <v>1736</v>
      </c>
    </row>
    <row r="117" spans="1:6" x14ac:dyDescent="0.3">
      <c r="A117" t="s">
        <v>96</v>
      </c>
      <c r="B117" t="s">
        <v>1733</v>
      </c>
      <c r="C117" s="29" t="s">
        <v>14</v>
      </c>
      <c r="E117" t="s">
        <v>1607</v>
      </c>
      <c r="F117" t="s">
        <v>1737</v>
      </c>
    </row>
    <row r="118" spans="1:6" x14ac:dyDescent="0.3">
      <c r="A118" t="s">
        <v>97</v>
      </c>
      <c r="B118" t="s">
        <v>1738</v>
      </c>
      <c r="C118" s="29" t="s">
        <v>11</v>
      </c>
      <c r="E118" t="s">
        <v>1606</v>
      </c>
      <c r="F118" t="s">
        <v>1739</v>
      </c>
    </row>
    <row r="119" spans="1:6" x14ac:dyDescent="0.3">
      <c r="A119" t="s">
        <v>97</v>
      </c>
      <c r="B119" t="s">
        <v>1738</v>
      </c>
      <c r="C119" s="29" t="s">
        <v>12</v>
      </c>
      <c r="E119" t="s">
        <v>1604</v>
      </c>
      <c r="F119" t="s">
        <v>1740</v>
      </c>
    </row>
    <row r="120" spans="1:6" x14ac:dyDescent="0.3">
      <c r="A120" t="s">
        <v>97</v>
      </c>
      <c r="B120" t="s">
        <v>1738</v>
      </c>
      <c r="C120" s="29" t="s">
        <v>13</v>
      </c>
      <c r="E120" t="s">
        <v>1605</v>
      </c>
      <c r="F120" t="s">
        <v>1741</v>
      </c>
    </row>
    <row r="121" spans="1:6" x14ac:dyDescent="0.3">
      <c r="A121" t="s">
        <v>97</v>
      </c>
      <c r="B121" t="s">
        <v>1738</v>
      </c>
      <c r="C121" s="29" t="s">
        <v>14</v>
      </c>
      <c r="E121" t="s">
        <v>1607</v>
      </c>
      <c r="F121" t="s">
        <v>1742</v>
      </c>
    </row>
    <row r="122" spans="1:6" x14ac:dyDescent="0.3">
      <c r="A122" t="s">
        <v>98</v>
      </c>
      <c r="B122" t="s">
        <v>1743</v>
      </c>
      <c r="C122" s="29" t="s">
        <v>11</v>
      </c>
      <c r="E122" t="s">
        <v>1606</v>
      </c>
      <c r="F122" t="s">
        <v>1744</v>
      </c>
    </row>
    <row r="123" spans="1:6" x14ac:dyDescent="0.3">
      <c r="A123" t="s">
        <v>98</v>
      </c>
      <c r="B123" t="s">
        <v>1743</v>
      </c>
      <c r="C123" s="29" t="s">
        <v>12</v>
      </c>
      <c r="E123" t="s">
        <v>1604</v>
      </c>
      <c r="F123" t="s">
        <v>1745</v>
      </c>
    </row>
    <row r="124" spans="1:6" x14ac:dyDescent="0.3">
      <c r="A124" t="s">
        <v>98</v>
      </c>
      <c r="B124" t="s">
        <v>1743</v>
      </c>
      <c r="C124" s="29" t="s">
        <v>13</v>
      </c>
      <c r="E124" t="s">
        <v>1605</v>
      </c>
      <c r="F124" t="s">
        <v>1746</v>
      </c>
    </row>
    <row r="125" spans="1:6" x14ac:dyDescent="0.3">
      <c r="A125" t="s">
        <v>98</v>
      </c>
      <c r="B125" t="s">
        <v>1743</v>
      </c>
      <c r="C125" s="29" t="s">
        <v>14</v>
      </c>
      <c r="E125" t="s">
        <v>1607</v>
      </c>
      <c r="F125" t="s">
        <v>1747</v>
      </c>
    </row>
    <row r="126" spans="1:6" x14ac:dyDescent="0.3">
      <c r="A126" t="s">
        <v>99</v>
      </c>
      <c r="B126" t="s">
        <v>1748</v>
      </c>
      <c r="C126" s="29" t="s">
        <v>11</v>
      </c>
      <c r="E126" t="s">
        <v>1606</v>
      </c>
      <c r="F126" t="s">
        <v>1749</v>
      </c>
    </row>
    <row r="127" spans="1:6" x14ac:dyDescent="0.3">
      <c r="A127" t="s">
        <v>99</v>
      </c>
      <c r="B127" t="s">
        <v>1748</v>
      </c>
      <c r="C127" s="29" t="s">
        <v>12</v>
      </c>
      <c r="E127" t="s">
        <v>1604</v>
      </c>
      <c r="F127" t="s">
        <v>1750</v>
      </c>
    </row>
    <row r="128" spans="1:6" x14ac:dyDescent="0.3">
      <c r="A128" t="s">
        <v>99</v>
      </c>
      <c r="B128" t="s">
        <v>1748</v>
      </c>
      <c r="C128" s="29" t="s">
        <v>13</v>
      </c>
      <c r="E128" t="s">
        <v>1605</v>
      </c>
      <c r="F128" t="s">
        <v>1751</v>
      </c>
    </row>
    <row r="129" spans="1:6" x14ac:dyDescent="0.3">
      <c r="A129" t="s">
        <v>99</v>
      </c>
      <c r="B129" t="s">
        <v>1748</v>
      </c>
      <c r="C129" s="29" t="s">
        <v>14</v>
      </c>
      <c r="E129" t="s">
        <v>1607</v>
      </c>
      <c r="F129" t="s">
        <v>1752</v>
      </c>
    </row>
    <row r="130" spans="1:6" x14ac:dyDescent="0.3">
      <c r="A130" t="s">
        <v>100</v>
      </c>
      <c r="B130" t="s">
        <v>1753</v>
      </c>
      <c r="C130" s="29" t="s">
        <v>11</v>
      </c>
      <c r="E130" t="s">
        <v>1606</v>
      </c>
      <c r="F130" t="s">
        <v>1754</v>
      </c>
    </row>
    <row r="131" spans="1:6" x14ac:dyDescent="0.3">
      <c r="A131" t="s">
        <v>100</v>
      </c>
      <c r="B131" t="s">
        <v>1753</v>
      </c>
      <c r="C131" s="29" t="s">
        <v>12</v>
      </c>
      <c r="E131" t="s">
        <v>1604</v>
      </c>
      <c r="F131" t="s">
        <v>1755</v>
      </c>
    </row>
    <row r="132" spans="1:6" x14ac:dyDescent="0.3">
      <c r="A132" t="s">
        <v>100</v>
      </c>
      <c r="B132" t="s">
        <v>1753</v>
      </c>
      <c r="C132" s="29" t="s">
        <v>13</v>
      </c>
      <c r="E132" t="s">
        <v>1605</v>
      </c>
      <c r="F132" t="s">
        <v>1756</v>
      </c>
    </row>
    <row r="133" spans="1:6" x14ac:dyDescent="0.3">
      <c r="A133" t="s">
        <v>100</v>
      </c>
      <c r="B133" t="s">
        <v>1753</v>
      </c>
      <c r="C133" s="29" t="s">
        <v>14</v>
      </c>
      <c r="E133" t="s">
        <v>1607</v>
      </c>
      <c r="F133" t="s">
        <v>1757</v>
      </c>
    </row>
    <row r="134" spans="1:6" x14ac:dyDescent="0.3">
      <c r="A134" t="s">
        <v>101</v>
      </c>
      <c r="B134" t="s">
        <v>1758</v>
      </c>
      <c r="C134" s="29" t="s">
        <v>11</v>
      </c>
      <c r="E134" t="s">
        <v>1606</v>
      </c>
      <c r="F134" t="s">
        <v>1759</v>
      </c>
    </row>
    <row r="135" spans="1:6" x14ac:dyDescent="0.3">
      <c r="A135" t="s">
        <v>101</v>
      </c>
      <c r="B135" t="s">
        <v>1758</v>
      </c>
      <c r="C135" s="29" t="s">
        <v>12</v>
      </c>
      <c r="E135" t="s">
        <v>1604</v>
      </c>
      <c r="F135" t="s">
        <v>1760</v>
      </c>
    </row>
    <row r="136" spans="1:6" x14ac:dyDescent="0.3">
      <c r="A136" t="s">
        <v>101</v>
      </c>
      <c r="B136" t="s">
        <v>1758</v>
      </c>
      <c r="C136" s="29" t="s">
        <v>13</v>
      </c>
      <c r="E136" t="s">
        <v>1605</v>
      </c>
      <c r="F136" t="s">
        <v>1761</v>
      </c>
    </row>
    <row r="137" spans="1:6" x14ac:dyDescent="0.3">
      <c r="A137" t="s">
        <v>101</v>
      </c>
      <c r="B137" t="s">
        <v>1758</v>
      </c>
      <c r="C137" s="29" t="s">
        <v>14</v>
      </c>
      <c r="E137" t="s">
        <v>1607</v>
      </c>
      <c r="F137" t="s">
        <v>1762</v>
      </c>
    </row>
    <row r="138" spans="1:6" x14ac:dyDescent="0.3">
      <c r="A138" t="s">
        <v>102</v>
      </c>
      <c r="B138" t="s">
        <v>1763</v>
      </c>
      <c r="C138" s="29" t="s">
        <v>11</v>
      </c>
      <c r="E138" t="s">
        <v>1606</v>
      </c>
      <c r="F138" t="s">
        <v>1764</v>
      </c>
    </row>
    <row r="139" spans="1:6" x14ac:dyDescent="0.3">
      <c r="A139" t="s">
        <v>102</v>
      </c>
      <c r="B139" t="s">
        <v>1763</v>
      </c>
      <c r="C139" s="29" t="s">
        <v>12</v>
      </c>
      <c r="E139" t="s">
        <v>1604</v>
      </c>
      <c r="F139" t="s">
        <v>1765</v>
      </c>
    </row>
    <row r="140" spans="1:6" x14ac:dyDescent="0.3">
      <c r="A140" t="s">
        <v>102</v>
      </c>
      <c r="B140" t="s">
        <v>1763</v>
      </c>
      <c r="C140" s="29" t="s">
        <v>13</v>
      </c>
      <c r="E140" t="s">
        <v>1605</v>
      </c>
      <c r="F140" t="s">
        <v>1766</v>
      </c>
    </row>
    <row r="141" spans="1:6" x14ac:dyDescent="0.3">
      <c r="A141" t="s">
        <v>102</v>
      </c>
      <c r="B141" t="s">
        <v>1763</v>
      </c>
      <c r="C141" s="29" t="s">
        <v>14</v>
      </c>
      <c r="E141" t="s">
        <v>1607</v>
      </c>
      <c r="F141" t="s">
        <v>1767</v>
      </c>
    </row>
    <row r="142" spans="1:6" x14ac:dyDescent="0.3">
      <c r="A142" t="s">
        <v>1819</v>
      </c>
      <c r="B142" t="s">
        <v>1936</v>
      </c>
      <c r="C142" s="29" t="s">
        <v>11</v>
      </c>
      <c r="E142" t="s">
        <v>1606</v>
      </c>
      <c r="F142" t="s">
        <v>1937</v>
      </c>
    </row>
    <row r="143" spans="1:6" x14ac:dyDescent="0.3">
      <c r="A143" t="s">
        <v>1819</v>
      </c>
      <c r="B143" t="s">
        <v>1936</v>
      </c>
      <c r="C143" s="29" t="s">
        <v>12</v>
      </c>
      <c r="E143" t="s">
        <v>1604</v>
      </c>
      <c r="F143" t="s">
        <v>1938</v>
      </c>
    </row>
    <row r="144" spans="1:6" x14ac:dyDescent="0.3">
      <c r="A144" t="s">
        <v>1819</v>
      </c>
      <c r="B144" t="s">
        <v>1936</v>
      </c>
      <c r="C144" s="29" t="s">
        <v>13</v>
      </c>
      <c r="E144" t="s">
        <v>1605</v>
      </c>
      <c r="F144" t="s">
        <v>1939</v>
      </c>
    </row>
    <row r="145" spans="1:6" x14ac:dyDescent="0.3">
      <c r="A145" t="s">
        <v>1819</v>
      </c>
      <c r="B145" t="s">
        <v>1936</v>
      </c>
      <c r="C145" s="29" t="s">
        <v>14</v>
      </c>
      <c r="E145" t="s">
        <v>1607</v>
      </c>
      <c r="F145" t="s">
        <v>1940</v>
      </c>
    </row>
    <row r="146" spans="1:6" x14ac:dyDescent="0.3">
      <c r="A146" t="s">
        <v>133</v>
      </c>
      <c r="B146" t="s">
        <v>1941</v>
      </c>
      <c r="C146" s="29" t="s">
        <v>11</v>
      </c>
      <c r="E146" t="s">
        <v>1606</v>
      </c>
      <c r="F146" t="s">
        <v>1942</v>
      </c>
    </row>
    <row r="147" spans="1:6" x14ac:dyDescent="0.3">
      <c r="A147" t="s">
        <v>133</v>
      </c>
      <c r="B147" t="s">
        <v>1941</v>
      </c>
      <c r="C147" s="29" t="s">
        <v>12</v>
      </c>
      <c r="E147" t="s">
        <v>1604</v>
      </c>
      <c r="F147" t="s">
        <v>1943</v>
      </c>
    </row>
    <row r="148" spans="1:6" x14ac:dyDescent="0.3">
      <c r="A148" t="s">
        <v>133</v>
      </c>
      <c r="B148" t="s">
        <v>1941</v>
      </c>
      <c r="C148" s="29" t="s">
        <v>13</v>
      </c>
      <c r="E148" t="s">
        <v>1605</v>
      </c>
      <c r="F148" t="s">
        <v>1944</v>
      </c>
    </row>
    <row r="149" spans="1:6" x14ac:dyDescent="0.3">
      <c r="A149" t="s">
        <v>133</v>
      </c>
      <c r="B149" t="s">
        <v>1941</v>
      </c>
      <c r="C149" s="29" t="s">
        <v>14</v>
      </c>
      <c r="E149" t="s">
        <v>1607</v>
      </c>
      <c r="F149" t="s">
        <v>1945</v>
      </c>
    </row>
    <row r="150" spans="1:6" x14ac:dyDescent="0.3">
      <c r="A150" t="s">
        <v>134</v>
      </c>
      <c r="B150" t="s">
        <v>1946</v>
      </c>
      <c r="C150" s="29" t="s">
        <v>11</v>
      </c>
      <c r="E150" t="s">
        <v>1606</v>
      </c>
      <c r="F150" t="s">
        <v>1947</v>
      </c>
    </row>
    <row r="151" spans="1:6" x14ac:dyDescent="0.3">
      <c r="A151" t="s">
        <v>134</v>
      </c>
      <c r="B151" t="s">
        <v>1946</v>
      </c>
      <c r="C151" s="29" t="s">
        <v>12</v>
      </c>
      <c r="E151" t="s">
        <v>1604</v>
      </c>
      <c r="F151" t="s">
        <v>1948</v>
      </c>
    </row>
    <row r="152" spans="1:6" x14ac:dyDescent="0.3">
      <c r="A152" t="s">
        <v>134</v>
      </c>
      <c r="B152" t="s">
        <v>1946</v>
      </c>
      <c r="C152" s="29" t="s">
        <v>13</v>
      </c>
      <c r="E152" t="s">
        <v>1605</v>
      </c>
      <c r="F152" t="s">
        <v>1949</v>
      </c>
    </row>
    <row r="153" spans="1:6" x14ac:dyDescent="0.3">
      <c r="A153" t="s">
        <v>134</v>
      </c>
      <c r="B153" t="s">
        <v>1946</v>
      </c>
      <c r="C153" s="29" t="s">
        <v>14</v>
      </c>
      <c r="E153" t="s">
        <v>1607</v>
      </c>
      <c r="F153" t="s">
        <v>1950</v>
      </c>
    </row>
    <row r="154" spans="1:6" x14ac:dyDescent="0.3">
      <c r="A154" t="s">
        <v>135</v>
      </c>
      <c r="B154" t="s">
        <v>1951</v>
      </c>
      <c r="C154" s="29" t="s">
        <v>11</v>
      </c>
      <c r="E154" t="s">
        <v>1606</v>
      </c>
      <c r="F154" t="s">
        <v>1952</v>
      </c>
    </row>
    <row r="155" spans="1:6" x14ac:dyDescent="0.3">
      <c r="A155" t="s">
        <v>135</v>
      </c>
      <c r="B155" t="s">
        <v>1951</v>
      </c>
      <c r="C155" s="29" t="s">
        <v>12</v>
      </c>
      <c r="E155" t="s">
        <v>1604</v>
      </c>
      <c r="F155" t="s">
        <v>1953</v>
      </c>
    </row>
    <row r="156" spans="1:6" x14ac:dyDescent="0.3">
      <c r="A156" t="s">
        <v>135</v>
      </c>
      <c r="B156" t="s">
        <v>1951</v>
      </c>
      <c r="C156" s="29" t="s">
        <v>13</v>
      </c>
      <c r="E156" t="s">
        <v>1605</v>
      </c>
      <c r="F156" t="s">
        <v>1954</v>
      </c>
    </row>
    <row r="157" spans="1:6" x14ac:dyDescent="0.3">
      <c r="A157" t="s">
        <v>135</v>
      </c>
      <c r="B157" t="s">
        <v>1951</v>
      </c>
      <c r="C157" s="29" t="s">
        <v>14</v>
      </c>
      <c r="E157" t="s">
        <v>1607</v>
      </c>
      <c r="F157" t="s">
        <v>1955</v>
      </c>
    </row>
    <row r="158" spans="1:6" x14ac:dyDescent="0.3">
      <c r="A158" t="s">
        <v>136</v>
      </c>
      <c r="B158" t="s">
        <v>1956</v>
      </c>
      <c r="C158" s="29" t="s">
        <v>11</v>
      </c>
      <c r="E158" t="s">
        <v>1606</v>
      </c>
      <c r="F158" t="s">
        <v>1957</v>
      </c>
    </row>
    <row r="159" spans="1:6" x14ac:dyDescent="0.3">
      <c r="A159" t="s">
        <v>136</v>
      </c>
      <c r="B159" t="s">
        <v>1956</v>
      </c>
      <c r="C159" s="29" t="s">
        <v>12</v>
      </c>
      <c r="E159" t="s">
        <v>1604</v>
      </c>
      <c r="F159" t="s">
        <v>1958</v>
      </c>
    </row>
    <row r="160" spans="1:6" x14ac:dyDescent="0.3">
      <c r="A160" t="s">
        <v>136</v>
      </c>
      <c r="B160" t="s">
        <v>1956</v>
      </c>
      <c r="C160" s="29" t="s">
        <v>13</v>
      </c>
      <c r="E160" t="s">
        <v>1605</v>
      </c>
      <c r="F160" t="s">
        <v>1959</v>
      </c>
    </row>
    <row r="161" spans="1:6" x14ac:dyDescent="0.3">
      <c r="A161" t="s">
        <v>136</v>
      </c>
      <c r="B161" t="s">
        <v>1956</v>
      </c>
      <c r="C161" s="29" t="s">
        <v>14</v>
      </c>
      <c r="E161" t="s">
        <v>1607</v>
      </c>
      <c r="F161" t="s">
        <v>1960</v>
      </c>
    </row>
    <row r="162" spans="1:6" x14ac:dyDescent="0.3">
      <c r="A162" t="s">
        <v>116</v>
      </c>
      <c r="B162" t="s">
        <v>1961</v>
      </c>
      <c r="C162" s="29" t="s">
        <v>11</v>
      </c>
      <c r="E162" t="s">
        <v>1606</v>
      </c>
      <c r="F162" t="s">
        <v>1962</v>
      </c>
    </row>
    <row r="163" spans="1:6" x14ac:dyDescent="0.3">
      <c r="A163" t="s">
        <v>116</v>
      </c>
      <c r="B163" t="s">
        <v>1961</v>
      </c>
      <c r="C163" s="29" t="s">
        <v>12</v>
      </c>
      <c r="E163" t="s">
        <v>1604</v>
      </c>
      <c r="F163" t="s">
        <v>1963</v>
      </c>
    </row>
    <row r="164" spans="1:6" x14ac:dyDescent="0.3">
      <c r="A164" t="s">
        <v>116</v>
      </c>
      <c r="B164" t="s">
        <v>1961</v>
      </c>
      <c r="C164" s="29" t="s">
        <v>13</v>
      </c>
      <c r="E164" t="s">
        <v>1605</v>
      </c>
      <c r="F164" t="s">
        <v>1964</v>
      </c>
    </row>
    <row r="165" spans="1:6" x14ac:dyDescent="0.3">
      <c r="A165" t="s">
        <v>116</v>
      </c>
      <c r="B165" t="s">
        <v>1961</v>
      </c>
      <c r="C165" s="29" t="s">
        <v>14</v>
      </c>
      <c r="E165" t="s">
        <v>1607</v>
      </c>
      <c r="F165" t="s">
        <v>1965</v>
      </c>
    </row>
    <row r="166" spans="1:6" x14ac:dyDescent="0.3">
      <c r="A166" t="s">
        <v>117</v>
      </c>
      <c r="B166" t="s">
        <v>1768</v>
      </c>
      <c r="C166" s="29" t="s">
        <v>11</v>
      </c>
      <c r="E166" t="s">
        <v>1606</v>
      </c>
      <c r="F166" t="s">
        <v>1769</v>
      </c>
    </row>
    <row r="167" spans="1:6" x14ac:dyDescent="0.3">
      <c r="A167" t="s">
        <v>117</v>
      </c>
      <c r="B167" t="s">
        <v>1768</v>
      </c>
      <c r="C167" s="29" t="s">
        <v>12</v>
      </c>
      <c r="E167" t="s">
        <v>1604</v>
      </c>
      <c r="F167" t="s">
        <v>1770</v>
      </c>
    </row>
    <row r="168" spans="1:6" x14ac:dyDescent="0.3">
      <c r="A168" t="s">
        <v>117</v>
      </c>
      <c r="B168" t="s">
        <v>1768</v>
      </c>
      <c r="C168" s="29" t="s">
        <v>13</v>
      </c>
      <c r="E168" t="s">
        <v>1605</v>
      </c>
      <c r="F168" t="s">
        <v>1771</v>
      </c>
    </row>
    <row r="169" spans="1:6" x14ac:dyDescent="0.3">
      <c r="A169" t="s">
        <v>117</v>
      </c>
      <c r="B169" t="s">
        <v>1768</v>
      </c>
      <c r="C169" s="29" t="s">
        <v>14</v>
      </c>
      <c r="E169" t="s">
        <v>1607</v>
      </c>
      <c r="F169" t="s">
        <v>1772</v>
      </c>
    </row>
    <row r="170" spans="1:6" x14ac:dyDescent="0.3">
      <c r="A170" t="s">
        <v>118</v>
      </c>
      <c r="B170" t="s">
        <v>1966</v>
      </c>
      <c r="C170" s="29" t="s">
        <v>11</v>
      </c>
      <c r="E170" t="s">
        <v>1606</v>
      </c>
      <c r="F170" t="s">
        <v>1967</v>
      </c>
    </row>
    <row r="171" spans="1:6" x14ac:dyDescent="0.3">
      <c r="A171" t="s">
        <v>118</v>
      </c>
      <c r="B171" t="s">
        <v>1966</v>
      </c>
      <c r="C171" s="29" t="s">
        <v>12</v>
      </c>
      <c r="E171" t="s">
        <v>1604</v>
      </c>
      <c r="F171" t="s">
        <v>1968</v>
      </c>
    </row>
    <row r="172" spans="1:6" x14ac:dyDescent="0.3">
      <c r="A172" t="s">
        <v>118</v>
      </c>
      <c r="B172" t="s">
        <v>1966</v>
      </c>
      <c r="C172" s="29" t="s">
        <v>13</v>
      </c>
      <c r="E172" t="s">
        <v>1605</v>
      </c>
      <c r="F172" t="s">
        <v>1969</v>
      </c>
    </row>
    <row r="173" spans="1:6" x14ac:dyDescent="0.3">
      <c r="A173" t="s">
        <v>118</v>
      </c>
      <c r="B173" t="s">
        <v>1966</v>
      </c>
      <c r="C173" s="29" t="s">
        <v>14</v>
      </c>
      <c r="E173" t="s">
        <v>1607</v>
      </c>
      <c r="F173" t="s">
        <v>1970</v>
      </c>
    </row>
    <row r="174" spans="1:6" x14ac:dyDescent="0.3">
      <c r="A174" t="s">
        <v>103</v>
      </c>
      <c r="B174" t="s">
        <v>1773</v>
      </c>
      <c r="C174" s="29" t="s">
        <v>11</v>
      </c>
      <c r="E174" t="s">
        <v>1606</v>
      </c>
      <c r="F174" t="s">
        <v>1774</v>
      </c>
    </row>
    <row r="175" spans="1:6" x14ac:dyDescent="0.3">
      <c r="A175" t="s">
        <v>103</v>
      </c>
      <c r="B175" t="s">
        <v>1773</v>
      </c>
      <c r="C175" s="29" t="s">
        <v>12</v>
      </c>
      <c r="E175" t="s">
        <v>1604</v>
      </c>
      <c r="F175" t="s">
        <v>1775</v>
      </c>
    </row>
    <row r="176" spans="1:6" x14ac:dyDescent="0.3">
      <c r="A176" t="s">
        <v>103</v>
      </c>
      <c r="B176" t="s">
        <v>1773</v>
      </c>
      <c r="C176" s="29" t="s">
        <v>13</v>
      </c>
      <c r="E176" t="s">
        <v>1605</v>
      </c>
      <c r="F176" t="s">
        <v>1776</v>
      </c>
    </row>
    <row r="177" spans="1:6" x14ac:dyDescent="0.3">
      <c r="A177" t="s">
        <v>103</v>
      </c>
      <c r="B177" t="s">
        <v>1773</v>
      </c>
      <c r="C177" s="29" t="s">
        <v>14</v>
      </c>
      <c r="E177" t="s">
        <v>1607</v>
      </c>
      <c r="F177" t="s">
        <v>1777</v>
      </c>
    </row>
    <row r="178" spans="1:6" x14ac:dyDescent="0.3">
      <c r="A178" t="s">
        <v>105</v>
      </c>
      <c r="B178" t="s">
        <v>1778</v>
      </c>
      <c r="C178" s="29" t="s">
        <v>11</v>
      </c>
      <c r="E178" t="s">
        <v>1606</v>
      </c>
      <c r="F178" t="s">
        <v>1779</v>
      </c>
    </row>
    <row r="179" spans="1:6" x14ac:dyDescent="0.3">
      <c r="A179" t="s">
        <v>105</v>
      </c>
      <c r="B179" t="s">
        <v>1778</v>
      </c>
      <c r="C179" s="29" t="s">
        <v>12</v>
      </c>
      <c r="E179" t="s">
        <v>1604</v>
      </c>
      <c r="F179" t="s">
        <v>1780</v>
      </c>
    </row>
    <row r="180" spans="1:6" x14ac:dyDescent="0.3">
      <c r="A180" t="s">
        <v>105</v>
      </c>
      <c r="B180" t="s">
        <v>1778</v>
      </c>
      <c r="C180" s="29" t="s">
        <v>13</v>
      </c>
      <c r="E180" t="s">
        <v>1605</v>
      </c>
      <c r="F180" t="s">
        <v>1781</v>
      </c>
    </row>
    <row r="181" spans="1:6" x14ac:dyDescent="0.3">
      <c r="A181" t="s">
        <v>105</v>
      </c>
      <c r="B181" t="s">
        <v>1778</v>
      </c>
      <c r="C181" s="29" t="s">
        <v>14</v>
      </c>
      <c r="E181" t="s">
        <v>1607</v>
      </c>
      <c r="F181" t="s">
        <v>1782</v>
      </c>
    </row>
    <row r="182" spans="1:6" x14ac:dyDescent="0.3">
      <c r="A182" t="s">
        <v>107</v>
      </c>
      <c r="B182" t="s">
        <v>1783</v>
      </c>
      <c r="C182" s="29" t="s">
        <v>11</v>
      </c>
      <c r="E182" t="s">
        <v>1606</v>
      </c>
      <c r="F182" t="s">
        <v>1784</v>
      </c>
    </row>
    <row r="183" spans="1:6" x14ac:dyDescent="0.3">
      <c r="A183" t="s">
        <v>107</v>
      </c>
      <c r="B183" t="s">
        <v>1783</v>
      </c>
      <c r="C183" s="29" t="s">
        <v>12</v>
      </c>
      <c r="E183" t="s">
        <v>1604</v>
      </c>
      <c r="F183" t="s">
        <v>1785</v>
      </c>
    </row>
    <row r="184" spans="1:6" x14ac:dyDescent="0.3">
      <c r="A184" t="s">
        <v>107</v>
      </c>
      <c r="B184" t="s">
        <v>1783</v>
      </c>
      <c r="C184" s="29" t="s">
        <v>13</v>
      </c>
      <c r="E184" t="s">
        <v>1605</v>
      </c>
      <c r="F184" t="s">
        <v>1786</v>
      </c>
    </row>
    <row r="185" spans="1:6" x14ac:dyDescent="0.3">
      <c r="A185" t="s">
        <v>107</v>
      </c>
      <c r="B185" t="s">
        <v>1783</v>
      </c>
      <c r="C185" s="29" t="s">
        <v>14</v>
      </c>
      <c r="E185" t="s">
        <v>1607</v>
      </c>
      <c r="F185" t="s">
        <v>1787</v>
      </c>
    </row>
    <row r="186" spans="1:6" x14ac:dyDescent="0.3">
      <c r="A186" t="s">
        <v>109</v>
      </c>
      <c r="B186" t="s">
        <v>1971</v>
      </c>
      <c r="C186" s="29" t="s">
        <v>11</v>
      </c>
      <c r="E186" t="s">
        <v>1606</v>
      </c>
      <c r="F186" t="s">
        <v>1972</v>
      </c>
    </row>
    <row r="187" spans="1:6" x14ac:dyDescent="0.3">
      <c r="A187" t="s">
        <v>109</v>
      </c>
      <c r="B187" t="s">
        <v>1971</v>
      </c>
      <c r="C187" s="29" t="s">
        <v>12</v>
      </c>
      <c r="E187" t="s">
        <v>1604</v>
      </c>
      <c r="F187" t="s">
        <v>1973</v>
      </c>
    </row>
    <row r="188" spans="1:6" x14ac:dyDescent="0.3">
      <c r="A188" t="s">
        <v>109</v>
      </c>
      <c r="B188" t="s">
        <v>1971</v>
      </c>
      <c r="C188" s="29" t="s">
        <v>13</v>
      </c>
      <c r="E188" t="s">
        <v>1605</v>
      </c>
      <c r="F188" t="s">
        <v>1974</v>
      </c>
    </row>
    <row r="189" spans="1:6" x14ac:dyDescent="0.3">
      <c r="A189" t="s">
        <v>109</v>
      </c>
      <c r="B189" t="s">
        <v>1971</v>
      </c>
      <c r="C189" s="29" t="s">
        <v>14</v>
      </c>
      <c r="E189" t="s">
        <v>1607</v>
      </c>
      <c r="F189" t="s">
        <v>1975</v>
      </c>
    </row>
    <row r="190" spans="1:6" x14ac:dyDescent="0.3">
      <c r="A190" t="s">
        <v>110</v>
      </c>
      <c r="B190" t="s">
        <v>1976</v>
      </c>
      <c r="C190" s="29" t="s">
        <v>11</v>
      </c>
      <c r="E190" t="s">
        <v>1606</v>
      </c>
      <c r="F190" t="s">
        <v>1977</v>
      </c>
    </row>
    <row r="191" spans="1:6" x14ac:dyDescent="0.3">
      <c r="A191" t="s">
        <v>110</v>
      </c>
      <c r="B191" t="s">
        <v>1976</v>
      </c>
      <c r="C191" s="29" t="s">
        <v>12</v>
      </c>
      <c r="E191" t="s">
        <v>1604</v>
      </c>
      <c r="F191" t="s">
        <v>1978</v>
      </c>
    </row>
    <row r="192" spans="1:6" x14ac:dyDescent="0.3">
      <c r="A192" t="s">
        <v>110</v>
      </c>
      <c r="B192" t="s">
        <v>1976</v>
      </c>
      <c r="C192" s="29" t="s">
        <v>13</v>
      </c>
      <c r="E192" t="s">
        <v>1605</v>
      </c>
      <c r="F192" t="s">
        <v>1979</v>
      </c>
    </row>
    <row r="193" spans="1:6" x14ac:dyDescent="0.3">
      <c r="A193" t="s">
        <v>110</v>
      </c>
      <c r="B193" t="s">
        <v>1976</v>
      </c>
      <c r="C193" s="29" t="s">
        <v>14</v>
      </c>
      <c r="E193" t="s">
        <v>1607</v>
      </c>
      <c r="F193" t="s">
        <v>1980</v>
      </c>
    </row>
    <row r="194" spans="1:6" x14ac:dyDescent="0.3">
      <c r="A194" t="s">
        <v>112</v>
      </c>
      <c r="B194" t="s">
        <v>1788</v>
      </c>
      <c r="C194" s="29" t="s">
        <v>11</v>
      </c>
      <c r="E194" t="s">
        <v>1606</v>
      </c>
      <c r="F194" t="s">
        <v>1789</v>
      </c>
    </row>
    <row r="195" spans="1:6" x14ac:dyDescent="0.3">
      <c r="A195" t="s">
        <v>112</v>
      </c>
      <c r="B195" t="s">
        <v>1788</v>
      </c>
      <c r="C195" s="29" t="s">
        <v>12</v>
      </c>
      <c r="E195" t="s">
        <v>1604</v>
      </c>
      <c r="F195" t="s">
        <v>1790</v>
      </c>
    </row>
    <row r="196" spans="1:6" x14ac:dyDescent="0.3">
      <c r="A196" t="s">
        <v>112</v>
      </c>
      <c r="B196" t="s">
        <v>1788</v>
      </c>
      <c r="C196" s="29" t="s">
        <v>13</v>
      </c>
      <c r="E196" t="s">
        <v>1605</v>
      </c>
      <c r="F196" t="s">
        <v>1791</v>
      </c>
    </row>
    <row r="197" spans="1:6" x14ac:dyDescent="0.3">
      <c r="A197" t="s">
        <v>112</v>
      </c>
      <c r="B197" t="s">
        <v>1788</v>
      </c>
      <c r="C197" s="29" t="s">
        <v>14</v>
      </c>
      <c r="E197" t="s">
        <v>1607</v>
      </c>
      <c r="F197" t="s">
        <v>1792</v>
      </c>
    </row>
    <row r="198" spans="1:6" x14ac:dyDescent="0.3">
      <c r="A198" t="s">
        <v>113</v>
      </c>
      <c r="B198" t="s">
        <v>1793</v>
      </c>
      <c r="C198" s="29" t="s">
        <v>11</v>
      </c>
      <c r="E198" t="s">
        <v>1606</v>
      </c>
      <c r="F198" t="s">
        <v>1794</v>
      </c>
    </row>
    <row r="199" spans="1:6" x14ac:dyDescent="0.3">
      <c r="A199" t="s">
        <v>113</v>
      </c>
      <c r="B199" t="s">
        <v>1793</v>
      </c>
      <c r="C199" s="29" t="s">
        <v>12</v>
      </c>
      <c r="E199" t="s">
        <v>1604</v>
      </c>
      <c r="F199" t="s">
        <v>1795</v>
      </c>
    </row>
    <row r="200" spans="1:6" x14ac:dyDescent="0.3">
      <c r="A200" t="s">
        <v>113</v>
      </c>
      <c r="B200" t="s">
        <v>1793</v>
      </c>
      <c r="C200" s="29" t="s">
        <v>13</v>
      </c>
      <c r="E200" t="s">
        <v>1605</v>
      </c>
      <c r="F200" t="s">
        <v>1796</v>
      </c>
    </row>
    <row r="201" spans="1:6" x14ac:dyDescent="0.3">
      <c r="A201" t="s">
        <v>113</v>
      </c>
      <c r="B201" t="s">
        <v>1793</v>
      </c>
      <c r="C201" s="29" t="s">
        <v>14</v>
      </c>
      <c r="E201" t="s">
        <v>1607</v>
      </c>
      <c r="F201" t="s">
        <v>1797</v>
      </c>
    </row>
    <row r="202" spans="1:6" x14ac:dyDescent="0.3">
      <c r="A202" t="s">
        <v>127</v>
      </c>
      <c r="B202" t="s">
        <v>1981</v>
      </c>
      <c r="C202" s="29" t="s">
        <v>11</v>
      </c>
      <c r="E202" t="s">
        <v>1606</v>
      </c>
      <c r="F202" t="s">
        <v>1982</v>
      </c>
    </row>
    <row r="203" spans="1:6" x14ac:dyDescent="0.3">
      <c r="A203" t="s">
        <v>127</v>
      </c>
      <c r="B203" t="s">
        <v>1981</v>
      </c>
      <c r="C203" s="29" t="s">
        <v>12</v>
      </c>
      <c r="E203" t="s">
        <v>1604</v>
      </c>
      <c r="F203" t="s">
        <v>1983</v>
      </c>
    </row>
    <row r="204" spans="1:6" x14ac:dyDescent="0.3">
      <c r="A204" t="s">
        <v>127</v>
      </c>
      <c r="B204" t="s">
        <v>1981</v>
      </c>
      <c r="C204" s="29" t="s">
        <v>13</v>
      </c>
      <c r="E204" t="s">
        <v>1605</v>
      </c>
      <c r="F204" t="s">
        <v>1984</v>
      </c>
    </row>
    <row r="205" spans="1:6" x14ac:dyDescent="0.3">
      <c r="A205" t="s">
        <v>127</v>
      </c>
      <c r="B205" t="s">
        <v>1981</v>
      </c>
      <c r="C205" s="29" t="s">
        <v>14</v>
      </c>
      <c r="E205" t="s">
        <v>1607</v>
      </c>
      <c r="F205" t="s">
        <v>1985</v>
      </c>
    </row>
    <row r="206" spans="1:6" x14ac:dyDescent="0.3">
      <c r="A206" t="s">
        <v>128</v>
      </c>
      <c r="B206" t="s">
        <v>1986</v>
      </c>
      <c r="C206" s="29" t="s">
        <v>11</v>
      </c>
      <c r="E206" t="s">
        <v>1606</v>
      </c>
      <c r="F206" t="s">
        <v>1987</v>
      </c>
    </row>
    <row r="207" spans="1:6" x14ac:dyDescent="0.3">
      <c r="A207" t="s">
        <v>128</v>
      </c>
      <c r="B207" t="s">
        <v>1986</v>
      </c>
      <c r="C207" s="29" t="s">
        <v>12</v>
      </c>
      <c r="E207" t="s">
        <v>1604</v>
      </c>
      <c r="F207" t="s">
        <v>1988</v>
      </c>
    </row>
    <row r="208" spans="1:6" x14ac:dyDescent="0.3">
      <c r="A208" t="s">
        <v>128</v>
      </c>
      <c r="B208" t="s">
        <v>1986</v>
      </c>
      <c r="C208" s="29" t="s">
        <v>13</v>
      </c>
      <c r="E208" t="s">
        <v>1605</v>
      </c>
      <c r="F208" t="s">
        <v>1989</v>
      </c>
    </row>
    <row r="209" spans="1:6" x14ac:dyDescent="0.3">
      <c r="A209" t="s">
        <v>128</v>
      </c>
      <c r="B209" t="s">
        <v>1986</v>
      </c>
      <c r="C209" s="29" t="s">
        <v>14</v>
      </c>
      <c r="E209" t="s">
        <v>1607</v>
      </c>
      <c r="F209" t="s">
        <v>1990</v>
      </c>
    </row>
    <row r="210" spans="1:6" x14ac:dyDescent="0.3">
      <c r="A210" t="s">
        <v>137</v>
      </c>
      <c r="B210" t="s">
        <v>1991</v>
      </c>
      <c r="C210" s="29" t="s">
        <v>11</v>
      </c>
      <c r="E210" t="s">
        <v>1606</v>
      </c>
      <c r="F210" t="s">
        <v>1992</v>
      </c>
    </row>
    <row r="211" spans="1:6" x14ac:dyDescent="0.3">
      <c r="A211" t="s">
        <v>137</v>
      </c>
      <c r="B211" t="s">
        <v>1991</v>
      </c>
      <c r="C211" s="29" t="s">
        <v>12</v>
      </c>
      <c r="E211" t="s">
        <v>1604</v>
      </c>
      <c r="F211" t="s">
        <v>1993</v>
      </c>
    </row>
    <row r="212" spans="1:6" x14ac:dyDescent="0.3">
      <c r="A212" t="s">
        <v>137</v>
      </c>
      <c r="B212" t="s">
        <v>1991</v>
      </c>
      <c r="C212" s="29" t="s">
        <v>13</v>
      </c>
      <c r="E212" t="s">
        <v>1605</v>
      </c>
      <c r="F212" t="s">
        <v>1994</v>
      </c>
    </row>
    <row r="213" spans="1:6" x14ac:dyDescent="0.3">
      <c r="A213" t="s">
        <v>137</v>
      </c>
      <c r="B213" t="s">
        <v>1991</v>
      </c>
      <c r="C213" s="29" t="s">
        <v>14</v>
      </c>
      <c r="E213" t="s">
        <v>1607</v>
      </c>
      <c r="F213" t="s">
        <v>1995</v>
      </c>
    </row>
    <row r="214" spans="1:6" x14ac:dyDescent="0.3">
      <c r="A214" t="s">
        <v>138</v>
      </c>
      <c r="B214" t="s">
        <v>1996</v>
      </c>
      <c r="C214" s="29" t="s">
        <v>11</v>
      </c>
      <c r="E214" t="s">
        <v>1606</v>
      </c>
      <c r="F214" t="s">
        <v>1997</v>
      </c>
    </row>
    <row r="215" spans="1:6" x14ac:dyDescent="0.3">
      <c r="A215" t="s">
        <v>138</v>
      </c>
      <c r="B215" t="s">
        <v>1996</v>
      </c>
      <c r="C215" s="29" t="s">
        <v>12</v>
      </c>
      <c r="E215" t="s">
        <v>1604</v>
      </c>
      <c r="F215" t="s">
        <v>1998</v>
      </c>
    </row>
    <row r="216" spans="1:6" x14ac:dyDescent="0.3">
      <c r="A216" t="s">
        <v>138</v>
      </c>
      <c r="B216" t="s">
        <v>1996</v>
      </c>
      <c r="C216" s="29" t="s">
        <v>13</v>
      </c>
      <c r="E216" t="s">
        <v>1605</v>
      </c>
      <c r="F216" t="s">
        <v>1999</v>
      </c>
    </row>
    <row r="217" spans="1:6" x14ac:dyDescent="0.3">
      <c r="A217" t="s">
        <v>138</v>
      </c>
      <c r="B217" t="s">
        <v>1996</v>
      </c>
      <c r="C217" s="29" t="s">
        <v>14</v>
      </c>
      <c r="E217" t="s">
        <v>1607</v>
      </c>
      <c r="F217" t="s">
        <v>2000</v>
      </c>
    </row>
    <row r="218" spans="1:6" x14ac:dyDescent="0.3">
      <c r="A218" t="s">
        <v>139</v>
      </c>
      <c r="B218" t="s">
        <v>2001</v>
      </c>
      <c r="C218" s="29" t="s">
        <v>11</v>
      </c>
      <c r="E218" t="s">
        <v>1606</v>
      </c>
      <c r="F218" t="s">
        <v>2002</v>
      </c>
    </row>
    <row r="219" spans="1:6" x14ac:dyDescent="0.3">
      <c r="A219" t="s">
        <v>139</v>
      </c>
      <c r="B219" t="s">
        <v>2001</v>
      </c>
      <c r="C219" s="29" t="s">
        <v>12</v>
      </c>
      <c r="E219" t="s">
        <v>1604</v>
      </c>
      <c r="F219" t="s">
        <v>2003</v>
      </c>
    </row>
    <row r="220" spans="1:6" x14ac:dyDescent="0.3">
      <c r="A220" t="s">
        <v>139</v>
      </c>
      <c r="B220" t="s">
        <v>2001</v>
      </c>
      <c r="C220" s="29" t="s">
        <v>13</v>
      </c>
      <c r="E220" t="s">
        <v>1605</v>
      </c>
      <c r="F220" t="s">
        <v>2004</v>
      </c>
    </row>
    <row r="221" spans="1:6" x14ac:dyDescent="0.3">
      <c r="A221" t="s">
        <v>139</v>
      </c>
      <c r="B221" t="s">
        <v>2001</v>
      </c>
      <c r="C221" s="29" t="s">
        <v>14</v>
      </c>
      <c r="E221" t="s">
        <v>1607</v>
      </c>
      <c r="F221" t="s">
        <v>2005</v>
      </c>
    </row>
    <row r="222" spans="1:6" x14ac:dyDescent="0.3">
      <c r="A222" t="s">
        <v>140</v>
      </c>
      <c r="B222" t="s">
        <v>2006</v>
      </c>
      <c r="C222" s="29" t="s">
        <v>11</v>
      </c>
      <c r="E222" t="s">
        <v>1606</v>
      </c>
      <c r="F222" t="s">
        <v>2007</v>
      </c>
    </row>
    <row r="223" spans="1:6" x14ac:dyDescent="0.3">
      <c r="A223" t="s">
        <v>140</v>
      </c>
      <c r="B223" t="s">
        <v>2006</v>
      </c>
      <c r="C223" s="29" t="s">
        <v>12</v>
      </c>
      <c r="E223" t="s">
        <v>1604</v>
      </c>
      <c r="F223" t="s">
        <v>2008</v>
      </c>
    </row>
    <row r="224" spans="1:6" x14ac:dyDescent="0.3">
      <c r="A224" t="s">
        <v>140</v>
      </c>
      <c r="B224" t="s">
        <v>2006</v>
      </c>
      <c r="C224" s="29" t="s">
        <v>13</v>
      </c>
      <c r="E224" t="s">
        <v>1605</v>
      </c>
      <c r="F224" t="s">
        <v>2009</v>
      </c>
    </row>
    <row r="225" spans="1:6" x14ac:dyDescent="0.3">
      <c r="A225" t="s">
        <v>140</v>
      </c>
      <c r="B225" t="s">
        <v>2006</v>
      </c>
      <c r="C225" s="29" t="s">
        <v>14</v>
      </c>
      <c r="E225" t="s">
        <v>1607</v>
      </c>
      <c r="F225" t="s">
        <v>2010</v>
      </c>
    </row>
    <row r="226" spans="1:6" x14ac:dyDescent="0.3">
      <c r="A226" t="s">
        <v>141</v>
      </c>
      <c r="B226" t="s">
        <v>2011</v>
      </c>
      <c r="C226" s="29" t="s">
        <v>11</v>
      </c>
      <c r="E226" t="s">
        <v>1606</v>
      </c>
      <c r="F226" t="s">
        <v>2012</v>
      </c>
    </row>
    <row r="227" spans="1:6" x14ac:dyDescent="0.3">
      <c r="A227" t="s">
        <v>141</v>
      </c>
      <c r="B227" t="s">
        <v>2011</v>
      </c>
      <c r="C227" s="29" t="s">
        <v>12</v>
      </c>
      <c r="E227" t="s">
        <v>1604</v>
      </c>
      <c r="F227" t="s">
        <v>2013</v>
      </c>
    </row>
    <row r="228" spans="1:6" x14ac:dyDescent="0.3">
      <c r="A228" t="s">
        <v>141</v>
      </c>
      <c r="B228" t="s">
        <v>2011</v>
      </c>
      <c r="C228" s="29" t="s">
        <v>13</v>
      </c>
      <c r="E228" t="s">
        <v>1605</v>
      </c>
      <c r="F228" t="s">
        <v>2014</v>
      </c>
    </row>
    <row r="229" spans="1:6" x14ac:dyDescent="0.3">
      <c r="A229" t="s">
        <v>141</v>
      </c>
      <c r="B229" t="s">
        <v>2011</v>
      </c>
      <c r="C229" s="29" t="s">
        <v>14</v>
      </c>
      <c r="E229" t="s">
        <v>1607</v>
      </c>
      <c r="F229" t="s">
        <v>2015</v>
      </c>
    </row>
    <row r="230" spans="1:6" x14ac:dyDescent="0.3">
      <c r="A230" t="s">
        <v>142</v>
      </c>
      <c r="B230" t="s">
        <v>2016</v>
      </c>
      <c r="C230" s="29" t="s">
        <v>11</v>
      </c>
      <c r="E230" t="s">
        <v>1606</v>
      </c>
      <c r="F230" t="s">
        <v>2017</v>
      </c>
    </row>
    <row r="231" spans="1:6" x14ac:dyDescent="0.3">
      <c r="A231" t="s">
        <v>142</v>
      </c>
      <c r="B231" t="s">
        <v>2016</v>
      </c>
      <c r="C231" s="29" t="s">
        <v>12</v>
      </c>
      <c r="E231" t="s">
        <v>1604</v>
      </c>
      <c r="F231" t="s">
        <v>2018</v>
      </c>
    </row>
    <row r="232" spans="1:6" x14ac:dyDescent="0.3">
      <c r="A232" t="s">
        <v>142</v>
      </c>
      <c r="B232" t="s">
        <v>2016</v>
      </c>
      <c r="C232" s="29" t="s">
        <v>13</v>
      </c>
      <c r="E232" t="s">
        <v>1605</v>
      </c>
      <c r="F232" t="s">
        <v>2019</v>
      </c>
    </row>
    <row r="233" spans="1:6" x14ac:dyDescent="0.3">
      <c r="A233" t="s">
        <v>142</v>
      </c>
      <c r="B233" t="s">
        <v>2016</v>
      </c>
      <c r="C233" s="29" t="s">
        <v>14</v>
      </c>
      <c r="E233" t="s">
        <v>1607</v>
      </c>
      <c r="F233" t="s">
        <v>2020</v>
      </c>
    </row>
    <row r="234" spans="1:6" x14ac:dyDescent="0.3">
      <c r="A234" t="s">
        <v>143</v>
      </c>
      <c r="B234" t="s">
        <v>2021</v>
      </c>
      <c r="C234" s="29" t="s">
        <v>11</v>
      </c>
      <c r="E234" t="s">
        <v>1606</v>
      </c>
      <c r="F234" t="s">
        <v>2022</v>
      </c>
    </row>
    <row r="235" spans="1:6" x14ac:dyDescent="0.3">
      <c r="A235" t="s">
        <v>143</v>
      </c>
      <c r="B235" t="s">
        <v>2021</v>
      </c>
      <c r="C235" s="29" t="s">
        <v>12</v>
      </c>
      <c r="E235" t="s">
        <v>1604</v>
      </c>
      <c r="F235" t="s">
        <v>2023</v>
      </c>
    </row>
    <row r="236" spans="1:6" x14ac:dyDescent="0.3">
      <c r="A236" t="s">
        <v>143</v>
      </c>
      <c r="B236" t="s">
        <v>2021</v>
      </c>
      <c r="C236" s="29" t="s">
        <v>13</v>
      </c>
      <c r="E236" t="s">
        <v>1605</v>
      </c>
      <c r="F236" t="s">
        <v>2024</v>
      </c>
    </row>
    <row r="237" spans="1:6" x14ac:dyDescent="0.3">
      <c r="A237" t="s">
        <v>143</v>
      </c>
      <c r="B237" t="s">
        <v>2021</v>
      </c>
      <c r="C237" s="29" t="s">
        <v>14</v>
      </c>
      <c r="E237" t="s">
        <v>1607</v>
      </c>
      <c r="F237" t="s">
        <v>2025</v>
      </c>
    </row>
    <row r="238" spans="1:6" x14ac:dyDescent="0.3">
      <c r="A238" t="s">
        <v>124</v>
      </c>
      <c r="B238" t="s">
        <v>2026</v>
      </c>
      <c r="C238" s="29" t="s">
        <v>11</v>
      </c>
      <c r="E238" t="s">
        <v>1606</v>
      </c>
      <c r="F238" t="s">
        <v>2027</v>
      </c>
    </row>
    <row r="239" spans="1:6" x14ac:dyDescent="0.3">
      <c r="A239" t="s">
        <v>124</v>
      </c>
      <c r="B239" t="s">
        <v>2026</v>
      </c>
      <c r="C239" s="29" t="s">
        <v>12</v>
      </c>
      <c r="E239" t="s">
        <v>1604</v>
      </c>
      <c r="F239" t="s">
        <v>2028</v>
      </c>
    </row>
    <row r="240" spans="1:6" x14ac:dyDescent="0.3">
      <c r="A240" t="s">
        <v>124</v>
      </c>
      <c r="B240" t="s">
        <v>2026</v>
      </c>
      <c r="C240" s="29" t="s">
        <v>13</v>
      </c>
      <c r="E240" t="s">
        <v>1605</v>
      </c>
      <c r="F240" t="s">
        <v>2029</v>
      </c>
    </row>
    <row r="241" spans="1:6" x14ac:dyDescent="0.3">
      <c r="A241" t="s">
        <v>124</v>
      </c>
      <c r="B241" t="s">
        <v>2026</v>
      </c>
      <c r="C241" s="29" t="s">
        <v>14</v>
      </c>
      <c r="E241" t="s">
        <v>1607</v>
      </c>
      <c r="F241" t="s">
        <v>2030</v>
      </c>
    </row>
    <row r="242" spans="1:6" x14ac:dyDescent="0.3">
      <c r="A242" t="s">
        <v>126</v>
      </c>
      <c r="B242" t="s">
        <v>2031</v>
      </c>
      <c r="C242" s="29" t="s">
        <v>11</v>
      </c>
      <c r="E242" t="s">
        <v>1606</v>
      </c>
      <c r="F242" t="s">
        <v>2032</v>
      </c>
    </row>
    <row r="243" spans="1:6" x14ac:dyDescent="0.3">
      <c r="A243" t="s">
        <v>126</v>
      </c>
      <c r="B243" t="s">
        <v>2031</v>
      </c>
      <c r="C243" s="29" t="s">
        <v>12</v>
      </c>
      <c r="E243" t="s">
        <v>1604</v>
      </c>
      <c r="F243" t="s">
        <v>2033</v>
      </c>
    </row>
    <row r="244" spans="1:6" x14ac:dyDescent="0.3">
      <c r="A244" t="s">
        <v>126</v>
      </c>
      <c r="B244" t="s">
        <v>2031</v>
      </c>
      <c r="C244" s="29" t="s">
        <v>13</v>
      </c>
      <c r="E244" t="s">
        <v>1605</v>
      </c>
      <c r="F244" t="s">
        <v>2034</v>
      </c>
    </row>
    <row r="245" spans="1:6" x14ac:dyDescent="0.3">
      <c r="A245" t="s">
        <v>126</v>
      </c>
      <c r="B245" t="s">
        <v>2031</v>
      </c>
      <c r="C245" s="29" t="s">
        <v>14</v>
      </c>
      <c r="E245" t="s">
        <v>1607</v>
      </c>
      <c r="F245" t="s">
        <v>2035</v>
      </c>
    </row>
    <row r="246" spans="1:6" x14ac:dyDescent="0.3">
      <c r="A246" t="s">
        <v>129</v>
      </c>
      <c r="B246" t="s">
        <v>2036</v>
      </c>
      <c r="C246" s="29" t="s">
        <v>11</v>
      </c>
      <c r="E246" t="s">
        <v>1606</v>
      </c>
      <c r="F246" t="s">
        <v>2037</v>
      </c>
    </row>
    <row r="247" spans="1:6" x14ac:dyDescent="0.3">
      <c r="A247" t="s">
        <v>129</v>
      </c>
      <c r="B247" t="s">
        <v>2036</v>
      </c>
      <c r="C247" s="29" t="s">
        <v>12</v>
      </c>
      <c r="E247" t="s">
        <v>1604</v>
      </c>
      <c r="F247" t="s">
        <v>2038</v>
      </c>
    </row>
    <row r="248" spans="1:6" x14ac:dyDescent="0.3">
      <c r="A248" t="s">
        <v>129</v>
      </c>
      <c r="B248" t="s">
        <v>2036</v>
      </c>
      <c r="C248" s="29" t="s">
        <v>13</v>
      </c>
      <c r="E248" t="s">
        <v>1605</v>
      </c>
      <c r="F248" t="s">
        <v>2039</v>
      </c>
    </row>
    <row r="249" spans="1:6" x14ac:dyDescent="0.3">
      <c r="A249" t="s">
        <v>129</v>
      </c>
      <c r="B249" t="s">
        <v>2036</v>
      </c>
      <c r="C249" s="29" t="s">
        <v>14</v>
      </c>
      <c r="E249" t="s">
        <v>1607</v>
      </c>
      <c r="F249" t="s">
        <v>2040</v>
      </c>
    </row>
    <row r="250" spans="1:6" x14ac:dyDescent="0.3">
      <c r="A250" t="s">
        <v>130</v>
      </c>
      <c r="B250" t="s">
        <v>2041</v>
      </c>
      <c r="C250" s="29" t="s">
        <v>11</v>
      </c>
      <c r="E250" t="s">
        <v>1606</v>
      </c>
      <c r="F250" t="s">
        <v>2042</v>
      </c>
    </row>
    <row r="251" spans="1:6" x14ac:dyDescent="0.3">
      <c r="A251" t="s">
        <v>130</v>
      </c>
      <c r="B251" t="s">
        <v>2041</v>
      </c>
      <c r="C251" s="29" t="s">
        <v>12</v>
      </c>
      <c r="E251" t="s">
        <v>1604</v>
      </c>
      <c r="F251" t="s">
        <v>2043</v>
      </c>
    </row>
    <row r="252" spans="1:6" x14ac:dyDescent="0.3">
      <c r="A252" t="s">
        <v>130</v>
      </c>
      <c r="B252" t="s">
        <v>2041</v>
      </c>
      <c r="C252" s="29" t="s">
        <v>13</v>
      </c>
      <c r="E252" t="s">
        <v>1605</v>
      </c>
      <c r="F252" t="s">
        <v>2044</v>
      </c>
    </row>
    <row r="253" spans="1:6" x14ac:dyDescent="0.3">
      <c r="A253" t="s">
        <v>130</v>
      </c>
      <c r="B253" t="s">
        <v>2041</v>
      </c>
      <c r="C253" s="29" t="s">
        <v>14</v>
      </c>
      <c r="E253" t="s">
        <v>1607</v>
      </c>
      <c r="F253" t="s">
        <v>2045</v>
      </c>
    </row>
    <row r="254" spans="1:6" x14ac:dyDescent="0.3">
      <c r="A254" t="s">
        <v>131</v>
      </c>
      <c r="B254" t="s">
        <v>2046</v>
      </c>
      <c r="C254" s="29" t="s">
        <v>11</v>
      </c>
      <c r="E254" t="s">
        <v>1606</v>
      </c>
      <c r="F254" t="s">
        <v>2047</v>
      </c>
    </row>
    <row r="255" spans="1:6" x14ac:dyDescent="0.3">
      <c r="A255" t="s">
        <v>131</v>
      </c>
      <c r="B255" t="s">
        <v>2046</v>
      </c>
      <c r="C255" s="29" t="s">
        <v>12</v>
      </c>
      <c r="E255" t="s">
        <v>1604</v>
      </c>
      <c r="F255" t="s">
        <v>2048</v>
      </c>
    </row>
    <row r="256" spans="1:6" x14ac:dyDescent="0.3">
      <c r="A256" t="s">
        <v>131</v>
      </c>
      <c r="B256" t="s">
        <v>2046</v>
      </c>
      <c r="C256" s="29" t="s">
        <v>13</v>
      </c>
      <c r="E256" t="s">
        <v>1605</v>
      </c>
      <c r="F256" t="s">
        <v>2049</v>
      </c>
    </row>
    <row r="257" spans="1:6" x14ac:dyDescent="0.3">
      <c r="A257" t="s">
        <v>131</v>
      </c>
      <c r="B257" t="s">
        <v>2046</v>
      </c>
      <c r="C257" s="29" t="s">
        <v>14</v>
      </c>
      <c r="E257" t="s">
        <v>1607</v>
      </c>
      <c r="F257" t="s">
        <v>2050</v>
      </c>
    </row>
    <row r="258" spans="1:6" x14ac:dyDescent="0.3">
      <c r="A258" t="s">
        <v>132</v>
      </c>
      <c r="B258" t="s">
        <v>2051</v>
      </c>
      <c r="C258" s="29" t="s">
        <v>11</v>
      </c>
      <c r="E258" t="s">
        <v>1606</v>
      </c>
      <c r="F258" t="s">
        <v>2052</v>
      </c>
    </row>
    <row r="259" spans="1:6" x14ac:dyDescent="0.3">
      <c r="A259" t="s">
        <v>132</v>
      </c>
      <c r="B259" t="s">
        <v>2051</v>
      </c>
      <c r="C259" s="29" t="s">
        <v>12</v>
      </c>
      <c r="E259" t="s">
        <v>1604</v>
      </c>
      <c r="F259" t="s">
        <v>2053</v>
      </c>
    </row>
    <row r="260" spans="1:6" x14ac:dyDescent="0.3">
      <c r="A260" t="s">
        <v>132</v>
      </c>
      <c r="B260" t="s">
        <v>2051</v>
      </c>
      <c r="C260" s="29" t="s">
        <v>13</v>
      </c>
      <c r="E260" t="s">
        <v>1605</v>
      </c>
      <c r="F260" t="s">
        <v>2054</v>
      </c>
    </row>
    <row r="261" spans="1:6" x14ac:dyDescent="0.3">
      <c r="A261" t="s">
        <v>132</v>
      </c>
      <c r="B261" t="s">
        <v>2051</v>
      </c>
      <c r="C261" s="29" t="s">
        <v>14</v>
      </c>
      <c r="E261" t="s">
        <v>1607</v>
      </c>
      <c r="F261" t="s">
        <v>2055</v>
      </c>
    </row>
    <row r="262" spans="1:6" x14ac:dyDescent="0.3">
      <c r="A262" t="s">
        <v>1810</v>
      </c>
      <c r="B262" t="s">
        <v>2056</v>
      </c>
      <c r="C262" s="29" t="s">
        <v>11</v>
      </c>
      <c r="E262" t="s">
        <v>1606</v>
      </c>
      <c r="F262" t="s">
        <v>2057</v>
      </c>
    </row>
    <row r="263" spans="1:6" x14ac:dyDescent="0.3">
      <c r="A263" t="s">
        <v>1810</v>
      </c>
      <c r="B263" t="s">
        <v>2056</v>
      </c>
      <c r="C263" s="29" t="s">
        <v>12</v>
      </c>
      <c r="E263" t="s">
        <v>1604</v>
      </c>
      <c r="F263" t="s">
        <v>2058</v>
      </c>
    </row>
    <row r="264" spans="1:6" x14ac:dyDescent="0.3">
      <c r="A264" t="s">
        <v>1810</v>
      </c>
      <c r="B264" t="s">
        <v>2056</v>
      </c>
      <c r="C264" s="29" t="s">
        <v>13</v>
      </c>
      <c r="E264" t="s">
        <v>1605</v>
      </c>
      <c r="F264" t="s">
        <v>2059</v>
      </c>
    </row>
    <row r="265" spans="1:6" x14ac:dyDescent="0.3">
      <c r="A265" t="s">
        <v>1810</v>
      </c>
      <c r="B265" t="s">
        <v>2056</v>
      </c>
      <c r="C265" s="29" t="s">
        <v>14</v>
      </c>
      <c r="E265" t="s">
        <v>1607</v>
      </c>
      <c r="F265" t="s">
        <v>2060</v>
      </c>
    </row>
    <row r="266" spans="1:6" x14ac:dyDescent="0.3">
      <c r="A266" t="s">
        <v>1695</v>
      </c>
      <c r="B266" t="s">
        <v>1798</v>
      </c>
      <c r="C266" s="29" t="s">
        <v>11</v>
      </c>
      <c r="E266" t="s">
        <v>1606</v>
      </c>
      <c r="F266" t="s">
        <v>1799</v>
      </c>
    </row>
    <row r="267" spans="1:6" x14ac:dyDescent="0.3">
      <c r="A267" t="s">
        <v>1695</v>
      </c>
      <c r="B267" t="s">
        <v>1798</v>
      </c>
      <c r="C267" s="29" t="s">
        <v>12</v>
      </c>
      <c r="E267" t="s">
        <v>1604</v>
      </c>
      <c r="F267" t="s">
        <v>1800</v>
      </c>
    </row>
    <row r="268" spans="1:6" x14ac:dyDescent="0.3">
      <c r="A268" t="s">
        <v>1695</v>
      </c>
      <c r="B268" t="s">
        <v>1798</v>
      </c>
      <c r="C268" s="29" t="s">
        <v>13</v>
      </c>
      <c r="E268" t="s">
        <v>1605</v>
      </c>
      <c r="F268" t="s">
        <v>1801</v>
      </c>
    </row>
    <row r="269" spans="1:6" x14ac:dyDescent="0.3">
      <c r="A269" t="s">
        <v>1695</v>
      </c>
      <c r="B269" t="s">
        <v>1798</v>
      </c>
      <c r="C269" s="29" t="s">
        <v>14</v>
      </c>
      <c r="E269" t="s">
        <v>1607</v>
      </c>
      <c r="F269" t="s">
        <v>1802</v>
      </c>
    </row>
    <row r="270" spans="1:6" x14ac:dyDescent="0.3">
      <c r="A270" t="s">
        <v>1696</v>
      </c>
      <c r="B270" t="s">
        <v>1803</v>
      </c>
      <c r="C270" s="29" t="s">
        <v>11</v>
      </c>
      <c r="E270" t="s">
        <v>1606</v>
      </c>
      <c r="F270" t="s">
        <v>1804</v>
      </c>
    </row>
    <row r="271" spans="1:6" x14ac:dyDescent="0.3">
      <c r="A271" t="s">
        <v>1696</v>
      </c>
      <c r="B271" t="s">
        <v>1803</v>
      </c>
      <c r="C271" s="29" t="s">
        <v>12</v>
      </c>
      <c r="E271" t="s">
        <v>1604</v>
      </c>
      <c r="F271" t="s">
        <v>1805</v>
      </c>
    </row>
    <row r="272" spans="1:6" x14ac:dyDescent="0.3">
      <c r="A272" t="s">
        <v>1696</v>
      </c>
      <c r="B272" t="s">
        <v>1803</v>
      </c>
      <c r="C272" s="29" t="s">
        <v>13</v>
      </c>
      <c r="E272" t="s">
        <v>1605</v>
      </c>
      <c r="F272" t="s">
        <v>1806</v>
      </c>
    </row>
    <row r="273" spans="1:6" x14ac:dyDescent="0.3">
      <c r="A273" t="s">
        <v>1696</v>
      </c>
      <c r="B273" t="s">
        <v>1803</v>
      </c>
      <c r="C273" s="29" t="s">
        <v>14</v>
      </c>
      <c r="E273" t="s">
        <v>1607</v>
      </c>
      <c r="F273" t="s">
        <v>1807</v>
      </c>
    </row>
    <row r="274" spans="1:6" x14ac:dyDescent="0.3">
      <c r="A274" t="s">
        <v>1601</v>
      </c>
      <c r="B274" t="s">
        <v>1808</v>
      </c>
      <c r="C274" s="29" t="s">
        <v>14</v>
      </c>
      <c r="E274" t="s">
        <v>1607</v>
      </c>
      <c r="F274" t="s">
        <v>1809</v>
      </c>
    </row>
    <row r="275" spans="1:6" x14ac:dyDescent="0.3">
      <c r="A275" t="s">
        <v>115</v>
      </c>
      <c r="B275" t="s">
        <v>2061</v>
      </c>
      <c r="C275" s="29" t="s">
        <v>11</v>
      </c>
      <c r="E275" t="s">
        <v>1606</v>
      </c>
      <c r="F275" t="s">
        <v>2062</v>
      </c>
    </row>
    <row r="276" spans="1:6" x14ac:dyDescent="0.3">
      <c r="A276" t="s">
        <v>115</v>
      </c>
      <c r="B276" t="s">
        <v>2061</v>
      </c>
      <c r="C276" s="29" t="s">
        <v>12</v>
      </c>
      <c r="E276" t="s">
        <v>1604</v>
      </c>
      <c r="F276" t="s">
        <v>2063</v>
      </c>
    </row>
    <row r="277" spans="1:6" x14ac:dyDescent="0.3">
      <c r="A277" t="s">
        <v>115</v>
      </c>
      <c r="B277" t="s">
        <v>2061</v>
      </c>
      <c r="C277" s="29" t="s">
        <v>13</v>
      </c>
      <c r="E277" t="s">
        <v>1605</v>
      </c>
      <c r="F277" t="s">
        <v>2064</v>
      </c>
    </row>
    <row r="278" spans="1:6" x14ac:dyDescent="0.3">
      <c r="A278" t="s">
        <v>115</v>
      </c>
      <c r="B278" t="s">
        <v>2061</v>
      </c>
      <c r="C278" s="29" t="s">
        <v>14</v>
      </c>
      <c r="E278" t="s">
        <v>1607</v>
      </c>
      <c r="F278" t="s">
        <v>2065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10A5-DEF4-4341-8E7C-EE040EA05D05}">
  <dimension ref="A1:C21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4.4" x14ac:dyDescent="0.3"/>
  <cols>
    <col min="1" max="1" width="19.33203125" bestFit="1" customWidth="1"/>
  </cols>
  <sheetData>
    <row r="1" spans="1:3" ht="33" customHeight="1" thickBot="1" x14ac:dyDescent="0.35">
      <c r="A1" s="13" t="s">
        <v>0</v>
      </c>
      <c r="B1" s="13" t="s">
        <v>2080</v>
      </c>
      <c r="C1" s="22" t="str">
        <f>"Total imágene: "&amp;SUM(Lista[Imágenes])</f>
        <v>Total imágene: 122</v>
      </c>
    </row>
    <row r="2" spans="1:3" x14ac:dyDescent="0.3">
      <c r="A2" t="s">
        <v>2071</v>
      </c>
      <c r="B2" s="5">
        <f>COUNTIF(Lista___IMG[Material],Lista[[#This Row],[Material]])</f>
        <v>8</v>
      </c>
    </row>
    <row r="3" spans="1:3" x14ac:dyDescent="0.3">
      <c r="A3" t="s">
        <v>2072</v>
      </c>
      <c r="B3" s="5">
        <f>COUNTIF(Lista___IMG[Material],Lista[[#This Row],[Material]])</f>
        <v>8</v>
      </c>
    </row>
    <row r="4" spans="1:3" x14ac:dyDescent="0.3">
      <c r="A4" t="s">
        <v>151</v>
      </c>
      <c r="B4" s="5">
        <f>COUNTIF(Lista___IMG[Material],Lista[[#This Row],[Material]])</f>
        <v>8</v>
      </c>
    </row>
    <row r="5" spans="1:3" x14ac:dyDescent="0.3">
      <c r="A5" t="s">
        <v>2073</v>
      </c>
      <c r="B5" s="5">
        <f>COUNTIF(Lista___IMG[Material],Lista[[#This Row],[Material]])</f>
        <v>8</v>
      </c>
    </row>
    <row r="6" spans="1:3" x14ac:dyDescent="0.3">
      <c r="A6" t="s">
        <v>2074</v>
      </c>
      <c r="B6" s="5">
        <f>COUNTIF(Lista___IMG[Material],Lista[[#This Row],[Material]])</f>
        <v>6</v>
      </c>
    </row>
    <row r="7" spans="1:3" x14ac:dyDescent="0.3">
      <c r="A7" t="s">
        <v>2075</v>
      </c>
      <c r="B7" s="5">
        <f>COUNTIF(Lista___IMG[Material],Lista[[#This Row],[Material]])</f>
        <v>6</v>
      </c>
    </row>
    <row r="8" spans="1:3" x14ac:dyDescent="0.3">
      <c r="A8" t="s">
        <v>2076</v>
      </c>
      <c r="B8" s="5">
        <f>COUNTIF(Lista___IMG[Material],Lista[[#This Row],[Material]])</f>
        <v>6</v>
      </c>
    </row>
    <row r="9" spans="1:3" x14ac:dyDescent="0.3">
      <c r="A9" t="s">
        <v>2077</v>
      </c>
      <c r="B9" s="5">
        <f>COUNTIF(Lista___IMG[Material],Lista[[#This Row],[Material]])</f>
        <v>8</v>
      </c>
    </row>
    <row r="10" spans="1:3" x14ac:dyDescent="0.3">
      <c r="A10" t="s">
        <v>2078</v>
      </c>
      <c r="B10" s="5">
        <f>COUNTIF(Lista___IMG[Material],Lista[[#This Row],[Material]])</f>
        <v>8</v>
      </c>
    </row>
    <row r="11" spans="1:3" x14ac:dyDescent="0.3">
      <c r="A11" t="s">
        <v>1033</v>
      </c>
      <c r="B11" s="5">
        <f>COUNTIF(Lista___IMG[Material],Lista[[#This Row],[Material]])</f>
        <v>8</v>
      </c>
    </row>
    <row r="12" spans="1:3" x14ac:dyDescent="0.3">
      <c r="A12" t="s">
        <v>2079</v>
      </c>
      <c r="B12" s="5">
        <f>COUNTIF(Lista___IMG[Material],Lista[[#This Row],[Material]])</f>
        <v>8</v>
      </c>
    </row>
    <row r="13" spans="1:3" x14ac:dyDescent="0.3">
      <c r="A13" t="s">
        <v>154</v>
      </c>
      <c r="B13" s="5">
        <f>COUNTIF(Lista___IMG[Material],Lista[[#This Row],[Material]])</f>
        <v>10</v>
      </c>
    </row>
    <row r="14" spans="1:3" x14ac:dyDescent="0.3">
      <c r="A14" t="s">
        <v>258</v>
      </c>
      <c r="B14" s="5">
        <f>COUNTIF(Lista___IMG[Material],Lista[[#This Row],[Material]])</f>
        <v>10</v>
      </c>
    </row>
    <row r="15" spans="1:3" x14ac:dyDescent="0.3">
      <c r="A15" t="s">
        <v>1612</v>
      </c>
      <c r="B15" s="5">
        <f>COUNTIF(Lista___IMG[Material],Lista[[#This Row],[Material]])</f>
        <v>10</v>
      </c>
    </row>
    <row r="16" spans="1:3" x14ac:dyDescent="0.3">
      <c r="A16" t="s">
        <v>281</v>
      </c>
      <c r="B16" s="5">
        <f>COUNTIF(Lista___IMG[Material],Lista[[#This Row],[Material]])</f>
        <v>10</v>
      </c>
    </row>
    <row r="17" spans="1:2" x14ac:dyDescent="0.3">
      <c r="A17" t="s">
        <v>2066</v>
      </c>
      <c r="B17" s="5">
        <f>COUNTIF(Lista___IMG[Material],Lista[[#This Row],[Material]])</f>
        <v>0</v>
      </c>
    </row>
    <row r="18" spans="1:2" x14ac:dyDescent="0.3">
      <c r="A18" t="s">
        <v>2067</v>
      </c>
      <c r="B18" s="5">
        <f>COUNTIF(Lista___IMG[Material],Lista[[#This Row],[Material]])</f>
        <v>0</v>
      </c>
    </row>
    <row r="19" spans="1:2" x14ac:dyDescent="0.3">
      <c r="A19" t="s">
        <v>2068</v>
      </c>
      <c r="B19" s="5">
        <f>COUNTIF(Lista___IMG[Material],Lista[[#This Row],[Material]])</f>
        <v>0</v>
      </c>
    </row>
    <row r="20" spans="1:2" x14ac:dyDescent="0.3">
      <c r="A20" t="s">
        <v>2069</v>
      </c>
      <c r="B20" s="5">
        <f>COUNTIF(Lista___IMG[Material],Lista[[#This Row],[Material]])</f>
        <v>0</v>
      </c>
    </row>
    <row r="21" spans="1:2" x14ac:dyDescent="0.3">
      <c r="A21" t="s">
        <v>2070</v>
      </c>
      <c r="B21" s="5">
        <f>COUNTIF(Lista___IMG[Material],Lista[[#This Row],[Material]])</f>
        <v>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C3A3-420A-4A37-92A5-385103BF36BF}">
  <sheetPr>
    <tabColor rgb="FFFF66FF"/>
  </sheetPr>
  <dimension ref="A1:B81"/>
  <sheetViews>
    <sheetView workbookViewId="0"/>
  </sheetViews>
  <sheetFormatPr baseColWidth="10" defaultRowHeight="14.4" x14ac:dyDescent="0.3"/>
  <cols>
    <col min="1" max="1" width="14.33203125" bestFit="1" customWidth="1"/>
  </cols>
  <sheetData>
    <row r="1" spans="1:2" x14ac:dyDescent="0.3">
      <c r="A1" t="s">
        <v>0</v>
      </c>
      <c r="B1" t="s">
        <v>91</v>
      </c>
    </row>
    <row r="2" spans="1:2" x14ac:dyDescent="0.3">
      <c r="A2" t="s">
        <v>117</v>
      </c>
      <c r="B2">
        <v>370302</v>
      </c>
    </row>
    <row r="3" spans="1:2" x14ac:dyDescent="0.3">
      <c r="A3" t="s">
        <v>109</v>
      </c>
      <c r="B3">
        <v>370787</v>
      </c>
    </row>
    <row r="4" spans="1:2" x14ac:dyDescent="0.3">
      <c r="A4" t="s">
        <v>110</v>
      </c>
      <c r="B4">
        <v>370817</v>
      </c>
    </row>
    <row r="5" spans="1:2" x14ac:dyDescent="0.3">
      <c r="A5" t="s">
        <v>111</v>
      </c>
      <c r="B5">
        <v>370838</v>
      </c>
    </row>
    <row r="6" spans="1:2" x14ac:dyDescent="0.3">
      <c r="A6" t="s">
        <v>116</v>
      </c>
      <c r="B6">
        <v>370857</v>
      </c>
    </row>
    <row r="7" spans="1:2" x14ac:dyDescent="0.3">
      <c r="A7" t="s">
        <v>118</v>
      </c>
      <c r="B7">
        <v>370987</v>
      </c>
    </row>
    <row r="8" spans="1:2" x14ac:dyDescent="0.3">
      <c r="A8" t="s">
        <v>124</v>
      </c>
      <c r="B8">
        <v>370992</v>
      </c>
    </row>
    <row r="9" spans="1:2" x14ac:dyDescent="0.3">
      <c r="A9" t="s">
        <v>1810</v>
      </c>
      <c r="B9">
        <v>371002</v>
      </c>
    </row>
    <row r="10" spans="1:2" x14ac:dyDescent="0.3">
      <c r="A10" t="s">
        <v>119</v>
      </c>
      <c r="B10">
        <v>371032</v>
      </c>
    </row>
    <row r="11" spans="1:2" x14ac:dyDescent="0.3">
      <c r="A11" t="s">
        <v>120</v>
      </c>
      <c r="B11">
        <v>371037</v>
      </c>
    </row>
    <row r="12" spans="1:2" x14ac:dyDescent="0.3">
      <c r="A12" t="s">
        <v>112</v>
      </c>
      <c r="B12">
        <v>370692</v>
      </c>
    </row>
    <row r="13" spans="1:2" x14ac:dyDescent="0.3">
      <c r="A13" t="s">
        <v>113</v>
      </c>
      <c r="B13">
        <v>370702</v>
      </c>
    </row>
    <row r="14" spans="1:2" x14ac:dyDescent="0.3">
      <c r="A14" t="s">
        <v>114</v>
      </c>
      <c r="B14">
        <v>370707</v>
      </c>
    </row>
    <row r="15" spans="1:2" x14ac:dyDescent="0.3">
      <c r="A15" t="s">
        <v>1695</v>
      </c>
      <c r="B15">
        <v>370732</v>
      </c>
    </row>
    <row r="16" spans="1:2" x14ac:dyDescent="0.3">
      <c r="A16" t="s">
        <v>1601</v>
      </c>
      <c r="B16">
        <v>370737</v>
      </c>
    </row>
    <row r="17" spans="1:2" x14ac:dyDescent="0.3">
      <c r="A17" t="s">
        <v>1696</v>
      </c>
      <c r="B17">
        <v>370742</v>
      </c>
    </row>
    <row r="18" spans="1:2" x14ac:dyDescent="0.3">
      <c r="A18" t="s">
        <v>1811</v>
      </c>
      <c r="B18">
        <v>370747</v>
      </c>
    </row>
    <row r="19" spans="1:2" x14ac:dyDescent="0.3">
      <c r="A19" t="s">
        <v>95</v>
      </c>
      <c r="B19">
        <v>370317</v>
      </c>
    </row>
    <row r="20" spans="1:2" x14ac:dyDescent="0.3">
      <c r="A20" t="s">
        <v>97</v>
      </c>
      <c r="B20">
        <v>370332</v>
      </c>
    </row>
    <row r="21" spans="1:2" x14ac:dyDescent="0.3">
      <c r="A21" t="s">
        <v>99</v>
      </c>
      <c r="B21">
        <v>370337</v>
      </c>
    </row>
    <row r="22" spans="1:2" x14ac:dyDescent="0.3">
      <c r="A22" t="s">
        <v>100</v>
      </c>
      <c r="B22">
        <v>370342</v>
      </c>
    </row>
    <row r="23" spans="1:2" x14ac:dyDescent="0.3">
      <c r="A23" t="s">
        <v>101</v>
      </c>
      <c r="B23">
        <v>370347</v>
      </c>
    </row>
    <row r="24" spans="1:2" x14ac:dyDescent="0.3">
      <c r="A24" t="s">
        <v>102</v>
      </c>
      <c r="B24">
        <v>370366</v>
      </c>
    </row>
    <row r="25" spans="1:2" x14ac:dyDescent="0.3">
      <c r="A25" t="s">
        <v>96</v>
      </c>
      <c r="B25">
        <v>370383</v>
      </c>
    </row>
    <row r="26" spans="1:2" x14ac:dyDescent="0.3">
      <c r="A26" t="s">
        <v>98</v>
      </c>
      <c r="B26">
        <v>370392</v>
      </c>
    </row>
    <row r="27" spans="1:2" x14ac:dyDescent="0.3">
      <c r="A27" t="s">
        <v>103</v>
      </c>
      <c r="B27">
        <v>370407</v>
      </c>
    </row>
    <row r="28" spans="1:2" x14ac:dyDescent="0.3">
      <c r="A28" t="s">
        <v>104</v>
      </c>
      <c r="B28">
        <v>370417</v>
      </c>
    </row>
    <row r="29" spans="1:2" x14ac:dyDescent="0.3">
      <c r="A29" t="s">
        <v>105</v>
      </c>
      <c r="B29">
        <v>370442</v>
      </c>
    </row>
    <row r="30" spans="1:2" x14ac:dyDescent="0.3">
      <c r="A30" t="s">
        <v>106</v>
      </c>
      <c r="B30">
        <v>370472</v>
      </c>
    </row>
    <row r="31" spans="1:2" x14ac:dyDescent="0.3">
      <c r="A31" t="s">
        <v>107</v>
      </c>
      <c r="B31">
        <v>370482</v>
      </c>
    </row>
    <row r="32" spans="1:2" x14ac:dyDescent="0.3">
      <c r="A32" t="s">
        <v>108</v>
      </c>
      <c r="B32">
        <v>370497</v>
      </c>
    </row>
    <row r="33" spans="1:2" x14ac:dyDescent="0.3">
      <c r="A33" t="s">
        <v>1689</v>
      </c>
      <c r="B33">
        <v>370507</v>
      </c>
    </row>
    <row r="34" spans="1:2" x14ac:dyDescent="0.3">
      <c r="A34" t="s">
        <v>1690</v>
      </c>
      <c r="B34">
        <v>370512</v>
      </c>
    </row>
    <row r="35" spans="1:2" x14ac:dyDescent="0.3">
      <c r="A35" t="s">
        <v>1691</v>
      </c>
      <c r="B35">
        <v>370537</v>
      </c>
    </row>
    <row r="36" spans="1:2" x14ac:dyDescent="0.3">
      <c r="A36" t="s">
        <v>1692</v>
      </c>
      <c r="B36">
        <v>370542</v>
      </c>
    </row>
    <row r="37" spans="1:2" x14ac:dyDescent="0.3">
      <c r="A37" t="s">
        <v>1693</v>
      </c>
      <c r="B37">
        <v>370557</v>
      </c>
    </row>
    <row r="38" spans="1:2" x14ac:dyDescent="0.3">
      <c r="A38" t="s">
        <v>1694</v>
      </c>
      <c r="B38">
        <v>370562</v>
      </c>
    </row>
    <row r="39" spans="1:2" x14ac:dyDescent="0.3">
      <c r="A39" t="s">
        <v>1697</v>
      </c>
      <c r="B39">
        <v>370567</v>
      </c>
    </row>
    <row r="40" spans="1:2" x14ac:dyDescent="0.3">
      <c r="A40" t="s">
        <v>135</v>
      </c>
      <c r="B40">
        <v>371087</v>
      </c>
    </row>
    <row r="41" spans="1:2" x14ac:dyDescent="0.3">
      <c r="A41" t="s">
        <v>129</v>
      </c>
      <c r="B41">
        <v>371092</v>
      </c>
    </row>
    <row r="42" spans="1:2" x14ac:dyDescent="0.3">
      <c r="A42" t="s">
        <v>130</v>
      </c>
      <c r="B42">
        <v>371107</v>
      </c>
    </row>
    <row r="43" spans="1:2" x14ac:dyDescent="0.3">
      <c r="A43" t="s">
        <v>1812</v>
      </c>
      <c r="B43">
        <v>371112</v>
      </c>
    </row>
    <row r="44" spans="1:2" x14ac:dyDescent="0.3">
      <c r="A44" t="s">
        <v>1813</v>
      </c>
      <c r="B44">
        <v>371157</v>
      </c>
    </row>
    <row r="45" spans="1:2" x14ac:dyDescent="0.3">
      <c r="A45" t="s">
        <v>1814</v>
      </c>
      <c r="B45">
        <v>371162</v>
      </c>
    </row>
    <row r="46" spans="1:2" x14ac:dyDescent="0.3">
      <c r="A46" t="s">
        <v>1815</v>
      </c>
      <c r="B46">
        <v>371187</v>
      </c>
    </row>
    <row r="47" spans="1:2" x14ac:dyDescent="0.3">
      <c r="A47" t="s">
        <v>1816</v>
      </c>
      <c r="B47">
        <v>371207</v>
      </c>
    </row>
    <row r="48" spans="1:2" x14ac:dyDescent="0.3">
      <c r="A48" t="s">
        <v>1817</v>
      </c>
      <c r="B48">
        <v>371212</v>
      </c>
    </row>
    <row r="49" spans="1:2" x14ac:dyDescent="0.3">
      <c r="A49" t="s">
        <v>1818</v>
      </c>
      <c r="B49">
        <v>371222</v>
      </c>
    </row>
    <row r="50" spans="1:2" x14ac:dyDescent="0.3">
      <c r="A50" t="s">
        <v>121</v>
      </c>
      <c r="B50">
        <v>371247</v>
      </c>
    </row>
    <row r="51" spans="1:2" x14ac:dyDescent="0.3">
      <c r="A51" t="s">
        <v>122</v>
      </c>
      <c r="B51">
        <v>371252</v>
      </c>
    </row>
    <row r="52" spans="1:2" x14ac:dyDescent="0.3">
      <c r="A52" t="s">
        <v>123</v>
      </c>
      <c r="B52">
        <v>371257</v>
      </c>
    </row>
    <row r="53" spans="1:2" x14ac:dyDescent="0.3">
      <c r="A53" t="s">
        <v>1819</v>
      </c>
      <c r="B53">
        <v>371262</v>
      </c>
    </row>
    <row r="54" spans="1:2" x14ac:dyDescent="0.3">
      <c r="A54" t="s">
        <v>133</v>
      </c>
      <c r="B54">
        <v>371302</v>
      </c>
    </row>
    <row r="55" spans="1:2" x14ac:dyDescent="0.3">
      <c r="A55" t="s">
        <v>134</v>
      </c>
      <c r="B55">
        <v>371307</v>
      </c>
    </row>
    <row r="56" spans="1:2" x14ac:dyDescent="0.3">
      <c r="A56" t="s">
        <v>136</v>
      </c>
      <c r="B56">
        <v>371312</v>
      </c>
    </row>
    <row r="57" spans="1:2" x14ac:dyDescent="0.3">
      <c r="A57" t="s">
        <v>127</v>
      </c>
      <c r="B57">
        <v>371317</v>
      </c>
    </row>
    <row r="58" spans="1:2" x14ac:dyDescent="0.3">
      <c r="A58" t="s">
        <v>128</v>
      </c>
      <c r="B58">
        <v>371337</v>
      </c>
    </row>
    <row r="59" spans="1:2" x14ac:dyDescent="0.3">
      <c r="A59" t="s">
        <v>137</v>
      </c>
      <c r="B59">
        <v>371342</v>
      </c>
    </row>
    <row r="60" spans="1:2" x14ac:dyDescent="0.3">
      <c r="A60" t="s">
        <v>138</v>
      </c>
      <c r="B60">
        <v>371347</v>
      </c>
    </row>
    <row r="61" spans="1:2" x14ac:dyDescent="0.3">
      <c r="A61" t="s">
        <v>139</v>
      </c>
      <c r="B61">
        <v>371357</v>
      </c>
    </row>
    <row r="62" spans="1:2" x14ac:dyDescent="0.3">
      <c r="A62" t="s">
        <v>140</v>
      </c>
      <c r="B62">
        <v>371362</v>
      </c>
    </row>
    <row r="63" spans="1:2" x14ac:dyDescent="0.3">
      <c r="A63" t="s">
        <v>141</v>
      </c>
      <c r="B63">
        <v>371372</v>
      </c>
    </row>
    <row r="64" spans="1:2" x14ac:dyDescent="0.3">
      <c r="A64" t="s">
        <v>142</v>
      </c>
      <c r="B64">
        <v>371392</v>
      </c>
    </row>
    <row r="65" spans="1:2" x14ac:dyDescent="0.3">
      <c r="A65" t="s">
        <v>143</v>
      </c>
      <c r="B65">
        <v>371412</v>
      </c>
    </row>
    <row r="66" spans="1:2" x14ac:dyDescent="0.3">
      <c r="A66" t="s">
        <v>126</v>
      </c>
      <c r="B66">
        <v>371488</v>
      </c>
    </row>
    <row r="67" spans="1:2" x14ac:dyDescent="0.3">
      <c r="A67" t="s">
        <v>131</v>
      </c>
      <c r="B67">
        <v>371497</v>
      </c>
    </row>
    <row r="68" spans="1:2" x14ac:dyDescent="0.3">
      <c r="A68" t="s">
        <v>132</v>
      </c>
      <c r="B68">
        <v>371512</v>
      </c>
    </row>
    <row r="69" spans="1:2" x14ac:dyDescent="0.3">
      <c r="A69" t="s">
        <v>1820</v>
      </c>
      <c r="B69">
        <v>371542</v>
      </c>
    </row>
    <row r="70" spans="1:2" x14ac:dyDescent="0.3">
      <c r="A70" t="s">
        <v>1821</v>
      </c>
      <c r="B70">
        <v>371597</v>
      </c>
    </row>
    <row r="71" spans="1:2" x14ac:dyDescent="0.3">
      <c r="A71" t="s">
        <v>1822</v>
      </c>
      <c r="B71">
        <v>371602</v>
      </c>
    </row>
    <row r="72" spans="1:2" x14ac:dyDescent="0.3">
      <c r="A72" t="s">
        <v>1823</v>
      </c>
      <c r="B72">
        <v>371642</v>
      </c>
    </row>
    <row r="73" spans="1:2" x14ac:dyDescent="0.3">
      <c r="A73" t="s">
        <v>1824</v>
      </c>
      <c r="B73">
        <v>371652</v>
      </c>
    </row>
    <row r="74" spans="1:2" x14ac:dyDescent="0.3">
      <c r="A74" t="s">
        <v>125</v>
      </c>
      <c r="B74">
        <v>371667</v>
      </c>
    </row>
    <row r="75" spans="1:2" x14ac:dyDescent="0.3">
      <c r="A75" t="s">
        <v>1825</v>
      </c>
      <c r="B75">
        <v>371672</v>
      </c>
    </row>
    <row r="76" spans="1:2" x14ac:dyDescent="0.3">
      <c r="A76" t="s">
        <v>1826</v>
      </c>
      <c r="B76">
        <v>371687</v>
      </c>
    </row>
    <row r="77" spans="1:2" x14ac:dyDescent="0.3">
      <c r="A77" t="s">
        <v>1827</v>
      </c>
      <c r="B77">
        <v>371757</v>
      </c>
    </row>
    <row r="78" spans="1:2" x14ac:dyDescent="0.3">
      <c r="A78" t="s">
        <v>1828</v>
      </c>
      <c r="B78">
        <v>371767</v>
      </c>
    </row>
    <row r="79" spans="1:2" x14ac:dyDescent="0.3">
      <c r="A79" t="s">
        <v>1829</v>
      </c>
      <c r="B79">
        <v>371807</v>
      </c>
    </row>
    <row r="80" spans="1:2" x14ac:dyDescent="0.3">
      <c r="A80" t="s">
        <v>1830</v>
      </c>
      <c r="B80">
        <v>371812</v>
      </c>
    </row>
    <row r="81" spans="1:2" x14ac:dyDescent="0.3">
      <c r="A81" t="s">
        <v>115</v>
      </c>
      <c r="B81">
        <v>371917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CA9F-C30E-4265-9F7C-7D3FE5BECED0}">
  <sheetPr>
    <tabColor rgb="FFFF0000"/>
  </sheetPr>
  <dimension ref="A1:M15"/>
  <sheetViews>
    <sheetView zoomScale="13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:M1"/>
    </sheetView>
  </sheetViews>
  <sheetFormatPr baseColWidth="10" defaultColWidth="8.88671875" defaultRowHeight="14.4" x14ac:dyDescent="0.3"/>
  <cols>
    <col min="2" max="2" width="14.6640625" bestFit="1" customWidth="1"/>
    <col min="3" max="3" width="15.5546875" bestFit="1" customWidth="1"/>
    <col min="4" max="4" width="11" bestFit="1" customWidth="1"/>
    <col min="5" max="5" width="14.88671875" bestFit="1" customWidth="1"/>
    <col min="6" max="6" width="13.44140625" bestFit="1" customWidth="1"/>
    <col min="7" max="7" width="17.33203125" bestFit="1" customWidth="1"/>
    <col min="8" max="8" width="9.44140625" bestFit="1" customWidth="1"/>
    <col min="9" max="9" width="11.6640625" bestFit="1" customWidth="1"/>
    <col min="10" max="10" width="7.6640625" bestFit="1" customWidth="1"/>
    <col min="11" max="11" width="11.109375" bestFit="1" customWidth="1"/>
    <col min="12" max="12" width="11.88671875" bestFit="1" customWidth="1"/>
    <col min="13" max="13" width="11.5546875" bestFit="1" customWidth="1"/>
  </cols>
  <sheetData>
    <row r="1" spans="1:13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16</v>
      </c>
      <c r="G1" t="s">
        <v>36</v>
      </c>
      <c r="H1" t="s">
        <v>37</v>
      </c>
      <c r="I1" t="s">
        <v>38</v>
      </c>
      <c r="J1" t="s">
        <v>30</v>
      </c>
      <c r="K1" t="s">
        <v>39</v>
      </c>
      <c r="L1" t="s">
        <v>40</v>
      </c>
      <c r="M1" t="s">
        <v>41</v>
      </c>
    </row>
    <row r="2" spans="1:13" x14ac:dyDescent="0.3">
      <c r="A2" t="s">
        <v>61</v>
      </c>
      <c r="B2" t="s">
        <v>2150</v>
      </c>
      <c r="C2" t="s">
        <v>13</v>
      </c>
      <c r="D2" t="s">
        <v>1605</v>
      </c>
      <c r="E2" s="7" t="s">
        <v>72</v>
      </c>
      <c r="F2" t="s">
        <v>18</v>
      </c>
      <c r="J2" t="s">
        <v>46</v>
      </c>
      <c r="K2" t="s">
        <v>51</v>
      </c>
      <c r="L2" t="s">
        <v>1634</v>
      </c>
    </row>
    <row r="3" spans="1:13" x14ac:dyDescent="0.3">
      <c r="A3" t="s">
        <v>61</v>
      </c>
      <c r="B3" t="s">
        <v>43</v>
      </c>
      <c r="C3" t="s">
        <v>12</v>
      </c>
      <c r="D3" t="s">
        <v>1604</v>
      </c>
      <c r="E3" s="7" t="s">
        <v>73</v>
      </c>
      <c r="F3" t="s">
        <v>20</v>
      </c>
      <c r="J3" t="s">
        <v>50</v>
      </c>
      <c r="K3" t="s">
        <v>47</v>
      </c>
      <c r="L3" t="s">
        <v>1635</v>
      </c>
    </row>
    <row r="4" spans="1:13" x14ac:dyDescent="0.3">
      <c r="A4" t="s">
        <v>61</v>
      </c>
      <c r="B4" t="s">
        <v>2151</v>
      </c>
      <c r="C4" t="s">
        <v>11</v>
      </c>
      <c r="D4" t="s">
        <v>1606</v>
      </c>
      <c r="E4" s="7" t="s">
        <v>74</v>
      </c>
      <c r="F4" t="s">
        <v>22</v>
      </c>
      <c r="J4" t="s">
        <v>54</v>
      </c>
      <c r="K4" t="s">
        <v>55</v>
      </c>
      <c r="L4" t="s">
        <v>1636</v>
      </c>
    </row>
    <row r="5" spans="1:13" x14ac:dyDescent="0.3">
      <c r="A5" t="s">
        <v>61</v>
      </c>
      <c r="B5" t="s">
        <v>56</v>
      </c>
      <c r="C5" t="s">
        <v>14</v>
      </c>
      <c r="D5" t="s">
        <v>1607</v>
      </c>
      <c r="E5" s="7" t="s">
        <v>75</v>
      </c>
      <c r="F5" t="s">
        <v>24</v>
      </c>
      <c r="J5" t="s">
        <v>59</v>
      </c>
      <c r="K5" t="s">
        <v>60</v>
      </c>
      <c r="L5" t="s">
        <v>1637</v>
      </c>
    </row>
    <row r="6" spans="1:13" x14ac:dyDescent="0.3">
      <c r="A6" t="s">
        <v>42</v>
      </c>
      <c r="B6" t="s">
        <v>43</v>
      </c>
      <c r="C6" t="s">
        <v>17</v>
      </c>
      <c r="D6" t="s">
        <v>1604</v>
      </c>
      <c r="E6" s="7" t="s">
        <v>72</v>
      </c>
      <c r="F6" t="s">
        <v>20</v>
      </c>
      <c r="G6" t="s">
        <v>48</v>
      </c>
      <c r="H6" t="s">
        <v>45</v>
      </c>
      <c r="I6" t="s">
        <v>18</v>
      </c>
      <c r="J6" t="s">
        <v>46</v>
      </c>
      <c r="K6" t="s">
        <v>47</v>
      </c>
      <c r="L6" t="s">
        <v>1635</v>
      </c>
      <c r="M6" t="s">
        <v>1050</v>
      </c>
    </row>
    <row r="7" spans="1:13" x14ac:dyDescent="0.3">
      <c r="A7" t="s">
        <v>42</v>
      </c>
      <c r="B7" t="s">
        <v>2150</v>
      </c>
      <c r="C7" t="s">
        <v>19</v>
      </c>
      <c r="D7" t="s">
        <v>1605</v>
      </c>
      <c r="E7" s="7" t="s">
        <v>73</v>
      </c>
      <c r="F7" t="s">
        <v>18</v>
      </c>
      <c r="G7" t="s">
        <v>44</v>
      </c>
      <c r="H7" t="s">
        <v>49</v>
      </c>
      <c r="I7" t="s">
        <v>20</v>
      </c>
      <c r="J7" t="s">
        <v>50</v>
      </c>
      <c r="K7" t="s">
        <v>51</v>
      </c>
      <c r="L7" t="s">
        <v>1634</v>
      </c>
      <c r="M7" t="s">
        <v>1051</v>
      </c>
    </row>
    <row r="8" spans="1:13" x14ac:dyDescent="0.3">
      <c r="A8" t="s">
        <v>42</v>
      </c>
      <c r="B8" t="s">
        <v>2151</v>
      </c>
      <c r="C8" t="s">
        <v>21</v>
      </c>
      <c r="D8" t="s">
        <v>1606</v>
      </c>
      <c r="E8" s="7" t="s">
        <v>74</v>
      </c>
      <c r="F8" t="s">
        <v>22</v>
      </c>
      <c r="G8" t="s">
        <v>52</v>
      </c>
      <c r="H8" t="s">
        <v>53</v>
      </c>
      <c r="I8" t="s">
        <v>22</v>
      </c>
      <c r="J8" t="s">
        <v>54</v>
      </c>
      <c r="K8" t="s">
        <v>55</v>
      </c>
      <c r="L8" t="s">
        <v>1636</v>
      </c>
      <c r="M8" t="s">
        <v>1052</v>
      </c>
    </row>
    <row r="9" spans="1:13" x14ac:dyDescent="0.3">
      <c r="A9" t="s">
        <v>42</v>
      </c>
      <c r="B9" t="s">
        <v>56</v>
      </c>
      <c r="C9" t="s">
        <v>23</v>
      </c>
      <c r="D9" t="s">
        <v>1607</v>
      </c>
      <c r="E9" s="7" t="s">
        <v>75</v>
      </c>
      <c r="F9" t="s">
        <v>24</v>
      </c>
      <c r="G9" t="s">
        <v>57</v>
      </c>
      <c r="H9" t="s">
        <v>58</v>
      </c>
      <c r="I9" t="s">
        <v>24</v>
      </c>
      <c r="J9" t="s">
        <v>59</v>
      </c>
      <c r="K9" t="s">
        <v>60</v>
      </c>
      <c r="L9" t="s">
        <v>1637</v>
      </c>
      <c r="M9" t="s">
        <v>1053</v>
      </c>
    </row>
    <row r="10" spans="1:13" x14ac:dyDescent="0.3">
      <c r="A10" s="9" t="s">
        <v>42</v>
      </c>
      <c r="B10" s="9" t="s">
        <v>62</v>
      </c>
      <c r="C10" s="9" t="s">
        <v>25</v>
      </c>
      <c r="D10" s="9"/>
      <c r="E10" s="10"/>
      <c r="F10" s="9"/>
      <c r="G10" s="9"/>
      <c r="H10" s="9" t="s">
        <v>64</v>
      </c>
      <c r="I10" s="9" t="s">
        <v>26</v>
      </c>
      <c r="J10" s="9" t="s">
        <v>65</v>
      </c>
      <c r="K10" s="9"/>
      <c r="L10" s="9"/>
      <c r="M10" s="9"/>
    </row>
    <row r="11" spans="1:13" x14ac:dyDescent="0.3">
      <c r="A11" t="s">
        <v>42</v>
      </c>
      <c r="B11" t="s">
        <v>67</v>
      </c>
      <c r="C11" t="s">
        <v>68</v>
      </c>
      <c r="D11" t="s">
        <v>1608</v>
      </c>
      <c r="E11" s="7" t="s">
        <v>76</v>
      </c>
      <c r="F11" t="s">
        <v>69</v>
      </c>
      <c r="G11" t="s">
        <v>63</v>
      </c>
      <c r="H11" t="s">
        <v>70</v>
      </c>
      <c r="I11" t="s">
        <v>69</v>
      </c>
      <c r="J11" t="s">
        <v>71</v>
      </c>
      <c r="K11" t="s">
        <v>66</v>
      </c>
      <c r="L11" t="s">
        <v>1638</v>
      </c>
      <c r="M11" t="s">
        <v>1054</v>
      </c>
    </row>
    <row r="12" spans="1:13" x14ac:dyDescent="0.3">
      <c r="A12" t="s">
        <v>42</v>
      </c>
      <c r="B12" t="s">
        <v>2152</v>
      </c>
      <c r="C12" t="s">
        <v>146</v>
      </c>
      <c r="F12" t="s">
        <v>148</v>
      </c>
      <c r="H12" t="s">
        <v>999</v>
      </c>
      <c r="L12" t="s">
        <v>1639</v>
      </c>
      <c r="M12" t="s">
        <v>1055</v>
      </c>
    </row>
    <row r="13" spans="1:13" x14ac:dyDescent="0.3">
      <c r="A13" t="s">
        <v>42</v>
      </c>
      <c r="B13" t="s">
        <v>2152</v>
      </c>
      <c r="C13" t="s">
        <v>147</v>
      </c>
      <c r="F13" t="s">
        <v>149</v>
      </c>
      <c r="L13" t="s">
        <v>1640</v>
      </c>
      <c r="M13" t="s">
        <v>1056</v>
      </c>
    </row>
    <row r="14" spans="1:13" x14ac:dyDescent="0.3">
      <c r="A14" s="9" t="s">
        <v>42</v>
      </c>
      <c r="B14" s="9" t="s">
        <v>234</v>
      </c>
      <c r="C14" s="9" t="s">
        <v>235</v>
      </c>
      <c r="D14" s="9"/>
      <c r="E14" s="9"/>
      <c r="F14" s="9"/>
      <c r="G14" s="9"/>
      <c r="H14" s="9" t="s">
        <v>1006</v>
      </c>
      <c r="I14" s="9"/>
      <c r="J14" s="9"/>
      <c r="K14" s="9"/>
      <c r="L14" s="9"/>
      <c r="M14" s="9"/>
    </row>
    <row r="15" spans="1:13" x14ac:dyDescent="0.3">
      <c r="A15" t="s">
        <v>42</v>
      </c>
      <c r="B15" t="s">
        <v>2152</v>
      </c>
      <c r="C15" t="s">
        <v>236</v>
      </c>
      <c r="L15" t="s">
        <v>1641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1D98-8FE7-41B0-B1F3-74B3D810D774}">
  <sheetPr>
    <tabColor rgb="FFFF0000"/>
  </sheetPr>
  <dimension ref="A1:L11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4.4" x14ac:dyDescent="0.3"/>
  <cols>
    <col min="1" max="2" width="16.109375" bestFit="1" customWidth="1"/>
    <col min="3" max="3" width="18" bestFit="1" customWidth="1"/>
    <col min="4" max="4" width="14.88671875" bestFit="1" customWidth="1"/>
    <col min="5" max="5" width="15.44140625" bestFit="1" customWidth="1"/>
    <col min="6" max="6" width="17.33203125" bestFit="1" customWidth="1"/>
    <col min="7" max="7" width="13.6640625" bestFit="1" customWidth="1"/>
    <col min="8" max="8" width="18.6640625" bestFit="1" customWidth="1"/>
    <col min="9" max="9" width="13.6640625" bestFit="1" customWidth="1"/>
    <col min="10" max="10" width="19" bestFit="1" customWidth="1"/>
    <col min="11" max="11" width="11.88671875" bestFit="1" customWidth="1"/>
    <col min="12" max="12" width="12.6640625" bestFit="1" customWidth="1"/>
  </cols>
  <sheetData>
    <row r="1" spans="1:12" x14ac:dyDescent="0.3">
      <c r="A1" t="s">
        <v>2162</v>
      </c>
      <c r="B1" s="5" t="s">
        <v>3062</v>
      </c>
      <c r="C1" s="5" t="s">
        <v>3063</v>
      </c>
      <c r="D1" s="5" t="s">
        <v>3066</v>
      </c>
      <c r="E1" s="5" t="s">
        <v>3064</v>
      </c>
      <c r="F1" s="5" t="s">
        <v>3065</v>
      </c>
      <c r="G1" s="5" t="s">
        <v>3072</v>
      </c>
      <c r="H1" s="5" t="s">
        <v>3067</v>
      </c>
      <c r="I1" s="5" t="s">
        <v>3068</v>
      </c>
      <c r="J1" s="5" t="s">
        <v>3071</v>
      </c>
      <c r="K1" s="5" t="s">
        <v>3073</v>
      </c>
      <c r="L1" s="5" t="s">
        <v>3074</v>
      </c>
    </row>
    <row r="2" spans="1:12" ht="15" thickBot="1" x14ac:dyDescent="0.35">
      <c r="A2" s="14" t="s">
        <v>34</v>
      </c>
      <c r="B2" s="20"/>
      <c r="C2" s="20"/>
      <c r="D2" s="20" t="str">
        <f>_xlfn.TEXTJOIN("x",,Especificaciones[[#This Row],[alto.imagen]:[ancho.imagen]])</f>
        <v/>
      </c>
      <c r="E2" s="20"/>
      <c r="F2" s="20"/>
      <c r="G2" s="20"/>
      <c r="H2" s="20"/>
      <c r="I2" s="20"/>
      <c r="J2" s="20"/>
      <c r="K2" s="20"/>
      <c r="L2" s="20"/>
    </row>
    <row r="3" spans="1:12" ht="15" thickBot="1" x14ac:dyDescent="0.35">
      <c r="A3" s="14" t="s">
        <v>35</v>
      </c>
      <c r="B3" s="20"/>
      <c r="C3" s="20"/>
      <c r="D3" s="20" t="str">
        <f>_xlfn.TEXTJOIN("x",,Especificaciones[[#This Row],[alto.imagen]:[ancho.imagen]])</f>
        <v/>
      </c>
      <c r="E3" s="20"/>
      <c r="F3" s="20"/>
      <c r="G3" s="20"/>
      <c r="H3" s="20"/>
      <c r="I3" s="20"/>
      <c r="J3" s="20"/>
      <c r="K3" s="20"/>
      <c r="L3" s="20"/>
    </row>
    <row r="4" spans="1:12" ht="15" thickBot="1" x14ac:dyDescent="0.35">
      <c r="A4" s="14" t="s">
        <v>16</v>
      </c>
      <c r="B4" s="20"/>
      <c r="C4" s="20"/>
      <c r="D4" s="20" t="str">
        <f>_xlfn.TEXTJOIN("x",,Especificaciones[[#This Row],[alto.imagen]:[ancho.imagen]])</f>
        <v/>
      </c>
      <c r="E4" s="20"/>
      <c r="F4" s="20"/>
      <c r="G4" s="20"/>
      <c r="H4" s="20"/>
      <c r="I4" s="20"/>
      <c r="J4" s="20"/>
      <c r="K4" s="20"/>
      <c r="L4" s="20"/>
    </row>
    <row r="5" spans="1:12" ht="15" thickBot="1" x14ac:dyDescent="0.35">
      <c r="A5" s="14" t="s">
        <v>36</v>
      </c>
      <c r="B5" s="20">
        <v>2000</v>
      </c>
      <c r="C5" s="20">
        <v>2000</v>
      </c>
      <c r="D5" s="20" t="str">
        <f>_xlfn.TEXTJOIN("x",,Especificaciones[[#This Row],[alto.imagen]:[ancho.imagen]])</f>
        <v>2000x2000</v>
      </c>
      <c r="E5" s="20">
        <v>2000</v>
      </c>
      <c r="F5" s="20">
        <v>2000</v>
      </c>
      <c r="G5" s="20">
        <v>72</v>
      </c>
      <c r="H5" s="20" t="s">
        <v>3070</v>
      </c>
      <c r="I5" s="20" t="s">
        <v>3069</v>
      </c>
      <c r="J5" s="20" t="s">
        <v>3075</v>
      </c>
      <c r="K5" s="20">
        <v>80</v>
      </c>
      <c r="L5" s="20" t="s">
        <v>3076</v>
      </c>
    </row>
    <row r="6" spans="1:12" ht="15" thickBot="1" x14ac:dyDescent="0.35">
      <c r="A6" s="14" t="s">
        <v>37</v>
      </c>
      <c r="B6" s="20"/>
      <c r="C6" s="20"/>
      <c r="D6" s="20" t="str">
        <f>_xlfn.TEXTJOIN("x",,Especificaciones[[#This Row],[alto.imagen]:[ancho.imagen]])</f>
        <v/>
      </c>
      <c r="E6" s="20"/>
      <c r="F6" s="20"/>
      <c r="G6" s="20"/>
      <c r="H6" s="20"/>
      <c r="I6" s="20"/>
      <c r="J6" s="20"/>
      <c r="K6" s="20"/>
      <c r="L6" s="20"/>
    </row>
    <row r="7" spans="1:12" ht="15" thickBot="1" x14ac:dyDescent="0.35">
      <c r="A7" s="14" t="s">
        <v>38</v>
      </c>
      <c r="B7" s="20"/>
      <c r="C7" s="20"/>
      <c r="D7" s="20" t="str">
        <f>_xlfn.TEXTJOIN("x",,Especificaciones[[#This Row],[alto.imagen]:[ancho.imagen]])</f>
        <v/>
      </c>
      <c r="E7" s="20"/>
      <c r="F7" s="20"/>
      <c r="G7" s="20"/>
      <c r="H7" s="20"/>
      <c r="I7" s="20"/>
      <c r="J7" s="20"/>
      <c r="K7" s="20"/>
      <c r="L7" s="20"/>
    </row>
    <row r="8" spans="1:12" ht="15" thickBot="1" x14ac:dyDescent="0.35">
      <c r="A8" s="14" t="s">
        <v>30</v>
      </c>
      <c r="B8" s="20"/>
      <c r="C8" s="20"/>
      <c r="D8" s="20" t="str">
        <f>_xlfn.TEXTJOIN("x",,Especificaciones[[#This Row],[alto.imagen]:[ancho.imagen]])</f>
        <v/>
      </c>
      <c r="E8" s="20"/>
      <c r="F8" s="20"/>
      <c r="G8" s="20"/>
      <c r="H8" s="20"/>
      <c r="I8" s="20"/>
      <c r="J8" s="20"/>
      <c r="K8" s="20"/>
      <c r="L8" s="20"/>
    </row>
    <row r="9" spans="1:12" ht="15" thickBot="1" x14ac:dyDescent="0.35">
      <c r="A9" s="14" t="s">
        <v>39</v>
      </c>
      <c r="B9" s="20"/>
      <c r="C9" s="20"/>
      <c r="D9" s="20" t="str">
        <f>_xlfn.TEXTJOIN("x",,Especificaciones[[#This Row],[alto.imagen]:[ancho.imagen]])</f>
        <v/>
      </c>
      <c r="E9" s="20"/>
      <c r="F9" s="20"/>
      <c r="G9" s="20"/>
      <c r="H9" s="20"/>
      <c r="I9" s="20"/>
      <c r="J9" s="20"/>
      <c r="K9" s="20"/>
      <c r="L9" s="20"/>
    </row>
    <row r="10" spans="1:12" ht="15" thickBot="1" x14ac:dyDescent="0.35">
      <c r="A10" s="14" t="s">
        <v>40</v>
      </c>
      <c r="B10" s="20"/>
      <c r="C10" s="20"/>
      <c r="D10" s="20" t="str">
        <f>_xlfn.TEXTJOIN("x",,Especificaciones[[#This Row],[alto.imagen]:[ancho.imagen]])</f>
        <v/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3">
      <c r="A11" s="19" t="s">
        <v>41</v>
      </c>
      <c r="B11" s="20"/>
      <c r="C11" s="20"/>
      <c r="D11" s="20" t="str">
        <f>_xlfn.TEXTJOIN("x",,Especificaciones[[#This Row],[alto.imagen]:[ancho.imagen]])</f>
        <v/>
      </c>
      <c r="E11" s="20"/>
      <c r="F11" s="20"/>
      <c r="G11" s="20"/>
      <c r="H11" s="20"/>
      <c r="I11" s="20"/>
      <c r="J11" s="20"/>
      <c r="K11" s="20"/>
      <c r="L11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BA19-47F6-4C7F-B2E4-DA98E87080AC}">
  <sheetPr>
    <tabColor rgb="FF7030A0"/>
  </sheetPr>
  <dimension ref="A1:F2"/>
  <sheetViews>
    <sheetView workbookViewId="0">
      <selection activeCell="C2" sqref="C2"/>
    </sheetView>
  </sheetViews>
  <sheetFormatPr baseColWidth="10" defaultRowHeight="14.4" x14ac:dyDescent="0.3"/>
  <cols>
    <col min="1" max="1" width="13.21875" bestFit="1" customWidth="1"/>
    <col min="2" max="2" width="13.109375" bestFit="1" customWidth="1"/>
    <col min="3" max="3" width="7" bestFit="1" customWidth="1"/>
    <col min="4" max="4" width="11.5546875" bestFit="1" customWidth="1"/>
    <col min="5" max="5" width="10.109375" bestFit="1" customWidth="1"/>
    <col min="6" max="6" width="16.109375" bestFit="1" customWidth="1"/>
    <col min="7" max="7" width="14.88671875" bestFit="1" customWidth="1"/>
  </cols>
  <sheetData>
    <row r="1" spans="1:6" x14ac:dyDescent="0.3">
      <c r="A1" t="s">
        <v>0</v>
      </c>
      <c r="B1" t="s">
        <v>92</v>
      </c>
      <c r="C1" t="s">
        <v>10</v>
      </c>
      <c r="D1" t="s">
        <v>8</v>
      </c>
      <c r="E1" t="s">
        <v>77</v>
      </c>
      <c r="F1" t="s">
        <v>93</v>
      </c>
    </row>
    <row r="2" spans="1:6" x14ac:dyDescent="0.3">
      <c r="A2" t="s">
        <v>1601</v>
      </c>
      <c r="B2" t="s">
        <v>1602</v>
      </c>
      <c r="C2" s="29" t="s">
        <v>14</v>
      </c>
      <c r="E2" t="s">
        <v>94</v>
      </c>
      <c r="F2" t="s">
        <v>1603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8D1-4DE1-4FAE-83D9-D25F2DF3A384}">
  <sheetPr>
    <tabColor rgb="FF7030A0"/>
  </sheetPr>
  <dimension ref="A1:E2"/>
  <sheetViews>
    <sheetView workbookViewId="0">
      <selection activeCell="B28" sqref="B28"/>
    </sheetView>
  </sheetViews>
  <sheetFormatPr baseColWidth="10" defaultRowHeight="14.4" x14ac:dyDescent="0.3"/>
  <cols>
    <col min="1" max="1" width="14.109375" bestFit="1" customWidth="1"/>
    <col min="2" max="2" width="18.33203125" bestFit="1" customWidth="1"/>
    <col min="4" max="4" width="15.5546875" bestFit="1" customWidth="1"/>
    <col min="5" max="5" width="13" bestFit="1" customWidth="1"/>
  </cols>
  <sheetData>
    <row r="1" spans="1:5" x14ac:dyDescent="0.3">
      <c r="A1" s="6" t="s">
        <v>0</v>
      </c>
      <c r="B1" s="1" t="s">
        <v>92</v>
      </c>
      <c r="D1" s="4"/>
      <c r="E1" s="4"/>
    </row>
    <row r="2" spans="1:5" x14ac:dyDescent="0.3">
      <c r="A2" t="s">
        <v>1601</v>
      </c>
      <c r="B2" s="8">
        <v>190231901426</v>
      </c>
      <c r="C2" s="2" t="s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ECA9-8E5E-470A-B395-455257C93E8F}">
  <sheetPr>
    <tabColor theme="9" tint="-0.499984740745262"/>
  </sheetPr>
  <dimension ref="A1:M41"/>
  <sheetViews>
    <sheetView workbookViewId="0">
      <pane ySplit="1" topLeftCell="A3" activePane="bottomLeft" state="frozen"/>
      <selection pane="bottomLeft" activeCell="D1" sqref="D1"/>
    </sheetView>
  </sheetViews>
  <sheetFormatPr baseColWidth="10" defaultRowHeight="14.4" outlineLevelCol="1" x14ac:dyDescent="0.3"/>
  <cols>
    <col min="1" max="1" width="15.33203125" bestFit="1" customWidth="1"/>
    <col min="2" max="2" width="14.33203125" hidden="1" customWidth="1" outlineLevel="1"/>
    <col min="3" max="3" width="16.88671875" bestFit="1" customWidth="1" collapsed="1"/>
    <col min="4" max="4" width="9.88671875" bestFit="1" customWidth="1" outlineLevel="1"/>
    <col min="5" max="5" width="29.44140625" bestFit="1" customWidth="1"/>
    <col min="6" max="6" width="80.88671875" hidden="1" customWidth="1" outlineLevel="1"/>
    <col min="7" max="7" width="12.88671875" hidden="1" customWidth="1" outlineLevel="1"/>
    <col min="8" max="8" width="18.5546875" bestFit="1" customWidth="1" collapsed="1"/>
    <col min="9" max="9" width="14.33203125" hidden="1" customWidth="1" outlineLevel="1"/>
    <col min="10" max="10" width="18.33203125" bestFit="1" customWidth="1" collapsed="1"/>
    <col min="11" max="11" width="33.44140625" bestFit="1" customWidth="1"/>
    <col min="12" max="12" width="12.33203125" customWidth="1"/>
  </cols>
  <sheetData>
    <row r="1" spans="1:13" ht="43.2" x14ac:dyDescent="0.3">
      <c r="A1" s="12" t="s">
        <v>0</v>
      </c>
      <c r="B1" s="12" t="s">
        <v>2080</v>
      </c>
      <c r="C1" s="12" t="s">
        <v>32</v>
      </c>
      <c r="D1" s="12" t="s">
        <v>10</v>
      </c>
      <c r="E1" s="12" t="s">
        <v>2082</v>
      </c>
      <c r="F1" s="12" t="s">
        <v>2081</v>
      </c>
      <c r="G1" t="s">
        <v>3203</v>
      </c>
      <c r="H1" s="12" t="s">
        <v>2083</v>
      </c>
      <c r="I1" s="12" t="s">
        <v>16</v>
      </c>
      <c r="J1" s="12" t="s">
        <v>77</v>
      </c>
      <c r="K1" s="12" t="s">
        <v>3238</v>
      </c>
      <c r="L1" s="13" t="str">
        <f>"Materiales encontrados: "&amp;COUNTA(_xlfn.UNIQUE(Liverpool___IMG[Material]))</f>
        <v>Materiales encontrados: 12</v>
      </c>
      <c r="M1" s="13" t="str">
        <f>"Materiales Buscados: "&amp;COUNTA(_xlfn.UNIQUE(Liverpool[Material]))</f>
        <v>Materiales Buscados: 13</v>
      </c>
    </row>
    <row r="2" spans="1:13" ht="15.6" x14ac:dyDescent="0.3">
      <c r="A2" t="s">
        <v>2167</v>
      </c>
      <c r="B2">
        <v>0</v>
      </c>
      <c r="C2" t="s">
        <v>56</v>
      </c>
      <c r="D2" s="12" t="s">
        <v>23</v>
      </c>
      <c r="E2" t="s">
        <v>2084</v>
      </c>
      <c r="F2" t="s">
        <v>3050</v>
      </c>
      <c r="G2" t="s">
        <v>3802</v>
      </c>
      <c r="H2" t="s">
        <v>2558</v>
      </c>
      <c r="I2" t="s">
        <v>24</v>
      </c>
      <c r="J2" t="s">
        <v>3803</v>
      </c>
      <c r="K2" s="28" t="str">
        <f>HYPERLINK(Liverpool___IMG[[#This Row],[Full_Path]],Liverpool___IMG[[#This Row],[Material]]&amp;" -&gt; "&amp;Liverpool___IMG[[#This Row],[Descripcion]])</f>
        <v>BG8500137-BLA -&gt; Superior/Interior</v>
      </c>
    </row>
    <row r="3" spans="1:13" ht="15.6" x14ac:dyDescent="0.3">
      <c r="A3" t="s">
        <v>2167</v>
      </c>
      <c r="B3">
        <v>0</v>
      </c>
      <c r="C3" t="s">
        <v>2150</v>
      </c>
      <c r="D3" s="12" t="s">
        <v>19</v>
      </c>
      <c r="E3" t="s">
        <v>2084</v>
      </c>
      <c r="F3" t="s">
        <v>3052</v>
      </c>
      <c r="G3" t="s">
        <v>3802</v>
      </c>
      <c r="H3" t="s">
        <v>2558</v>
      </c>
      <c r="I3" t="s">
        <v>18</v>
      </c>
      <c r="J3" t="s">
        <v>3804</v>
      </c>
      <c r="K3" s="28" t="str">
        <f>HYPERLINK(Liverpool___IMG[[#This Row],[Full_Path]],Liverpool___IMG[[#This Row],[Material]]&amp;" -&gt; "&amp;Liverpool___IMG[[#This Row],[Descripcion]])</f>
        <v>BG8500137-BLA -&gt; Frontal</v>
      </c>
    </row>
    <row r="4" spans="1:13" ht="15.6" x14ac:dyDescent="0.3">
      <c r="A4" t="s">
        <v>2167</v>
      </c>
      <c r="B4">
        <v>0</v>
      </c>
      <c r="C4" t="s">
        <v>2151</v>
      </c>
      <c r="D4" s="12" t="s">
        <v>21</v>
      </c>
      <c r="E4" t="s">
        <v>2084</v>
      </c>
      <c r="F4" t="s">
        <v>3054</v>
      </c>
      <c r="G4" t="s">
        <v>3802</v>
      </c>
      <c r="H4" t="s">
        <v>2558</v>
      </c>
      <c r="I4" t="s">
        <v>22</v>
      </c>
      <c r="J4" t="s">
        <v>3805</v>
      </c>
      <c r="K4" s="28" t="str">
        <f>HYPERLINK(Liverpool___IMG[[#This Row],[Full_Path]],Liverpool___IMG[[#This Row],[Material]]&amp;" -&gt; "&amp;Liverpool___IMG[[#This Row],[Descripcion]])</f>
        <v>BG8500137-BLA -&gt; Posterior</v>
      </c>
    </row>
    <row r="5" spans="1:13" ht="15.6" x14ac:dyDescent="0.3">
      <c r="A5" t="s">
        <v>2168</v>
      </c>
      <c r="B5">
        <v>0</v>
      </c>
      <c r="C5" t="s">
        <v>56</v>
      </c>
      <c r="D5" s="12" t="s">
        <v>23</v>
      </c>
      <c r="E5" t="s">
        <v>2084</v>
      </c>
      <c r="F5" t="s">
        <v>3060</v>
      </c>
      <c r="G5" t="s">
        <v>3802</v>
      </c>
      <c r="H5" t="s">
        <v>2558</v>
      </c>
      <c r="I5" t="s">
        <v>24</v>
      </c>
      <c r="J5" t="s">
        <v>3806</v>
      </c>
      <c r="K5" s="28" t="str">
        <f>HYPERLINK(Liverpool___IMG[[#This Row],[Full_Path]],Liverpool___IMG[[#This Row],[Material]]&amp;" -&gt; "&amp;Liverpool___IMG[[#This Row],[Descripcion]])</f>
        <v>BG8500137-COG -&gt; Superior/Interior</v>
      </c>
    </row>
    <row r="6" spans="1:13" ht="15.6" x14ac:dyDescent="0.3">
      <c r="A6" t="s">
        <v>2168</v>
      </c>
      <c r="B6">
        <v>0</v>
      </c>
      <c r="C6" t="s">
        <v>2150</v>
      </c>
      <c r="D6" s="12" t="s">
        <v>19</v>
      </c>
      <c r="E6" t="s">
        <v>2084</v>
      </c>
      <c r="F6" t="s">
        <v>3056</v>
      </c>
      <c r="G6" t="s">
        <v>3802</v>
      </c>
      <c r="H6" t="s">
        <v>2558</v>
      </c>
      <c r="I6" t="s">
        <v>18</v>
      </c>
      <c r="J6" t="s">
        <v>3807</v>
      </c>
      <c r="K6" s="28" t="str">
        <f>HYPERLINK(Liverpool___IMG[[#This Row],[Full_Path]],Liverpool___IMG[[#This Row],[Material]]&amp;" -&gt; "&amp;Liverpool___IMG[[#This Row],[Descripcion]])</f>
        <v>BG8500137-COG -&gt; Frontal</v>
      </c>
    </row>
    <row r="7" spans="1:13" ht="15.6" x14ac:dyDescent="0.3">
      <c r="A7" t="s">
        <v>2168</v>
      </c>
      <c r="B7">
        <v>0</v>
      </c>
      <c r="C7" t="s">
        <v>2151</v>
      </c>
      <c r="D7" s="12" t="s">
        <v>21</v>
      </c>
      <c r="E7" t="s">
        <v>2084</v>
      </c>
      <c r="F7" t="s">
        <v>3058</v>
      </c>
      <c r="G7" t="s">
        <v>3802</v>
      </c>
      <c r="H7" t="s">
        <v>2558</v>
      </c>
      <c r="I7" t="s">
        <v>22</v>
      </c>
      <c r="J7" t="s">
        <v>3808</v>
      </c>
      <c r="K7" s="28" t="str">
        <f>HYPERLINK(Liverpool___IMG[[#This Row],[Full_Path]],Liverpool___IMG[[#This Row],[Material]]&amp;" -&gt; "&amp;Liverpool___IMG[[#This Row],[Descripcion]])</f>
        <v>BG8500137-COG -&gt; Posterior</v>
      </c>
    </row>
    <row r="8" spans="1:13" ht="15.6" x14ac:dyDescent="0.3">
      <c r="A8" t="s">
        <v>1218</v>
      </c>
      <c r="B8">
        <v>0</v>
      </c>
      <c r="C8" t="s">
        <v>2151</v>
      </c>
      <c r="D8" s="12" t="s">
        <v>21</v>
      </c>
      <c r="E8" t="s">
        <v>2084</v>
      </c>
      <c r="F8" t="s">
        <v>2575</v>
      </c>
      <c r="G8" t="s">
        <v>3809</v>
      </c>
      <c r="H8" t="s">
        <v>2558</v>
      </c>
      <c r="I8" t="s">
        <v>22</v>
      </c>
      <c r="J8" t="s">
        <v>3810</v>
      </c>
      <c r="K8" s="28" t="str">
        <f>HYPERLINK(Liverpool___IMG[[#This Row],[Full_Path]],Liverpool___IMG[[#This Row],[Material]]&amp;" -&gt; "&amp;Liverpool___IMG[[#This Row],[Descripcion]])</f>
        <v>BG8500152-BLA -&gt; Posterior</v>
      </c>
    </row>
    <row r="9" spans="1:13" ht="15.6" x14ac:dyDescent="0.3">
      <c r="A9" t="s">
        <v>1218</v>
      </c>
      <c r="B9">
        <v>0</v>
      </c>
      <c r="C9" t="s">
        <v>2150</v>
      </c>
      <c r="D9" s="12" t="s">
        <v>19</v>
      </c>
      <c r="E9" t="s">
        <v>2084</v>
      </c>
      <c r="F9" t="s">
        <v>2573</v>
      </c>
      <c r="G9" t="s">
        <v>3809</v>
      </c>
      <c r="H9" t="s">
        <v>2558</v>
      </c>
      <c r="I9" t="s">
        <v>18</v>
      </c>
      <c r="J9" t="s">
        <v>3811</v>
      </c>
      <c r="K9" s="28" t="str">
        <f>HYPERLINK(Liverpool___IMG[[#This Row],[Full_Path]],Liverpool___IMG[[#This Row],[Material]]&amp;" -&gt; "&amp;Liverpool___IMG[[#This Row],[Descripcion]])</f>
        <v>BG8500152-BLA -&gt; Frontal</v>
      </c>
    </row>
    <row r="10" spans="1:13" ht="15.6" x14ac:dyDescent="0.3">
      <c r="A10" t="s">
        <v>1218</v>
      </c>
      <c r="B10">
        <v>0</v>
      </c>
      <c r="C10" t="s">
        <v>56</v>
      </c>
      <c r="D10" s="12" t="s">
        <v>23</v>
      </c>
      <c r="E10" t="s">
        <v>2084</v>
      </c>
      <c r="F10" t="s">
        <v>2571</v>
      </c>
      <c r="G10" t="s">
        <v>3809</v>
      </c>
      <c r="H10" t="s">
        <v>2558</v>
      </c>
      <c r="I10" t="s">
        <v>24</v>
      </c>
      <c r="J10" t="s">
        <v>3812</v>
      </c>
      <c r="K10" s="28" t="str">
        <f>HYPERLINK(Liverpool___IMG[[#This Row],[Full_Path]],Liverpool___IMG[[#This Row],[Material]]&amp;" -&gt; "&amp;Liverpool___IMG[[#This Row],[Descripcion]])</f>
        <v>BG8500152-BLA -&gt; Superior/Interior</v>
      </c>
    </row>
    <row r="11" spans="1:13" ht="15.6" x14ac:dyDescent="0.3">
      <c r="A11" t="s">
        <v>2170</v>
      </c>
      <c r="B11">
        <v>0</v>
      </c>
      <c r="C11" t="s">
        <v>2151</v>
      </c>
      <c r="D11" s="12" t="s">
        <v>21</v>
      </c>
      <c r="E11" t="s">
        <v>2084</v>
      </c>
      <c r="F11" t="s">
        <v>3032</v>
      </c>
      <c r="G11" t="s">
        <v>3813</v>
      </c>
      <c r="H11" t="s">
        <v>2558</v>
      </c>
      <c r="I11" t="s">
        <v>22</v>
      </c>
      <c r="J11" t="s">
        <v>3814</v>
      </c>
      <c r="K11" t="str">
        <f>HYPERLINK(Liverpool___IMG[[#This Row],[Full_Path]],Liverpool___IMG[[#This Row],[Material]]&amp;" -&gt; "&amp;Liverpool___IMG[[#This Row],[Descripcion]])</f>
        <v>BG8500156-BLA -&gt; Posterior</v>
      </c>
    </row>
    <row r="12" spans="1:13" ht="15.6" x14ac:dyDescent="0.3">
      <c r="A12" t="s">
        <v>2170</v>
      </c>
      <c r="B12">
        <v>0</v>
      </c>
      <c r="C12" t="s">
        <v>2150</v>
      </c>
      <c r="D12" s="12" t="s">
        <v>19</v>
      </c>
      <c r="E12" t="s">
        <v>2084</v>
      </c>
      <c r="F12" t="s">
        <v>3030</v>
      </c>
      <c r="G12" t="s">
        <v>3813</v>
      </c>
      <c r="H12" t="s">
        <v>2558</v>
      </c>
      <c r="I12" t="s">
        <v>18</v>
      </c>
      <c r="J12" t="s">
        <v>3815</v>
      </c>
      <c r="K12" t="str">
        <f>HYPERLINK(Liverpool___IMG[[#This Row],[Full_Path]],Liverpool___IMG[[#This Row],[Material]]&amp;" -&gt; "&amp;Liverpool___IMG[[#This Row],[Descripcion]])</f>
        <v>BG8500156-BLA -&gt; Frontal</v>
      </c>
    </row>
    <row r="13" spans="1:13" ht="15.6" x14ac:dyDescent="0.3">
      <c r="A13" t="s">
        <v>2170</v>
      </c>
      <c r="B13">
        <v>0</v>
      </c>
      <c r="C13" t="s">
        <v>56</v>
      </c>
      <c r="D13" s="12" t="s">
        <v>23</v>
      </c>
      <c r="E13" t="s">
        <v>2084</v>
      </c>
      <c r="F13" t="s">
        <v>3034</v>
      </c>
      <c r="G13" t="s">
        <v>3813</v>
      </c>
      <c r="H13" t="s">
        <v>2558</v>
      </c>
      <c r="I13" t="s">
        <v>24</v>
      </c>
      <c r="J13" t="s">
        <v>3816</v>
      </c>
      <c r="K13" t="str">
        <f>HYPERLINK(Liverpool___IMG[[#This Row],[Full_Path]],Liverpool___IMG[[#This Row],[Material]]&amp;" -&gt; "&amp;Liverpool___IMG[[#This Row],[Descripcion]])</f>
        <v>BG8500156-BLA -&gt; Superior/Interior</v>
      </c>
    </row>
    <row r="14" spans="1:13" ht="15.6" x14ac:dyDescent="0.3">
      <c r="A14" t="s">
        <v>2171</v>
      </c>
      <c r="B14">
        <v>0</v>
      </c>
      <c r="C14" t="s">
        <v>2151</v>
      </c>
      <c r="D14" s="12" t="s">
        <v>21</v>
      </c>
      <c r="E14" t="s">
        <v>2084</v>
      </c>
      <c r="F14" t="s">
        <v>3036</v>
      </c>
      <c r="G14" t="s">
        <v>3813</v>
      </c>
      <c r="H14" t="s">
        <v>2558</v>
      </c>
      <c r="I14" t="s">
        <v>22</v>
      </c>
      <c r="J14" t="s">
        <v>3817</v>
      </c>
      <c r="K14" t="str">
        <f>HYPERLINK(Liverpool___IMG[[#This Row],[Full_Path]],Liverpool___IMG[[#This Row],[Material]]&amp;" -&gt; "&amp;Liverpool___IMG[[#This Row],[Descripcion]])</f>
        <v>BG8500156-COG -&gt; Posterior</v>
      </c>
    </row>
    <row r="15" spans="1:13" ht="15.6" x14ac:dyDescent="0.3">
      <c r="A15" t="s">
        <v>2171</v>
      </c>
      <c r="B15">
        <v>0</v>
      </c>
      <c r="C15" t="s">
        <v>56</v>
      </c>
      <c r="D15" s="12" t="s">
        <v>23</v>
      </c>
      <c r="E15" t="s">
        <v>2084</v>
      </c>
      <c r="F15" t="s">
        <v>3040</v>
      </c>
      <c r="G15" t="s">
        <v>3813</v>
      </c>
      <c r="H15" t="s">
        <v>2558</v>
      </c>
      <c r="I15" t="s">
        <v>24</v>
      </c>
      <c r="J15" t="s">
        <v>3818</v>
      </c>
      <c r="K15" t="str">
        <f>HYPERLINK(Liverpool___IMG[[#This Row],[Full_Path]],Liverpool___IMG[[#This Row],[Material]]&amp;" -&gt; "&amp;Liverpool___IMG[[#This Row],[Descripcion]])</f>
        <v>BG8500156-COG -&gt; Superior/Interior</v>
      </c>
    </row>
    <row r="16" spans="1:13" ht="15.6" x14ac:dyDescent="0.3">
      <c r="A16" t="s">
        <v>2171</v>
      </c>
      <c r="B16">
        <v>0</v>
      </c>
      <c r="C16" t="s">
        <v>2150</v>
      </c>
      <c r="D16" s="12" t="s">
        <v>19</v>
      </c>
      <c r="E16" t="s">
        <v>2084</v>
      </c>
      <c r="F16" t="s">
        <v>3038</v>
      </c>
      <c r="G16" t="s">
        <v>3813</v>
      </c>
      <c r="H16" t="s">
        <v>2558</v>
      </c>
      <c r="I16" t="s">
        <v>18</v>
      </c>
      <c r="J16" t="s">
        <v>3819</v>
      </c>
      <c r="K16" t="str">
        <f>HYPERLINK(Liverpool___IMG[[#This Row],[Full_Path]],Liverpool___IMG[[#This Row],[Material]]&amp;" -&gt; "&amp;Liverpool___IMG[[#This Row],[Descripcion]])</f>
        <v>BG8500156-COG -&gt; Frontal</v>
      </c>
    </row>
    <row r="17" spans="1:11" ht="15.6" x14ac:dyDescent="0.3">
      <c r="A17" t="s">
        <v>1613</v>
      </c>
      <c r="B17">
        <v>0</v>
      </c>
      <c r="C17" t="s">
        <v>43</v>
      </c>
      <c r="D17" s="12" t="s">
        <v>17</v>
      </c>
      <c r="E17" t="s">
        <v>2084</v>
      </c>
      <c r="F17" t="s">
        <v>3046</v>
      </c>
      <c r="G17" t="s">
        <v>3820</v>
      </c>
      <c r="H17" t="s">
        <v>2789</v>
      </c>
      <c r="I17" t="s">
        <v>20</v>
      </c>
      <c r="J17" t="s">
        <v>3821</v>
      </c>
      <c r="K17" t="str">
        <f>HYPERLINK(Liverpool___IMG[[#This Row],[Full_Path]],Liverpool___IMG[[#This Row],[Material]]&amp;" -&gt; "&amp;Liverpool___IMG[[#This Row],[Descripcion]])</f>
        <v>BG877806-IVO -&gt; Angulo 3/4</v>
      </c>
    </row>
    <row r="18" spans="1:11" ht="15.6" x14ac:dyDescent="0.3">
      <c r="A18" t="s">
        <v>1613</v>
      </c>
      <c r="B18">
        <v>0</v>
      </c>
      <c r="C18" t="s">
        <v>56</v>
      </c>
      <c r="D18" s="12" t="s">
        <v>23</v>
      </c>
      <c r="E18" t="s">
        <v>2084</v>
      </c>
      <c r="F18" t="s">
        <v>3044</v>
      </c>
      <c r="G18" t="s">
        <v>3820</v>
      </c>
      <c r="H18" t="s">
        <v>2789</v>
      </c>
      <c r="I18" t="s">
        <v>24</v>
      </c>
      <c r="J18" t="s">
        <v>3822</v>
      </c>
      <c r="K18" t="str">
        <f>HYPERLINK(Liverpool___IMG[[#This Row],[Full_Path]],Liverpool___IMG[[#This Row],[Material]]&amp;" -&gt; "&amp;Liverpool___IMG[[#This Row],[Descripcion]])</f>
        <v>BG877806-IVO -&gt; Superior/Interior</v>
      </c>
    </row>
    <row r="19" spans="1:11" ht="15.6" x14ac:dyDescent="0.3">
      <c r="A19" t="s">
        <v>1613</v>
      </c>
      <c r="B19">
        <v>0</v>
      </c>
      <c r="C19" t="s">
        <v>2151</v>
      </c>
      <c r="D19" s="12" t="s">
        <v>21</v>
      </c>
      <c r="E19" t="s">
        <v>2084</v>
      </c>
      <c r="F19" t="s">
        <v>3042</v>
      </c>
      <c r="G19" t="s">
        <v>3820</v>
      </c>
      <c r="H19" t="s">
        <v>2789</v>
      </c>
      <c r="I19" t="s">
        <v>22</v>
      </c>
      <c r="J19" t="s">
        <v>3823</v>
      </c>
      <c r="K19" t="str">
        <f>HYPERLINK(Liverpool___IMG[[#This Row],[Full_Path]],Liverpool___IMG[[#This Row],[Material]]&amp;" -&gt; "&amp;Liverpool___IMG[[#This Row],[Descripcion]])</f>
        <v>BG877806-IVO -&gt; Posterior</v>
      </c>
    </row>
    <row r="20" spans="1:11" ht="15.6" x14ac:dyDescent="0.3">
      <c r="A20" t="s">
        <v>1613</v>
      </c>
      <c r="B20">
        <v>0</v>
      </c>
      <c r="C20" t="s">
        <v>2150</v>
      </c>
      <c r="D20" s="12" t="s">
        <v>19</v>
      </c>
      <c r="E20" t="s">
        <v>2084</v>
      </c>
      <c r="F20" t="s">
        <v>3048</v>
      </c>
      <c r="G20" t="s">
        <v>3820</v>
      </c>
      <c r="H20" t="s">
        <v>2789</v>
      </c>
      <c r="I20" t="s">
        <v>18</v>
      </c>
      <c r="J20" t="s">
        <v>3824</v>
      </c>
      <c r="K20" t="str">
        <f>HYPERLINK(Liverpool___IMG[[#This Row],[Full_Path]],Liverpool___IMG[[#This Row],[Material]]&amp;" -&gt; "&amp;Liverpool___IMG[[#This Row],[Descripcion]])</f>
        <v>BG877806-IVO -&gt; Frontal</v>
      </c>
    </row>
    <row r="21" spans="1:11" ht="15.6" x14ac:dyDescent="0.3">
      <c r="A21" t="s">
        <v>2172</v>
      </c>
      <c r="B21">
        <v>0</v>
      </c>
      <c r="C21" t="s">
        <v>2150</v>
      </c>
      <c r="D21" s="12" t="s">
        <v>19</v>
      </c>
      <c r="E21" t="s">
        <v>2084</v>
      </c>
      <c r="F21" t="s">
        <v>2974</v>
      </c>
      <c r="G21" t="s">
        <v>3825</v>
      </c>
      <c r="H21" t="s">
        <v>2789</v>
      </c>
      <c r="I21" t="s">
        <v>18</v>
      </c>
      <c r="J21" t="s">
        <v>3826</v>
      </c>
      <c r="K21" t="str">
        <f>HYPERLINK(Liverpool___IMG[[#This Row],[Full_Path]],Liverpool___IMG[[#This Row],[Material]]&amp;" -&gt; "&amp;Liverpool___IMG[[#This Row],[Descripcion]])</f>
        <v>BG877812-BLA -&gt; Frontal</v>
      </c>
    </row>
    <row r="22" spans="1:11" ht="15.6" x14ac:dyDescent="0.3">
      <c r="A22" t="s">
        <v>2172</v>
      </c>
      <c r="B22">
        <v>0</v>
      </c>
      <c r="C22" t="s">
        <v>43</v>
      </c>
      <c r="D22" s="12" t="s">
        <v>17</v>
      </c>
      <c r="E22" t="s">
        <v>2084</v>
      </c>
      <c r="F22" t="s">
        <v>2976</v>
      </c>
      <c r="G22" t="s">
        <v>3825</v>
      </c>
      <c r="H22" t="s">
        <v>2789</v>
      </c>
      <c r="I22" t="s">
        <v>20</v>
      </c>
      <c r="J22" t="s">
        <v>3827</v>
      </c>
      <c r="K22" t="str">
        <f>HYPERLINK(Liverpool___IMG[[#This Row],[Full_Path]],Liverpool___IMG[[#This Row],[Material]]&amp;" -&gt; "&amp;Liverpool___IMG[[#This Row],[Descripcion]])</f>
        <v>BG877812-BLA -&gt; Angulo 3/4</v>
      </c>
    </row>
    <row r="23" spans="1:11" ht="15.6" x14ac:dyDescent="0.3">
      <c r="A23" t="s">
        <v>2172</v>
      </c>
      <c r="B23">
        <v>0</v>
      </c>
      <c r="C23" t="s">
        <v>56</v>
      </c>
      <c r="D23" s="12" t="s">
        <v>23</v>
      </c>
      <c r="E23" t="s">
        <v>2084</v>
      </c>
      <c r="F23" t="s">
        <v>2970</v>
      </c>
      <c r="G23" t="s">
        <v>3825</v>
      </c>
      <c r="H23" t="s">
        <v>2789</v>
      </c>
      <c r="I23" t="s">
        <v>24</v>
      </c>
      <c r="J23" t="s">
        <v>3828</v>
      </c>
      <c r="K23" t="str">
        <f>HYPERLINK(Liverpool___IMG[[#This Row],[Full_Path]],Liverpool___IMG[[#This Row],[Material]]&amp;" -&gt; "&amp;Liverpool___IMG[[#This Row],[Descripcion]])</f>
        <v>BG877812-BLA -&gt; Superior/Interior</v>
      </c>
    </row>
    <row r="24" spans="1:11" ht="15.6" x14ac:dyDescent="0.3">
      <c r="A24" t="s">
        <v>2172</v>
      </c>
      <c r="B24">
        <v>0</v>
      </c>
      <c r="C24" t="s">
        <v>2151</v>
      </c>
      <c r="D24" s="12" t="s">
        <v>21</v>
      </c>
      <c r="E24" t="s">
        <v>2084</v>
      </c>
      <c r="F24" t="s">
        <v>2972</v>
      </c>
      <c r="G24" t="s">
        <v>3825</v>
      </c>
      <c r="H24" t="s">
        <v>2789</v>
      </c>
      <c r="I24" t="s">
        <v>22</v>
      </c>
      <c r="J24" t="s">
        <v>3829</v>
      </c>
      <c r="K24" t="str">
        <f>HYPERLINK(Liverpool___IMG[[#This Row],[Full_Path]],Liverpool___IMG[[#This Row],[Material]]&amp;" -&gt; "&amp;Liverpool___IMG[[#This Row],[Descripcion]])</f>
        <v>BG877812-BLA -&gt; Posterior</v>
      </c>
    </row>
    <row r="25" spans="1:11" ht="15.6" x14ac:dyDescent="0.3">
      <c r="A25" t="s">
        <v>2173</v>
      </c>
      <c r="B25">
        <v>0</v>
      </c>
      <c r="C25" t="s">
        <v>2151</v>
      </c>
      <c r="D25" s="12" t="s">
        <v>21</v>
      </c>
      <c r="E25" t="s">
        <v>2084</v>
      </c>
      <c r="F25" t="s">
        <v>2982</v>
      </c>
      <c r="G25" t="s">
        <v>3825</v>
      </c>
      <c r="H25" t="s">
        <v>2789</v>
      </c>
      <c r="I25" t="s">
        <v>22</v>
      </c>
      <c r="J25" t="s">
        <v>3830</v>
      </c>
      <c r="K25" t="str">
        <f>HYPERLINK(Liverpool___IMG[[#This Row],[Full_Path]],Liverpool___IMG[[#This Row],[Material]]&amp;" -&gt; "&amp;Liverpool___IMG[[#This Row],[Descripcion]])</f>
        <v>BG877812-CSL -&gt; Posterior</v>
      </c>
    </row>
    <row r="26" spans="1:11" ht="15.6" x14ac:dyDescent="0.3">
      <c r="A26" t="s">
        <v>2173</v>
      </c>
      <c r="B26">
        <v>0</v>
      </c>
      <c r="C26" t="s">
        <v>2150</v>
      </c>
      <c r="D26" s="12" t="s">
        <v>19</v>
      </c>
      <c r="E26" t="s">
        <v>2084</v>
      </c>
      <c r="F26" t="s">
        <v>2978</v>
      </c>
      <c r="G26" t="s">
        <v>3825</v>
      </c>
      <c r="H26" t="s">
        <v>2789</v>
      </c>
      <c r="I26" t="s">
        <v>18</v>
      </c>
      <c r="J26" t="s">
        <v>3831</v>
      </c>
      <c r="K26" t="str">
        <f>HYPERLINK(Liverpool___IMG[[#This Row],[Full_Path]],Liverpool___IMG[[#This Row],[Material]]&amp;" -&gt; "&amp;Liverpool___IMG[[#This Row],[Descripcion]])</f>
        <v>BG877812-CSL -&gt; Frontal</v>
      </c>
    </row>
    <row r="27" spans="1:11" ht="15.6" x14ac:dyDescent="0.3">
      <c r="A27" t="s">
        <v>2173</v>
      </c>
      <c r="B27">
        <v>0</v>
      </c>
      <c r="C27" t="s">
        <v>56</v>
      </c>
      <c r="D27" s="12" t="s">
        <v>23</v>
      </c>
      <c r="E27" t="s">
        <v>2084</v>
      </c>
      <c r="F27" t="s">
        <v>2980</v>
      </c>
      <c r="G27" t="s">
        <v>3825</v>
      </c>
      <c r="H27" t="s">
        <v>2789</v>
      </c>
      <c r="I27" t="s">
        <v>24</v>
      </c>
      <c r="J27" t="s">
        <v>3832</v>
      </c>
      <c r="K27" t="str">
        <f>HYPERLINK(Liverpool___IMG[[#This Row],[Full_Path]],Liverpool___IMG[[#This Row],[Material]]&amp;" -&gt; "&amp;Liverpool___IMG[[#This Row],[Descripcion]])</f>
        <v>BG877812-CSL -&gt; Superior/Interior</v>
      </c>
    </row>
    <row r="28" spans="1:11" ht="15.6" x14ac:dyDescent="0.3">
      <c r="A28" t="s">
        <v>2173</v>
      </c>
      <c r="B28">
        <v>0</v>
      </c>
      <c r="C28" t="s">
        <v>43</v>
      </c>
      <c r="D28" s="12" t="s">
        <v>17</v>
      </c>
      <c r="E28" t="s">
        <v>2084</v>
      </c>
      <c r="F28" t="s">
        <v>2984</v>
      </c>
      <c r="G28" t="s">
        <v>3825</v>
      </c>
      <c r="H28" t="s">
        <v>2789</v>
      </c>
      <c r="I28" t="s">
        <v>20</v>
      </c>
      <c r="J28" t="s">
        <v>3833</v>
      </c>
      <c r="K28" t="str">
        <f>HYPERLINK(Liverpool___IMG[[#This Row],[Full_Path]],Liverpool___IMG[[#This Row],[Material]]&amp;" -&gt; "&amp;Liverpool___IMG[[#This Row],[Descripcion]])</f>
        <v>BG877812-CSL -&gt; Angulo 3/4</v>
      </c>
    </row>
    <row r="29" spans="1:11" ht="15.6" x14ac:dyDescent="0.3">
      <c r="A29" t="s">
        <v>2174</v>
      </c>
      <c r="B29">
        <v>0</v>
      </c>
      <c r="C29" t="s">
        <v>2151</v>
      </c>
      <c r="D29" s="12" t="s">
        <v>21</v>
      </c>
      <c r="E29" t="s">
        <v>2084</v>
      </c>
      <c r="F29" t="s">
        <v>2986</v>
      </c>
      <c r="G29" t="s">
        <v>3825</v>
      </c>
      <c r="H29" t="s">
        <v>2789</v>
      </c>
      <c r="I29" t="s">
        <v>22</v>
      </c>
      <c r="J29" t="s">
        <v>3834</v>
      </c>
      <c r="K29" t="str">
        <f>HYPERLINK(Liverpool___IMG[[#This Row],[Full_Path]],Liverpool___IMG[[#This Row],[Material]]&amp;" -&gt; "&amp;Liverpool___IMG[[#This Row],[Descripcion]])</f>
        <v>BG877812-IVO -&gt; Posterior</v>
      </c>
    </row>
    <row r="30" spans="1:11" ht="15.6" x14ac:dyDescent="0.3">
      <c r="A30" t="s">
        <v>2174</v>
      </c>
      <c r="B30">
        <v>0</v>
      </c>
      <c r="C30" t="s">
        <v>2150</v>
      </c>
      <c r="D30" s="12" t="s">
        <v>19</v>
      </c>
      <c r="E30" t="s">
        <v>2084</v>
      </c>
      <c r="F30" t="s">
        <v>2988</v>
      </c>
      <c r="G30" t="s">
        <v>3825</v>
      </c>
      <c r="H30" t="s">
        <v>2789</v>
      </c>
      <c r="I30" t="s">
        <v>18</v>
      </c>
      <c r="J30" t="s">
        <v>3835</v>
      </c>
      <c r="K30" t="str">
        <f>HYPERLINK(Liverpool___IMG[[#This Row],[Full_Path]],Liverpool___IMG[[#This Row],[Material]]&amp;" -&gt; "&amp;Liverpool___IMG[[#This Row],[Descripcion]])</f>
        <v>BG877812-IVO -&gt; Frontal</v>
      </c>
    </row>
    <row r="31" spans="1:11" ht="15.6" x14ac:dyDescent="0.3">
      <c r="A31" t="s">
        <v>2174</v>
      </c>
      <c r="B31">
        <v>0</v>
      </c>
      <c r="C31" t="s">
        <v>43</v>
      </c>
      <c r="D31" s="12" t="s">
        <v>17</v>
      </c>
      <c r="E31" t="s">
        <v>2084</v>
      </c>
      <c r="F31" t="s">
        <v>2992</v>
      </c>
      <c r="G31" t="s">
        <v>3825</v>
      </c>
      <c r="H31" t="s">
        <v>2789</v>
      </c>
      <c r="I31" t="s">
        <v>20</v>
      </c>
      <c r="J31" t="s">
        <v>3836</v>
      </c>
      <c r="K31" t="str">
        <f>HYPERLINK(Liverpool___IMG[[#This Row],[Full_Path]],Liverpool___IMG[[#This Row],[Material]]&amp;" -&gt; "&amp;Liverpool___IMG[[#This Row],[Descripcion]])</f>
        <v>BG877812-IVO -&gt; Angulo 3/4</v>
      </c>
    </row>
    <row r="32" spans="1:11" ht="15.6" x14ac:dyDescent="0.3">
      <c r="A32" t="s">
        <v>2174</v>
      </c>
      <c r="B32">
        <v>0</v>
      </c>
      <c r="C32" t="s">
        <v>56</v>
      </c>
      <c r="D32" s="12" t="s">
        <v>23</v>
      </c>
      <c r="E32" t="s">
        <v>2084</v>
      </c>
      <c r="F32" t="s">
        <v>2990</v>
      </c>
      <c r="G32" t="s">
        <v>3825</v>
      </c>
      <c r="H32" t="s">
        <v>2789</v>
      </c>
      <c r="I32" t="s">
        <v>24</v>
      </c>
      <c r="J32" t="s">
        <v>3837</v>
      </c>
      <c r="K32" t="str">
        <f>HYPERLINK(Liverpool___IMG[[#This Row],[Full_Path]],Liverpool___IMG[[#This Row],[Material]]&amp;" -&gt; "&amp;Liverpool___IMG[[#This Row],[Descripcion]])</f>
        <v>BG877812-IVO -&gt; Superior/Interior</v>
      </c>
    </row>
    <row r="33" spans="1:11" ht="15.6" x14ac:dyDescent="0.3">
      <c r="A33" t="s">
        <v>2075</v>
      </c>
      <c r="B33">
        <v>3</v>
      </c>
      <c r="C33" t="s">
        <v>56</v>
      </c>
      <c r="D33" s="12" t="s">
        <v>23</v>
      </c>
      <c r="E33" t="s">
        <v>2084</v>
      </c>
      <c r="F33" t="s">
        <v>2115</v>
      </c>
      <c r="G33" t="s">
        <v>3204</v>
      </c>
      <c r="H33" t="s">
        <v>2104</v>
      </c>
      <c r="I33" t="s">
        <v>24</v>
      </c>
      <c r="J33" t="s">
        <v>2155</v>
      </c>
      <c r="K33" t="str">
        <f>HYPERLINK(Liverpool___IMG[[#This Row],[Full_Path]],Liverpool___IMG[[#This Row],[Material]]&amp;" -&gt; "&amp;Liverpool___IMG[[#This Row],[Descripcion]])</f>
        <v>PG9349140-BLA -&gt; Superior/Interior</v>
      </c>
    </row>
    <row r="34" spans="1:11" ht="15.6" x14ac:dyDescent="0.3">
      <c r="A34" t="s">
        <v>2075</v>
      </c>
      <c r="B34">
        <v>3</v>
      </c>
      <c r="C34" t="s">
        <v>2150</v>
      </c>
      <c r="D34" s="12" t="s">
        <v>19</v>
      </c>
      <c r="E34" t="s">
        <v>2084</v>
      </c>
      <c r="F34" t="s">
        <v>2114</v>
      </c>
      <c r="G34" t="s">
        <v>3204</v>
      </c>
      <c r="H34" t="s">
        <v>2104</v>
      </c>
      <c r="I34" t="s">
        <v>18</v>
      </c>
      <c r="J34" t="s">
        <v>2154</v>
      </c>
      <c r="K34" t="str">
        <f>HYPERLINK(Liverpool___IMG[[#This Row],[Full_Path]],Liverpool___IMG[[#This Row],[Material]]&amp;" -&gt; "&amp;Liverpool___IMG[[#This Row],[Descripcion]])</f>
        <v>PG9349140-BLA -&gt; Frontal</v>
      </c>
    </row>
    <row r="35" spans="1:11" ht="15.6" x14ac:dyDescent="0.3">
      <c r="A35" t="s">
        <v>2075</v>
      </c>
      <c r="B35">
        <v>3</v>
      </c>
      <c r="C35" t="s">
        <v>2151</v>
      </c>
      <c r="D35" s="12" t="s">
        <v>21</v>
      </c>
      <c r="E35" t="s">
        <v>2084</v>
      </c>
      <c r="F35" t="s">
        <v>2113</v>
      </c>
      <c r="G35" t="s">
        <v>3204</v>
      </c>
      <c r="H35" t="s">
        <v>2104</v>
      </c>
      <c r="I35" t="s">
        <v>22</v>
      </c>
      <c r="J35" t="s">
        <v>2153</v>
      </c>
      <c r="K35" t="str">
        <f>HYPERLINK(Liverpool___IMG[[#This Row],[Full_Path]],Liverpool___IMG[[#This Row],[Material]]&amp;" -&gt; "&amp;Liverpool___IMG[[#This Row],[Descripcion]])</f>
        <v>PG9349140-BLA -&gt; Posterior</v>
      </c>
    </row>
    <row r="36" spans="1:11" ht="15.6" x14ac:dyDescent="0.3">
      <c r="A36" t="s">
        <v>2076</v>
      </c>
      <c r="B36">
        <v>3</v>
      </c>
      <c r="C36" t="s">
        <v>56</v>
      </c>
      <c r="D36" s="12" t="s">
        <v>23</v>
      </c>
      <c r="E36" t="s">
        <v>2084</v>
      </c>
      <c r="F36" t="s">
        <v>2118</v>
      </c>
      <c r="G36" t="s">
        <v>3204</v>
      </c>
      <c r="H36" t="s">
        <v>2104</v>
      </c>
      <c r="I36" t="s">
        <v>24</v>
      </c>
      <c r="J36" t="s">
        <v>2158</v>
      </c>
      <c r="K36" t="str">
        <f>HYPERLINK(Liverpool___IMG[[#This Row],[Full_Path]],Liverpool___IMG[[#This Row],[Material]]&amp;" -&gt; "&amp;Liverpool___IMG[[#This Row],[Descripcion]])</f>
        <v>PG9349140-BON -&gt; Superior/Interior</v>
      </c>
    </row>
    <row r="37" spans="1:11" ht="15.6" x14ac:dyDescent="0.3">
      <c r="A37" t="s">
        <v>2076</v>
      </c>
      <c r="B37">
        <v>3</v>
      </c>
      <c r="C37" t="s">
        <v>2150</v>
      </c>
      <c r="D37" s="12" t="s">
        <v>19</v>
      </c>
      <c r="E37" t="s">
        <v>2084</v>
      </c>
      <c r="F37" t="s">
        <v>2117</v>
      </c>
      <c r="G37" t="s">
        <v>3204</v>
      </c>
      <c r="H37" t="s">
        <v>2104</v>
      </c>
      <c r="I37" t="s">
        <v>18</v>
      </c>
      <c r="J37" t="s">
        <v>2157</v>
      </c>
      <c r="K37" t="str">
        <f>HYPERLINK(Liverpool___IMG[[#This Row],[Full_Path]],Liverpool___IMG[[#This Row],[Material]]&amp;" -&gt; "&amp;Liverpool___IMG[[#This Row],[Descripcion]])</f>
        <v>PG9349140-BON -&gt; Frontal</v>
      </c>
    </row>
    <row r="38" spans="1:11" ht="15.6" x14ac:dyDescent="0.3">
      <c r="A38" t="s">
        <v>2076</v>
      </c>
      <c r="B38">
        <v>3</v>
      </c>
      <c r="C38" t="s">
        <v>2151</v>
      </c>
      <c r="D38" s="12" t="s">
        <v>21</v>
      </c>
      <c r="E38" t="s">
        <v>2084</v>
      </c>
      <c r="F38" t="s">
        <v>2116</v>
      </c>
      <c r="G38" t="s">
        <v>3204</v>
      </c>
      <c r="H38" t="s">
        <v>2104</v>
      </c>
      <c r="I38" t="s">
        <v>22</v>
      </c>
      <c r="J38" t="s">
        <v>2156</v>
      </c>
      <c r="K38" t="str">
        <f>HYPERLINK(Liverpool___IMG[[#This Row],[Full_Path]],Liverpool___IMG[[#This Row],[Material]]&amp;" -&gt; "&amp;Liverpool___IMG[[#This Row],[Descripcion]])</f>
        <v>PG9349140-BON -&gt; Posterior</v>
      </c>
    </row>
    <row r="39" spans="1:11" ht="15.6" x14ac:dyDescent="0.3">
      <c r="A39" t="s">
        <v>2074</v>
      </c>
      <c r="B39">
        <v>3</v>
      </c>
      <c r="C39" t="s">
        <v>56</v>
      </c>
      <c r="D39" s="12" t="s">
        <v>23</v>
      </c>
      <c r="E39" t="s">
        <v>2084</v>
      </c>
      <c r="F39" t="s">
        <v>2121</v>
      </c>
      <c r="G39" t="s">
        <v>3204</v>
      </c>
      <c r="H39" t="s">
        <v>2104</v>
      </c>
      <c r="I39" t="s">
        <v>24</v>
      </c>
      <c r="J39" t="s">
        <v>2161</v>
      </c>
      <c r="K39" t="str">
        <f>HYPERLINK(Liverpool___IMG[[#This Row],[Full_Path]],Liverpool___IMG[[#This Row],[Material]]&amp;" -&gt; "&amp;Liverpool___IMG[[#This Row],[Descripcion]])</f>
        <v>PG9349140-DRT -&gt; Superior/Interior</v>
      </c>
    </row>
    <row r="40" spans="1:11" ht="15.6" x14ac:dyDescent="0.3">
      <c r="A40" t="s">
        <v>2074</v>
      </c>
      <c r="B40">
        <v>3</v>
      </c>
      <c r="C40" t="s">
        <v>2150</v>
      </c>
      <c r="D40" s="12" t="s">
        <v>19</v>
      </c>
      <c r="E40" t="s">
        <v>2084</v>
      </c>
      <c r="F40" t="s">
        <v>2120</v>
      </c>
      <c r="G40" t="s">
        <v>3204</v>
      </c>
      <c r="H40" t="s">
        <v>2104</v>
      </c>
      <c r="I40" t="s">
        <v>18</v>
      </c>
      <c r="J40" t="s">
        <v>2160</v>
      </c>
      <c r="K40" t="str">
        <f>HYPERLINK(Liverpool___IMG[[#This Row],[Full_Path]],Liverpool___IMG[[#This Row],[Material]]&amp;" -&gt; "&amp;Liverpool___IMG[[#This Row],[Descripcion]])</f>
        <v>PG9349140-DRT -&gt; Frontal</v>
      </c>
    </row>
    <row r="41" spans="1:11" ht="15.6" x14ac:dyDescent="0.3">
      <c r="A41" t="s">
        <v>2074</v>
      </c>
      <c r="B41">
        <v>3</v>
      </c>
      <c r="C41" t="s">
        <v>2151</v>
      </c>
      <c r="D41" s="12" t="s">
        <v>21</v>
      </c>
      <c r="E41" t="s">
        <v>2084</v>
      </c>
      <c r="F41" t="s">
        <v>2119</v>
      </c>
      <c r="G41" t="s">
        <v>3204</v>
      </c>
      <c r="H41" t="s">
        <v>2104</v>
      </c>
      <c r="I41" t="s">
        <v>22</v>
      </c>
      <c r="J41" t="s">
        <v>2159</v>
      </c>
      <c r="K41" t="str">
        <f>HYPERLINK(Liverpool___IMG[[#This Row],[Full_Path]],Liverpool___IMG[[#This Row],[Material]]&amp;" -&gt; "&amp;Liverpool___IMG[[#This Row],[Descripcion]])</f>
        <v>PG9349140-DRT -&gt; Posterior</v>
      </c>
    </row>
  </sheetData>
  <phoneticPr fontId="2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B415-67B1-41F9-84BE-5A70FF12BAAB}">
  <sheetPr>
    <tabColor theme="9" tint="-0.499984740745262"/>
  </sheetPr>
  <dimension ref="A1:C14"/>
  <sheetViews>
    <sheetView zoomScaleNormal="100" workbookViewId="0">
      <pane ySplit="1" topLeftCell="A2" activePane="bottomLeft" state="frozen"/>
      <selection pane="bottomLeft" activeCell="A5" sqref="A5:A14"/>
    </sheetView>
  </sheetViews>
  <sheetFormatPr baseColWidth="10" defaultRowHeight="14.4" x14ac:dyDescent="0.3"/>
  <cols>
    <col min="1" max="1" width="14.6640625" bestFit="1" customWidth="1"/>
    <col min="2" max="2" width="11.33203125" bestFit="1" customWidth="1"/>
  </cols>
  <sheetData>
    <row r="1" spans="1:3" ht="31.5" customHeight="1" thickBot="1" x14ac:dyDescent="0.35">
      <c r="A1" s="21" t="s">
        <v>0</v>
      </c>
      <c r="B1" s="21" t="s">
        <v>2080</v>
      </c>
      <c r="C1" s="22" t="str">
        <f>"Total imágene: "&amp;SUM(Liverpool[Imágenes])</f>
        <v>Total imágene: 40</v>
      </c>
    </row>
    <row r="2" spans="1:3" x14ac:dyDescent="0.3">
      <c r="A2" s="3" t="s">
        <v>2074</v>
      </c>
      <c r="B2" s="5">
        <f>COUNTIF(Liverpool___IMG[Material],Liverpool[[#This Row],[Material]])</f>
        <v>3</v>
      </c>
    </row>
    <row r="3" spans="1:3" x14ac:dyDescent="0.3">
      <c r="A3" t="s">
        <v>2075</v>
      </c>
      <c r="B3" s="5">
        <f>COUNTIF(Liverpool___IMG[Material],Liverpool[[#This Row],[Material]])</f>
        <v>3</v>
      </c>
    </row>
    <row r="4" spans="1:3" x14ac:dyDescent="0.3">
      <c r="A4" t="s">
        <v>2076</v>
      </c>
      <c r="B4" s="5">
        <f>COUNTIF(Liverpool___IMG[Material],Liverpool[[#This Row],[Material]])</f>
        <v>3</v>
      </c>
    </row>
    <row r="5" spans="1:3" x14ac:dyDescent="0.3">
      <c r="A5" t="s">
        <v>2167</v>
      </c>
      <c r="B5" s="5">
        <f>COUNTIF(Liverpool___IMG[Material],Liverpool[[#This Row],[Material]])</f>
        <v>3</v>
      </c>
    </row>
    <row r="6" spans="1:3" x14ac:dyDescent="0.3">
      <c r="A6" t="s">
        <v>2168</v>
      </c>
      <c r="B6" s="5">
        <f>COUNTIF(Liverpool___IMG[Material],Liverpool[[#This Row],[Material]])</f>
        <v>3</v>
      </c>
    </row>
    <row r="7" spans="1:3" x14ac:dyDescent="0.3">
      <c r="A7" t="s">
        <v>2169</v>
      </c>
      <c r="B7" s="5">
        <f>COUNTIF(Liverpool___IMG[Material],Liverpool[[#This Row],[Material]])</f>
        <v>0</v>
      </c>
    </row>
    <row r="8" spans="1:3" x14ac:dyDescent="0.3">
      <c r="A8" t="s">
        <v>1218</v>
      </c>
      <c r="B8" s="5">
        <f>COUNTIF(Liverpool___IMG[Material],Liverpool[[#This Row],[Material]])</f>
        <v>3</v>
      </c>
    </row>
    <row r="9" spans="1:3" x14ac:dyDescent="0.3">
      <c r="A9" t="s">
        <v>2170</v>
      </c>
      <c r="B9" s="5">
        <f>COUNTIF(Liverpool___IMG[Material],Liverpool[[#This Row],[Material]])</f>
        <v>3</v>
      </c>
    </row>
    <row r="10" spans="1:3" x14ac:dyDescent="0.3">
      <c r="A10" t="s">
        <v>2171</v>
      </c>
      <c r="B10" s="5">
        <f>COUNTIF(Liverpool___IMG[Material],Liverpool[[#This Row],[Material]])</f>
        <v>3</v>
      </c>
    </row>
    <row r="11" spans="1:3" x14ac:dyDescent="0.3">
      <c r="A11" t="s">
        <v>1613</v>
      </c>
      <c r="B11" s="5">
        <f>COUNTIF(Liverpool___IMG[Material],Liverpool[[#This Row],[Material]])</f>
        <v>4</v>
      </c>
    </row>
    <row r="12" spans="1:3" x14ac:dyDescent="0.3">
      <c r="A12" t="s">
        <v>2172</v>
      </c>
      <c r="B12" s="5">
        <f>COUNTIF(Liverpool___IMG[Material],Liverpool[[#This Row],[Material]])</f>
        <v>4</v>
      </c>
    </row>
    <row r="13" spans="1:3" x14ac:dyDescent="0.3">
      <c r="A13" t="s">
        <v>2173</v>
      </c>
      <c r="B13" s="5">
        <f>COUNTIF(Liverpool___IMG[Material],Liverpool[[#This Row],[Material]])</f>
        <v>4</v>
      </c>
    </row>
    <row r="14" spans="1:3" x14ac:dyDescent="0.3">
      <c r="A14" t="s">
        <v>2174</v>
      </c>
      <c r="B14" s="5">
        <f>COUNTIF(Liverpool___IMG[Material],Liverpool[[#This Row],[Material]])</f>
        <v>4</v>
      </c>
    </row>
  </sheetData>
  <conditionalFormatting sqref="B2:B14">
    <cfRule type="cellIs" dxfId="5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A20E-652A-4363-80A7-2A73A49D0EB7}">
  <sheetPr>
    <tabColor theme="4" tint="0.59999389629810485"/>
  </sheetPr>
  <dimension ref="A1:G29"/>
  <sheetViews>
    <sheetView workbookViewId="0">
      <selection activeCell="A2" sqref="A2"/>
    </sheetView>
  </sheetViews>
  <sheetFormatPr baseColWidth="10" defaultRowHeight="14.4" x14ac:dyDescent="0.3"/>
  <cols>
    <col min="1" max="1" width="13.88671875" bestFit="1" customWidth="1"/>
    <col min="2" max="2" width="13" bestFit="1" customWidth="1"/>
    <col min="3" max="3" width="7" bestFit="1" customWidth="1"/>
    <col min="4" max="4" width="11.33203125" bestFit="1" customWidth="1"/>
    <col min="5" max="5" width="10.6640625" bestFit="1" customWidth="1"/>
    <col min="6" max="6" width="15" bestFit="1" customWidth="1"/>
    <col min="7" max="7" width="12.6640625" bestFit="1" customWidth="1"/>
  </cols>
  <sheetData>
    <row r="1" spans="1:7" x14ac:dyDescent="0.3">
      <c r="A1" t="s">
        <v>0</v>
      </c>
      <c r="B1" t="s">
        <v>7</v>
      </c>
      <c r="C1" t="s">
        <v>10</v>
      </c>
      <c r="D1" t="s">
        <v>8</v>
      </c>
      <c r="E1" t="s">
        <v>39</v>
      </c>
      <c r="F1" t="s">
        <v>77</v>
      </c>
      <c r="G1" t="str">
        <f>"Materiales: "&amp;COUNTA(_xlfn.UNIQUE(Sanborns___IMG[Material]))</f>
        <v>Materiales: 7</v>
      </c>
    </row>
    <row r="2" spans="1:7" x14ac:dyDescent="0.3">
      <c r="A2" t="s">
        <v>1642</v>
      </c>
      <c r="B2" t="s">
        <v>1650</v>
      </c>
      <c r="C2" s="29" t="s">
        <v>11</v>
      </c>
      <c r="E2" t="s">
        <v>55</v>
      </c>
      <c r="F2" t="s">
        <v>1668</v>
      </c>
    </row>
    <row r="3" spans="1:7" x14ac:dyDescent="0.3">
      <c r="A3" t="s">
        <v>1642</v>
      </c>
      <c r="B3" t="s">
        <v>1650</v>
      </c>
      <c r="C3" s="29" t="s">
        <v>14</v>
      </c>
      <c r="E3" t="s">
        <v>60</v>
      </c>
      <c r="F3" t="s">
        <v>1669</v>
      </c>
    </row>
    <row r="4" spans="1:7" x14ac:dyDescent="0.3">
      <c r="A4" t="s">
        <v>1642</v>
      </c>
      <c r="B4" t="s">
        <v>1650</v>
      </c>
      <c r="C4" s="29" t="s">
        <v>12</v>
      </c>
      <c r="E4" t="s">
        <v>47</v>
      </c>
      <c r="F4" t="s">
        <v>1650</v>
      </c>
    </row>
    <row r="5" spans="1:7" x14ac:dyDescent="0.3">
      <c r="A5" t="s">
        <v>1642</v>
      </c>
      <c r="B5" t="s">
        <v>1650</v>
      </c>
      <c r="C5" s="29" t="s">
        <v>13</v>
      </c>
      <c r="E5" t="s">
        <v>51</v>
      </c>
      <c r="F5" t="s">
        <v>1670</v>
      </c>
    </row>
    <row r="6" spans="1:7" x14ac:dyDescent="0.3">
      <c r="A6" t="s">
        <v>1615</v>
      </c>
      <c r="B6" t="s">
        <v>1651</v>
      </c>
      <c r="C6" s="29" t="s">
        <v>12</v>
      </c>
      <c r="E6" t="s">
        <v>47</v>
      </c>
      <c r="F6" t="s">
        <v>1651</v>
      </c>
    </row>
    <row r="7" spans="1:7" x14ac:dyDescent="0.3">
      <c r="A7" t="s">
        <v>1615</v>
      </c>
      <c r="B7" t="s">
        <v>1651</v>
      </c>
      <c r="C7" s="29" t="s">
        <v>14</v>
      </c>
      <c r="E7" t="s">
        <v>60</v>
      </c>
      <c r="F7" t="s">
        <v>1671</v>
      </c>
    </row>
    <row r="8" spans="1:7" x14ac:dyDescent="0.3">
      <c r="A8" t="s">
        <v>1615</v>
      </c>
      <c r="B8" t="s">
        <v>1651</v>
      </c>
      <c r="C8" s="29" t="s">
        <v>11</v>
      </c>
      <c r="E8" t="s">
        <v>55</v>
      </c>
      <c r="F8" t="s">
        <v>1673</v>
      </c>
    </row>
    <row r="9" spans="1:7" x14ac:dyDescent="0.3">
      <c r="A9" t="s">
        <v>1615</v>
      </c>
      <c r="B9" t="s">
        <v>1651</v>
      </c>
      <c r="C9" s="29" t="s">
        <v>13</v>
      </c>
      <c r="E9" t="s">
        <v>51</v>
      </c>
      <c r="F9" t="s">
        <v>1672</v>
      </c>
    </row>
    <row r="10" spans="1:7" x14ac:dyDescent="0.3">
      <c r="A10" t="s">
        <v>1616</v>
      </c>
      <c r="B10" t="s">
        <v>1652</v>
      </c>
      <c r="C10" s="29" t="s">
        <v>13</v>
      </c>
      <c r="E10" t="s">
        <v>51</v>
      </c>
      <c r="F10" t="s">
        <v>1675</v>
      </c>
    </row>
    <row r="11" spans="1:7" x14ac:dyDescent="0.3">
      <c r="A11" t="s">
        <v>1616</v>
      </c>
      <c r="B11" t="s">
        <v>1652</v>
      </c>
      <c r="C11" s="29" t="s">
        <v>11</v>
      </c>
      <c r="E11" t="s">
        <v>55</v>
      </c>
      <c r="F11" t="s">
        <v>1674</v>
      </c>
    </row>
    <row r="12" spans="1:7" x14ac:dyDescent="0.3">
      <c r="A12" t="s">
        <v>1616</v>
      </c>
      <c r="B12" t="s">
        <v>1652</v>
      </c>
      <c r="C12" s="29" t="s">
        <v>12</v>
      </c>
      <c r="E12" t="s">
        <v>47</v>
      </c>
      <c r="F12" t="s">
        <v>1652</v>
      </c>
    </row>
    <row r="13" spans="1:7" x14ac:dyDescent="0.3">
      <c r="A13" t="s">
        <v>1616</v>
      </c>
      <c r="B13" t="s">
        <v>1652</v>
      </c>
      <c r="C13" s="29" t="s">
        <v>14</v>
      </c>
      <c r="E13" t="s">
        <v>60</v>
      </c>
      <c r="F13" t="s">
        <v>1676</v>
      </c>
    </row>
    <row r="14" spans="1:7" x14ac:dyDescent="0.3">
      <c r="A14" t="s">
        <v>1643</v>
      </c>
      <c r="B14" t="s">
        <v>1653</v>
      </c>
      <c r="C14" s="29" t="s">
        <v>13</v>
      </c>
      <c r="E14" t="s">
        <v>51</v>
      </c>
      <c r="F14" t="s">
        <v>1677</v>
      </c>
    </row>
    <row r="15" spans="1:7" x14ac:dyDescent="0.3">
      <c r="A15" t="s">
        <v>1643</v>
      </c>
      <c r="B15" t="s">
        <v>1653</v>
      </c>
      <c r="C15" s="29" t="s">
        <v>11</v>
      </c>
      <c r="E15" t="s">
        <v>55</v>
      </c>
      <c r="F15" t="s">
        <v>1679</v>
      </c>
    </row>
    <row r="16" spans="1:7" x14ac:dyDescent="0.3">
      <c r="A16" t="s">
        <v>1643</v>
      </c>
      <c r="B16" t="s">
        <v>1653</v>
      </c>
      <c r="C16" s="29" t="s">
        <v>12</v>
      </c>
      <c r="E16" t="s">
        <v>47</v>
      </c>
      <c r="F16" t="s">
        <v>1653</v>
      </c>
    </row>
    <row r="17" spans="1:6" x14ac:dyDescent="0.3">
      <c r="A17" t="s">
        <v>1643</v>
      </c>
      <c r="B17" t="s">
        <v>1653</v>
      </c>
      <c r="C17" s="29" t="s">
        <v>14</v>
      </c>
      <c r="E17" t="s">
        <v>60</v>
      </c>
      <c r="F17" t="s">
        <v>1678</v>
      </c>
    </row>
    <row r="18" spans="1:6" x14ac:dyDescent="0.3">
      <c r="A18" t="s">
        <v>1617</v>
      </c>
      <c r="B18" t="s">
        <v>1645</v>
      </c>
      <c r="C18" s="29" t="s">
        <v>14</v>
      </c>
      <c r="E18" t="s">
        <v>60</v>
      </c>
      <c r="F18" t="s">
        <v>1682</v>
      </c>
    </row>
    <row r="19" spans="1:6" x14ac:dyDescent="0.3">
      <c r="A19" t="s">
        <v>1617</v>
      </c>
      <c r="B19" t="s">
        <v>1645</v>
      </c>
      <c r="C19" s="29" t="s">
        <v>13</v>
      </c>
      <c r="E19" t="s">
        <v>51</v>
      </c>
      <c r="F19" t="s">
        <v>1681</v>
      </c>
    </row>
    <row r="20" spans="1:6" x14ac:dyDescent="0.3">
      <c r="A20" t="s">
        <v>1617</v>
      </c>
      <c r="B20" t="s">
        <v>1645</v>
      </c>
      <c r="C20" s="29" t="s">
        <v>11</v>
      </c>
      <c r="E20" t="s">
        <v>55</v>
      </c>
      <c r="F20" t="s">
        <v>1680</v>
      </c>
    </row>
    <row r="21" spans="1:6" x14ac:dyDescent="0.3">
      <c r="A21" t="s">
        <v>1617</v>
      </c>
      <c r="B21" t="s">
        <v>1645</v>
      </c>
      <c r="C21" s="29" t="s">
        <v>12</v>
      </c>
      <c r="E21" t="s">
        <v>47</v>
      </c>
      <c r="F21" t="s">
        <v>1645</v>
      </c>
    </row>
    <row r="22" spans="1:6" x14ac:dyDescent="0.3">
      <c r="A22" t="s">
        <v>1618</v>
      </c>
      <c r="B22" t="s">
        <v>1654</v>
      </c>
      <c r="C22" s="29" t="s">
        <v>11</v>
      </c>
      <c r="E22" t="s">
        <v>55</v>
      </c>
      <c r="F22" t="s">
        <v>1684</v>
      </c>
    </row>
    <row r="23" spans="1:6" x14ac:dyDescent="0.3">
      <c r="A23" t="s">
        <v>1618</v>
      </c>
      <c r="B23" t="s">
        <v>1654</v>
      </c>
      <c r="C23" s="29" t="s">
        <v>12</v>
      </c>
      <c r="E23" t="s">
        <v>47</v>
      </c>
      <c r="F23" t="s">
        <v>1654</v>
      </c>
    </row>
    <row r="24" spans="1:6" x14ac:dyDescent="0.3">
      <c r="A24" t="s">
        <v>1618</v>
      </c>
      <c r="B24" t="s">
        <v>1654</v>
      </c>
      <c r="C24" s="29" t="s">
        <v>13</v>
      </c>
      <c r="E24" t="s">
        <v>51</v>
      </c>
      <c r="F24" t="s">
        <v>1685</v>
      </c>
    </row>
    <row r="25" spans="1:6" x14ac:dyDescent="0.3">
      <c r="A25" t="s">
        <v>1618</v>
      </c>
      <c r="B25" t="s">
        <v>1654</v>
      </c>
      <c r="C25" s="29" t="s">
        <v>14</v>
      </c>
      <c r="E25" t="s">
        <v>60</v>
      </c>
      <c r="F25" t="s">
        <v>1683</v>
      </c>
    </row>
    <row r="26" spans="1:6" x14ac:dyDescent="0.3">
      <c r="A26" t="s">
        <v>1619</v>
      </c>
      <c r="B26" t="s">
        <v>1648</v>
      </c>
      <c r="C26" s="29" t="s">
        <v>13</v>
      </c>
      <c r="E26" t="s">
        <v>51</v>
      </c>
      <c r="F26" t="s">
        <v>1687</v>
      </c>
    </row>
    <row r="27" spans="1:6" x14ac:dyDescent="0.3">
      <c r="A27" t="s">
        <v>1619</v>
      </c>
      <c r="B27" t="s">
        <v>1648</v>
      </c>
      <c r="C27" s="29" t="s">
        <v>11</v>
      </c>
      <c r="E27" t="s">
        <v>55</v>
      </c>
      <c r="F27" t="s">
        <v>1686</v>
      </c>
    </row>
    <row r="28" spans="1:6" x14ac:dyDescent="0.3">
      <c r="A28" t="s">
        <v>1619</v>
      </c>
      <c r="B28" t="s">
        <v>1648</v>
      </c>
      <c r="C28" s="29" t="s">
        <v>12</v>
      </c>
      <c r="E28" t="s">
        <v>47</v>
      </c>
      <c r="F28" t="s">
        <v>1648</v>
      </c>
    </row>
    <row r="29" spans="1:6" x14ac:dyDescent="0.3">
      <c r="A29" t="s">
        <v>1619</v>
      </c>
      <c r="B29" t="s">
        <v>1648</v>
      </c>
      <c r="C29" s="29" t="s">
        <v>14</v>
      </c>
      <c r="E29" t="s">
        <v>60</v>
      </c>
      <c r="F29" t="s">
        <v>1688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0A24-5B88-4E9F-9FAD-94E0A878DCD9}">
  <sheetPr>
    <tabColor theme="4" tint="0.59999389629810485"/>
  </sheetPr>
  <dimension ref="A1:L112"/>
  <sheetViews>
    <sheetView workbookViewId="0">
      <selection activeCell="A2" sqref="A2:A24"/>
    </sheetView>
  </sheetViews>
  <sheetFormatPr baseColWidth="10" defaultRowHeight="14.4" x14ac:dyDescent="0.3"/>
  <cols>
    <col min="1" max="1" width="13.6640625" bestFit="1" customWidth="1"/>
    <col min="2" max="2" width="15.5546875" bestFit="1" customWidth="1"/>
    <col min="6" max="7" width="15.5546875" bestFit="1" customWidth="1"/>
    <col min="8" max="8" width="12" bestFit="1" customWidth="1"/>
    <col min="9" max="9" width="6.5546875" customWidth="1"/>
    <col min="10" max="10" width="6.6640625" customWidth="1"/>
    <col min="11" max="11" width="14.109375" bestFit="1" customWidth="1"/>
    <col min="12" max="12" width="13.33203125" bestFit="1" customWidth="1"/>
  </cols>
  <sheetData>
    <row r="1" spans="1:11" x14ac:dyDescent="0.3">
      <c r="A1" t="s">
        <v>0</v>
      </c>
      <c r="B1" s="5" t="s">
        <v>7</v>
      </c>
    </row>
    <row r="2" spans="1:11" x14ac:dyDescent="0.3">
      <c r="A2" t="s">
        <v>1617</v>
      </c>
      <c r="B2" s="11" t="s">
        <v>1645</v>
      </c>
      <c r="F2" s="8"/>
      <c r="G2" s="8"/>
      <c r="H2" t="s">
        <v>1617</v>
      </c>
      <c r="I2" t="s">
        <v>1645</v>
      </c>
      <c r="K2" s="5"/>
    </row>
    <row r="3" spans="1:11" x14ac:dyDescent="0.3">
      <c r="A3" t="s">
        <v>1626</v>
      </c>
      <c r="B3" s="11" t="s">
        <v>1646</v>
      </c>
      <c r="F3" s="8"/>
      <c r="G3" s="8"/>
      <c r="H3" t="s">
        <v>1626</v>
      </c>
      <c r="I3" t="s">
        <v>1646</v>
      </c>
      <c r="K3" s="5"/>
    </row>
    <row r="4" spans="1:11" x14ac:dyDescent="0.3">
      <c r="A4" t="s">
        <v>1614</v>
      </c>
      <c r="B4" s="11" t="s">
        <v>1647</v>
      </c>
      <c r="F4" s="8"/>
      <c r="G4" s="8"/>
      <c r="H4" t="s">
        <v>1614</v>
      </c>
      <c r="I4" t="s">
        <v>1647</v>
      </c>
      <c r="K4" s="5"/>
    </row>
    <row r="5" spans="1:11" x14ac:dyDescent="0.3">
      <c r="A5" t="s">
        <v>1619</v>
      </c>
      <c r="B5" s="11" t="s">
        <v>1648</v>
      </c>
      <c r="F5" s="8"/>
      <c r="G5" s="8"/>
      <c r="H5" t="s">
        <v>1619</v>
      </c>
      <c r="I5" t="s">
        <v>1648</v>
      </c>
      <c r="K5" s="5"/>
    </row>
    <row r="6" spans="1:11" x14ac:dyDescent="0.3">
      <c r="A6" t="s">
        <v>1633</v>
      </c>
      <c r="B6" s="11" t="s">
        <v>1649</v>
      </c>
      <c r="F6" s="8"/>
      <c r="G6" s="8"/>
      <c r="H6" t="s">
        <v>1633</v>
      </c>
      <c r="I6" t="s">
        <v>1649</v>
      </c>
      <c r="K6" s="5"/>
    </row>
    <row r="7" spans="1:11" x14ac:dyDescent="0.3">
      <c r="A7" t="s">
        <v>1642</v>
      </c>
      <c r="B7" s="11" t="s">
        <v>1650</v>
      </c>
      <c r="F7" s="8"/>
      <c r="G7" s="8"/>
      <c r="H7" t="s">
        <v>1642</v>
      </c>
      <c r="I7" t="s">
        <v>1650</v>
      </c>
      <c r="K7" s="5"/>
    </row>
    <row r="8" spans="1:11" x14ac:dyDescent="0.3">
      <c r="A8" t="s">
        <v>1615</v>
      </c>
      <c r="B8" s="11" t="s">
        <v>1651</v>
      </c>
      <c r="F8" s="8"/>
      <c r="G8" s="8"/>
      <c r="H8" t="s">
        <v>1615</v>
      </c>
      <c r="I8" t="s">
        <v>1651</v>
      </c>
      <c r="K8" s="5"/>
    </row>
    <row r="9" spans="1:11" x14ac:dyDescent="0.3">
      <c r="A9" t="s">
        <v>1616</v>
      </c>
      <c r="B9" s="11" t="s">
        <v>1652</v>
      </c>
      <c r="F9" s="8"/>
      <c r="G9" s="8"/>
      <c r="H9" t="s">
        <v>1616</v>
      </c>
      <c r="I9" t="s">
        <v>1652</v>
      </c>
      <c r="K9" s="5"/>
    </row>
    <row r="10" spans="1:11" x14ac:dyDescent="0.3">
      <c r="A10" t="s">
        <v>1643</v>
      </c>
      <c r="B10" s="11" t="s">
        <v>1653</v>
      </c>
      <c r="F10" s="8"/>
      <c r="G10" s="8"/>
      <c r="H10" t="s">
        <v>1643</v>
      </c>
      <c r="I10" t="s">
        <v>1653</v>
      </c>
      <c r="K10" s="5"/>
    </row>
    <row r="11" spans="1:11" x14ac:dyDescent="0.3">
      <c r="A11" t="s">
        <v>1618</v>
      </c>
      <c r="B11" s="11" t="s">
        <v>1654</v>
      </c>
      <c r="F11" s="8"/>
      <c r="G11" s="8"/>
      <c r="H11" t="s">
        <v>1618</v>
      </c>
      <c r="I11" t="s">
        <v>1654</v>
      </c>
      <c r="K11" s="5"/>
    </row>
    <row r="12" spans="1:11" x14ac:dyDescent="0.3">
      <c r="A12" t="s">
        <v>1644</v>
      </c>
      <c r="B12" s="11" t="s">
        <v>1655</v>
      </c>
      <c r="F12" s="8"/>
      <c r="G12" s="8"/>
      <c r="H12" t="s">
        <v>1644</v>
      </c>
      <c r="I12" t="s">
        <v>1655</v>
      </c>
      <c r="K12" s="5"/>
    </row>
    <row r="13" spans="1:11" x14ac:dyDescent="0.3">
      <c r="A13" t="s">
        <v>1620</v>
      </c>
      <c r="B13" s="11" t="s">
        <v>1656</v>
      </c>
      <c r="F13" s="8"/>
      <c r="G13" s="8"/>
      <c r="H13" t="s">
        <v>1620</v>
      </c>
      <c r="I13" t="s">
        <v>1656</v>
      </c>
      <c r="K13" s="5"/>
    </row>
    <row r="14" spans="1:11" x14ac:dyDescent="0.3">
      <c r="A14" t="s">
        <v>1621</v>
      </c>
      <c r="B14" s="11" t="s">
        <v>1657</v>
      </c>
      <c r="F14" s="8"/>
      <c r="G14" s="8"/>
      <c r="H14" t="s">
        <v>1621</v>
      </c>
      <c r="I14" t="s">
        <v>1657</v>
      </c>
      <c r="K14" s="5"/>
    </row>
    <row r="15" spans="1:11" x14ac:dyDescent="0.3">
      <c r="A15" t="s">
        <v>1622</v>
      </c>
      <c r="B15" s="11" t="s">
        <v>1658</v>
      </c>
      <c r="F15" s="8"/>
      <c r="G15" s="8"/>
      <c r="H15" t="s">
        <v>1622</v>
      </c>
      <c r="I15" t="s">
        <v>1658</v>
      </c>
      <c r="K15" s="5"/>
    </row>
    <row r="16" spans="1:11" x14ac:dyDescent="0.3">
      <c r="A16" t="s">
        <v>1623</v>
      </c>
      <c r="B16" s="11" t="s">
        <v>1659</v>
      </c>
      <c r="F16" s="8"/>
      <c r="G16" s="8"/>
      <c r="H16" t="s">
        <v>1623</v>
      </c>
      <c r="I16" t="s">
        <v>1659</v>
      </c>
      <c r="K16" s="5"/>
    </row>
    <row r="17" spans="1:12" x14ac:dyDescent="0.3">
      <c r="A17" t="s">
        <v>1624</v>
      </c>
      <c r="B17" s="11" t="s">
        <v>1660</v>
      </c>
      <c r="F17" s="8"/>
      <c r="G17" s="8"/>
      <c r="H17" t="s">
        <v>1624</v>
      </c>
      <c r="I17" t="s">
        <v>1660</v>
      </c>
      <c r="K17" s="5"/>
    </row>
    <row r="18" spans="1:12" x14ac:dyDescent="0.3">
      <c r="A18" t="s">
        <v>1625</v>
      </c>
      <c r="B18" s="11" t="s">
        <v>1661</v>
      </c>
      <c r="F18" s="8"/>
      <c r="G18" s="8"/>
      <c r="H18" t="s">
        <v>1625</v>
      </c>
      <c r="I18" t="s">
        <v>1661</v>
      </c>
      <c r="K18" s="5"/>
    </row>
    <row r="19" spans="1:12" x14ac:dyDescent="0.3">
      <c r="A19" t="s">
        <v>1631</v>
      </c>
      <c r="B19" s="11" t="s">
        <v>1662</v>
      </c>
      <c r="F19" s="8"/>
      <c r="G19" s="8"/>
      <c r="H19" t="s">
        <v>1631</v>
      </c>
      <c r="I19" t="s">
        <v>1662</v>
      </c>
      <c r="K19" s="5"/>
    </row>
    <row r="20" spans="1:12" x14ac:dyDescent="0.3">
      <c r="A20" t="s">
        <v>1632</v>
      </c>
      <c r="B20" s="11" t="s">
        <v>1663</v>
      </c>
      <c r="F20" s="8"/>
      <c r="G20" s="8"/>
      <c r="H20" t="s">
        <v>1632</v>
      </c>
      <c r="I20" t="s">
        <v>1663</v>
      </c>
      <c r="K20" s="5"/>
    </row>
    <row r="21" spans="1:12" x14ac:dyDescent="0.3">
      <c r="A21" t="s">
        <v>1627</v>
      </c>
      <c r="B21" s="11" t="s">
        <v>1664</v>
      </c>
      <c r="F21" s="8"/>
      <c r="G21" s="8"/>
      <c r="H21" t="s">
        <v>1627</v>
      </c>
      <c r="I21" t="s">
        <v>1664</v>
      </c>
      <c r="K21" s="5"/>
    </row>
    <row r="22" spans="1:12" x14ac:dyDescent="0.3">
      <c r="A22" t="s">
        <v>1628</v>
      </c>
      <c r="B22" s="11" t="s">
        <v>1665</v>
      </c>
      <c r="F22" s="8"/>
      <c r="G22" s="8"/>
      <c r="H22" t="s">
        <v>1628</v>
      </c>
      <c r="I22" t="s">
        <v>1665</v>
      </c>
      <c r="K22" s="5"/>
    </row>
    <row r="23" spans="1:12" x14ac:dyDescent="0.3">
      <c r="A23" t="s">
        <v>1629</v>
      </c>
      <c r="B23" s="11" t="s">
        <v>1666</v>
      </c>
      <c r="F23" s="8"/>
      <c r="G23" s="8"/>
      <c r="H23" t="s">
        <v>1629</v>
      </c>
      <c r="I23" t="s">
        <v>1666</v>
      </c>
      <c r="K23" s="5"/>
    </row>
    <row r="24" spans="1:12" x14ac:dyDescent="0.3">
      <c r="A24" t="s">
        <v>1630</v>
      </c>
      <c r="B24" s="11" t="s">
        <v>1667</v>
      </c>
      <c r="F24" s="8"/>
      <c r="G24" s="8"/>
      <c r="H24" t="s">
        <v>1630</v>
      </c>
      <c r="I24" t="s">
        <v>1667</v>
      </c>
      <c r="K24" s="5"/>
    </row>
    <row r="25" spans="1:12" x14ac:dyDescent="0.3">
      <c r="F25" s="8"/>
      <c r="G25" s="8"/>
      <c r="L25" s="5"/>
    </row>
    <row r="26" spans="1:12" x14ac:dyDescent="0.3">
      <c r="F26" s="8"/>
      <c r="G26" s="8"/>
      <c r="L26" s="5"/>
    </row>
    <row r="27" spans="1:12" x14ac:dyDescent="0.3">
      <c r="F27" s="8"/>
      <c r="G27" s="8"/>
      <c r="L27" s="5"/>
    </row>
    <row r="28" spans="1:12" x14ac:dyDescent="0.3">
      <c r="F28" s="8"/>
      <c r="G28" s="8"/>
      <c r="L28" s="5"/>
    </row>
    <row r="29" spans="1:12" x14ac:dyDescent="0.3">
      <c r="F29" s="8"/>
      <c r="G29" s="8"/>
      <c r="L29" s="5"/>
    </row>
    <row r="30" spans="1:12" x14ac:dyDescent="0.3">
      <c r="F30" s="8"/>
      <c r="G30" s="8"/>
      <c r="L30" s="5"/>
    </row>
    <row r="31" spans="1:12" x14ac:dyDescent="0.3">
      <c r="F31" s="8"/>
      <c r="G31" s="8"/>
      <c r="L31" s="5"/>
    </row>
    <row r="32" spans="1:12" x14ac:dyDescent="0.3">
      <c r="F32" s="8"/>
      <c r="G32" s="8"/>
      <c r="L32" s="5"/>
    </row>
    <row r="33" spans="6:12" x14ac:dyDescent="0.3">
      <c r="F33" s="8"/>
      <c r="G33" s="8"/>
      <c r="L33" s="5"/>
    </row>
    <row r="34" spans="6:12" x14ac:dyDescent="0.3">
      <c r="F34" s="8"/>
      <c r="G34" s="8"/>
      <c r="L34" s="5"/>
    </row>
    <row r="35" spans="6:12" x14ac:dyDescent="0.3">
      <c r="F35" s="8"/>
      <c r="G35" s="8"/>
      <c r="L35" s="5"/>
    </row>
    <row r="36" spans="6:12" x14ac:dyDescent="0.3">
      <c r="F36" s="8"/>
      <c r="G36" s="8"/>
      <c r="L36" s="5"/>
    </row>
    <row r="37" spans="6:12" x14ac:dyDescent="0.3">
      <c r="F37" s="8"/>
      <c r="G37" s="8"/>
      <c r="L37" s="5"/>
    </row>
    <row r="38" spans="6:12" x14ac:dyDescent="0.3">
      <c r="F38" s="8"/>
      <c r="G38" s="8"/>
      <c r="L38" s="5"/>
    </row>
    <row r="39" spans="6:12" x14ac:dyDescent="0.3">
      <c r="F39" s="8"/>
      <c r="G39" s="8"/>
      <c r="L39" s="5"/>
    </row>
    <row r="40" spans="6:12" x14ac:dyDescent="0.3">
      <c r="F40" s="8"/>
      <c r="G40" s="8"/>
      <c r="L40" s="5"/>
    </row>
    <row r="41" spans="6:12" x14ac:dyDescent="0.3">
      <c r="F41" s="8"/>
      <c r="G41" s="8"/>
      <c r="L41" s="5"/>
    </row>
    <row r="42" spans="6:12" x14ac:dyDescent="0.3">
      <c r="F42" s="8"/>
      <c r="G42" s="8"/>
      <c r="L42" s="5"/>
    </row>
    <row r="43" spans="6:12" x14ac:dyDescent="0.3">
      <c r="F43" s="8"/>
      <c r="G43" s="8"/>
      <c r="L43" s="5"/>
    </row>
    <row r="44" spans="6:12" x14ac:dyDescent="0.3">
      <c r="F44" s="8"/>
      <c r="G44" s="8"/>
      <c r="L44" s="5"/>
    </row>
    <row r="45" spans="6:12" x14ac:dyDescent="0.3">
      <c r="F45" s="8"/>
      <c r="G45" s="8"/>
      <c r="L45" s="5"/>
    </row>
    <row r="46" spans="6:12" x14ac:dyDescent="0.3">
      <c r="F46" s="8"/>
      <c r="G46" s="8"/>
      <c r="L46" s="5"/>
    </row>
    <row r="47" spans="6:12" x14ac:dyDescent="0.3">
      <c r="F47" s="8"/>
      <c r="G47" s="8"/>
      <c r="L47" s="5"/>
    </row>
    <row r="48" spans="6:12" x14ac:dyDescent="0.3">
      <c r="F48" s="8"/>
      <c r="G48" s="8"/>
      <c r="L48" s="5"/>
    </row>
    <row r="49" spans="6:12" x14ac:dyDescent="0.3">
      <c r="F49" s="8"/>
      <c r="G49" s="8"/>
      <c r="L49" s="5"/>
    </row>
    <row r="50" spans="6:12" x14ac:dyDescent="0.3">
      <c r="F50" s="8"/>
      <c r="G50" s="8"/>
      <c r="L50" s="5"/>
    </row>
    <row r="51" spans="6:12" x14ac:dyDescent="0.3">
      <c r="F51" s="8"/>
      <c r="G51" s="8"/>
      <c r="L51" s="5"/>
    </row>
    <row r="52" spans="6:12" x14ac:dyDescent="0.3">
      <c r="F52" s="8"/>
      <c r="G52" s="8"/>
      <c r="L52" s="5"/>
    </row>
    <row r="53" spans="6:12" x14ac:dyDescent="0.3">
      <c r="F53" s="8"/>
      <c r="G53" s="8"/>
      <c r="L53" s="5"/>
    </row>
    <row r="54" spans="6:12" x14ac:dyDescent="0.3">
      <c r="F54" s="8"/>
      <c r="G54" s="8"/>
      <c r="L54" s="5"/>
    </row>
    <row r="55" spans="6:12" x14ac:dyDescent="0.3">
      <c r="F55" s="8"/>
      <c r="G55" s="8"/>
      <c r="L55" s="5"/>
    </row>
    <row r="56" spans="6:12" x14ac:dyDescent="0.3">
      <c r="F56" s="8"/>
      <c r="G56" s="8"/>
      <c r="L56" s="5"/>
    </row>
    <row r="57" spans="6:12" x14ac:dyDescent="0.3">
      <c r="F57" s="8"/>
      <c r="G57" s="8"/>
      <c r="L57" s="5"/>
    </row>
    <row r="58" spans="6:12" x14ac:dyDescent="0.3">
      <c r="F58" s="8"/>
      <c r="G58" s="8"/>
      <c r="L58" s="5"/>
    </row>
    <row r="59" spans="6:12" x14ac:dyDescent="0.3">
      <c r="F59" s="8"/>
      <c r="G59" s="8"/>
      <c r="L59" s="5"/>
    </row>
    <row r="60" spans="6:12" x14ac:dyDescent="0.3">
      <c r="F60" s="8"/>
      <c r="G60" s="8"/>
      <c r="L60" s="5"/>
    </row>
    <row r="61" spans="6:12" x14ac:dyDescent="0.3">
      <c r="F61" s="8"/>
      <c r="G61" s="8"/>
      <c r="L61" s="5"/>
    </row>
    <row r="62" spans="6:12" x14ac:dyDescent="0.3">
      <c r="F62" s="8"/>
      <c r="G62" s="8"/>
      <c r="L62" s="5"/>
    </row>
    <row r="63" spans="6:12" x14ac:dyDescent="0.3">
      <c r="F63" s="8"/>
      <c r="G63" s="8"/>
      <c r="L63" s="5"/>
    </row>
    <row r="64" spans="6:12" x14ac:dyDescent="0.3">
      <c r="F64" s="8"/>
      <c r="G64" s="8"/>
      <c r="L64" s="5"/>
    </row>
    <row r="65" spans="6:12" x14ac:dyDescent="0.3">
      <c r="F65" s="8"/>
      <c r="G65" s="8"/>
      <c r="L65" s="5"/>
    </row>
    <row r="66" spans="6:12" x14ac:dyDescent="0.3">
      <c r="F66" s="8"/>
      <c r="G66" s="8"/>
      <c r="L66" s="5"/>
    </row>
    <row r="67" spans="6:12" x14ac:dyDescent="0.3">
      <c r="F67" s="8"/>
      <c r="G67" s="8"/>
      <c r="L67" s="5"/>
    </row>
    <row r="68" spans="6:12" x14ac:dyDescent="0.3">
      <c r="F68" s="8"/>
      <c r="G68" s="8"/>
      <c r="L68" s="5"/>
    </row>
    <row r="69" spans="6:12" x14ac:dyDescent="0.3">
      <c r="F69" s="8"/>
      <c r="G69" s="8"/>
      <c r="L69" s="5"/>
    </row>
    <row r="70" spans="6:12" x14ac:dyDescent="0.3">
      <c r="F70" s="8"/>
      <c r="G70" s="8"/>
      <c r="L70" s="5"/>
    </row>
    <row r="71" spans="6:12" x14ac:dyDescent="0.3">
      <c r="F71" s="8"/>
      <c r="G71" s="8"/>
      <c r="L71" s="5"/>
    </row>
    <row r="72" spans="6:12" x14ac:dyDescent="0.3">
      <c r="F72" s="8"/>
      <c r="G72" s="8"/>
      <c r="L72" s="5"/>
    </row>
    <row r="73" spans="6:12" x14ac:dyDescent="0.3">
      <c r="F73" s="8"/>
      <c r="G73" s="8"/>
      <c r="L73" s="5"/>
    </row>
    <row r="74" spans="6:12" x14ac:dyDescent="0.3">
      <c r="F74" s="8"/>
      <c r="G74" s="8"/>
      <c r="L74" s="5"/>
    </row>
    <row r="75" spans="6:12" x14ac:dyDescent="0.3">
      <c r="F75" s="8"/>
      <c r="G75" s="8"/>
      <c r="L75" s="5"/>
    </row>
    <row r="76" spans="6:12" x14ac:dyDescent="0.3">
      <c r="F76" s="8"/>
      <c r="G76" s="8"/>
      <c r="L76" s="5"/>
    </row>
    <row r="77" spans="6:12" x14ac:dyDescent="0.3">
      <c r="F77" s="8"/>
      <c r="G77" s="8"/>
      <c r="L77" s="5"/>
    </row>
    <row r="78" spans="6:12" x14ac:dyDescent="0.3">
      <c r="F78" s="8"/>
      <c r="G78" s="8"/>
      <c r="L78" s="5"/>
    </row>
    <row r="79" spans="6:12" x14ac:dyDescent="0.3">
      <c r="F79" s="8"/>
      <c r="G79" s="8"/>
      <c r="L79" s="5"/>
    </row>
    <row r="80" spans="6:12" x14ac:dyDescent="0.3">
      <c r="F80" s="8"/>
      <c r="G80" s="8"/>
      <c r="L80" s="5"/>
    </row>
    <row r="81" spans="6:12" x14ac:dyDescent="0.3">
      <c r="F81" s="8"/>
      <c r="G81" s="8"/>
      <c r="L81" s="5"/>
    </row>
    <row r="82" spans="6:12" x14ac:dyDescent="0.3">
      <c r="F82" s="8"/>
      <c r="G82" s="8"/>
      <c r="L82" s="5"/>
    </row>
    <row r="83" spans="6:12" x14ac:dyDescent="0.3">
      <c r="F83" s="8"/>
      <c r="G83" s="8"/>
      <c r="L83" s="5"/>
    </row>
    <row r="84" spans="6:12" x14ac:dyDescent="0.3">
      <c r="F84" s="8"/>
      <c r="G84" s="8"/>
      <c r="L84" s="5"/>
    </row>
    <row r="85" spans="6:12" x14ac:dyDescent="0.3">
      <c r="F85" s="8"/>
      <c r="G85" s="8"/>
      <c r="L85" s="5"/>
    </row>
    <row r="86" spans="6:12" x14ac:dyDescent="0.3">
      <c r="F86" s="8"/>
      <c r="G86" s="8"/>
      <c r="L86" s="5"/>
    </row>
    <row r="87" spans="6:12" x14ac:dyDescent="0.3">
      <c r="F87" s="8"/>
      <c r="G87" s="8"/>
      <c r="L87" s="5"/>
    </row>
    <row r="88" spans="6:12" x14ac:dyDescent="0.3">
      <c r="F88" s="8"/>
      <c r="G88" s="8"/>
      <c r="L88" s="5"/>
    </row>
    <row r="89" spans="6:12" x14ac:dyDescent="0.3">
      <c r="F89" s="8"/>
      <c r="G89" s="8"/>
      <c r="L89" s="5"/>
    </row>
    <row r="90" spans="6:12" x14ac:dyDescent="0.3">
      <c r="F90" s="8"/>
      <c r="G90" s="8"/>
      <c r="L90" s="5"/>
    </row>
    <row r="91" spans="6:12" x14ac:dyDescent="0.3">
      <c r="F91" s="8"/>
      <c r="G91" s="8"/>
      <c r="L91" s="5"/>
    </row>
    <row r="92" spans="6:12" x14ac:dyDescent="0.3">
      <c r="F92" s="8"/>
      <c r="G92" s="8"/>
      <c r="L92" s="5"/>
    </row>
    <row r="93" spans="6:12" x14ac:dyDescent="0.3">
      <c r="F93" s="8"/>
      <c r="G93" s="8"/>
      <c r="L93" s="5"/>
    </row>
    <row r="94" spans="6:12" x14ac:dyDescent="0.3">
      <c r="F94" s="8"/>
      <c r="G94" s="8"/>
      <c r="L94" s="5"/>
    </row>
    <row r="95" spans="6:12" x14ac:dyDescent="0.3">
      <c r="F95" s="8"/>
      <c r="G95" s="8"/>
      <c r="L95" s="5"/>
    </row>
    <row r="96" spans="6:12" x14ac:dyDescent="0.3">
      <c r="F96" s="8"/>
      <c r="G96" s="8"/>
      <c r="L96" s="5"/>
    </row>
    <row r="97" spans="6:12" x14ac:dyDescent="0.3">
      <c r="F97" s="8"/>
      <c r="G97" s="8"/>
      <c r="L97" s="5"/>
    </row>
    <row r="98" spans="6:12" x14ac:dyDescent="0.3">
      <c r="F98" s="8"/>
    </row>
    <row r="99" spans="6:12" x14ac:dyDescent="0.3">
      <c r="F99" s="8"/>
    </row>
    <row r="100" spans="6:12" x14ac:dyDescent="0.3">
      <c r="F100" s="8"/>
    </row>
    <row r="101" spans="6:12" x14ac:dyDescent="0.3">
      <c r="F101" s="8"/>
    </row>
    <row r="102" spans="6:12" x14ac:dyDescent="0.3">
      <c r="F102" s="8"/>
    </row>
    <row r="103" spans="6:12" x14ac:dyDescent="0.3">
      <c r="F103" s="8"/>
    </row>
    <row r="104" spans="6:12" x14ac:dyDescent="0.3">
      <c r="F104" s="8"/>
    </row>
    <row r="105" spans="6:12" x14ac:dyDescent="0.3">
      <c r="F105" s="8"/>
    </row>
    <row r="106" spans="6:12" x14ac:dyDescent="0.3">
      <c r="F106" s="8"/>
    </row>
    <row r="107" spans="6:12" x14ac:dyDescent="0.3">
      <c r="F107" s="8"/>
    </row>
    <row r="108" spans="6:12" x14ac:dyDescent="0.3">
      <c r="F108" s="8"/>
    </row>
    <row r="109" spans="6:12" x14ac:dyDescent="0.3">
      <c r="F109" s="8"/>
    </row>
    <row r="110" spans="6:12" x14ac:dyDescent="0.3">
      <c r="F110" s="8"/>
    </row>
    <row r="111" spans="6:12" x14ac:dyDescent="0.3">
      <c r="F111" s="8"/>
    </row>
    <row r="112" spans="6:12" x14ac:dyDescent="0.3">
      <c r="F112" s="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A639-CC57-48EF-9C40-250DE6E0C3F1}">
  <sheetPr>
    <tabColor theme="5" tint="-0.249977111117893"/>
  </sheetPr>
  <dimension ref="A1:O24"/>
  <sheetViews>
    <sheetView zoomScaleNormal="100" workbookViewId="0">
      <pane ySplit="1" topLeftCell="A2" activePane="bottomLeft" state="frozen"/>
      <selection pane="bottomLeft" activeCell="M1" sqref="M1:O1"/>
    </sheetView>
  </sheetViews>
  <sheetFormatPr baseColWidth="10" defaultRowHeight="14.4" outlineLevelCol="1" x14ac:dyDescent="0.3"/>
  <cols>
    <col min="1" max="1" width="14.33203125" bestFit="1" customWidth="1"/>
    <col min="2" max="2" width="12.5546875" bestFit="1" customWidth="1"/>
    <col min="3" max="3" width="15.6640625" hidden="1" customWidth="1" outlineLevel="1"/>
    <col min="4" max="4" width="10.33203125" hidden="1" customWidth="1" outlineLevel="1"/>
    <col min="5" max="5" width="17.6640625" bestFit="1" customWidth="1" collapsed="1"/>
    <col min="6" max="6" width="29.33203125" bestFit="1" customWidth="1"/>
    <col min="7" max="7" width="81.109375" hidden="1" customWidth="1" outlineLevel="1"/>
    <col min="8" max="8" width="17.44140625" bestFit="1" customWidth="1" collapsed="1"/>
    <col min="9" max="9" width="18.109375" hidden="1" customWidth="1" outlineLevel="1"/>
    <col min="10" max="10" width="14" hidden="1" customWidth="1" outlineLevel="1"/>
    <col min="11" max="11" width="18.33203125" bestFit="1" customWidth="1" collapsed="1"/>
    <col min="12" max="12" width="34" bestFit="1" customWidth="1"/>
    <col min="13" max="13" width="19.5546875" bestFit="1" customWidth="1"/>
  </cols>
  <sheetData>
    <row r="1" spans="1:15" ht="29.4" thickBot="1" x14ac:dyDescent="0.35">
      <c r="A1" s="21" t="s">
        <v>0</v>
      </c>
      <c r="B1" s="21" t="s">
        <v>9</v>
      </c>
      <c r="C1" s="21" t="s">
        <v>2080</v>
      </c>
      <c r="D1" s="21" t="s">
        <v>10</v>
      </c>
      <c r="E1" s="21" t="s">
        <v>32</v>
      </c>
      <c r="F1" s="21" t="s">
        <v>2082</v>
      </c>
      <c r="G1" s="21" t="s">
        <v>2081</v>
      </c>
      <c r="H1" s="21" t="s">
        <v>2083</v>
      </c>
      <c r="I1" s="21" t="s">
        <v>3203</v>
      </c>
      <c r="J1" s="21" t="s">
        <v>40</v>
      </c>
      <c r="K1" s="21" t="s">
        <v>77</v>
      </c>
      <c r="L1" s="21" t="s">
        <v>3238</v>
      </c>
      <c r="M1" s="23" t="str">
        <f>"Materiales encontrados: "&amp;COUNTA(_xlfn.UNIQUE(Amazon___IMG[Material]))</f>
        <v>Materiales encontrados: 3</v>
      </c>
      <c r="N1" s="24" t="str">
        <f>"Materiales buscados: "&amp;COUNTA(_xlfn.UNIQUE(Amazon[Material]))</f>
        <v>Materiales buscados: 3</v>
      </c>
      <c r="O1" s="25" t="str">
        <f>"Diferencia: "&amp;COUNTA(_xlfn.UNIQUE(Amazon___IMG[Material]))-COUNTA(_xlfn.UNIQUE(Amazon[Material]))</f>
        <v>Diferencia: 0</v>
      </c>
    </row>
    <row r="2" spans="1:15" x14ac:dyDescent="0.3">
      <c r="A2" t="s">
        <v>3207</v>
      </c>
      <c r="B2" t="s">
        <v>3208</v>
      </c>
      <c r="C2">
        <v>4</v>
      </c>
      <c r="D2" t="s">
        <v>21</v>
      </c>
      <c r="E2" t="s">
        <v>2151</v>
      </c>
      <c r="F2" t="s">
        <v>2084</v>
      </c>
      <c r="G2" t="s">
        <v>3214</v>
      </c>
      <c r="H2" t="s">
        <v>2735</v>
      </c>
      <c r="I2" t="s">
        <v>3213</v>
      </c>
      <c r="J2" t="s">
        <v>1636</v>
      </c>
      <c r="K2" t="s">
        <v>3215</v>
      </c>
      <c r="L2" s="28" t="str">
        <f>HYPERLINK(Amazon___IMG[[#This Row],[Full_Path]],Amazon___IMG[[#This Row],[Material]]&amp;" -&gt; "&amp;Amazon___IMG[[#This Row],[Descripcion]])</f>
        <v>TV949622-PWL -&gt; Posterior</v>
      </c>
      <c r="N2" s="27"/>
    </row>
    <row r="3" spans="1:15" x14ac:dyDescent="0.3">
      <c r="A3" t="s">
        <v>2188</v>
      </c>
      <c r="B3" t="s">
        <v>3209</v>
      </c>
      <c r="C3">
        <v>5</v>
      </c>
      <c r="D3" t="s">
        <v>21</v>
      </c>
      <c r="E3" t="s">
        <v>2151</v>
      </c>
      <c r="F3" t="s">
        <v>2084</v>
      </c>
      <c r="G3" t="s">
        <v>2536</v>
      </c>
      <c r="H3" t="s">
        <v>2524</v>
      </c>
      <c r="I3" t="s">
        <v>3218</v>
      </c>
      <c r="J3" t="s">
        <v>1636</v>
      </c>
      <c r="K3" t="s">
        <v>3219</v>
      </c>
      <c r="L3" s="28" t="str">
        <f>HYPERLINK(Amazon___IMG[[#This Row],[Full_Path]],Amazon___IMG[[#This Row],[Material]]&amp;" -&gt; "&amp;Amazon___IMG[[#This Row],[Descripcion]])</f>
        <v>EYG839525-BLA -&gt; Posterior</v>
      </c>
      <c r="N3" s="27"/>
    </row>
    <row r="4" spans="1:15" x14ac:dyDescent="0.3">
      <c r="A4" t="s">
        <v>2189</v>
      </c>
      <c r="B4" t="s">
        <v>3212</v>
      </c>
      <c r="C4">
        <v>5</v>
      </c>
      <c r="D4" t="s">
        <v>21</v>
      </c>
      <c r="E4" t="s">
        <v>2151</v>
      </c>
      <c r="F4" t="s">
        <v>2084</v>
      </c>
      <c r="G4" t="s">
        <v>2523</v>
      </c>
      <c r="H4" t="s">
        <v>2524</v>
      </c>
      <c r="I4" t="s">
        <v>3225</v>
      </c>
      <c r="J4" t="s">
        <v>1636</v>
      </c>
      <c r="K4" t="s">
        <v>3226</v>
      </c>
      <c r="L4" s="28" t="str">
        <f>HYPERLINK(Amazon___IMG[[#This Row],[Full_Path]],Amazon___IMG[[#This Row],[Material]]&amp;" -&gt; "&amp;Amazon___IMG[[#This Row],[Descripcion]])</f>
        <v>EYG839575-BLA -&gt; Posterior</v>
      </c>
      <c r="N4" s="27"/>
    </row>
    <row r="5" spans="1:15" x14ac:dyDescent="0.3">
      <c r="A5" t="s">
        <v>3207</v>
      </c>
      <c r="B5" t="s">
        <v>3208</v>
      </c>
      <c r="C5">
        <v>4</v>
      </c>
      <c r="D5" t="s">
        <v>19</v>
      </c>
      <c r="E5" t="s">
        <v>2150</v>
      </c>
      <c r="F5" t="s">
        <v>2084</v>
      </c>
      <c r="G5" t="s">
        <v>3216</v>
      </c>
      <c r="H5" t="s">
        <v>2735</v>
      </c>
      <c r="I5" t="s">
        <v>3213</v>
      </c>
      <c r="J5" t="s">
        <v>1634</v>
      </c>
      <c r="K5" t="s">
        <v>3217</v>
      </c>
      <c r="L5" s="28" t="str">
        <f>HYPERLINK(Amazon___IMG[[#This Row],[Full_Path]],Amazon___IMG[[#This Row],[Material]]&amp;" -&gt; "&amp;Amazon___IMG[[#This Row],[Descripcion]])</f>
        <v>TV949622-PWL -&gt; Frontal</v>
      </c>
      <c r="N5" s="27"/>
    </row>
    <row r="6" spans="1:15" x14ac:dyDescent="0.3">
      <c r="A6" t="s">
        <v>2188</v>
      </c>
      <c r="B6" t="s">
        <v>3209</v>
      </c>
      <c r="C6">
        <v>5</v>
      </c>
      <c r="D6" t="s">
        <v>19</v>
      </c>
      <c r="E6" t="s">
        <v>2150</v>
      </c>
      <c r="F6" t="s">
        <v>2084</v>
      </c>
      <c r="G6" t="s">
        <v>2532</v>
      </c>
      <c r="H6" t="s">
        <v>2524</v>
      </c>
      <c r="I6" t="s">
        <v>3218</v>
      </c>
      <c r="J6" t="s">
        <v>1634</v>
      </c>
      <c r="K6" t="s">
        <v>3220</v>
      </c>
      <c r="L6" s="28" t="str">
        <f>HYPERLINK(Amazon___IMG[[#This Row],[Full_Path]],Amazon___IMG[[#This Row],[Material]]&amp;" -&gt; "&amp;Amazon___IMG[[#This Row],[Descripcion]])</f>
        <v>EYG839525-BLA -&gt; Frontal</v>
      </c>
      <c r="N6" s="27"/>
    </row>
    <row r="7" spans="1:15" x14ac:dyDescent="0.3">
      <c r="A7" t="s">
        <v>2189</v>
      </c>
      <c r="B7" t="s">
        <v>3212</v>
      </c>
      <c r="C7">
        <v>5</v>
      </c>
      <c r="D7" t="s">
        <v>19</v>
      </c>
      <c r="E7" t="s">
        <v>2150</v>
      </c>
      <c r="F7" t="s">
        <v>2084</v>
      </c>
      <c r="G7" t="s">
        <v>2530</v>
      </c>
      <c r="H7" t="s">
        <v>2524</v>
      </c>
      <c r="I7" t="s">
        <v>3225</v>
      </c>
      <c r="J7" t="s">
        <v>1634</v>
      </c>
      <c r="K7" t="s">
        <v>3227</v>
      </c>
      <c r="L7" s="28" t="str">
        <f>HYPERLINK(Amazon___IMG[[#This Row],[Full_Path]],Amazon___IMG[[#This Row],[Material]]&amp;" -&gt; "&amp;Amazon___IMG[[#This Row],[Descripcion]])</f>
        <v>EYG839575-BLA -&gt; Frontal</v>
      </c>
      <c r="N7" s="27"/>
    </row>
    <row r="8" spans="1:15" x14ac:dyDescent="0.3">
      <c r="A8" t="s">
        <v>2188</v>
      </c>
      <c r="B8" t="s">
        <v>3209</v>
      </c>
      <c r="C8">
        <v>5</v>
      </c>
      <c r="D8" t="s">
        <v>23</v>
      </c>
      <c r="E8" t="s">
        <v>56</v>
      </c>
      <c r="F8" t="s">
        <v>2084</v>
      </c>
      <c r="G8" t="s">
        <v>2534</v>
      </c>
      <c r="H8" t="s">
        <v>2524</v>
      </c>
      <c r="I8" t="s">
        <v>3218</v>
      </c>
      <c r="J8" t="s">
        <v>1637</v>
      </c>
      <c r="K8" t="s">
        <v>3223</v>
      </c>
      <c r="L8" s="28" t="str">
        <f>HYPERLINK(Amazon___IMG[[#This Row],[Full_Path]],Amazon___IMG[[#This Row],[Material]]&amp;" -&gt; "&amp;Amazon___IMG[[#This Row],[Descripcion]])</f>
        <v>EYG839525-BLA -&gt; Superior/Interior</v>
      </c>
      <c r="N8" s="27"/>
    </row>
    <row r="9" spans="1:15" x14ac:dyDescent="0.3">
      <c r="A9" t="s">
        <v>2189</v>
      </c>
      <c r="B9" t="s">
        <v>3212</v>
      </c>
      <c r="C9">
        <v>5</v>
      </c>
      <c r="D9" t="s">
        <v>23</v>
      </c>
      <c r="E9" t="s">
        <v>56</v>
      </c>
      <c r="F9" t="s">
        <v>2084</v>
      </c>
      <c r="G9" t="s">
        <v>2528</v>
      </c>
      <c r="H9" t="s">
        <v>2524</v>
      </c>
      <c r="I9" t="s">
        <v>3225</v>
      </c>
      <c r="J9" t="s">
        <v>1637</v>
      </c>
      <c r="K9" t="s">
        <v>3228</v>
      </c>
      <c r="L9" s="28" t="str">
        <f>HYPERLINK(Amazon___IMG[[#This Row],[Full_Path]],Amazon___IMG[[#This Row],[Material]]&amp;" -&gt; "&amp;Amazon___IMG[[#This Row],[Descripcion]])</f>
        <v>EYG839575-BLA -&gt; Superior/Interior</v>
      </c>
      <c r="N9" s="27"/>
    </row>
    <row r="10" spans="1:15" x14ac:dyDescent="0.3">
      <c r="A10" t="s">
        <v>2188</v>
      </c>
      <c r="B10" t="s">
        <v>3209</v>
      </c>
      <c r="C10">
        <v>5</v>
      </c>
      <c r="D10" t="s">
        <v>17</v>
      </c>
      <c r="E10" t="s">
        <v>43</v>
      </c>
      <c r="F10" t="s">
        <v>2084</v>
      </c>
      <c r="G10" t="s">
        <v>2538</v>
      </c>
      <c r="H10" t="s">
        <v>2524</v>
      </c>
      <c r="I10" t="s">
        <v>3218</v>
      </c>
      <c r="J10" t="s">
        <v>1635</v>
      </c>
      <c r="K10" t="s">
        <v>3224</v>
      </c>
      <c r="L10" s="28" t="str">
        <f>HYPERLINK(Amazon___IMG[[#This Row],[Full_Path]],Amazon___IMG[[#This Row],[Material]]&amp;" -&gt; "&amp;Amazon___IMG[[#This Row],[Descripcion]])</f>
        <v>EYG839525-BLA -&gt; Angulo 3/4</v>
      </c>
      <c r="N10" s="27"/>
    </row>
    <row r="11" spans="1:15" x14ac:dyDescent="0.3">
      <c r="A11" t="s">
        <v>2189</v>
      </c>
      <c r="B11" t="s">
        <v>3212</v>
      </c>
      <c r="C11">
        <v>5</v>
      </c>
      <c r="D11" t="s">
        <v>17</v>
      </c>
      <c r="E11" t="s">
        <v>43</v>
      </c>
      <c r="F11" t="s">
        <v>2084</v>
      </c>
      <c r="G11" t="s">
        <v>2526</v>
      </c>
      <c r="H11" t="s">
        <v>2524</v>
      </c>
      <c r="I11" t="s">
        <v>3225</v>
      </c>
      <c r="J11" t="s">
        <v>1635</v>
      </c>
      <c r="K11" t="s">
        <v>3229</v>
      </c>
      <c r="L11" s="28" t="str">
        <f>HYPERLINK(Amazon___IMG[[#This Row],[Full_Path]],Amazon___IMG[[#This Row],[Material]]&amp;" -&gt; "&amp;Amazon___IMG[[#This Row],[Descripcion]])</f>
        <v>EYG839575-BLA -&gt; Angulo 3/4</v>
      </c>
      <c r="N11" s="27"/>
    </row>
    <row r="12" spans="1:15" x14ac:dyDescent="0.3">
      <c r="A12" t="s">
        <v>2188</v>
      </c>
      <c r="B12" t="s">
        <v>3209</v>
      </c>
      <c r="C12">
        <v>5</v>
      </c>
      <c r="D12" t="s">
        <v>146</v>
      </c>
      <c r="E12" t="s">
        <v>2152</v>
      </c>
      <c r="F12" t="s">
        <v>2084</v>
      </c>
      <c r="G12" t="s">
        <v>3221</v>
      </c>
      <c r="H12" t="s">
        <v>2524</v>
      </c>
      <c r="I12" t="s">
        <v>3218</v>
      </c>
      <c r="J12" t="s">
        <v>1639</v>
      </c>
      <c r="K12" t="s">
        <v>3222</v>
      </c>
      <c r="L12" s="28" t="str">
        <f>HYPERLINK(Amazon___IMG[[#This Row],[Full_Path]],Amazon___IMG[[#This Row],[Material]]&amp;" -&gt; "&amp;Amazon___IMG[[#This Row],[Descripcion]])</f>
        <v>EYG839525-BLA -&gt; Frontal Alternativa</v>
      </c>
      <c r="N12" s="27"/>
    </row>
    <row r="13" spans="1:15" x14ac:dyDescent="0.3">
      <c r="N13" s="27"/>
    </row>
    <row r="14" spans="1:15" x14ac:dyDescent="0.3">
      <c r="N14" s="27"/>
    </row>
    <row r="15" spans="1:15" x14ac:dyDescent="0.3">
      <c r="N15" s="27"/>
    </row>
    <row r="16" spans="1:15" x14ac:dyDescent="0.3">
      <c r="N16" s="27"/>
    </row>
    <row r="17" spans="14:14" x14ac:dyDescent="0.3">
      <c r="N17" s="27"/>
    </row>
    <row r="18" spans="14:14" x14ac:dyDescent="0.3">
      <c r="N18" s="27"/>
    </row>
    <row r="19" spans="14:14" x14ac:dyDescent="0.3">
      <c r="N19" s="27"/>
    </row>
    <row r="20" spans="14:14" x14ac:dyDescent="0.3">
      <c r="N20" s="27"/>
    </row>
    <row r="21" spans="14:14" x14ac:dyDescent="0.3">
      <c r="N21" s="27"/>
    </row>
    <row r="22" spans="14:14" x14ac:dyDescent="0.3">
      <c r="N22" s="27"/>
    </row>
    <row r="23" spans="14:14" x14ac:dyDescent="0.3">
      <c r="N23" s="27"/>
    </row>
    <row r="24" spans="14:14" x14ac:dyDescent="0.3">
      <c r="N24" s="27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1 f 5 1 1 7 - f 0 7 6 - 4 3 a 3 - 8 e d b - 5 3 0 1 3 2 6 0 0 3 4 8 "   x m l n s = " h t t p : / / s c h e m a s . m i c r o s o f t . c o m / D a t a M a s h u p " > A A A A A B o K A A B Q S w M E F A A C A A g A H W I 8 W t C D h 4 m j A A A A 9 g A A A B I A H A B D b 2 5 m a W c v U G F j a 2 F n Z S 5 4 b W w g o h g A K K A U A A A A A A A A A A A A A A A A A A A A A A A A A A A A h Y + 9 D o I w G E V f h X S n P 7 A Q 8 l E G V 0 l M T A x r U y o 0 Q m t o s b y b g 4 / k K 4 h R 1 M 3 x n n u G e + / X G 5 T z 0 E c X N T p t T Y E Y p i h S R t p G m 7 Z A k z / G G S o 5 7 I Q 8 i V Z F i 2 x c P r u m Q J 3 3 5 5 y Q E A I O K b Z j S x J K G a m r 7 V 5 2 a h D o I + v / c q y N 8 8 J I h T g c X m N 4 g l m a Y Z Z R T I G s E C p t v k K y 7 H 2 2 P x A 2 U + + n U X H l 4 q o G s k Y g 7 w / 8 A V B L A w Q U A A I A C A A d Y j x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H W I 8 W t o t m g o e B w A A C z k A A B M A H A B G b 3 J t d W x h c y 9 T Z W N 0 a W 9 u M S 5 t I K I Y A C i g F A A A A A A A A A A A A A A A A A A A A A A A A A A A A O 2 b z W 7 j N h C A 7 w H y D o Q W C G z A a y C L d g 9 p X c D r Z H f d O D + N H P T g G A Y t M w m 7 M u l S s r u J k Y f p s e c + w r 5 Y h 5 I s i R I l / 8 i x n W 1 y s U 1 J n C E 5 8 8 1 o y D j E c i l n y P Q / D 3 / a 3 9 v f c + 6 x I A N 0 R R g e k p 5 J 7 T F x M a o h m 7 j 7 e w j + L g S 9 I w x a T r 5 a x K 4 2 x k I Q 5 v 7 O x Z c + 5 1 9 K 5 W n n H J 6 s G W o P R v e p 0 + D M h V u 7 F b + j N 0 a b j j i y 8 L B P 8 Y A b 0 G U b 9 2 1 S b Q v M n F s u h g 1 u j 4 e s / T A i T s k X W 5 l O j R Z l B B s V 5 E I 7 c s l X 9 6 m C p s Y x c S x B R x Y M J H X N H N / S P 3 i v L q x 7 O u G p y w 0 + G h E 7 1 X x G h A V 6 t W h f E L j Y Z O 7 7 H 6 p S G e 9 q i 0 6 I G H G e f u 4 S 2 x j U Q A O C P l M i h E Y g H W J L 0 3 y P R 2 O R 1 p 5 g 4 a R b M e t z w d I X 6 k P 8 q J m D F k Z n W F C m z t x T e X + P M v 1 6 x M 3 h T d A t e o u a Z 5 + M V e w h 0 G t 9 d n C G X S I o T i 9 A 3 W y e J 0 Y Z i g L Z z t h 2 s Y M s D v I Y H m A n k n h O H J c M f u W U l Z J a e R Y x k w h i T H r H s J 1 s h R + U 2 W C g c L / s 5 p S y Q b V F b t 2 L M d w U q W E S R L 6 O M B v Q b / + i 8 J l Q j x P v m v f d H 3 s p Q 3 N V I p g Q F n K B w R t G W L g w 7 8 z l P V 9 V 2 f x x b N u 9 S + z e y x + f B B + P e n J x 5 C / T f b B J r 8 E H x H h a X 0 / 5 E 3 + Y M f P 6 2 Q m 1 A v 1 U u G h 8 X K 5 F g k C x F W k y l r k a i a e W X p N D Q y c 6 C a i Z O 2 j Y F V 6 K F L w k w u E w 8 / Q R J C B 8 J 8 g d f I l 0 q w 8 G o U 5 5 g w k 1 g 2 8 E W / e o D e 5 R v S I j I B Y p d X z B 3 Y r R k S 7 U N S r + Z z l S 5 C O 1 Y b C 3 1 H a F 6 j k m s S G K X P G / n F K m u o H M j q 9 C F / 3 8 C 2 J g R g h 0 V R o N I x J 4 P B 7 Z V G L Y Q X + O q S u / R E K P q e N S Z r m l t G J y W o O h K k Y o J w l u F I S L A U l 4 / 5 X X K P y b 5 D h 0 w i s K e G a s M Z r D b 3 8 D l 4 j n k p H v K O t a y J U i u 4 g W U a W 3 d n B x i J + R F l 2 F 3 H J 2 8 O E m y A 0 j p X c c X V 8 2 t s V v c 0 Q s + C 5 j 5 R f i o t J H b L l c P J S X 4 X l m H y v x P U e j i N L S h p B n N U 8 Z z W s g 8 X x N i p N 5 3 t w + F 5 2 V Z C + d / s W m T z G r w z k 2 P w f H 0 1 S W m W H 0 g W d b k I E x G I s g G q f z O 4 / o l V B U I y z k y N O y h M / V K O B 8 K Q n 6 8 m o B L Y 1 2 u b K u 8 F J v P 6 L M X L h 7 Y K C O c T A T f G B 0 V w g l m d F r G s p V w a v r W E 2 e g 1 c C / 3 W g Q A 6 t 9 L N O I N f b J 1 f N e i v 9 l n F 6 n W W U 1 4 y K g K K L A 3 g m p 3 A C 7 f s 7 a D C z x H w U x J V d U 8 5 c J E t O T q P s J i u M p U f 6 v L g N 5 a X f Y + d P s T + Q h R L g d P e 6 X F h z V 4 q L k P D 4 C N L z I 2 d A c / L h 1 A M y N Q a X k J m x / C i v n F m m N K 8 o T h j 4 3 T N l l X n z s H o k i A 9 8 g Q i w 3 s T e v 0 s z 8 y Y X b m Y m P + P b h V y c a t 2 x C N g J u 0 t U R Z J 9 q 2 g P 6 0 A F s B 7 V k p 4 5 x 4 7 N m E Q A k u 5 / t D T E 1 1 Y F C T x z w I 8 8 c K A H F C W s u a x J K / 9 y C i E x 3 a 8 C 7 1 + E / 9 p J 2 k g k k J I j C 1 1 0 X R J j W y g k R F J 0 o S B 2 d W X u a o e U e K V X o J v Q Y X V j y N P + K F g 8 f f z K I G x u 5 A q l y Y g V Z s c Q t s L v + S h O a x R D c l L r P C T P C x 9 5 s l e p F 8 0 L B K l w o q K y S C T w 6 v Q F o o B f 5 1 9 f B D i p q 1 V w h d K v 5 Z V l y i u 7 F 0 V 2 u o i z A + V 1 3 5 l 0 Y S S 4 s v H i u i d X 4 h j 8 U p J Y f q y Q D + d U J z Z R 7 / a h s p F y 9 2 z f c 4 V 0 X x 8 y 1 4 f 6 D 6 C i g w u w 3 u 9 g g + n + 6 7 7 n S w P 1 d 7 r v G Z 1 D 0 O b 4 0 d W N A z q U n c y Z r y 8 b v Q 8 X x y d m / d m B v X L S v E y y n O Z c J F D l n H 9 Q p Q D n g p M u G 9 g 6 N E + v U a N 5 V m 9 c / M 8 R u J G t w O e A 0 7 a 2 / g I b j Z / M 2 j x 8 f M F q f T m w 5 z h 0 l t x 8 z G L P d B o p o / W V R e G W 3 G O M Q 2 2 5 L b L Z e b Y i L 9 C z I 3 H r w 0 3 y J M L r O / T r E Y V t c S o 0 b / X 8 5 x b e Z A P R k l b g I E G K t P u 5 U d 5 2 1 B b r h v 7 x 4 y J J l n 9 + e X 3 U S + 7 6 7 w T 1 v G b 0 + Q O a N X v F h 8 W J p 3 t + N d r p N d k 0 6 X K 1 e L m U C 4 w 5 f j B / C 9 m Y J z h 7 t 3 8 3 + b b e d 7 8 W D K N I i c t 7 / j u q c L 0 g A G 3 n J N P O o m z b V a 9 U o W s T Q C s p h y J L x k E n p g E 0 l Y 0 l s p + c 9 8 h i S V A H B V p 5 / 4 h W Q w F 1 B i R m C v D L g Y b A S j A C W k 2 + / f M o b z I l r A B g x E D d E F 3 B j T p k N Z x J 9 Z h b Y 2 n d J V C I V A M 4 O S W j c X R z 7 c A 4 b 4 i F w V J t G z P u V A E y N 1 5 h 1 3 n b 5 m / l l o R 1 f z P o 3 z T Z B B 7 D g s 6 c p B c p X L W c i V G u w I T b d E i h t W Z U Y H q C f Z b a + w o 6 Y R a X U 1 Q 7 f P f j u w r 6 b c x d 4 k m p R V + r 5 5 y R b u w 0 B r N w n z x 6 5 B 8 J P u Q T q o S d S 9 n m k s 8 E w y q E 4 E S d o L 1 u 2 6 a F b S y c m i v G 8 Y 6 X w X G m G v m 1 u f i + j n p J K a E n / h n A J 5 L a G O d Q 8 h 8 A d e B a 8 F / d / g N Q S w E C L Q A U A A I A C A A d Y j x a 0 I O H i a M A A A D 2 A A A A E g A A A A A A A A A A A A A A A A A A A A A A Q 2 9 u Z m l n L 1 B h Y 2 t h Z 2 U u e G 1 s U E s B A i 0 A F A A C A A g A H W I 8 W l N y O C y b A A A A 4 Q A A A B M A A A A A A A A A A A A A A A A A 7 w A A A F t D b 2 5 0 Z W 5 0 X 1 R 5 c G V z X S 5 4 b W x Q S w E C L Q A U A A I A C A A d Y j x a 2 i 2 a C h 4 H A A A L O Q A A E w A A A A A A A A A A A A A A A A D X A Q A A R m 9 y b X V s Y X M v U 2 V j d G l v b j E u b V B L B Q Y A A A A A A w A D A M I A A A B C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w w A A A A A A A C v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J p O T l k T X N M K 0 1 U N 1 I 3 O U 9 L U G Z 1 R X l D R U 5 z Y V d W d W R H V n p B Q U F B Q U F B Q U F B Q U F B R V J E R T F K V C s w T k h x T 1 g 5 U D M 2 a E h k U V R W R 0 Z p Y k d G e k l G S m x i R 0 Z q Y V c 5 d V l X e G x j d 0 F B Q V F B Q U F B Q U F B Q U R M K 1 V 2 V W Q w S z F S S 2 h H W H J y W m N W S k F D M U 5 w W j I 1 a G J D Q k 1 h W E 4 w Q U F B Q 0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u Y W 1 l X 1 N p b H V l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z Y 4 M m Q x M S 0 1 O T R l L T R i M W M t O T d j Z C 1 l M z c y N 2 Y 2 N z N j N j U i I C 8 + P E V u d H J 5 I F R 5 c G U 9 I l F 1 Z X J 5 R 3 J v d X B J R C I g V m F s d W U 9 I n M 1 M j E z N D M 0 N C 1 m Y j U z L T Q 3 N D M t Y T h l N S 1 m Z D N m N 2 V h M T F k Z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y M D o x N j o 0 N S 4 w N D A 2 N z I 3 W i I g L z 4 8 R W 5 0 c n k g V H l w Z T 0 i R m l s b E N v b H V t b l R 5 c G V z I i B W Y W x 1 Z T 0 i c 0 J n W U d C Z 0 1 H Q m d Z R 0 J n W U d C Z z 0 9 I i A v P j x F b n R y e S B U e X B l P S J G a W x s Q 2 9 s d W 1 u T m F t Z X M i I F Z h b H V l P S J z W y Z x d W 9 0 O 0 x p b m V h J n F 1 b 3 Q 7 L C Z x d W 9 0 O 0 R l c 2 N y a X B j a W 9 u J n F 1 b 3 Q 7 L C Z x d W 9 0 O 1 N 1 Z m l q b 1 9 B c m N o a X Z v J n F 1 b 3 Q 7 L C Z x d W 9 0 O 0 N v c H B l b C Z x d W 9 0 O y w m c X V v d D t N Z X J j Y W R v T G l i c m U m c X V v d D s s J n F 1 b 3 Q 7 T G l 2 Z X J w b 2 9 s J n F 1 b 3 Q 7 L C Z x d W 9 0 O 1 B h b G F j a W 8 g Z G U g S G l l c n J v J n F 1 b 3 Q 7 L C Z x d W 9 0 O 0 N p b W F j b y Z x d W 9 0 O y w m c X V v d D t D a G F w d X I m c X V v d D s s J n F 1 b 3 Q 7 U 2 V h c n M m c X V v d D s s J n F 1 b 3 Q 7 U 2 F u Y m 9 y b n M m c X V v d D s s J n F 1 b 3 Q 7 Q W 1 h e m 9 u J n F 1 b 3 Q 7 L C Z x d W 9 0 O 0 x h I E 1 h c m l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5 h b W V f U 2 l s d W V 0 Y S 9 B d X R v U m V t b 3 Z l Z E N v b H V t b n M x L n t M a W 5 l Y S w w f S Z x d W 9 0 O y w m c X V v d D t T Z W N 0 a W 9 u M S 9 S Z W 5 h b W V f U 2 l s d W V 0 Y S 9 B d X R v U m V t b 3 Z l Z E N v b H V t b n M x L n t E Z X N j c m l w Y 2 l v b i w x f S Z x d W 9 0 O y w m c X V v d D t T Z W N 0 a W 9 u M S 9 S Z W 5 h b W V f U 2 l s d W V 0 Y S 9 B d X R v U m V t b 3 Z l Z E N v b H V t b n M x L n t T d W Z p a m 9 f Q X J j a G l 2 b y w y f S Z x d W 9 0 O y w m c X V v d D t T Z W N 0 a W 9 u M S 9 S Z W 5 h b W V f U 2 l s d W V 0 Y S 9 B d X R v U m V t b 3 Z l Z E N v b H V t b n M x L n t D b 3 B w Z W w s M 3 0 m c X V v d D s s J n F 1 b 3 Q 7 U 2 V j d G l v b j E v U m V u Y W 1 l X 1 N p b H V l d G E v Q X V 0 b 1 J l b W 9 2 Z W R D b 2 x 1 b W 5 z M S 5 7 T W V y Y 2 F k b 0 x p Y n J l L D R 9 J n F 1 b 3 Q 7 L C Z x d W 9 0 O 1 N l Y 3 R p b 2 4 x L 1 J l b m F t Z V 9 T a W x 1 Z X R h L 0 F 1 d G 9 S Z W 1 v d m V k Q 2 9 s d W 1 u c z E u e 0 x p d m V y c G 9 v b C w 1 f S Z x d W 9 0 O y w m c X V v d D t T Z W N 0 a W 9 u M S 9 S Z W 5 h b W V f U 2 l s d W V 0 Y S 9 B d X R v U m V t b 3 Z l Z E N v b H V t b n M x L n t Q Y W x h Y 2 l v I G R l I E h p Z X J y b y w 2 f S Z x d W 9 0 O y w m c X V v d D t T Z W N 0 a W 9 u M S 9 S Z W 5 h b W V f U 2 l s d W V 0 Y S 9 B d X R v U m V t b 3 Z l Z E N v b H V t b n M x L n t D a W 1 h Y 2 8 s N 3 0 m c X V v d D s s J n F 1 b 3 Q 7 U 2 V j d G l v b j E v U m V u Y W 1 l X 1 N p b H V l d G E v Q X V 0 b 1 J l b W 9 2 Z W R D b 2 x 1 b W 5 z M S 5 7 Q 2 h h c H V y L D h 9 J n F 1 b 3 Q 7 L C Z x d W 9 0 O 1 N l Y 3 R p b 2 4 x L 1 J l b m F t Z V 9 T a W x 1 Z X R h L 0 F 1 d G 9 S Z W 1 v d m V k Q 2 9 s d W 1 u c z E u e 1 N l Y X J z L D l 9 J n F 1 b 3 Q 7 L C Z x d W 9 0 O 1 N l Y 3 R p b 2 4 x L 1 J l b m F t Z V 9 T a W x 1 Z X R h L 0 F 1 d G 9 S Z W 1 v d m V k Q 2 9 s d W 1 u c z E u e 1 N h b m J v c m 5 z L D E w f S Z x d W 9 0 O y w m c X V v d D t T Z W N 0 a W 9 u M S 9 S Z W 5 h b W V f U 2 l s d W V 0 Y S 9 B d X R v U m V t b 3 Z l Z E N v b H V t b n M x L n t B b W F 6 b 2 4 s M T F 9 J n F 1 b 3 Q 7 L C Z x d W 9 0 O 1 N l Y 3 R p b 2 4 x L 1 J l b m F t Z V 9 T a W x 1 Z X R h L 0 F 1 d G 9 S Z W 1 v d m V k Q 2 9 s d W 1 u c z E u e 0 x h I E 1 h c m l u Y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l b m F t Z V 9 T a W x 1 Z X R h L 0 F 1 d G 9 S Z W 1 v d m V k Q 2 9 s d W 1 u c z E u e 0 x p b m V h L D B 9 J n F 1 b 3 Q 7 L C Z x d W 9 0 O 1 N l Y 3 R p b 2 4 x L 1 J l b m F t Z V 9 T a W x 1 Z X R h L 0 F 1 d G 9 S Z W 1 v d m V k Q 2 9 s d W 1 u c z E u e 0 R l c 2 N y a X B j a W 9 u L D F 9 J n F 1 b 3 Q 7 L C Z x d W 9 0 O 1 N l Y 3 R p b 2 4 x L 1 J l b m F t Z V 9 T a W x 1 Z X R h L 0 F 1 d G 9 S Z W 1 v d m V k Q 2 9 s d W 1 u c z E u e 1 N 1 Z m l q b 1 9 B c m N o a X Z v L D J 9 J n F 1 b 3 Q 7 L C Z x d W 9 0 O 1 N l Y 3 R p b 2 4 x L 1 J l b m F t Z V 9 T a W x 1 Z X R h L 0 F 1 d G 9 S Z W 1 v d m V k Q 2 9 s d W 1 u c z E u e 0 N v c H B l b C w z f S Z x d W 9 0 O y w m c X V v d D t T Z W N 0 a W 9 u M S 9 S Z W 5 h b W V f U 2 l s d W V 0 Y S 9 B d X R v U m V t b 3 Z l Z E N v b H V t b n M x L n t N Z X J j Y W R v T G l i c m U s N H 0 m c X V v d D s s J n F 1 b 3 Q 7 U 2 V j d G l v b j E v U m V u Y W 1 l X 1 N p b H V l d G E v Q X V 0 b 1 J l b W 9 2 Z W R D b 2 x 1 b W 5 z M S 5 7 T G l 2 Z X J w b 2 9 s L D V 9 J n F 1 b 3 Q 7 L C Z x d W 9 0 O 1 N l Y 3 R p b 2 4 x L 1 J l b m F t Z V 9 T a W x 1 Z X R h L 0 F 1 d G 9 S Z W 1 v d m V k Q 2 9 s d W 1 u c z E u e 1 B h b G F j a W 8 g Z G U g S G l l c n J v L D Z 9 J n F 1 b 3 Q 7 L C Z x d W 9 0 O 1 N l Y 3 R p b 2 4 x L 1 J l b m F t Z V 9 T a W x 1 Z X R h L 0 F 1 d G 9 S Z W 1 v d m V k Q 2 9 s d W 1 u c z E u e 0 N p b W F j b y w 3 f S Z x d W 9 0 O y w m c X V v d D t T Z W N 0 a W 9 u M S 9 S Z W 5 h b W V f U 2 l s d W V 0 Y S 9 B d X R v U m V t b 3 Z l Z E N v b H V t b n M x L n t D a G F w d X I s O H 0 m c X V v d D s s J n F 1 b 3 Q 7 U 2 V j d G l v b j E v U m V u Y W 1 l X 1 N p b H V l d G E v Q X V 0 b 1 J l b W 9 2 Z W R D b 2 x 1 b W 5 z M S 5 7 U 2 V h c n M s O X 0 m c X V v d D s s J n F 1 b 3 Q 7 U 2 V j d G l v b j E v U m V u Y W 1 l X 1 N p b H V l d G E v Q X V 0 b 1 J l b W 9 2 Z W R D b 2 x 1 b W 5 z M S 5 7 U 2 F u Y m 9 y b n M s M T B 9 J n F 1 b 3 Q 7 L C Z x d W 9 0 O 1 N l Y 3 R p b 2 4 x L 1 J l b m F t Z V 9 T a W x 1 Z X R h L 0 F 1 d G 9 S Z W 1 v d m V k Q 2 9 s d W 1 u c z E u e 0 F t Y X p v b i w x M X 0 m c X V v d D s s J n F 1 b 3 Q 7 U 2 V j d G l v b j E v U m V u Y W 1 l X 1 N p b H V l d G E v Q X V 0 b 1 J l b W 9 2 Z W R D b 2 x 1 b W 5 z M S 5 7 T G E g T W F y a W 5 h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u Y W 1 l X 1 N p b H V l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Y W 1 l X 1 N p b H V l d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5 M m N k M D B i L T I 5 Z j A t N D l j M S 1 h M G J i L T F i Y z A w N j l k M D k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F 1 Z X J 5 R 3 J v d X B J R C I g V m F s d W U 9 I n M 0 Y 2 Q 3 Z j c 2 M i 1 i Z m I w L T R m O G M t Y j Q 3 Y i 1 m N G U y O G Y 3 Z W U x M z I i I C 8 + P E V u d H J 5 I F R 5 c G U 9 I k Z p b G x U Y X J n Z X Q i I F Z h b H V l P S J z Q W 1 h e m 9 u X 1 9 f S U 1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I 3 V D E 3 O j Q w O j I y L j M 0 O D M 0 M D V a I i A v P j x F b n R y e S B U e X B l P S J G a W x s Q 2 9 s d W 1 u V H l w Z X M i I F Z h b H V l P S J z Q m d Z Q U J n W U d C Z 1 l H Q m d B P S I g L z 4 8 R W 5 0 c n k g V H l w Z T 0 i R m l s b E N v d W 5 0 I i B W Y W x 1 Z T 0 i b D E 0 I i A v P j x F b n R y e S B U e X B l P S J G a W x s Q 2 9 s d W 1 u T m F t Z X M i I F Z h b H V l P S J z W y Z x d W 9 0 O 0 1 h d G V y a W F s J n F 1 b 3 Q 7 L C Z x d W 9 0 O 0 F T S U 4 m c X V v d D s s J n F 1 b 3 Q 7 S W 3 D o W d l b m V z J n F 1 b 3 Q 7 L C Z x d W 9 0 O 0 N h c m E m c X V v d D s s J n F 1 b 3 Q 7 R G V z Y 3 J p c G N p b 2 4 m c X V v d D s s J n F 1 b 3 Q 7 R G V w Y X J 0 Y W 1 l b n R v X 1 N p Z 2 5 h b C Z x d W 9 0 O y w m c X V v d D t G d W x s X 1 B h d G g m c X V v d D s s J n F 1 b 3 Q 7 R 3 J v d X B f T m F t Z S Z x d W 9 0 O y w m c X V v d D t T d H l s Z V 9 D b 2 R l J n F 1 b 3 Q 7 L C Z x d W 9 0 O 0 F t Y X p v b i Z x d W 9 0 O y w m c X V v d D t S Z W 5 h b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6 b 2 4 g L S B J T U c v Q X V 0 b 1 J l b W 9 2 Z W R D b 2 x 1 b W 5 z M S 5 7 T W F 0 Z X J p Y W w s M H 0 m c X V v d D s s J n F 1 b 3 Q 7 U 2 V j d G l v b j E v Q W 1 h e m 9 u I C 0 g S U 1 H L 0 F 1 d G 9 S Z W 1 v d m V k Q 2 9 s d W 1 u c z E u e 0 F T S U 4 s M X 0 m c X V v d D s s J n F 1 b 3 Q 7 U 2 V j d G l v b j E v Q W 1 h e m 9 u I C 0 g S U 1 H L 0 F 1 d G 9 S Z W 1 v d m V k Q 2 9 s d W 1 u c z E u e 0 l t w 6 F n Z W 5 l c y w y f S Z x d W 9 0 O y w m c X V v d D t T Z W N 0 a W 9 u M S 9 B b W F 6 b 2 4 g L S B J T U c v Q X V 0 b 1 J l b W 9 2 Z W R D b 2 x 1 b W 5 z M S 5 7 Q 2 F y Y S w z f S Z x d W 9 0 O y w m c X V v d D t T Z W N 0 a W 9 u M S 9 B b W F 6 b 2 4 g L S B J T U c v Q X V 0 b 1 J l b W 9 2 Z W R D b 2 x 1 b W 5 z M S 5 7 R G V z Y 3 J p c G N p b 2 4 s N H 0 m c X V v d D s s J n F 1 b 3 Q 7 U 2 V j d G l v b j E v Q W 1 h e m 9 u I C 0 g S U 1 H L 0 F 1 d G 9 S Z W 1 v d m V k Q 2 9 s d W 1 u c z E u e 0 R l c G F y d G F t Z W 5 0 b 1 9 T a W d u Y W w s N X 0 m c X V v d D s s J n F 1 b 3 Q 7 U 2 V j d G l v b j E v Q W 1 h e m 9 u I C 0 g S U 1 H L 0 F 1 d G 9 S Z W 1 v d m V k Q 2 9 s d W 1 u c z E u e 0 Z 1 b G x f U G F 0 a C w 2 f S Z x d W 9 0 O y w m c X V v d D t T Z W N 0 a W 9 u M S 9 B b W F 6 b 2 4 g L S B J T U c v Q X V 0 b 1 J l b W 9 2 Z W R D b 2 x 1 b W 5 z M S 5 7 R 3 J v d X B f T m F t Z S w 3 f S Z x d W 9 0 O y w m c X V v d D t T Z W N 0 a W 9 u M S 9 B b W F 6 b 2 4 g L S B J T U c v Q X V 0 b 1 J l b W 9 2 Z W R D b 2 x 1 b W 5 z M S 5 7 U 3 R 5 b G V f Q 2 9 k Z S w 4 f S Z x d W 9 0 O y w m c X V v d D t T Z W N 0 a W 9 u M S 9 B b W F 6 b 2 4 g L S B J T U c v Q X V 0 b 1 J l b W 9 2 Z W R D b 2 x 1 b W 5 z M S 5 7 Q W 1 h e m 9 u L D l 9 J n F 1 b 3 Q 7 L C Z x d W 9 0 O 1 N l Y 3 R p b 2 4 x L 0 F t Y X p v b i A t I E l N R y 9 B d X R v U m V t b 3 Z l Z E N v b H V t b n M x L n t S Z W 5 h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b W F 6 b 2 4 g L S B J T U c v Q X V 0 b 1 J l b W 9 2 Z W R D b 2 x 1 b W 5 z M S 5 7 T W F 0 Z X J p Y W w s M H 0 m c X V v d D s s J n F 1 b 3 Q 7 U 2 V j d G l v b j E v Q W 1 h e m 9 u I C 0 g S U 1 H L 0 F 1 d G 9 S Z W 1 v d m V k Q 2 9 s d W 1 u c z E u e 0 F T S U 4 s M X 0 m c X V v d D s s J n F 1 b 3 Q 7 U 2 V j d G l v b j E v Q W 1 h e m 9 u I C 0 g S U 1 H L 0 F 1 d G 9 S Z W 1 v d m V k Q 2 9 s d W 1 u c z E u e 0 l t w 6 F n Z W 5 l c y w y f S Z x d W 9 0 O y w m c X V v d D t T Z W N 0 a W 9 u M S 9 B b W F 6 b 2 4 g L S B J T U c v Q X V 0 b 1 J l b W 9 2 Z W R D b 2 x 1 b W 5 z M S 5 7 Q 2 F y Y S w z f S Z x d W 9 0 O y w m c X V v d D t T Z W N 0 a W 9 u M S 9 B b W F 6 b 2 4 g L S B J T U c v Q X V 0 b 1 J l b W 9 2 Z W R D b 2 x 1 b W 5 z M S 5 7 R G V z Y 3 J p c G N p b 2 4 s N H 0 m c X V v d D s s J n F 1 b 3 Q 7 U 2 V j d G l v b j E v Q W 1 h e m 9 u I C 0 g S U 1 H L 0 F 1 d G 9 S Z W 1 v d m V k Q 2 9 s d W 1 u c z E u e 0 R l c G F y d G F t Z W 5 0 b 1 9 T a W d u Y W w s N X 0 m c X V v d D s s J n F 1 b 3 Q 7 U 2 V j d G l v b j E v Q W 1 h e m 9 u I C 0 g S U 1 H L 0 F 1 d G 9 S Z W 1 v d m V k Q 2 9 s d W 1 u c z E u e 0 Z 1 b G x f U G F 0 a C w 2 f S Z x d W 9 0 O y w m c X V v d D t T Z W N 0 a W 9 u M S 9 B b W F 6 b 2 4 g L S B J T U c v Q X V 0 b 1 J l b W 9 2 Z W R D b 2 x 1 b W 5 z M S 5 7 R 3 J v d X B f T m F t Z S w 3 f S Z x d W 9 0 O y w m c X V v d D t T Z W N 0 a W 9 u M S 9 B b W F 6 b 2 4 g L S B J T U c v Q X V 0 b 1 J l b W 9 2 Z W R D b 2 x 1 b W 5 z M S 5 7 U 3 R 5 b G V f Q 2 9 k Z S w 4 f S Z x d W 9 0 O y w m c X V v d D t T Z W N 0 a W 9 u M S 9 B b W F 6 b 2 4 g L S B J T U c v Q X V 0 b 1 J l b W 9 2 Z W R D b 2 x 1 b W 5 z M S 5 7 Q W 1 h e m 9 u L D l 9 J n F 1 b 3 Q 7 L C Z x d W 9 0 O 1 N l Y 3 R p b 2 4 x L 0 F t Y X p v b i A t I E l N R y 9 B d X R v U m V t b 3 Z l Z E N v b H V t b n M x L n t S Z W 5 h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W F 6 b 2 4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T Z S U y M G V 4 c G F u Z G k l Q z M l Q j M l M j B N Y W l u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G N k N 2 Y 3 N j I t Y m Z i M C 0 0 Z j h j L W I 0 N 2 I t Z j R l M j h m N 2 V l M T M y I i A v P j x F b n R y e S B U e X B l P S J R d W V y e U l E I i B W Y W x 1 Z T 0 i c z J l N D Z h N T l i L W U 2 M T U t N D g 2 Y y 0 4 Y 2 E 3 L W M y Y 2 R l N z F m N D I z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B h b G F j a W 9 I a W V y c m 9 f X 1 9 J T U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E t M j h U M T c 6 N T Q 6 M D k u N T M 3 N j k 3 M V o i I C 8 + P E V u d H J 5 I F R 5 c G U 9 I k Z p b G x D b 2 x 1 b W 5 U e X B l c y I g V m F s d W U 9 I n N C Z 1 l B Q m d Z R 0 J n W U d B Q T 0 9 I i A v P j x F b n R y e S B U e X B l P S J G a W x s Q 2 9 s d W 1 u T m F t Z X M i I F Z h b H V l P S J z W y Z x d W 9 0 O 0 1 B V E V S S U F M J n F 1 b 3 Q 7 L C Z x d W 9 0 O 1 N L V S Z x d W 9 0 O y w m c X V v d D t J b c O h Z 2 V u Z X M m c X V v d D s s J n F 1 b 3 Q 7 Q 2 F y Y S Z x d W 9 0 O y w m c X V v d D t E Z X N j c m l w Y 2 l v b i Z x d W 9 0 O y w m c X V v d D t E Z X B h c n R h b W V u d G 9 f U 2 l n b m F s J n F 1 b 3 Q 7 L C Z x d W 9 0 O 0 Z 1 b G x f U G F 0 a C Z x d W 9 0 O y w m c X V v d D t H c m 9 1 c F 9 O Y W 1 l J n F 1 b 3 Q 7 L C Z x d W 9 0 O 1 B h b G F j a W 8 g Z G U g S G l l c n J v J n F 1 b 3 Q 7 L C Z x d W 9 0 O 1 J l b m F t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1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s Y W N p b 0 h p Z X J y b y A t I E l N R y 9 B d X R v U m V t b 3 Z l Z E N v b H V t b n M x L n t N Q V R F U k l B T C w w f S Z x d W 9 0 O y w m c X V v d D t T Z W N 0 a W 9 u M S 9 Q Y W x h Y 2 l v S G l l c n J v I C 0 g S U 1 H L 0 F 1 d G 9 S Z W 1 v d m V k Q 2 9 s d W 1 u c z E u e 1 N L V S w x f S Z x d W 9 0 O y w m c X V v d D t T Z W N 0 a W 9 u M S 9 Q Y W x h Y 2 l v S G l l c n J v I C 0 g S U 1 H L 0 F 1 d G 9 S Z W 1 v d m V k Q 2 9 s d W 1 u c z E u e 0 l t w 6 F n Z W 5 l c y w y f S Z x d W 9 0 O y w m c X V v d D t T Z W N 0 a W 9 u M S 9 Q Y W x h Y 2 l v S G l l c n J v I C 0 g S U 1 H L 0 F 1 d G 9 S Z W 1 v d m V k Q 2 9 s d W 1 u c z E u e 0 N h c m E s M 3 0 m c X V v d D s s J n F 1 b 3 Q 7 U 2 V j d G l v b j E v U G F s Y W N p b 0 h p Z X J y b y A t I E l N R y 9 B d X R v U m V t b 3 Z l Z E N v b H V t b n M x L n t E Z X N j c m l w Y 2 l v b i w 0 f S Z x d W 9 0 O y w m c X V v d D t T Z W N 0 a W 9 u M S 9 Q Y W x h Y 2 l v S G l l c n J v I C 0 g S U 1 H L 0 F 1 d G 9 S Z W 1 v d m V k Q 2 9 s d W 1 u c z E u e 0 R l c G F y d G F t Z W 5 0 b 1 9 T a W d u Y W w s N X 0 m c X V v d D s s J n F 1 b 3 Q 7 U 2 V j d G l v b j E v U G F s Y W N p b 0 h p Z X J y b y A t I E l N R y 9 B d X R v U m V t b 3 Z l Z E N v b H V t b n M x L n t G d W x s X 1 B h d G g s N n 0 m c X V v d D s s J n F 1 b 3 Q 7 U 2 V j d G l v b j E v U G F s Y W N p b 0 h p Z X J y b y A t I E l N R y 9 B d X R v U m V t b 3 Z l Z E N v b H V t b n M x L n t H c m 9 1 c F 9 O Y W 1 l L D d 9 J n F 1 b 3 Q 7 L C Z x d W 9 0 O 1 N l Y 3 R p b 2 4 x L 1 B h b G F j a W 9 I a W V y c m 8 g L S B J T U c v Q X V 0 b 1 J l b W 9 2 Z W R D b 2 x 1 b W 5 z M S 5 7 U G F s Y W N p b y B k Z S B I a W V y c m 8 s O H 0 m c X V v d D s s J n F 1 b 3 Q 7 U 2 V j d G l v b j E v U G F s Y W N p b 0 h p Z X J y b y A t I E l N R y 9 B d X R v U m V t b 3 Z l Z E N v b H V t b n M x L n t S Z W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b G F j a W 9 I a W V y c m 8 g L S B J T U c v Q X V 0 b 1 J l b W 9 2 Z W R D b 2 x 1 b W 5 z M S 5 7 T U F U R V J J Q U w s M H 0 m c X V v d D s s J n F 1 b 3 Q 7 U 2 V j d G l v b j E v U G F s Y W N p b 0 h p Z X J y b y A t I E l N R y 9 B d X R v U m V t b 3 Z l Z E N v b H V t b n M x L n t T S 1 U s M X 0 m c X V v d D s s J n F 1 b 3 Q 7 U 2 V j d G l v b j E v U G F s Y W N p b 0 h p Z X J y b y A t I E l N R y 9 B d X R v U m V t b 3 Z l Z E N v b H V t b n M x L n t J b c O h Z 2 V u Z X M s M n 0 m c X V v d D s s J n F 1 b 3 Q 7 U 2 V j d G l v b j E v U G F s Y W N p b 0 h p Z X J y b y A t I E l N R y 9 B d X R v U m V t b 3 Z l Z E N v b H V t b n M x L n t D Y X J h L D N 9 J n F 1 b 3 Q 7 L C Z x d W 9 0 O 1 N l Y 3 R p b 2 4 x L 1 B h b G F j a W 9 I a W V y c m 8 g L S B J T U c v Q X V 0 b 1 J l b W 9 2 Z W R D b 2 x 1 b W 5 z M S 5 7 R G V z Y 3 J p c G N p b 2 4 s N H 0 m c X V v d D s s J n F 1 b 3 Q 7 U 2 V j d G l v b j E v U G F s Y W N p b 0 h p Z X J y b y A t I E l N R y 9 B d X R v U m V t b 3 Z l Z E N v b H V t b n M x L n t E Z X B h c n R h b W V u d G 9 f U 2 l n b m F s L D V 9 J n F 1 b 3 Q 7 L C Z x d W 9 0 O 1 N l Y 3 R p b 2 4 x L 1 B h b G F j a W 9 I a W V y c m 8 g L S B J T U c v Q X V 0 b 1 J l b W 9 2 Z W R D b 2 x 1 b W 5 z M S 5 7 R n V s b F 9 Q Y X R o L D Z 9 J n F 1 b 3 Q 7 L C Z x d W 9 0 O 1 N l Y 3 R p b 2 4 x L 1 B h b G F j a W 9 I a W V y c m 8 g L S B J T U c v Q X V 0 b 1 J l b W 9 2 Z W R D b 2 x 1 b W 5 z M S 5 7 R 3 J v d X B f T m F t Z S w 3 f S Z x d W 9 0 O y w m c X V v d D t T Z W N 0 a W 9 u M S 9 Q Y W x h Y 2 l v S G l l c n J v I C 0 g S U 1 H L 0 F 1 d G 9 S Z W 1 v d m V k Q 2 9 s d W 1 u c z E u e 1 B h b G F j a W 8 g Z G U g S G l l c n J v L D h 9 J n F 1 b 3 Q 7 L C Z x d W 9 0 O 1 N l Y 3 R p b 2 4 x L 1 B h b G F j a W 9 I a W V y c m 8 g L S B J T U c v Q X V 0 b 1 J l b W 9 2 Z W R D b 2 x 1 b W 5 z M S 5 7 U m V u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x h Y 2 l v S G l l c n J v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g w Z j h j M i 1 k Z D J i L T R m M j M t O D R j N y 0 x O W Y y N z E 1 M 2 Z m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S 0 y O F Q x O D o x N j o 1 N S 4 x N T M x M z g 1 W i I g L z 4 8 R W 5 0 c n k g V H l w Z T 0 i R m l s b F R h c m d l d C I g V m F s d W U 9 I n N N Z U x p I i A v P j x F b n R y e S B U e X B l P S J R d W V y e U d y b 3 V w S U Q i I F Z h b H V l P S J z N G N k N 2 Y 3 N j I t Y m Z i M C 0 0 Z j h j L W I 0 N 2 I t Z j R l M j h m N 2 V l M T M y I i A v P j x F b n R y e S B U e X B l P S J G a W x s Q 2 9 s d W 1 u V H l w Z X M i I F Z h b H V l P S J z Q m d Z R 0 F B W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N Y X R l c m l h b C Z x d W 9 0 O y w m c X V v d D t D b 2 R p Z 2 8 g V V B D J n F 1 b 3 Q 7 L C Z x d W 9 0 O 0 N h c m E m c X V v d D s s J n F 1 b 3 Q 7 R n V s b C B O Y W 1 l J n F 1 b 3 Q 7 L C Z x d W 9 0 O 1 J l b m F t Z S Z x d W 9 0 O y w m c X V v d D t D b 2 5 0 c m 9 s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M a S 9 B d X R v U m V t b 3 Z l Z E N v b H V t b n M x L n t N Y X R l c m l h b C w w f S Z x d W 9 0 O y w m c X V v d D t T Z W N 0 a W 9 u M S 9 N Z U x p L 0 F 1 d G 9 S Z W 1 v d m V k Q 2 9 s d W 1 u c z E u e 0 N v Z G l n b y B V U E M s M X 0 m c X V v d D s s J n F 1 b 3 Q 7 U 2 V j d G l v b j E v T W V M a S 9 B d X R v U m V t b 3 Z l Z E N v b H V t b n M x L n t D Y X J h L D J 9 J n F 1 b 3 Q 7 L C Z x d W 9 0 O 1 N l Y 3 R p b 2 4 x L 0 1 l T G k v Q X V 0 b 1 J l b W 9 2 Z W R D b 2 x 1 b W 5 z M S 5 7 R n V s b C B O Y W 1 l L D N 9 J n F 1 b 3 Q 7 L C Z x d W 9 0 O 1 N l Y 3 R p b 2 4 x L 0 1 l T G k v Q X V 0 b 1 J l b W 9 2 Z W R D b 2 x 1 b W 5 z M S 5 7 U m V u Y W 1 l L D R 9 J n F 1 b 3 Q 7 L C Z x d W 9 0 O 1 N l Y 3 R p b 2 4 x L 0 1 l T G k v Q X V 0 b 1 J l b W 9 2 Z W R D b 2 x 1 b W 5 z M S 5 7 Q 2 9 u d H J v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U x p L 0 F 1 d G 9 S Z W 1 v d m V k Q 2 9 s d W 1 u c z E u e 0 1 h d G V y a W F s L D B 9 J n F 1 b 3 Q 7 L C Z x d W 9 0 O 1 N l Y 3 R p b 2 4 x L 0 1 l T G k v Q X V 0 b 1 J l b W 9 2 Z W R D b 2 x 1 b W 5 z M S 5 7 Q 2 9 k a W d v I F V Q Q y w x f S Z x d W 9 0 O y w m c X V v d D t T Z W N 0 a W 9 u M S 9 N Z U x p L 0 F 1 d G 9 S Z W 1 v d m V k Q 2 9 s d W 1 u c z E u e 0 N h c m E s M n 0 m c X V v d D s s J n F 1 b 3 Q 7 U 2 V j d G l v b j E v T W V M a S 9 B d X R v U m V t b 3 Z l Z E N v b H V t b n M x L n t G d W x s I E 5 h b W U s M 3 0 m c X V v d D s s J n F 1 b 3 Q 7 U 2 V j d G l v b j E v T W V M a S 9 B d X R v U m V t b 3 Z l Z E N v b H V t b n M x L n t S Z W 5 h b W U s N H 0 m c X V v d D s s J n F 1 b 3 Q 7 U 2 V j d G l v b j E v T W V M a S 9 B d X R v U m V t b 3 Z l Z E N v b H V t b n M x L n t D b 2 5 0 c m 9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U x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T Z S U y M G V 4 c G F u Z G k l Q z M l Q j M l M j B T c G V j a W F s J T I w T W F y a 2 V 0 J T I w K E Z h Y 3 R v c n k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R j Z D d m N z Y y L W J m Y j A t N G Y 4 Y y 1 i N D d i L W Y 0 Z T I 4 Z j d l Z T E z M i I g L z 4 8 R W 5 0 c n k g V H l w Z T 0 i U X V l c n l J R C I g V m F s d W U 9 I n N l M G J h Z j k 2 N S 0 x Y m Y 4 L T Q 3 Y 2 Y t O T N m O S 0 y Z W U 2 O T d l N D A 2 O T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a X Z l c n B v b 2 x f X 1 9 J T U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E t M j d U M j A 6 N T Q 6 M z k u M D I 2 M D g 4 O V o i I C 8 + P E V u d H J 5 I F R 5 c G U 9 I k Z p b G x F c n J v c k N v Z G U i I F Z h b H V l P S J z V W 5 r b m 9 3 b i I g L z 4 8 R W 5 0 c n k g V H l w Z T 0 i R m l s b E N v d W 5 0 I i B W Y W x 1 Z T 0 i b D Q w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P Y m p l Y 3 R U e X B l I i B W Y W x 1 Z T 0 i c 1 R h Y m x l I i A v P j x F b n R y e S B U e X B l P S J G a W x s Q 2 9 s d W 1 u V H l w Z X M i I F Z h b H V l P S J z Q m d B R 0 J n W U d C Z 1 l H Q U E 9 P S I g L z 4 8 R W 5 0 c n k g V H l w Z T 0 i R m l s b E N v b H V t b k 5 h b W V z I i B W Y W x 1 Z T 0 i c 1 s m c X V v d D t N Y X R l c m l h b C Z x d W 9 0 O y w m c X V v d D t J b c O h Z 2 V u Z X M m c X V v d D s s J n F 1 b 3 Q 7 R G V z Y 3 J p c G N p b 2 4 m c X V v d D s s J n F 1 b 3 Q 7 Q 2 F y Y S Z x d W 9 0 O y w m c X V v d D t E Z X B h c n R h b W V u d G 9 f U 2 l n b m F s J n F 1 b 3 Q 7 L C Z x d W 9 0 O 0 Z 1 b G x f U G F 0 a C Z x d W 9 0 O y w m c X V v d D t T d H l s Z V 9 D b 2 R l J n F 1 b 3 Q 7 L C Z x d W 9 0 O 0 d y b 3 V w X 0 5 h b W U m c X V v d D s s J n F 1 b 3 Q 7 T G l 2 Z X J w b 2 9 s J n F 1 b 3 Q 7 L C Z x d W 9 0 O 1 J l b m F t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d m V y c G 9 v b C A t I E l N R y 9 B d X R v U m V t b 3 Z l Z E N v b H V t b n M x L n t N Y X R l c m l h b C w w f S Z x d W 9 0 O y w m c X V v d D t T Z W N 0 a W 9 u M S 9 M a X Z l c n B v b 2 w g L S B J T U c v Q X V 0 b 1 J l b W 9 2 Z W R D b 2 x 1 b W 5 z M S 5 7 S W 3 D o W d l b m V z L D F 9 J n F 1 b 3 Q 7 L C Z x d W 9 0 O 1 N l Y 3 R p b 2 4 x L 0 x p d m V y c G 9 v b C A t I E l N R y 9 B d X R v U m V t b 3 Z l Z E N v b H V t b n M x L n t E Z X N j c m l w Y 2 l v b i w y f S Z x d W 9 0 O y w m c X V v d D t T Z W N 0 a W 9 u M S 9 M a X Z l c n B v b 2 w g L S B J T U c v Q X V 0 b 1 J l b W 9 2 Z W R D b 2 x 1 b W 5 z M S 5 7 Q 2 F y Y S w z f S Z x d W 9 0 O y w m c X V v d D t T Z W N 0 a W 9 u M S 9 M a X Z l c n B v b 2 w g L S B J T U c v Q X V 0 b 1 J l b W 9 2 Z W R D b 2 x 1 b W 5 z M S 5 7 R G V w Y X J 0 Y W 1 l b n R v X 1 N p Z 2 5 h b C w 0 f S Z x d W 9 0 O y w m c X V v d D t T Z W N 0 a W 9 u M S 9 M a X Z l c n B v b 2 w g L S B J T U c v Q X V 0 b 1 J l b W 9 2 Z W R D b 2 x 1 b W 5 z M S 5 7 R n V s b F 9 Q Y X R o L D V 9 J n F 1 b 3 Q 7 L C Z x d W 9 0 O 1 N l Y 3 R p b 2 4 x L 0 x p d m V y c G 9 v b C A t I E l N R y 9 B d X R v U m V t b 3 Z l Z E N v b H V t b n M x L n t T d H l s Z V 9 D b 2 R l L D Z 9 J n F 1 b 3 Q 7 L C Z x d W 9 0 O 1 N l Y 3 R p b 2 4 x L 0 x p d m V y c G 9 v b C A t I E l N R y 9 B d X R v U m V t b 3 Z l Z E N v b H V t b n M x L n t H c m 9 1 c F 9 O Y W 1 l L D d 9 J n F 1 b 3 Q 7 L C Z x d W 9 0 O 1 N l Y 3 R p b 2 4 x L 0 x p d m V y c G 9 v b C A t I E l N R y 9 B d X R v U m V t b 3 Z l Z E N v b H V t b n M x L n t M a X Z l c n B v b 2 w s O H 0 m c X V v d D s s J n F 1 b 3 Q 7 U 2 V j d G l v b j E v T G l 2 Z X J w b 2 9 s I C 0 g S U 1 H L 0 F 1 d G 9 S Z W 1 v d m V k Q 2 9 s d W 1 u c z E u e 1 J l b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G l 2 Z X J w b 2 9 s I C 0 g S U 1 H L 0 F 1 d G 9 S Z W 1 v d m V k Q 2 9 s d W 1 u c z E u e 0 1 h d G V y a W F s L D B 9 J n F 1 b 3 Q 7 L C Z x d W 9 0 O 1 N l Y 3 R p b 2 4 x L 0 x p d m V y c G 9 v b C A t I E l N R y 9 B d X R v U m V t b 3 Z l Z E N v b H V t b n M x L n t J b c O h Z 2 V u Z X M s M X 0 m c X V v d D s s J n F 1 b 3 Q 7 U 2 V j d G l v b j E v T G l 2 Z X J w b 2 9 s I C 0 g S U 1 H L 0 F 1 d G 9 S Z W 1 v d m V k Q 2 9 s d W 1 u c z E u e 0 R l c 2 N y a X B j a W 9 u L D J 9 J n F 1 b 3 Q 7 L C Z x d W 9 0 O 1 N l Y 3 R p b 2 4 x L 0 x p d m V y c G 9 v b C A t I E l N R y 9 B d X R v U m V t b 3 Z l Z E N v b H V t b n M x L n t D Y X J h L D N 9 J n F 1 b 3 Q 7 L C Z x d W 9 0 O 1 N l Y 3 R p b 2 4 x L 0 x p d m V y c G 9 v b C A t I E l N R y 9 B d X R v U m V t b 3 Z l Z E N v b H V t b n M x L n t E Z X B h c n R h b W V u d G 9 f U 2 l n b m F s L D R 9 J n F 1 b 3 Q 7 L C Z x d W 9 0 O 1 N l Y 3 R p b 2 4 x L 0 x p d m V y c G 9 v b C A t I E l N R y 9 B d X R v U m V t b 3 Z l Z E N v b H V t b n M x L n t G d W x s X 1 B h d G g s N X 0 m c X V v d D s s J n F 1 b 3 Q 7 U 2 V j d G l v b j E v T G l 2 Z X J w b 2 9 s I C 0 g S U 1 H L 0 F 1 d G 9 S Z W 1 v d m V k Q 2 9 s d W 1 u c z E u e 1 N 0 e W x l X 0 N v Z G U s N n 0 m c X V v d D s s J n F 1 b 3 Q 7 U 2 V j d G l v b j E v T G l 2 Z X J w b 2 9 s I C 0 g S U 1 H L 0 F 1 d G 9 S Z W 1 v d m V k Q 2 9 s d W 1 u c z E u e 0 d y b 3 V w X 0 5 h b W U s N 3 0 m c X V v d D s s J n F 1 b 3 Q 7 U 2 V j d G l v b j E v T G l 2 Z X J w b 2 9 s I C 0 g S U 1 H L 0 F 1 d G 9 S Z W 1 v d m V k Q 2 9 s d W 1 u c z E u e 0 x p d m V y c G 9 v b C w 4 f S Z x d W 9 0 O y w m c X V v d D t T Z W N 0 a W 9 u M S 9 M a X Z l c n B v b 2 w g L S B J T U c v Q X V 0 b 1 J l b W 9 2 Z W R D b 2 x 1 b W 5 z M S 5 7 U m V u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Z l c n B v b 2 w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M 2 Y T Q 3 Z T g t O D h m M y 0 0 N G M w L T k 3 O T Q t Y W I 4 O W U x Z j E z M T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2 V h c n N f X 1 9 J T U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E t M j d U M T k 6 M j I 6 M j k u M D U 1 M T Y x M l o i I C 8 + P E V u d H J 5 I F R 5 c G U 9 I k Z p b G x D b 2 x 1 b W 5 U e X B l c y I g V m F s d W U 9 I n N C Z 1 l B Q m d Z R 0 J n W U d C Z 0 E 9 I i A v P j x F b n R y e S B U e X B l P S J G a W x s Q 2 9 s d W 1 u T m F t Z X M i I F Z h b H V l P S J z W y Z x d W 9 0 O 0 1 h d G V y a W F s J n F 1 b 3 Q 7 L C Z x d W 9 0 O 0 V B T i Z x d W 9 0 O y w m c X V v d D t J b c O h Z 2 V u Z X M m c X V v d D s s J n F 1 b 3 Q 7 Q 2 F y Y S Z x d W 9 0 O y w m c X V v d D t E Z X N j c m l w Y 2 l v b i Z x d W 9 0 O y w m c X V v d D t E Z X B h c n R h b W V u d G 9 f U 2 l n b m F s J n F 1 b 3 Q 7 L C Z x d W 9 0 O 0 Z 1 b G x f U G F 0 a C Z x d W 9 0 O y w m c X V v d D t H c m 9 1 c F 9 O Y W 1 l J n F 1 b 3 Q 7 L C Z x d W 9 0 O 1 N 0 e W x l X 0 N v Z G U m c X V v d D s s J n F 1 b 3 Q 7 U 2 V h c n M m c X V v d D s s J n F 1 b 3 Q 7 U m V u Y W 1 l J n F 1 b 3 Q 7 X S I g L z 4 8 R W 5 0 c n k g V H l w Z T 0 i U X V l c n l H c m 9 1 c E l E I i B W Y W x 1 Z T 0 i c z R j Z D d m N z Y y L W J m Y j A t N G Y 4 Y y 1 i N D d i L W Y 0 Z T I 4 Z j d l Z T E z M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y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c n M g L S B J T U c v Q X V 0 b 1 J l b W 9 2 Z W R D b 2 x 1 b W 5 z M S 5 7 T W F 0 Z X J p Y W w s M H 0 m c X V v d D s s J n F 1 b 3 Q 7 U 2 V j d G l v b j E v U 2 V h c n M g L S B J T U c v Q X V 0 b 1 J l b W 9 2 Z W R D b 2 x 1 b W 5 z M S 5 7 R U F O L D F 9 J n F 1 b 3 Q 7 L C Z x d W 9 0 O 1 N l Y 3 R p b 2 4 x L 1 N l Y X J z I C 0 g S U 1 H L 0 F 1 d G 9 S Z W 1 v d m V k Q 2 9 s d W 1 u c z E u e 0 l t w 6 F n Z W 5 l c y w y f S Z x d W 9 0 O y w m c X V v d D t T Z W N 0 a W 9 u M S 9 T Z W F y c y A t I E l N R y 9 B d X R v U m V t b 3 Z l Z E N v b H V t b n M x L n t D Y X J h L D N 9 J n F 1 b 3 Q 7 L C Z x d W 9 0 O 1 N l Y 3 R p b 2 4 x L 1 N l Y X J z I C 0 g S U 1 H L 0 F 1 d G 9 S Z W 1 v d m V k Q 2 9 s d W 1 u c z E u e 0 R l c 2 N y a X B j a W 9 u L D R 9 J n F 1 b 3 Q 7 L C Z x d W 9 0 O 1 N l Y 3 R p b 2 4 x L 1 N l Y X J z I C 0 g S U 1 H L 0 F 1 d G 9 S Z W 1 v d m V k Q 2 9 s d W 1 u c z E u e 0 R l c G F y d G F t Z W 5 0 b 1 9 T a W d u Y W w s N X 0 m c X V v d D s s J n F 1 b 3 Q 7 U 2 V j d G l v b j E v U 2 V h c n M g L S B J T U c v Q X V 0 b 1 J l b W 9 2 Z W R D b 2 x 1 b W 5 z M S 5 7 R n V s b F 9 Q Y X R o L D Z 9 J n F 1 b 3 Q 7 L C Z x d W 9 0 O 1 N l Y 3 R p b 2 4 x L 1 N l Y X J z I C 0 g S U 1 H L 0 F 1 d G 9 S Z W 1 v d m V k Q 2 9 s d W 1 u c z E u e 0 d y b 3 V w X 0 5 h b W U s N 3 0 m c X V v d D s s J n F 1 b 3 Q 7 U 2 V j d G l v b j E v U 2 V h c n M g L S B J T U c v Q X V 0 b 1 J l b W 9 2 Z W R D b 2 x 1 b W 5 z M S 5 7 U 3 R 5 b G V f Q 2 9 k Z S w 4 f S Z x d W 9 0 O y w m c X V v d D t T Z W N 0 a W 9 u M S 9 T Z W F y c y A t I E l N R y 9 B d X R v U m V t b 3 Z l Z E N v b H V t b n M x L n t T Z W F y c y w 5 f S Z x d W 9 0 O y w m c X V v d D t T Z W N 0 a W 9 u M S 9 T Z W F y c y A t I E l N R y 9 B d X R v U m V t b 3 Z l Z E N v b H V t b n M x L n t S Z W 5 h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W F y c y A t I E l N R y 9 B d X R v U m V t b 3 Z l Z E N v b H V t b n M x L n t N Y X R l c m l h b C w w f S Z x d W 9 0 O y w m c X V v d D t T Z W N 0 a W 9 u M S 9 T Z W F y c y A t I E l N R y 9 B d X R v U m V t b 3 Z l Z E N v b H V t b n M x L n t F Q U 4 s M X 0 m c X V v d D s s J n F 1 b 3 Q 7 U 2 V j d G l v b j E v U 2 V h c n M g L S B J T U c v Q X V 0 b 1 J l b W 9 2 Z W R D b 2 x 1 b W 5 z M S 5 7 S W 3 D o W d l b m V z L D J 9 J n F 1 b 3 Q 7 L C Z x d W 9 0 O 1 N l Y 3 R p b 2 4 x L 1 N l Y X J z I C 0 g S U 1 H L 0 F 1 d G 9 S Z W 1 v d m V k Q 2 9 s d W 1 u c z E u e 0 N h c m E s M 3 0 m c X V v d D s s J n F 1 b 3 Q 7 U 2 V j d G l v b j E v U 2 V h c n M g L S B J T U c v Q X V 0 b 1 J l b W 9 2 Z W R D b 2 x 1 b W 5 z M S 5 7 R G V z Y 3 J p c G N p b 2 4 s N H 0 m c X V v d D s s J n F 1 b 3 Q 7 U 2 V j d G l v b j E v U 2 V h c n M g L S B J T U c v Q X V 0 b 1 J l b W 9 2 Z W R D b 2 x 1 b W 5 z M S 5 7 R G V w Y X J 0 Y W 1 l b n R v X 1 N p Z 2 5 h b C w 1 f S Z x d W 9 0 O y w m c X V v d D t T Z W N 0 a W 9 u M S 9 T Z W F y c y A t I E l N R y 9 B d X R v U m V t b 3 Z l Z E N v b H V t b n M x L n t G d W x s X 1 B h d G g s N n 0 m c X V v d D s s J n F 1 b 3 Q 7 U 2 V j d G l v b j E v U 2 V h c n M g L S B J T U c v Q X V 0 b 1 J l b W 9 2 Z W R D b 2 x 1 b W 5 z M S 5 7 R 3 J v d X B f T m F t Z S w 3 f S Z x d W 9 0 O y w m c X V v d D t T Z W N 0 a W 9 u M S 9 T Z W F y c y A t I E l N R y 9 B d X R v U m V t b 3 Z l Z E N v b H V t b n M x L n t T d H l s Z V 9 D b 2 R l L D h 9 J n F 1 b 3 Q 7 L C Z x d W 9 0 O 1 N l Y 3 R p b 2 4 x L 1 N l Y X J z I C 0 g S U 1 H L 0 F 1 d G 9 S Z W 1 v d m V k Q 2 9 s d W 1 u c z E u e 1 N l Y X J z L D l 9 J n F 1 b 3 Q 7 L C Z x d W 9 0 O 1 N l Y 3 R p b 2 4 x L 1 N l Y X J z I C 0 g S U 1 H L 0 F 1 d G 9 S Z W 1 v d m V k Q 2 9 s d W 1 u c z E u e 1 J l b m F t Z S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V h c n M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T Z S U y M G V 4 c G F u Z G k l Q z M l Q j M l M j B T c G V j a W F s J T I w T W F y a 2 V 0 J T I w K E Z h Y 3 R v c n k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I y N z U y Y m Y t M 2 M w Y i 0 0 Z j M x L T k 0 Y z Y t Z D U x Y 2 Y w Y z c z M T h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m 9 k Z X N h X 1 9 f S U 1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g 6 M T U 6 N T A u M D A 2 M z g x N l o i I C 8 + P E V u d H J 5 I F R 5 c G U 9 I k Z p b G x D b 2 x 1 b W 5 U e X B l c y I g V m F s d W U 9 I n N C Z 0 F H Q m d Z R 0 J n W U d B Q T 0 9 I i A v P j x F b n R y e S B U e X B l P S J G a W x s Q 2 9 s d W 1 u T m F t Z X M i I F Z h b H V l P S J z W y Z x d W 9 0 O 0 1 h d G V y a W F s J n F 1 b 3 Q 7 L C Z x d W 9 0 O 1 V Q Q 1 9 C T 0 R F U 0 E m c X V v d D s s J n F 1 b 3 Q 7 Q 2 F y Y S Z x d W 9 0 O y w m c X V v d D t E Z X B h c n R h b W V u d G 9 f U 2 l n b m F s J n F 1 b 3 Q 7 L C Z x d W 9 0 O 0 Z 1 b G x f U G F 0 a C Z x d W 9 0 O y w m c X V v d D t H c m 9 1 c F 9 O Y W 1 l J n F 1 b 3 Q 7 L C Z x d W 9 0 O 1 N 0 e W x l X 0 N v Z G U m c X V v d D s s J n F 1 b 3 Q 7 R G V z Y 3 J p c G N p b 2 4 m c X V v d D s s J n F 1 b 3 Q 7 T G E g T W F y a W 5 h J n F 1 b 3 Q 7 L C Z x d W 9 0 O 1 J l b m F t Z S Z x d W 9 0 O 1 0 i I C 8 + P E V u d H J 5 I F R 5 c G U 9 I l F 1 Z X J 5 R 3 J v d X B J R C I g V m F s d W U 9 I n M 0 Y 2 Q 3 Z j c 2 M i 1 i Z m I w L T R m O G M t Y j Q 3 Y i 1 m N G U y O G Y 3 Z W U x M z I i I C 8 + P E V u d H J 5 I F R 5 c G U 9 I k Z p b G x D b 3 V u d C I g V m F s d W U 9 I m w 0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Z G V z Y S A t I E l N R y 9 B d X R v U m V t b 3 Z l Z E N v b H V t b n M x L n t N Y X R l c m l h b C w w f S Z x d W 9 0 O y w m c X V v d D t T Z W N 0 a W 9 u M S 9 C b 2 R l c 2 E g L S B J T U c v Q X V 0 b 1 J l b W 9 2 Z W R D b 2 x 1 b W 5 z M S 5 7 V V B D X 0 J P R E V T Q S w x f S Z x d W 9 0 O y w m c X V v d D t T Z W N 0 a W 9 u M S 9 C b 2 R l c 2 E g L S B J T U c v Q X V 0 b 1 J l b W 9 2 Z W R D b 2 x 1 b W 5 z M S 5 7 Q 2 F y Y S w y f S Z x d W 9 0 O y w m c X V v d D t T Z W N 0 a W 9 u M S 9 C b 2 R l c 2 E g L S B J T U c v Q X V 0 b 1 J l b W 9 2 Z W R D b 2 x 1 b W 5 z M S 5 7 R G V w Y X J 0 Y W 1 l b n R v X 1 N p Z 2 5 h b C w z f S Z x d W 9 0 O y w m c X V v d D t T Z W N 0 a W 9 u M S 9 C b 2 R l c 2 E g L S B J T U c v Q X V 0 b 1 J l b W 9 2 Z W R D b 2 x 1 b W 5 z M S 5 7 R n V s b F 9 Q Y X R o L D R 9 J n F 1 b 3 Q 7 L C Z x d W 9 0 O 1 N l Y 3 R p b 2 4 x L 0 J v Z G V z Y S A t I E l N R y 9 B d X R v U m V t b 3 Z l Z E N v b H V t b n M x L n t H c m 9 1 c F 9 O Y W 1 l L D V 9 J n F 1 b 3 Q 7 L C Z x d W 9 0 O 1 N l Y 3 R p b 2 4 x L 0 J v Z G V z Y S A t I E l N R y 9 B d X R v U m V t b 3 Z l Z E N v b H V t b n M x L n t T d H l s Z V 9 D b 2 R l L D Z 9 J n F 1 b 3 Q 7 L C Z x d W 9 0 O 1 N l Y 3 R p b 2 4 x L 0 J v Z G V z Y S A t I E l N R y 9 B d X R v U m V t b 3 Z l Z E N v b H V t b n M x L n t E Z X N j c m l w Y 2 l v b i w 3 f S Z x d W 9 0 O y w m c X V v d D t T Z W N 0 a W 9 u M S 9 C b 2 R l c 2 E g L S B J T U c v Q X V 0 b 1 J l b W 9 2 Z W R D b 2 x 1 b W 5 z M S 5 7 T G E g T W F y a W 5 h L D h 9 J n F 1 b 3 Q 7 L C Z x d W 9 0 O 1 N l Y 3 R p b 2 4 x L 0 J v Z G V z Y S A t I E l N R y 9 B d X R v U m V t b 3 Z l Z E N v b H V t b n M x L n t S Z W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v Z G V z Y S A t I E l N R y 9 B d X R v U m V t b 3 Z l Z E N v b H V t b n M x L n t N Y X R l c m l h b C w w f S Z x d W 9 0 O y w m c X V v d D t T Z W N 0 a W 9 u M S 9 C b 2 R l c 2 E g L S B J T U c v Q X V 0 b 1 J l b W 9 2 Z W R D b 2 x 1 b W 5 z M S 5 7 V V B D X 0 J P R E V T Q S w x f S Z x d W 9 0 O y w m c X V v d D t T Z W N 0 a W 9 u M S 9 C b 2 R l c 2 E g L S B J T U c v Q X V 0 b 1 J l b W 9 2 Z W R D b 2 x 1 b W 5 z M S 5 7 Q 2 F y Y S w y f S Z x d W 9 0 O y w m c X V v d D t T Z W N 0 a W 9 u M S 9 C b 2 R l c 2 E g L S B J T U c v Q X V 0 b 1 J l b W 9 2 Z W R D b 2 x 1 b W 5 z M S 5 7 R G V w Y X J 0 Y W 1 l b n R v X 1 N p Z 2 5 h b C w z f S Z x d W 9 0 O y w m c X V v d D t T Z W N 0 a W 9 u M S 9 C b 2 R l c 2 E g L S B J T U c v Q X V 0 b 1 J l b W 9 2 Z W R D b 2 x 1 b W 5 z M S 5 7 R n V s b F 9 Q Y X R o L D R 9 J n F 1 b 3 Q 7 L C Z x d W 9 0 O 1 N l Y 3 R p b 2 4 x L 0 J v Z G V z Y S A t I E l N R y 9 B d X R v U m V t b 3 Z l Z E N v b H V t b n M x L n t H c m 9 1 c F 9 O Y W 1 l L D V 9 J n F 1 b 3 Q 7 L C Z x d W 9 0 O 1 N l Y 3 R p b 2 4 x L 0 J v Z G V z Y S A t I E l N R y 9 B d X R v U m V t b 3 Z l Z E N v b H V t b n M x L n t T d H l s Z V 9 D b 2 R l L D Z 9 J n F 1 b 3 Q 7 L C Z x d W 9 0 O 1 N l Y 3 R p b 2 4 x L 0 J v Z G V z Y S A t I E l N R y 9 B d X R v U m V t b 3 Z l Z E N v b H V t b n M x L n t E Z X N j c m l w Y 2 l v b i w 3 f S Z x d W 9 0 O y w m c X V v d D t T Z W N 0 a W 9 u M S 9 C b 2 R l c 2 E g L S B J T U c v Q X V 0 b 1 J l b W 9 2 Z W R D b 2 x 1 b W 5 z M S 5 7 T G E g T W F y a W 5 h L D h 9 J n F 1 b 3 Q 7 L C Z x d W 9 0 O 1 N l Y 3 R p b 2 4 x L 0 J v Z G V z Y S A t I E l N R y 9 B d X R v U m V t b 3 Z l Z E N v b H V t b n M x L n t S Z W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Z G V z Y S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1 N l J T I w Z X h w Y W 5 k a S V D M y V C M y U y M E 1 h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w M j J j Z W Q z L T c 3 Z T g t N D c 0 Z C 1 i O D I 2 L W Q 2 Z T k w Y j g w Y j Q x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p b W F j b 1 9 f X 0 l N R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d G V y a W F s J n F 1 b 3 Q 7 L C Z x d W 9 0 O 1 N L V S B D S U 1 B Q 0 8 m c X V v d D s s J n F 1 b 3 Q 7 Q 2 F y Y S Z x d W 9 0 O y w m c X V v d D t G d W x s I E 5 h b W U m c X V v d D s s J n F 1 b 3 Q 7 Q 2 l t Y W N v J n F 1 b 3 Q 7 L C Z x d W 9 0 O 1 J l b m F t Z S Z x d W 9 0 O 1 0 i I C 8 + P E V u d H J 5 I F R 5 c G U 9 I k Z p b G x D b 2 x 1 b W 5 U e X B l c y I g V m F s d W U 9 I n N C Z 1 l H Q U F Z R y I g L z 4 8 R W 5 0 c n k g V H l w Z T 0 i R m l s b E x h c 3 R V c G R h d G V k I i B W Y W x 1 Z T 0 i Z D I w M j U t M D E t M j h U M T g 6 M T Y 6 N T k u N z I 3 O T g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5 N S I g L z 4 8 R W 5 0 c n k g V H l w Z T 0 i U X V l c n l H c m 9 1 c E l E I i B W Y W x 1 Z T 0 i c z R j Z D d m N z Y y L W J m Y j A t N G Y 4 Y y 1 i N D d i L W Y 0 Z T I 4 Z j d l Z T E z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W 1 h Y 2 8 g L S B J T U c v Q X V 0 b 1 J l b W 9 2 Z W R D b 2 x 1 b W 5 z M S 5 7 T W F 0 Z X J p Y W w s M H 0 m c X V v d D s s J n F 1 b 3 Q 7 U 2 V j d G l v b j E v Q 2 l t Y W N v I C 0 g S U 1 H L 0 F 1 d G 9 S Z W 1 v d m V k Q 2 9 s d W 1 u c z E u e 1 N L V S B D S U 1 B Q 0 8 s M X 0 m c X V v d D s s J n F 1 b 3 Q 7 U 2 V j d G l v b j E v Q 2 l t Y W N v I C 0 g S U 1 H L 0 F 1 d G 9 S Z W 1 v d m V k Q 2 9 s d W 1 u c z E u e 0 N h c m E s M n 0 m c X V v d D s s J n F 1 b 3 Q 7 U 2 V j d G l v b j E v Q 2 l t Y W N v I C 0 g S U 1 H L 0 F 1 d G 9 S Z W 1 v d m V k Q 2 9 s d W 1 u c z E u e 0 Z 1 b G w g T m F t Z S w z f S Z x d W 9 0 O y w m c X V v d D t T Z W N 0 a W 9 u M S 9 D a W 1 h Y 2 8 g L S B J T U c v Q X V 0 b 1 J l b W 9 2 Z W R D b 2 x 1 b W 5 z M S 5 7 Q 2 l t Y W N v L D R 9 J n F 1 b 3 Q 7 L C Z x d W 9 0 O 1 N l Y 3 R p b 2 4 x L 0 N p b W F j b y A t I E l N R y 9 B d X R v U m V t b 3 Z l Z E N v b H V t b n M x L n t S Z W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l t Y W N v I C 0 g S U 1 H L 0 F 1 d G 9 S Z W 1 v d m V k Q 2 9 s d W 1 u c z E u e 0 1 h d G V y a W F s L D B 9 J n F 1 b 3 Q 7 L C Z x d W 9 0 O 1 N l Y 3 R p b 2 4 x L 0 N p b W F j b y A t I E l N R y 9 B d X R v U m V t b 3 Z l Z E N v b H V t b n M x L n t T S 1 U g Q 0 l N Q U N P L D F 9 J n F 1 b 3 Q 7 L C Z x d W 9 0 O 1 N l Y 3 R p b 2 4 x L 0 N p b W F j b y A t I E l N R y 9 B d X R v U m V t b 3 Z l Z E N v b H V t b n M x L n t D Y X J h L D J 9 J n F 1 b 3 Q 7 L C Z x d W 9 0 O 1 N l Y 3 R p b 2 4 x L 0 N p b W F j b y A t I E l N R y 9 B d X R v U m V t b 3 Z l Z E N v b H V t b n M x L n t G d W x s I E 5 h b W U s M 3 0 m c X V v d D s s J n F 1 b 3 Q 7 U 2 V j d G l v b j E v Q 2 l t Y W N v I C 0 g S U 1 H L 0 F 1 d G 9 S Z W 1 v d m V k Q 2 9 s d W 1 u c z E u e 0 N p b W F j b y w 0 f S Z x d W 9 0 O y w m c X V v d D t T Z W N 0 a W 9 u M S 9 D a W 1 h Y 2 8 g L S B J T U c v Q X V 0 b 1 J l b W 9 2 Z W R D b 2 x 1 b W 5 z M S 5 7 U m V u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W 1 h Y 2 8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T Z S U y M G V 4 c G F u Z G k l Q z M l Q j M l M j B N Y W l u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D g 2 M z I 3 M C 0 z O D c 4 L T Q 5 N G M t O D F i O S 0 z Y T Q w Z W F k O D h k N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W 5 i b 3 J u c 1 9 f X 0 l N R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y O F Q x O D o x N j o 1 O S 4 3 N T M z O T E z W i I g L z 4 8 R W 5 0 c n k g V H l w Z T 0 i R m l s b E N v b H V t b l R 5 c G V z I i B W Y W x 1 Z T 0 i c 0 J n W U d B Q V l B I i A v P j x F b n R y e S B U e X B l P S J G a W x s Q 2 9 s d W 1 u T m F t Z X M i I F Z h b H V l P S J z W y Z x d W 9 0 O 0 1 h d G V y a W F s J n F 1 b 3 Q 7 L C Z x d W 9 0 O 1 V Q Q y Z x d W 9 0 O y w m c X V v d D t D Y X J h J n F 1 b 3 Q 7 L C Z x d W 9 0 O 0 Z 1 b G w g T m F t Z S Z x d W 9 0 O y w m c X V v d D t T Y W 5 i b 3 J u c y Z x d W 9 0 O y w m c X V v d D t S Z W 5 h b W U m c X V v d D t d I i A v P j x F b n R y e S B U e X B l P S J R d W V y e U d y b 3 V w S U Q i I F Z h b H V l P S J z N G N k N 2 Y 3 N j I t Y m Z i M C 0 0 Z j h j L W I 0 N 2 I t Z j R l M j h m N 2 V l M T M y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u Y m 9 y b n M g L S B J T U c v Q X V 0 b 1 J l b W 9 2 Z W R D b 2 x 1 b W 5 z M S 5 7 T W F 0 Z X J p Y W w s M H 0 m c X V v d D s s J n F 1 b 3 Q 7 U 2 V j d G l v b j E v U 2 F u Y m 9 y b n M g L S B J T U c v Q X V 0 b 1 J l b W 9 2 Z W R D b 2 x 1 b W 5 z M S 5 7 V V B D L D F 9 J n F 1 b 3 Q 7 L C Z x d W 9 0 O 1 N l Y 3 R p b 2 4 x L 1 N h b m J v c m 5 z I C 0 g S U 1 H L 0 F 1 d G 9 S Z W 1 v d m V k Q 2 9 s d W 1 u c z E u e 0 N h c m E s M n 0 m c X V v d D s s J n F 1 b 3 Q 7 U 2 V j d G l v b j E v U 2 F u Y m 9 y b n M g L S B J T U c v Q X V 0 b 1 J l b W 9 2 Z W R D b 2 x 1 b W 5 z M S 5 7 R n V s b C B O Y W 1 l L D N 9 J n F 1 b 3 Q 7 L C Z x d W 9 0 O 1 N l Y 3 R p b 2 4 x L 1 N h b m J v c m 5 z I C 0 g S U 1 H L 0 F 1 d G 9 S Z W 1 v d m V k Q 2 9 s d W 1 u c z E u e 1 N h b m J v c m 5 z L D R 9 J n F 1 b 3 Q 7 L C Z x d W 9 0 O 1 N l Y 3 R p b 2 4 x L 1 N h b m J v c m 5 z I C 0 g S U 1 H L 0 F 1 d G 9 S Z W 1 v d m V k Q 2 9 s d W 1 u c z E u e 1 J l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5 i b 3 J u c y A t I E l N R y 9 B d X R v U m V t b 3 Z l Z E N v b H V t b n M x L n t N Y X R l c m l h b C w w f S Z x d W 9 0 O y w m c X V v d D t T Z W N 0 a W 9 u M S 9 T Y W 5 i b 3 J u c y A t I E l N R y 9 B d X R v U m V t b 3 Z l Z E N v b H V t b n M x L n t V U E M s M X 0 m c X V v d D s s J n F 1 b 3 Q 7 U 2 V j d G l v b j E v U 2 F u Y m 9 y b n M g L S B J T U c v Q X V 0 b 1 J l b W 9 2 Z W R D b 2 x 1 b W 5 z M S 5 7 Q 2 F y Y S w y f S Z x d W 9 0 O y w m c X V v d D t T Z W N 0 a W 9 u M S 9 T Y W 5 i b 3 J u c y A t I E l N R y 9 B d X R v U m V t b 3 Z l Z E N v b H V t b n M x L n t G d W x s I E 5 h b W U s M 3 0 m c X V v d D s s J n F 1 b 3 Q 7 U 2 V j d G l v b j E v U 2 F u Y m 9 y b n M g L S B J T U c v Q X V 0 b 1 J l b W 9 2 Z W R D b 2 x 1 b W 5 z M S 5 7 U 2 F u Y m 9 y b n M s N H 0 m c X V v d D s s J n F 1 b 3 Q 7 U 2 V j d G l v b j E v U 2 F u Y m 9 y b n M g L S B J T U c v Q X V 0 b 1 J l b W 9 2 Z W R D b 2 x 1 b W 5 z M S 5 7 U m V u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i b 3 J u c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1 N l J T I w Z X h w Y W 5 k a S V D M y V C M y U y M F N w Z W N p Y W w l M j B N Y X J r Z X Q l M j A o R m F j d G 9 y e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R X h w Y W 5 k a W R v J T N B J T I w Q 2 F y Y S U y M H k l M j B G d W x s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S m 9 p b i U y M E x l Z n Q l M 0 E l M j B S Z W 5 v b W J y Z S U y M E N h c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F e H B h b m R p Z G 8 l M 0 E l M j B M a X Z l c n B v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N v b H V t b m E l M 0 E l M j B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R 1 c G x p Y 2 F k b 3 M l M j B x d W l 0 Y W R v c y U z Q S U y M F J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Z j g z N j k 0 L W Z k M j A t N D I z M S 1 h Z j Q 2 L W F j M j J m M D I 4 M z g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x p c 3 R h X 1 9 f S U 1 H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x L T I 3 V D E 0 O j M 4 O j Q z L j I 5 N z E 1 M j B a I i A v P j x F b n R y e S B U e X B l P S J G a W x s Q 2 9 s d W 1 u V H l w Z X M i I F Z h b H V l P S J z Q m d B R 0 J n W U d C Z 0 E 9 I i A v P j x F b n R y e S B U e X B l P S J G a W x s R X J y b 3 J D b 3 V u d C I g V m F s d W U 9 I m w w I i A v P j x F b n R y e S B U e X B l P S J G a W x s Q 2 9 s d W 1 u T m F t Z X M i I F Z h b H V l P S J z W y Z x d W 9 0 O 0 1 h d G V y a W F s J n F 1 b 3 Q 7 L C Z x d W 9 0 O 0 l t w 6 F n Z W 5 l c y Z x d W 9 0 O y w m c X V v d D t D Y X J h J n F 1 b 3 Q 7 L C Z x d W 9 0 O 0 R l c G F y d G F t Z W 5 0 b 1 9 T a W d u Y W w m c X V v d D s s J n F 1 b 3 Q 7 R n V s b F 9 Q Y X R o J n F 1 b 3 Q 7 L C Z x d W 9 0 O 0 d y b 3 V w X 0 5 h b W U m c X V v d D s s J n F 1 b 3 Q 7 R G V z Y 3 J p c G N p b 2 4 m c X V v d D s s J n F 1 b 3 Q 7 U m V u Y W 1 l J n F 1 b 3 Q 7 X S I g L z 4 8 R W 5 0 c n k g V H l w Z T 0 i R m l s b E V y c m 9 y Q 2 9 k Z S I g V m F s d W U 9 I n N V b m t u b 3 d u I i A v P j x F b n R y e S B U e X B l P S J G a W x s Q 2 9 1 b n Q i I F Z h b H V l P S J s M T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h I C 0 g S U 1 H L 0 F 1 d G 9 S Z W 1 v d m V k Q 2 9 s d W 1 u c z E u e 0 1 h d G V y a W F s L D B 9 J n F 1 b 3 Q 7 L C Z x d W 9 0 O 1 N l Y 3 R p b 2 4 x L 0 x p c 3 R h I C 0 g S U 1 H L 0 F 1 d G 9 S Z W 1 v d m V k Q 2 9 s d W 1 u c z E u e 0 l t w 6 F n Z W 5 l c y w x f S Z x d W 9 0 O y w m c X V v d D t T Z W N 0 a W 9 u M S 9 M a X N 0 Y S A t I E l N R y 9 B d X R v U m V t b 3 Z l Z E N v b H V t b n M x L n t D Y X J h L D J 9 J n F 1 b 3 Q 7 L C Z x d W 9 0 O 1 N l Y 3 R p b 2 4 x L 0 x p c 3 R h I C 0 g S U 1 H L 0 F 1 d G 9 S Z W 1 v d m V k Q 2 9 s d W 1 u c z E u e 0 R l c G F y d G F t Z W 5 0 b 1 9 T a W d u Y W w s M 3 0 m c X V v d D s s J n F 1 b 3 Q 7 U 2 V j d G l v b j E v T G l z d G E g L S B J T U c v Q X V 0 b 1 J l b W 9 2 Z W R D b 2 x 1 b W 5 z M S 5 7 R n V s b F 9 Q Y X R o L D R 9 J n F 1 b 3 Q 7 L C Z x d W 9 0 O 1 N l Y 3 R p b 2 4 x L 0 x p c 3 R h I C 0 g S U 1 H L 0 F 1 d G 9 S Z W 1 v d m V k Q 2 9 s d W 1 u c z E u e 0 d y b 3 V w X 0 5 h b W U s N X 0 m c X V v d D s s J n F 1 b 3 Q 7 U 2 V j d G l v b j E v T G l z d G E g L S B J T U c v Q X V 0 b 1 J l b W 9 2 Z W R D b 2 x 1 b W 5 z M S 5 7 R G V z Y 3 J p c G N p b 2 4 s N n 0 m c X V v d D s s J n F 1 b 3 Q 7 U 2 V j d G l v b j E v T G l z d G E g L S B J T U c v Q X V 0 b 1 J l b W 9 2 Z W R D b 2 x 1 b W 5 z M S 5 7 U m V u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p c 3 R h I C 0 g S U 1 H L 0 F 1 d G 9 S Z W 1 v d m V k Q 2 9 s d W 1 u c z E u e 0 1 h d G V y a W F s L D B 9 J n F 1 b 3 Q 7 L C Z x d W 9 0 O 1 N l Y 3 R p b 2 4 x L 0 x p c 3 R h I C 0 g S U 1 H L 0 F 1 d G 9 S Z W 1 v d m V k Q 2 9 s d W 1 u c z E u e 0 l t w 6 F n Z W 5 l c y w x f S Z x d W 9 0 O y w m c X V v d D t T Z W N 0 a W 9 u M S 9 M a X N 0 Y S A t I E l N R y 9 B d X R v U m V t b 3 Z l Z E N v b H V t b n M x L n t D Y X J h L D J 9 J n F 1 b 3 Q 7 L C Z x d W 9 0 O 1 N l Y 3 R p b 2 4 x L 0 x p c 3 R h I C 0 g S U 1 H L 0 F 1 d G 9 S Z W 1 v d m V k Q 2 9 s d W 1 u c z E u e 0 R l c G F y d G F t Z W 5 0 b 1 9 T a W d u Y W w s M 3 0 m c X V v d D s s J n F 1 b 3 Q 7 U 2 V j d G l v b j E v T G l z d G E g L S B J T U c v Q X V 0 b 1 J l b W 9 2 Z W R D b 2 x 1 b W 5 z M S 5 7 R n V s b F 9 Q Y X R o L D R 9 J n F 1 b 3 Q 7 L C Z x d W 9 0 O 1 N l Y 3 R p b 2 4 x L 0 x p c 3 R h I C 0 g S U 1 H L 0 F 1 d G 9 S Z W 1 v d m V k Q 2 9 s d W 1 u c z E u e 0 d y b 3 V w X 0 5 h b W U s N X 0 m c X V v d D s s J n F 1 b 3 Q 7 U 2 V j d G l v b j E v T G l z d G E g L S B J T U c v Q X V 0 b 1 J l b W 9 2 Z W R D b 2 x 1 b W 5 z M S 5 7 R G V z Y 3 J p c G N p b 2 4 s N n 0 m c X V v d D s s J n F 1 b 3 Q 7 U 2 V j d G l v b j E v T G l z d G E g L S B J T U c v Q X V 0 b 1 J l b W 9 2 Z W R D b 2 x 1 b W 5 z M S 5 7 U m V u Y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Y S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1 N l J T I w Z X h w Y W 5 k a S V D M y V C M y U y M F N p Z 2 5 h b C U y M E h C J T I w T W F 0 Z X J p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k 4 M z I 1 M y 1 i Z D J j L T Q 3 N T g t Y m Y 3 N C 0 5 M m Q 0 Z j l i Y z Y x M D I i I C 8 + P E V u d H J 5 I F R 5 c G U 9 I l F 1 Z X J 5 R 3 J v d X B J R C I g V m F s d W U 9 I n M 0 Y 2 Q 3 Z j c 2 M i 1 i Z m I w L T R m O G M t Y j Q 3 Y i 1 m N G U y O G Y 3 Z W U x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3 B w Z W x f X 1 9 J T U c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B Q V l B I i A v P j x F b n R y e S B U e X B l P S J G a W x s T G F z d F V w Z G F 0 Z W Q i I F Z h b H V l P S J k M j A y N S 0 w M S 0 y O F Q x O D o x N j o 1 N i 4 z N T Y 5 O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3 I i A v P j x F b n R y e S B U e X B l P S J B Z G R l Z F R v R G F 0 Y U 1 v Z G V s I i B W Y W x 1 Z T 0 i b D A i I C 8 + P E V u d H J 5 I F R 5 c G U 9 I k Z p b G x D b 2 x 1 b W 5 O Y W 1 l c y I g V m F s d W U 9 I n N b J n F 1 b 3 Q 7 T W F 0 Z X J p Y W w m c X V v d D s s J n F 1 b 3 Q 7 U 0 t V J n F 1 b 3 Q 7 L C Z x d W 9 0 O 0 N h c m E m c X V v d D s s J n F 1 b 3 Q 7 R n V s b C B O Y W 1 l J n F 1 b 3 Q 7 L C Z x d W 9 0 O 0 N v c H B l b C Z x d W 9 0 O y w m c X V v d D t S Z W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B w Z W w g L S B J T U c v Q X V 0 b 1 J l b W 9 2 Z W R D b 2 x 1 b W 5 z M S 5 7 T W F 0 Z X J p Y W w s M H 0 m c X V v d D s s J n F 1 b 3 Q 7 U 2 V j d G l v b j E v Q 2 9 w c G V s I C 0 g S U 1 H L 0 F 1 d G 9 S Z W 1 v d m V k Q 2 9 s d W 1 u c z E u e 1 N L V S w x f S Z x d W 9 0 O y w m c X V v d D t T Z W N 0 a W 9 u M S 9 D b 3 B w Z W w g L S B J T U c v Q X V 0 b 1 J l b W 9 2 Z W R D b 2 x 1 b W 5 z M S 5 7 Q 2 F y Y S w y f S Z x d W 9 0 O y w m c X V v d D t T Z W N 0 a W 9 u M S 9 D b 3 B w Z W w g L S B J T U c v Q X V 0 b 1 J l b W 9 2 Z W R D b 2 x 1 b W 5 z M S 5 7 R n V s b C B O Y W 1 l L D N 9 J n F 1 b 3 Q 7 L C Z x d W 9 0 O 1 N l Y 3 R p b 2 4 x L 0 N v c H B l b C A t I E l N R y 9 B d X R v U m V t b 3 Z l Z E N v b H V t b n M x L n t D b 3 B w Z W w s N H 0 m c X V v d D s s J n F 1 b 3 Q 7 U 2 V j d G l v b j E v Q 2 9 w c G V s I C 0 g S U 1 H L 0 F 1 d G 9 S Z W 1 v d m V k Q 2 9 s d W 1 u c z E u e 1 J l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3 B w Z W w g L S B J T U c v Q X V 0 b 1 J l b W 9 2 Z W R D b 2 x 1 b W 5 z M S 5 7 T W F 0 Z X J p Y W w s M H 0 m c X V v d D s s J n F 1 b 3 Q 7 U 2 V j d G l v b j E v Q 2 9 w c G V s I C 0 g S U 1 H L 0 F 1 d G 9 S Z W 1 v d m V k Q 2 9 s d W 1 u c z E u e 1 N L V S w x f S Z x d W 9 0 O y w m c X V v d D t T Z W N 0 a W 9 u M S 9 D b 3 B w Z W w g L S B J T U c v Q X V 0 b 1 J l b W 9 2 Z W R D b 2 x 1 b W 5 z M S 5 7 Q 2 F y Y S w y f S Z x d W 9 0 O y w m c X V v d D t T Z W N 0 a W 9 u M S 9 D b 3 B w Z W w g L S B J T U c v Q X V 0 b 1 J l b W 9 2 Z W R D b 2 x 1 b W 5 z M S 5 7 R n V s b C B O Y W 1 l L D N 9 J n F 1 b 3 Q 7 L C Z x d W 9 0 O 1 N l Y 3 R p b 2 4 x L 0 N v c H B l b C A t I E l N R y 9 B d X R v U m V t b 3 Z l Z E N v b H V t b n M x L n t D b 3 B w Z W w s N H 0 m c X V v d D s s J n F 1 b 3 Q 7 U 2 V j d G l v b j E v Q 2 9 w c G V s I C 0 g S U 1 H L 0 F 1 d G 9 S Z W 1 v d m V k Q 2 9 s d W 1 u c z E u e 1 J l b m F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w c G V s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U 2 U l M j B l e H B h b m R p J U M z J U I z J T I w U 2 l n b m F s J T I w S E I l M j B N Y X R l c m l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p v a W 4 l M j B M Z W Z 0 J T N B J T I w U 2 l n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n b m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w N z I 3 M z c t O T N j Y S 0 0 O D Q z L T h i Z W M t Y T B i Z D g 3 M j d m N W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O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2 V D A z O j A y O j Q y L j Q z N z A w N j h a I i A v P j x F b n R y e S B U e X B l P S J G a W x s Q 2 9 s d W 1 u V H l w Z X M i I F Z h b H V l P S J z Q m d Z R 0 J n W U c i I C 8 + P E V u d H J 5 I F R 5 c G U 9 I k Z p b G x D b 2 x 1 b W 5 O Y W 1 l c y I g V m F s d W U 9 I n N b J n F 1 b 3 Q 7 T W F 0 Z X J p Y W w m c X V v d D s s J n F 1 b 3 Q 7 U 3 R 5 b G V f Q 2 9 k Z S Z x d W 9 0 O y w m c X V v d D t H c m 9 1 c F 9 O Y W 1 l J n F 1 b 3 Q 7 L C Z x d W 9 0 O 0 N h c m E m c X V v d D s s J n F 1 b 3 Q 7 R n V s b F 9 Q Y X R o J n F 1 b 3 Q 7 L C Z x d W 9 0 O 0 R l c G F y d G F t Z W 5 0 b 1 9 T a W d u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d u Y W w v Q X V 0 b 1 J l b W 9 2 Z W R D b 2 x 1 b W 5 z M S 5 7 T W F 0 Z X J p Y W w s M H 0 m c X V v d D s s J n F 1 b 3 Q 7 U 2 V j d G l v b j E v U 2 l n b m F s L 0 F 1 d G 9 S Z W 1 v d m V k Q 2 9 s d W 1 u c z E u e 1 N 0 e W x l X 0 N v Z G U s M X 0 m c X V v d D s s J n F 1 b 3 Q 7 U 2 V j d G l v b j E v U 2 l n b m F s L 0 F 1 d G 9 S Z W 1 v d m V k Q 2 9 s d W 1 u c z E u e 0 d y b 3 V w X 0 5 h b W U s M n 0 m c X V v d D s s J n F 1 b 3 Q 7 U 2 V j d G l v b j E v U 2 l n b m F s L 0 F 1 d G 9 S Z W 1 v d m V k Q 2 9 s d W 1 u c z E u e 0 N h c m E s M 3 0 m c X V v d D s s J n F 1 b 3 Q 7 U 2 V j d G l v b j E v U 2 l n b m F s L 0 F 1 d G 9 S Z W 1 v d m V k Q 2 9 s d W 1 u c z E u e 0 Z 1 b G x f U G F 0 a C w 0 f S Z x d W 9 0 O y w m c X V v d D t T Z W N 0 a W 9 u M S 9 T a W d u Y W w v Q X V 0 b 1 J l b W 9 2 Z W R D b 2 x 1 b W 5 z M S 5 7 R G V w Y X J 0 Y W 1 l b n R v X 1 N p Z 2 5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W d u Y W w v Q X V 0 b 1 J l b W 9 2 Z W R D b 2 x 1 b W 5 z M S 5 7 T W F 0 Z X J p Y W w s M H 0 m c X V v d D s s J n F 1 b 3 Q 7 U 2 V j d G l v b j E v U 2 l n b m F s L 0 F 1 d G 9 S Z W 1 v d m V k Q 2 9 s d W 1 u c z E u e 1 N 0 e W x l X 0 N v Z G U s M X 0 m c X V v d D s s J n F 1 b 3 Q 7 U 2 V j d G l v b j E v U 2 l n b m F s L 0 F 1 d G 9 S Z W 1 v d m V k Q 2 9 s d W 1 u c z E u e 0 d y b 3 V w X 0 5 h b W U s M n 0 m c X V v d D s s J n F 1 b 3 Q 7 U 2 V j d G l v b j E v U 2 l n b m F s L 0 F 1 d G 9 S Z W 1 v d m V k Q 2 9 s d W 1 u c z E u e 0 N h c m E s M 3 0 m c X V v d D s s J n F 1 b 3 Q 7 U 2 V j d G l v b j E v U 2 l n b m F s L 0 F 1 d G 9 S Z W 1 v d m V k Q 2 9 s d W 1 u c z E u e 0 Z 1 b G x f U G F 0 a C w 0 f S Z x d W 9 0 O y w m c X V v d D t T Z W N 0 a W 9 u M S 9 T a W d u Y W w v Q X V 0 b 1 J l b W 9 2 Z W R D b 2 x 1 b W 5 z M S 5 7 R G V w Y X J 0 Y W 1 l b n R v X 1 N p Z 2 5 h b C w 1 f S Z x d W 9 0 O 1 0 s J n F 1 b 3 Q 7 U m V s Y X R p b 2 5 z a G l w S W 5 m b y Z x d W 9 0 O z p b X X 0 i I C 8 + P E V u d H J 5 I F R 5 c G U 9 I l F 1 Z X J 5 R 3 J v d X B J R C I g V m F s d W U 9 I n N k N D R i Z j l j Y i 0 0 M j c 3 L T Q 0 Y j U t Y T g 0 N i 0 1 Z W J h Z D k 3 M T U y N D A i I C 8 + P C 9 T d G F i b G V F b n R y a W V z P j w v S X R l b T 4 8 S X R l b T 4 8 S X R l b U x v Y 2 F 0 a W 9 u P j x J d G V t V H l w Z T 5 G b 3 J t d W x h P C 9 J d G V t V H l w Z T 4 8 S X R l b V B h d G g + U 2 V j d G l v b j E v U 2 l n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2 5 h b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d u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1 V u a X I l M j B T a W d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F e H B h b m R p c i U y M E N v b H V t b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1 V u a X I l M j B D Y X J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V 4 c G F u Z G l y J T I w U G F s Y W N p b y U y M G R l J T I w S G l l c n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Q 2 9 s d W 1 u Y S U y M H J l b m 9 t Y n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R m l s Y X M l M j B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2 m 7 N q Q P R U 2 N 0 j X 6 S 9 T M 8 A A A A A A C A A A A A A A Q Z g A A A A E A A C A A A A D w L R 6 B 4 7 M L Z z 4 G V 5 C x T a k h h r n / Y 2 4 5 h K 5 K i R 4 6 k d v B f g A A A A A O g A A A A A I A A C A A A A B 4 8 c E V V x + M L n m N q 5 j j A i V e s P 6 O 5 o v G k e v l O H h j B K 1 y S l A A A A D E B T 8 B t n n D z J N C 8 v Y 9 l x d r C P n 4 R m m 6 6 Y 1 2 u T 6 R 9 B 9 I S y 6 f d f 0 A 1 N p 8 s S w j i T T a 3 S d R 0 G k A t / R Z 2 Y h Q n c c 0 9 d f p R O I V s 2 + c l t R 3 + l z N N g L y 0 E A A A A B I V j k u u 2 9 j X M k f Y m V O h Y E M W o 3 K T F C N 6 J j L U 7 G / Y f I P 7 i K J f 5 d m V n O + S U M 5 h R / 8 n 8 r 8 r h + F r 8 X K H 7 u J t 5 a G P T w 6 < / D a t a M a s h u p > 
</file>

<file path=customXml/itemProps1.xml><?xml version="1.0" encoding="utf-8"?>
<ds:datastoreItem xmlns:ds="http://schemas.openxmlformats.org/officeDocument/2006/customXml" ds:itemID="{A5243BAA-47EC-4E79-8DDB-1C86681A4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Lista - IMG</vt:lpstr>
      <vt:lpstr>Lista</vt:lpstr>
      <vt:lpstr>MeLi - IMG</vt:lpstr>
      <vt:lpstr>MeLi</vt:lpstr>
      <vt:lpstr>Liverpool - IMG</vt:lpstr>
      <vt:lpstr>Liverpool</vt:lpstr>
      <vt:lpstr>Sanborns - IMG</vt:lpstr>
      <vt:lpstr>Sanborns</vt:lpstr>
      <vt:lpstr>Amazon - IMG</vt:lpstr>
      <vt:lpstr>Amazon</vt:lpstr>
      <vt:lpstr>PalacioHierro - IMG</vt:lpstr>
      <vt:lpstr>Palacio</vt:lpstr>
      <vt:lpstr>Sears - IMG</vt:lpstr>
      <vt:lpstr>Sears</vt:lpstr>
      <vt:lpstr>Bodesa - IMG</vt:lpstr>
      <vt:lpstr>BODESA</vt:lpstr>
      <vt:lpstr>Cimaco - IMG</vt:lpstr>
      <vt:lpstr>CIMACO</vt:lpstr>
      <vt:lpstr>Coppel - IMG</vt:lpstr>
      <vt:lpstr>Coppel</vt:lpstr>
      <vt:lpstr>Renombre.Siluetas</vt:lpstr>
      <vt:lpstr>Especificaciones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Castellanos Cruz (MX)</dc:creator>
  <cp:lastModifiedBy>Eduardo Castellanos Cruz (MX)</cp:lastModifiedBy>
  <dcterms:created xsi:type="dcterms:W3CDTF">2015-06-05T18:19:34Z</dcterms:created>
  <dcterms:modified xsi:type="dcterms:W3CDTF">2025-01-28T18:17:55Z</dcterms:modified>
</cp:coreProperties>
</file>