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8960" windowHeight="8010"/>
  </bookViews>
  <sheets>
    <sheet name="RemSecsInADay" sheetId="1" r:id="rId1"/>
    <sheet name="RemSecsInADay-bad" sheetId="4" r:id="rId2"/>
    <sheet name="RemSecsInADay-ok" sheetId="5" r:id="rId3"/>
  </sheets>
  <calcPr calcId="145621"/>
</workbook>
</file>

<file path=xl/calcChain.xml><?xml version="1.0" encoding="utf-8"?>
<calcChain xmlns="http://schemas.openxmlformats.org/spreadsheetml/2006/main">
  <c r="I10" i="5" l="1"/>
  <c r="O15" i="5" s="1"/>
  <c r="G8" i="5"/>
  <c r="R8" i="5" s="1"/>
  <c r="F8" i="5"/>
  <c r="E8" i="5"/>
  <c r="O8" i="5" s="1"/>
  <c r="C8" i="5"/>
  <c r="G7" i="5"/>
  <c r="F7" i="5"/>
  <c r="E7" i="5"/>
  <c r="O6" i="5" s="1"/>
  <c r="C7" i="5"/>
  <c r="R6" i="5"/>
  <c r="G6" i="5"/>
  <c r="G9" i="5" s="1"/>
  <c r="F6" i="5"/>
  <c r="E6" i="5"/>
  <c r="E9" i="5" s="1"/>
  <c r="C6" i="5"/>
  <c r="R4" i="5"/>
  <c r="R10" i="5" s="1"/>
  <c r="O2" i="5"/>
  <c r="O15" i="4"/>
  <c r="I10" i="4"/>
  <c r="R15" i="4" s="1"/>
  <c r="F8" i="4"/>
  <c r="G8" i="4" s="1"/>
  <c r="R8" i="4" s="1"/>
  <c r="C8" i="4"/>
  <c r="E8" i="4" s="1"/>
  <c r="O8" i="4" s="1"/>
  <c r="F7" i="4"/>
  <c r="G7" i="4" s="1"/>
  <c r="R6" i="4" s="1"/>
  <c r="C7" i="4"/>
  <c r="E7" i="4" s="1"/>
  <c r="O6" i="4" s="1"/>
  <c r="F6" i="4"/>
  <c r="G6" i="4" s="1"/>
  <c r="C6" i="4"/>
  <c r="E6" i="4" s="1"/>
  <c r="O2" i="4"/>
  <c r="R10" i="1"/>
  <c r="O12" i="5" l="1"/>
  <c r="I9" i="5"/>
  <c r="R12" i="5"/>
  <c r="R13" i="5" s="1"/>
  <c r="R15" i="5"/>
  <c r="O4" i="5"/>
  <c r="O10" i="5" s="1"/>
  <c r="O13" i="5" s="1"/>
  <c r="G9" i="4"/>
  <c r="R4" i="4"/>
  <c r="R10" i="4" s="1"/>
  <c r="E9" i="4"/>
  <c r="O4" i="4"/>
  <c r="O10" i="4" s="1"/>
  <c r="I10" i="1"/>
  <c r="R15" i="1" s="1"/>
  <c r="C8" i="1"/>
  <c r="E8" i="1" s="1"/>
  <c r="O8" i="1" s="1"/>
  <c r="C7" i="1"/>
  <c r="E7" i="1" s="1"/>
  <c r="O6" i="1" s="1"/>
  <c r="C6" i="1"/>
  <c r="E6" i="1" s="1"/>
  <c r="F8" i="1"/>
  <c r="G8" i="1" s="1"/>
  <c r="R8" i="1" s="1"/>
  <c r="F7" i="1"/>
  <c r="F6" i="1"/>
  <c r="G6" i="1" s="1"/>
  <c r="R12" i="4" l="1"/>
  <c r="O12" i="4"/>
  <c r="I9" i="4"/>
  <c r="O13" i="4"/>
  <c r="R13" i="4"/>
  <c r="G7" i="1"/>
  <c r="R6" i="1" s="1"/>
  <c r="R4" i="1"/>
  <c r="O4" i="1"/>
  <c r="E9" i="1"/>
  <c r="O2" i="1"/>
  <c r="O10" i="1" s="1"/>
  <c r="O15" i="1"/>
  <c r="G9" i="1" l="1"/>
  <c r="I9" i="1" s="1"/>
  <c r="O12" i="1"/>
  <c r="O13" i="1" s="1"/>
  <c r="R12" i="1"/>
  <c r="R13" i="1" l="1"/>
</calcChain>
</file>

<file path=xl/sharedStrings.xml><?xml version="1.0" encoding="utf-8"?>
<sst xmlns="http://schemas.openxmlformats.org/spreadsheetml/2006/main" count="117" uniqueCount="27">
  <si>
    <t>hours</t>
  </si>
  <si>
    <t>sec</t>
  </si>
  <si>
    <t>past</t>
  </si>
  <si>
    <t>DividerToSeconds</t>
  </si>
  <si>
    <t>PastInSeconds</t>
  </si>
  <si>
    <t>Remaining</t>
  </si>
  <si>
    <t>RemainingInSeconds</t>
  </si>
  <si>
    <t>Formula</t>
  </si>
  <si>
    <t>Manual</t>
  </si>
  <si>
    <t>=</t>
  </si>
  <si>
    <t>+</t>
  </si>
  <si>
    <t>*</t>
  </si>
  <si>
    <t>RemainingSecs</t>
  </si>
  <si>
    <t>SecondsInADay</t>
  </si>
  <si>
    <t>-</t>
  </si>
  <si>
    <t>PastHoursInSecs</t>
  </si>
  <si>
    <t>PastMinutesInSecs</t>
  </si>
  <si>
    <t>PastSecs</t>
  </si>
  <si>
    <t>OK</t>
  </si>
  <si>
    <t>RemainingHoursInSecs</t>
  </si>
  <si>
    <t>RemainingMinutesInSecs</t>
  </si>
  <si>
    <t>PastSecs + RemSecs</t>
  </si>
  <si>
    <t>RemDayInSecs</t>
  </si>
  <si>
    <t>PastDayInSecs</t>
  </si>
  <si>
    <t>PastDSecs + RemDSecs</t>
  </si>
  <si>
    <t>Not Ok</t>
  </si>
  <si>
    <t>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</si>
</sst>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F_t_-;\-* #,##0.00\ _F_t_-;_-* &quot;-&quot;??\ _F_t_-;_-@_-"/>
    <numFmt numFmtId="164" formatCode="#,##0.0000_ ;\-#,##0.0000\ 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gradientFill degree="180">
        <stop position="0">
          <color theme="0"/>
        </stop>
        <stop position="1">
          <color theme="0" tint="-0.34900967436750391"/>
        </stop>
      </gradientFill>
    </fill>
    <fill>
      <patternFill patternType="solid">
        <fgColor theme="0" tint="-0.249977111117893"/>
        <bgColor indexed="64"/>
      </patternFill>
    </fill>
    <fill>
      <gradientFill>
        <stop position="0">
          <color theme="0"/>
        </stop>
        <stop position="1">
          <color theme="0" tint="-0.49803155613879818"/>
        </stop>
      </gradient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0" fillId="4" borderId="2" xfId="0" applyFill="1" applyBorder="1" applyAlignment="1">
      <alignment horizontal="center"/>
    </xf>
    <xf numFmtId="0" fontId="3" fillId="3" borderId="0" xfId="0" applyFont="1" applyFill="1"/>
    <xf numFmtId="4" fontId="0" fillId="0" borderId="0" xfId="0" applyNumberFormat="1"/>
    <xf numFmtId="4" fontId="0" fillId="4" borderId="1" xfId="0" applyNumberFormat="1" applyFill="1" applyBorder="1"/>
    <xf numFmtId="4" fontId="0" fillId="4" borderId="2" xfId="0" applyNumberFormat="1" applyFill="1" applyBorder="1" applyAlignment="1">
      <alignment horizontal="center"/>
    </xf>
    <xf numFmtId="4" fontId="0" fillId="4" borderId="2" xfId="0" applyNumberFormat="1" applyFill="1" applyBorder="1"/>
    <xf numFmtId="0" fontId="0" fillId="0" borderId="4" xfId="0" applyBorder="1"/>
    <xf numFmtId="4" fontId="0" fillId="0" borderId="5" xfId="0" applyNumberFormat="1" applyBorder="1"/>
    <xf numFmtId="0" fontId="0" fillId="0" borderId="6" xfId="0" applyBorder="1"/>
    <xf numFmtId="4" fontId="0" fillId="0" borderId="7" xfId="0" applyNumberFormat="1" applyBorder="1"/>
    <xf numFmtId="0" fontId="0" fillId="0" borderId="8" xfId="0" applyBorder="1"/>
    <xf numFmtId="4" fontId="0" fillId="0" borderId="9" xfId="0" applyNumberFormat="1" applyBorder="1"/>
    <xf numFmtId="4" fontId="0" fillId="3" borderId="10" xfId="0" applyNumberFormat="1" applyFill="1" applyBorder="1"/>
    <xf numFmtId="4" fontId="0" fillId="0" borderId="11" xfId="0" applyNumberFormat="1" applyBorder="1" applyAlignment="1">
      <alignment horizontal="center"/>
    </xf>
    <xf numFmtId="4" fontId="0" fillId="3" borderId="12" xfId="0" applyNumberFormat="1" applyFill="1" applyBorder="1"/>
    <xf numFmtId="4" fontId="0" fillId="2" borderId="10" xfId="0" applyNumberFormat="1" applyFill="1" applyBorder="1"/>
    <xf numFmtId="4" fontId="0" fillId="2" borderId="12" xfId="0" applyNumberFormat="1" applyFill="1" applyBorder="1"/>
    <xf numFmtId="164" fontId="0" fillId="2" borderId="3" xfId="1" applyNumberFormat="1" applyFont="1" applyFill="1" applyBorder="1"/>
    <xf numFmtId="0" fontId="0" fillId="6" borderId="0" xfId="0" applyFill="1"/>
    <xf numFmtId="0" fontId="0" fillId="0" borderId="13" xfId="0" applyBorder="1"/>
    <xf numFmtId="0" fontId="2" fillId="0" borderId="13" xfId="0" applyFont="1" applyBorder="1"/>
    <xf numFmtId="4" fontId="0" fillId="0" borderId="13" xfId="0" applyNumberFormat="1" applyBorder="1"/>
    <xf numFmtId="4" fontId="0" fillId="0" borderId="14" xfId="0" applyNumberFormat="1" applyBorder="1"/>
    <xf numFmtId="4" fontId="0" fillId="5" borderId="1" xfId="0" applyNumberFormat="1" applyFill="1" applyBorder="1"/>
    <xf numFmtId="4" fontId="0" fillId="5" borderId="2" xfId="0" applyNumberFormat="1" applyFill="1" applyBorder="1" applyAlignment="1">
      <alignment horizontal="center"/>
    </xf>
    <xf numFmtId="4" fontId="0" fillId="5" borderId="2" xfId="0" applyNumberFormat="1" applyFill="1" applyBorder="1"/>
    <xf numFmtId="0" fontId="0" fillId="5" borderId="2" xfId="0" applyFill="1" applyBorder="1" applyAlignment="1">
      <alignment horizontal="center"/>
    </xf>
    <xf numFmtId="164" fontId="0" fillId="3" borderId="3" xfId="1" applyNumberFormat="1" applyFont="1" applyFill="1" applyBorder="1"/>
    <xf numFmtId="4" fontId="4" fillId="7" borderId="7" xfId="0" applyNumberFormat="1" applyFont="1" applyFill="1" applyBorder="1"/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8" borderId="6" xfId="0" applyFill="1" applyBorder="1"/>
    <xf numFmtId="0" fontId="0" fillId="9" borderId="4" xfId="0" applyFill="1" applyBorder="1"/>
    <xf numFmtId="0" fontId="0" fillId="10" borderId="6" xfId="0" applyFill="1" applyBorder="1"/>
    <xf numFmtId="164" fontId="0" fillId="11" borderId="3" xfId="1" applyNumberFormat="1" applyFont="1" applyFill="1" applyBorder="1"/>
    <xf numFmtId="4" fontId="0" fillId="0" borderId="0" xfId="0" applyNumberFormat="1" applyFill="1"/>
    <xf numFmtId="4" fontId="0" fillId="0" borderId="1" xfId="0" applyNumberFormat="1" applyFill="1" applyBorder="1"/>
    <xf numFmtId="4" fontId="0" fillId="0" borderId="2" xfId="0" applyNumberFormat="1" applyFill="1" applyBorder="1" applyAlignment="1">
      <alignment horizontal="center"/>
    </xf>
    <xf numFmtId="4" fontId="0" fillId="0" borderId="2" xfId="0" applyNumberFormat="1" applyFill="1" applyBorder="1"/>
    <xf numFmtId="0" fontId="0" fillId="0" borderId="2" xfId="0" applyFill="1" applyBorder="1" applyAlignment="1">
      <alignment horizontal="center"/>
    </xf>
    <xf numFmtId="164" fontId="0" fillId="0" borderId="3" xfId="1" applyNumberFormat="1" applyFont="1" applyFill="1" applyBorder="1"/>
    <xf numFmtId="0" fontId="3" fillId="0" borderId="0" xfId="0" applyFont="1" applyFill="1"/>
    <xf numFmtId="0" fontId="0" fillId="0" borderId="0" xfId="0" applyFill="1"/>
    <xf numFmtId="0" fontId="0" fillId="0" borderId="13" xfId="0" applyFill="1" applyBorder="1"/>
    <xf numFmtId="0" fontId="2" fillId="0" borderId="13" xfId="0" applyFont="1" applyFill="1" applyBorder="1"/>
    <xf numFmtId="4" fontId="0" fillId="0" borderId="13" xfId="0" applyNumberFormat="1" applyFill="1" applyBorder="1"/>
    <xf numFmtId="4" fontId="0" fillId="0" borderId="14" xfId="0" applyNumberFormat="1" applyFill="1" applyBorder="1"/>
    <xf numFmtId="4" fontId="0" fillId="12" borderId="13" xfId="0" applyNumberFormat="1" applyFill="1" applyBorder="1"/>
    <xf numFmtId="4" fontId="0" fillId="12" borderId="14" xfId="0" applyNumberFormat="1" applyFill="1" applyBorder="1"/>
    <xf numFmtId="164" fontId="0" fillId="13" borderId="3" xfId="1" applyNumberFormat="1" applyFont="1" applyFill="1" applyBorder="1"/>
    <xf numFmtId="4" fontId="0" fillId="13" borderId="1" xfId="0" applyNumberFormat="1" applyFill="1" applyBorder="1"/>
    <xf numFmtId="4" fontId="0" fillId="3" borderId="2" xfId="0" applyNumberFormat="1" applyFill="1" applyBorder="1"/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showGridLines="0" showRowColHeaders="0" tabSelected="1" topLeftCell="J1" zoomScale="180" zoomScaleNormal="180" workbookViewId="0">
      <selection activeCell="D6" activeCellId="1" sqref="F6:F8 D6:D8"/>
    </sheetView>
  </sheetViews>
  <sheetFormatPr defaultColWidth="0" defaultRowHeight="15" zeroHeight="1" x14ac:dyDescent="0.25"/>
  <cols>
    <col min="1" max="1" width="3.42578125" customWidth="1"/>
    <col min="2" max="2" width="6" bestFit="1" customWidth="1"/>
    <col min="3" max="3" width="17.140625" bestFit="1" customWidth="1"/>
    <col min="4" max="4" width="5.5703125" bestFit="1" customWidth="1"/>
    <col min="5" max="5" width="14" bestFit="1" customWidth="1"/>
    <col min="6" max="6" width="10.140625" bestFit="1" customWidth="1"/>
    <col min="7" max="7" width="19.85546875" bestFit="1" customWidth="1"/>
    <col min="8" max="8" width="9.140625" customWidth="1"/>
    <col min="9" max="9" width="11.7109375" bestFit="1" customWidth="1"/>
    <col min="10" max="10" width="8.28515625" bestFit="1" customWidth="1"/>
    <col min="11" max="11" width="2.5703125" customWidth="1"/>
    <col min="12" max="12" width="1.5703125" customWidth="1"/>
    <col min="13" max="13" width="2.5703125" customWidth="1"/>
    <col min="14" max="14" width="21.140625" bestFit="1" customWidth="1"/>
    <col min="15" max="15" width="9.140625" style="4" customWidth="1"/>
    <col min="16" max="16" width="2" style="4" customWidth="1"/>
    <col min="17" max="17" width="23.7109375" bestFit="1" customWidth="1"/>
    <col min="18" max="18" width="10" style="4" bestFit="1" customWidth="1"/>
    <col min="19" max="19" width="3.42578125" customWidth="1"/>
    <col min="20" max="20" width="0" hidden="1" customWidth="1"/>
    <col min="21" max="16384" width="9.140625" hidden="1"/>
  </cols>
  <sheetData>
    <row r="1" spans="2:18" ht="15.75" thickBot="1" x14ac:dyDescent="0.3">
      <c r="L1" s="20"/>
    </row>
    <row r="2" spans="2:18" x14ac:dyDescent="0.25">
      <c r="L2" s="20"/>
      <c r="N2" s="37" t="s">
        <v>13</v>
      </c>
      <c r="O2" s="9">
        <f>I10</f>
        <v>86400</v>
      </c>
      <c r="Q2" s="8"/>
      <c r="R2" s="9"/>
    </row>
    <row r="3" spans="2:18" x14ac:dyDescent="0.25">
      <c r="L3" s="20"/>
      <c r="N3" s="35" t="s">
        <v>14</v>
      </c>
      <c r="O3" s="11"/>
      <c r="Q3" s="10"/>
      <c r="R3" s="11"/>
    </row>
    <row r="4" spans="2:18" x14ac:dyDescent="0.25">
      <c r="L4" s="20"/>
      <c r="N4" s="36" t="s">
        <v>15</v>
      </c>
      <c r="O4" s="11">
        <f>E6</f>
        <v>50400</v>
      </c>
      <c r="Q4" s="38" t="s">
        <v>19</v>
      </c>
      <c r="R4" s="11">
        <f>G6</f>
        <v>36000</v>
      </c>
    </row>
    <row r="5" spans="2:18" x14ac:dyDescent="0.25">
      <c r="B5" s="21"/>
      <c r="C5" s="22" t="s">
        <v>3</v>
      </c>
      <c r="D5" s="22" t="s">
        <v>2</v>
      </c>
      <c r="E5" s="22" t="s">
        <v>4</v>
      </c>
      <c r="F5" s="22" t="s">
        <v>5</v>
      </c>
      <c r="G5" s="22" t="s">
        <v>6</v>
      </c>
      <c r="L5" s="20"/>
      <c r="N5" s="35" t="s">
        <v>14</v>
      </c>
      <c r="O5" s="11"/>
      <c r="Q5" s="35" t="s">
        <v>10</v>
      </c>
      <c r="R5" s="11"/>
    </row>
    <row r="6" spans="2:18" x14ac:dyDescent="0.25">
      <c r="B6" s="21" t="s">
        <v>0</v>
      </c>
      <c r="C6" s="23">
        <f>60*60</f>
        <v>3600</v>
      </c>
      <c r="D6" s="23">
        <v>14</v>
      </c>
      <c r="E6" s="23">
        <f>C6*D6</f>
        <v>50400</v>
      </c>
      <c r="F6" s="23">
        <f>24-D6</f>
        <v>10</v>
      </c>
      <c r="G6" s="23">
        <f>F6*C6</f>
        <v>36000</v>
      </c>
      <c r="L6" s="20"/>
      <c r="N6" s="36" t="s">
        <v>16</v>
      </c>
      <c r="O6" s="11">
        <f>E7</f>
        <v>2040</v>
      </c>
      <c r="Q6" s="38" t="s">
        <v>20</v>
      </c>
      <c r="R6" s="11">
        <f>G7</f>
        <v>1560</v>
      </c>
    </row>
    <row r="7" spans="2:18" x14ac:dyDescent="0.25">
      <c r="B7" s="21" t="s">
        <v>26</v>
      </c>
      <c r="C7" s="23">
        <f>60</f>
        <v>60</v>
      </c>
      <c r="D7" s="23">
        <v>34</v>
      </c>
      <c r="E7" s="23">
        <f>C7*D7</f>
        <v>2040</v>
      </c>
      <c r="F7" s="23">
        <f>60-D7</f>
        <v>26</v>
      </c>
      <c r="G7" s="23">
        <f t="shared" ref="G7:G8" si="0">F7*C7</f>
        <v>1560</v>
      </c>
      <c r="L7" s="20"/>
      <c r="N7" s="35" t="s">
        <v>14</v>
      </c>
      <c r="O7" s="11"/>
      <c r="Q7" s="35" t="s">
        <v>10</v>
      </c>
      <c r="R7" s="11"/>
    </row>
    <row r="8" spans="2:18" ht="15.75" thickBot="1" x14ac:dyDescent="0.3">
      <c r="B8" s="21" t="s">
        <v>1</v>
      </c>
      <c r="C8" s="23">
        <f>1</f>
        <v>1</v>
      </c>
      <c r="D8" s="23">
        <v>42</v>
      </c>
      <c r="E8" s="24">
        <f>C8*D8</f>
        <v>42</v>
      </c>
      <c r="F8" s="24">
        <f>60-D8</f>
        <v>18</v>
      </c>
      <c r="G8" s="24">
        <f t="shared" si="0"/>
        <v>18</v>
      </c>
      <c r="L8" s="20"/>
      <c r="N8" s="36" t="s">
        <v>17</v>
      </c>
      <c r="O8" s="11">
        <f>E8</f>
        <v>42</v>
      </c>
      <c r="Q8" s="38" t="s">
        <v>12</v>
      </c>
      <c r="R8" s="11">
        <f>G8</f>
        <v>18</v>
      </c>
    </row>
    <row r="9" spans="2:18" ht="15.75" thickBot="1" x14ac:dyDescent="0.3">
      <c r="C9" s="4"/>
      <c r="D9" s="4"/>
      <c r="E9" s="25">
        <f>SUM(E6:E8)</f>
        <v>52482</v>
      </c>
      <c r="F9" s="26" t="s">
        <v>10</v>
      </c>
      <c r="G9" s="27">
        <f>SUM(G6:G8)</f>
        <v>37578</v>
      </c>
      <c r="H9" s="28" t="s">
        <v>9</v>
      </c>
      <c r="I9" s="29">
        <f>E9+G9</f>
        <v>90060</v>
      </c>
      <c r="J9" s="3" t="s">
        <v>7</v>
      </c>
      <c r="L9" s="20"/>
      <c r="N9" s="35" t="s">
        <v>9</v>
      </c>
      <c r="O9" s="11"/>
      <c r="Q9" s="35" t="s">
        <v>9</v>
      </c>
      <c r="R9" s="11"/>
    </row>
    <row r="10" spans="2:18" ht="15.75" thickBot="1" x14ac:dyDescent="0.3">
      <c r="C10" s="5">
        <v>24</v>
      </c>
      <c r="D10" s="6" t="s">
        <v>11</v>
      </c>
      <c r="E10" s="7">
        <v>60</v>
      </c>
      <c r="F10" s="6" t="s">
        <v>11</v>
      </c>
      <c r="G10" s="7">
        <v>60</v>
      </c>
      <c r="H10" s="2" t="s">
        <v>9</v>
      </c>
      <c r="I10" s="19">
        <f>24*60*60</f>
        <v>86400</v>
      </c>
      <c r="J10" s="1" t="s">
        <v>8</v>
      </c>
      <c r="L10" s="20"/>
      <c r="N10" s="38" t="s">
        <v>22</v>
      </c>
      <c r="O10" s="30">
        <f>O2-O4-O6-O8</f>
        <v>33918</v>
      </c>
      <c r="Q10" s="38" t="s">
        <v>22</v>
      </c>
      <c r="R10" s="30">
        <f>R4+R6+R8</f>
        <v>37578</v>
      </c>
    </row>
    <row r="11" spans="2:18" ht="15.75" thickBot="1" x14ac:dyDescent="0.3">
      <c r="L11" s="20"/>
      <c r="N11" s="12"/>
      <c r="O11" s="13"/>
      <c r="Q11" s="12"/>
      <c r="R11" s="13"/>
    </row>
    <row r="12" spans="2:18" ht="15.75" thickBot="1" x14ac:dyDescent="0.3">
      <c r="L12" s="20"/>
      <c r="N12" s="36" t="s">
        <v>23</v>
      </c>
      <c r="O12" s="9">
        <f>E9</f>
        <v>52482</v>
      </c>
      <c r="Q12" s="36" t="s">
        <v>23</v>
      </c>
      <c r="R12" s="9">
        <f>E9</f>
        <v>52482</v>
      </c>
    </row>
    <row r="13" spans="2:18" x14ac:dyDescent="0.25">
      <c r="L13" s="20"/>
      <c r="N13" s="37" t="s">
        <v>24</v>
      </c>
      <c r="O13" s="17">
        <f>O10+O12</f>
        <v>86400</v>
      </c>
      <c r="Q13" s="37" t="s">
        <v>21</v>
      </c>
      <c r="R13" s="14">
        <f>R10+R12</f>
        <v>90060</v>
      </c>
    </row>
    <row r="14" spans="2:18" x14ac:dyDescent="0.25">
      <c r="L14" s="20"/>
      <c r="N14" s="31" t="s">
        <v>18</v>
      </c>
      <c r="O14" s="15" t="s">
        <v>9</v>
      </c>
      <c r="Q14" s="33" t="s">
        <v>25</v>
      </c>
      <c r="R14" s="15" t="s">
        <v>9</v>
      </c>
    </row>
    <row r="15" spans="2:18" ht="15.75" thickBot="1" x14ac:dyDescent="0.3">
      <c r="L15" s="20"/>
      <c r="N15" s="32"/>
      <c r="O15" s="18">
        <f>I10</f>
        <v>86400</v>
      </c>
      <c r="Q15" s="34"/>
      <c r="R15" s="16">
        <f>I10</f>
        <v>86400</v>
      </c>
    </row>
    <row r="16" spans="2:18" x14ac:dyDescent="0.25">
      <c r="L16" s="20"/>
    </row>
  </sheetData>
  <mergeCells count="2">
    <mergeCell ref="N14:N15"/>
    <mergeCell ref="Q14:Q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showGridLines="0" showRowColHeaders="0" zoomScale="180" zoomScaleNormal="180" workbookViewId="0">
      <selection activeCell="G9" sqref="G9"/>
    </sheetView>
  </sheetViews>
  <sheetFormatPr defaultColWidth="0" defaultRowHeight="15" customHeight="1" zeroHeight="1" x14ac:dyDescent="0.25"/>
  <cols>
    <col min="1" max="1" width="3.42578125" customWidth="1"/>
    <col min="2" max="2" width="6" bestFit="1" customWidth="1"/>
    <col min="3" max="3" width="17.140625" bestFit="1" customWidth="1"/>
    <col min="4" max="4" width="5.5703125" bestFit="1" customWidth="1"/>
    <col min="5" max="5" width="14" bestFit="1" customWidth="1"/>
    <col min="6" max="6" width="10.140625" bestFit="1" customWidth="1"/>
    <col min="7" max="7" width="19.85546875" bestFit="1" customWidth="1"/>
    <col min="8" max="8" width="9.140625" customWidth="1"/>
    <col min="9" max="9" width="11.7109375" bestFit="1" customWidth="1"/>
    <col min="10" max="10" width="8.28515625" bestFit="1" customWidth="1"/>
    <col min="11" max="11" width="2.5703125" customWidth="1"/>
    <col min="12" max="12" width="1.5703125" customWidth="1"/>
    <col min="13" max="13" width="2.5703125" customWidth="1"/>
    <col min="14" max="14" width="21.140625" bestFit="1" customWidth="1"/>
    <col min="15" max="15" width="9.140625" style="4" customWidth="1"/>
    <col min="16" max="16" width="2" style="4" customWidth="1"/>
    <col min="17" max="17" width="23.7109375" bestFit="1" customWidth="1"/>
    <col min="18" max="18" width="10" style="4" bestFit="1" customWidth="1"/>
    <col min="19" max="19" width="3.42578125" customWidth="1"/>
    <col min="20" max="20" width="0" hidden="1" customWidth="1"/>
    <col min="21" max="16384" width="9.140625" hidden="1"/>
  </cols>
  <sheetData>
    <row r="1" spans="2:18" ht="15.75" thickBot="1" x14ac:dyDescent="0.3">
      <c r="L1" s="20"/>
    </row>
    <row r="2" spans="2:18" x14ac:dyDescent="0.25">
      <c r="L2" s="20"/>
      <c r="N2" s="37" t="s">
        <v>13</v>
      </c>
      <c r="O2" s="9">
        <f>I10</f>
        <v>86400</v>
      </c>
      <c r="Q2" s="8"/>
      <c r="R2" s="9"/>
    </row>
    <row r="3" spans="2:18" x14ac:dyDescent="0.25">
      <c r="L3" s="20"/>
      <c r="N3" s="35" t="s">
        <v>14</v>
      </c>
      <c r="O3" s="11"/>
      <c r="Q3" s="10"/>
      <c r="R3" s="11"/>
    </row>
    <row r="4" spans="2:18" x14ac:dyDescent="0.25">
      <c r="B4" s="47"/>
      <c r="C4" s="47"/>
      <c r="D4" s="47"/>
      <c r="E4" s="47"/>
      <c r="F4" s="47"/>
      <c r="G4" s="47"/>
      <c r="H4" s="47"/>
      <c r="I4" s="47"/>
      <c r="J4" s="47"/>
      <c r="L4" s="20"/>
      <c r="N4" s="36" t="s">
        <v>15</v>
      </c>
      <c r="O4" s="11">
        <f>E6</f>
        <v>50400</v>
      </c>
      <c r="Q4" s="38" t="s">
        <v>19</v>
      </c>
      <c r="R4" s="11">
        <f>G6</f>
        <v>36000</v>
      </c>
    </row>
    <row r="5" spans="2:18" x14ac:dyDescent="0.25">
      <c r="B5" s="48"/>
      <c r="C5" s="49" t="s">
        <v>3</v>
      </c>
      <c r="D5" s="49" t="s">
        <v>2</v>
      </c>
      <c r="E5" s="49" t="s">
        <v>4</v>
      </c>
      <c r="F5" s="49" t="s">
        <v>5</v>
      </c>
      <c r="G5" s="49" t="s">
        <v>6</v>
      </c>
      <c r="H5" s="47"/>
      <c r="I5" s="47"/>
      <c r="J5" s="47"/>
      <c r="L5" s="20"/>
      <c r="N5" s="35" t="s">
        <v>14</v>
      </c>
      <c r="O5" s="11"/>
      <c r="Q5" s="35" t="s">
        <v>10</v>
      </c>
      <c r="R5" s="11"/>
    </row>
    <row r="6" spans="2:18" x14ac:dyDescent="0.25">
      <c r="B6" s="48" t="s">
        <v>0</v>
      </c>
      <c r="C6" s="50">
        <f>60*60</f>
        <v>3600</v>
      </c>
      <c r="D6" s="50">
        <v>14</v>
      </c>
      <c r="E6" s="50">
        <f>C6*D6</f>
        <v>50400</v>
      </c>
      <c r="F6" s="50">
        <f>24-D6</f>
        <v>10</v>
      </c>
      <c r="G6" s="52">
        <f>F6*C6</f>
        <v>36000</v>
      </c>
      <c r="H6" s="47"/>
      <c r="I6" s="47"/>
      <c r="J6" s="47"/>
      <c r="L6" s="20"/>
      <c r="N6" s="36" t="s">
        <v>16</v>
      </c>
      <c r="O6" s="11">
        <f>E7</f>
        <v>2040</v>
      </c>
      <c r="Q6" s="38" t="s">
        <v>20</v>
      </c>
      <c r="R6" s="11">
        <f>G7</f>
        <v>1560</v>
      </c>
    </row>
    <row r="7" spans="2:18" x14ac:dyDescent="0.25">
      <c r="B7" s="48" t="s">
        <v>26</v>
      </c>
      <c r="C7" s="50">
        <f>60</f>
        <v>60</v>
      </c>
      <c r="D7" s="50">
        <v>34</v>
      </c>
      <c r="E7" s="50">
        <f>C7*D7</f>
        <v>2040</v>
      </c>
      <c r="F7" s="50">
        <f>60-D7</f>
        <v>26</v>
      </c>
      <c r="G7" s="52">
        <f t="shared" ref="G7:G8" si="0">F7*C7</f>
        <v>1560</v>
      </c>
      <c r="H7" s="47"/>
      <c r="I7" s="47"/>
      <c r="J7" s="47"/>
      <c r="L7" s="20"/>
      <c r="N7" s="35" t="s">
        <v>14</v>
      </c>
      <c r="O7" s="11"/>
      <c r="Q7" s="35" t="s">
        <v>10</v>
      </c>
      <c r="R7" s="11"/>
    </row>
    <row r="8" spans="2:18" ht="15.75" thickBot="1" x14ac:dyDescent="0.3">
      <c r="B8" s="48" t="s">
        <v>1</v>
      </c>
      <c r="C8" s="50">
        <f>1</f>
        <v>1</v>
      </c>
      <c r="D8" s="50">
        <v>42</v>
      </c>
      <c r="E8" s="51">
        <f>C8*D8</f>
        <v>42</v>
      </c>
      <c r="F8" s="51">
        <f>60-D8</f>
        <v>18</v>
      </c>
      <c r="G8" s="53">
        <f t="shared" si="0"/>
        <v>18</v>
      </c>
      <c r="H8" s="47"/>
      <c r="I8" s="47"/>
      <c r="J8" s="47"/>
      <c r="L8" s="20"/>
      <c r="N8" s="36" t="s">
        <v>17</v>
      </c>
      <c r="O8" s="11">
        <f>E8</f>
        <v>42</v>
      </c>
      <c r="Q8" s="38" t="s">
        <v>12</v>
      </c>
      <c r="R8" s="11">
        <f>G8</f>
        <v>18</v>
      </c>
    </row>
    <row r="9" spans="2:18" ht="15.75" thickBot="1" x14ac:dyDescent="0.3">
      <c r="B9" s="47"/>
      <c r="C9" s="40"/>
      <c r="D9" s="40"/>
      <c r="E9" s="41">
        <f>SUM(E6:E8)</f>
        <v>52482</v>
      </c>
      <c r="F9" s="42" t="s">
        <v>10</v>
      </c>
      <c r="G9" s="56">
        <f>SUM(G6:G8)</f>
        <v>37578</v>
      </c>
      <c r="H9" s="44" t="s">
        <v>9</v>
      </c>
      <c r="I9" s="45">
        <f>E9+G9</f>
        <v>90060</v>
      </c>
      <c r="J9" s="46" t="s">
        <v>7</v>
      </c>
      <c r="L9" s="20"/>
      <c r="N9" s="35" t="s">
        <v>9</v>
      </c>
      <c r="O9" s="11"/>
      <c r="Q9" s="35" t="s">
        <v>9</v>
      </c>
      <c r="R9" s="11"/>
    </row>
    <row r="10" spans="2:18" ht="15.75" thickBot="1" x14ac:dyDescent="0.3">
      <c r="B10" s="47"/>
      <c r="C10" s="41">
        <v>24</v>
      </c>
      <c r="D10" s="42" t="s">
        <v>11</v>
      </c>
      <c r="E10" s="43">
        <v>60</v>
      </c>
      <c r="F10" s="42" t="s">
        <v>11</v>
      </c>
      <c r="G10" s="43">
        <v>60</v>
      </c>
      <c r="H10" s="44" t="s">
        <v>9</v>
      </c>
      <c r="I10" s="39">
        <f>24*60*60</f>
        <v>86400</v>
      </c>
      <c r="J10" s="47" t="s">
        <v>8</v>
      </c>
      <c r="L10" s="20"/>
      <c r="N10" s="38" t="s">
        <v>22</v>
      </c>
      <c r="O10" s="30">
        <f>O2-O4-O6-O8</f>
        <v>33918</v>
      </c>
      <c r="Q10" s="38" t="s">
        <v>22</v>
      </c>
      <c r="R10" s="30">
        <f>R4+R6+R8</f>
        <v>37578</v>
      </c>
    </row>
    <row r="11" spans="2:18" ht="15.75" thickBot="1" x14ac:dyDescent="0.3">
      <c r="B11" s="47"/>
      <c r="C11" s="47"/>
      <c r="D11" s="47"/>
      <c r="E11" s="47"/>
      <c r="F11" s="47"/>
      <c r="G11" s="47"/>
      <c r="H11" s="47"/>
      <c r="I11" s="47"/>
      <c r="J11" s="47"/>
      <c r="L11" s="20"/>
      <c r="N11" s="12"/>
      <c r="O11" s="13"/>
      <c r="Q11" s="12"/>
      <c r="R11" s="13"/>
    </row>
    <row r="12" spans="2:18" ht="15.75" thickBot="1" x14ac:dyDescent="0.3">
      <c r="L12" s="20"/>
      <c r="N12" s="36" t="s">
        <v>23</v>
      </c>
      <c r="O12" s="9">
        <f>E9</f>
        <v>52482</v>
      </c>
      <c r="Q12" s="36" t="s">
        <v>23</v>
      </c>
      <c r="R12" s="9">
        <f>E9</f>
        <v>52482</v>
      </c>
    </row>
    <row r="13" spans="2:18" x14ac:dyDescent="0.25">
      <c r="L13" s="20"/>
      <c r="N13" s="37" t="s">
        <v>24</v>
      </c>
      <c r="O13" s="17">
        <f>O10+O12</f>
        <v>86400</v>
      </c>
      <c r="Q13" s="37" t="s">
        <v>21</v>
      </c>
      <c r="R13" s="14">
        <f>R10+R12</f>
        <v>90060</v>
      </c>
    </row>
    <row r="14" spans="2:18" x14ac:dyDescent="0.25">
      <c r="L14" s="20"/>
      <c r="N14" s="31" t="s">
        <v>18</v>
      </c>
      <c r="O14" s="15" t="s">
        <v>9</v>
      </c>
      <c r="Q14" s="33" t="s">
        <v>25</v>
      </c>
      <c r="R14" s="15" t="s">
        <v>9</v>
      </c>
    </row>
    <row r="15" spans="2:18" ht="15.75" thickBot="1" x14ac:dyDescent="0.3">
      <c r="L15" s="20"/>
      <c r="N15" s="32"/>
      <c r="O15" s="18">
        <f>I10</f>
        <v>86400</v>
      </c>
      <c r="Q15" s="34"/>
      <c r="R15" s="16">
        <f>I10</f>
        <v>86400</v>
      </c>
    </row>
    <row r="16" spans="2:18" x14ac:dyDescent="0.25">
      <c r="L16" s="20"/>
    </row>
  </sheetData>
  <mergeCells count="2">
    <mergeCell ref="N14:N15"/>
    <mergeCell ref="Q14:Q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showGridLines="0" showRowColHeaders="0" zoomScale="180" zoomScaleNormal="180" workbookViewId="0">
      <selection activeCell="H3" sqref="H3"/>
    </sheetView>
  </sheetViews>
  <sheetFormatPr defaultColWidth="0" defaultRowHeight="15" customHeight="1" zeroHeight="1" x14ac:dyDescent="0.25"/>
  <cols>
    <col min="1" max="1" width="3.42578125" customWidth="1"/>
    <col min="2" max="2" width="6" bestFit="1" customWidth="1"/>
    <col min="3" max="3" width="17.140625" bestFit="1" customWidth="1"/>
    <col min="4" max="4" width="5.5703125" bestFit="1" customWidth="1"/>
    <col min="5" max="5" width="14" bestFit="1" customWidth="1"/>
    <col min="6" max="6" width="10.140625" bestFit="1" customWidth="1"/>
    <col min="7" max="7" width="19.85546875" bestFit="1" customWidth="1"/>
    <col min="8" max="8" width="9.140625" customWidth="1"/>
    <col min="9" max="9" width="11.7109375" bestFit="1" customWidth="1"/>
    <col min="10" max="10" width="8.28515625" bestFit="1" customWidth="1"/>
    <col min="11" max="11" width="2.5703125" customWidth="1"/>
    <col min="12" max="12" width="1.5703125" customWidth="1"/>
    <col min="13" max="13" width="2.5703125" customWidth="1"/>
    <col min="14" max="14" width="21.140625" bestFit="1" customWidth="1"/>
    <col min="15" max="15" width="9.140625" style="4" customWidth="1"/>
    <col min="16" max="16" width="2" style="4" customWidth="1"/>
    <col min="17" max="17" width="23.7109375" bestFit="1" customWidth="1"/>
    <col min="18" max="18" width="10" style="4" bestFit="1" customWidth="1"/>
    <col min="19" max="19" width="3.42578125" customWidth="1"/>
    <col min="20" max="20" width="0" hidden="1" customWidth="1"/>
    <col min="21" max="16384" width="9.140625" hidden="1"/>
  </cols>
  <sheetData>
    <row r="1" spans="2:18" ht="15.75" thickBot="1" x14ac:dyDescent="0.3">
      <c r="L1" s="20"/>
    </row>
    <row r="2" spans="2:18" x14ac:dyDescent="0.25">
      <c r="L2" s="20"/>
      <c r="N2" s="37" t="s">
        <v>13</v>
      </c>
      <c r="O2" s="9">
        <f>I10</f>
        <v>86400</v>
      </c>
      <c r="Q2" s="8"/>
      <c r="R2" s="9"/>
    </row>
    <row r="3" spans="2:18" x14ac:dyDescent="0.25">
      <c r="L3" s="20"/>
      <c r="N3" s="35" t="s">
        <v>14</v>
      </c>
      <c r="O3" s="11"/>
      <c r="Q3" s="10"/>
      <c r="R3" s="11"/>
    </row>
    <row r="4" spans="2:18" x14ac:dyDescent="0.25">
      <c r="L4" s="20"/>
      <c r="N4" s="36" t="s">
        <v>15</v>
      </c>
      <c r="O4" s="11">
        <f>E6</f>
        <v>50400</v>
      </c>
      <c r="Q4" s="38" t="s">
        <v>19</v>
      </c>
      <c r="R4" s="11">
        <f>G6</f>
        <v>36000</v>
      </c>
    </row>
    <row r="5" spans="2:18" x14ac:dyDescent="0.25">
      <c r="B5" s="21"/>
      <c r="C5" s="22" t="s">
        <v>3</v>
      </c>
      <c r="D5" s="22" t="s">
        <v>2</v>
      </c>
      <c r="E5" s="22" t="s">
        <v>4</v>
      </c>
      <c r="F5" s="22" t="s">
        <v>5</v>
      </c>
      <c r="G5" s="22" t="s">
        <v>6</v>
      </c>
      <c r="L5" s="20"/>
      <c r="N5" s="35" t="s">
        <v>14</v>
      </c>
      <c r="O5" s="11"/>
      <c r="Q5" s="35" t="s">
        <v>10</v>
      </c>
      <c r="R5" s="11"/>
    </row>
    <row r="6" spans="2:18" x14ac:dyDescent="0.25">
      <c r="B6" s="21" t="s">
        <v>0</v>
      </c>
      <c r="C6" s="23">
        <f>60*60</f>
        <v>3600</v>
      </c>
      <c r="D6" s="23">
        <v>14</v>
      </c>
      <c r="E6" s="52">
        <f>C6*D6</f>
        <v>50400</v>
      </c>
      <c r="F6" s="23">
        <f>24-D6</f>
        <v>10</v>
      </c>
      <c r="G6" s="23">
        <f>F6*C6</f>
        <v>36000</v>
      </c>
      <c r="L6" s="20"/>
      <c r="N6" s="36" t="s">
        <v>16</v>
      </c>
      <c r="O6" s="11">
        <f>E7</f>
        <v>2040</v>
      </c>
      <c r="Q6" s="38" t="s">
        <v>20</v>
      </c>
      <c r="R6" s="11">
        <f>G7</f>
        <v>1560</v>
      </c>
    </row>
    <row r="7" spans="2:18" x14ac:dyDescent="0.25">
      <c r="B7" s="21" t="s">
        <v>26</v>
      </c>
      <c r="C7" s="23">
        <f>60</f>
        <v>60</v>
      </c>
      <c r="D7" s="23">
        <v>34</v>
      </c>
      <c r="E7" s="52">
        <f>C7*D7</f>
        <v>2040</v>
      </c>
      <c r="F7" s="23">
        <f>60-D7</f>
        <v>26</v>
      </c>
      <c r="G7" s="23">
        <f t="shared" ref="G7:G8" si="0">F7*C7</f>
        <v>1560</v>
      </c>
      <c r="L7" s="20"/>
      <c r="N7" s="35" t="s">
        <v>14</v>
      </c>
      <c r="O7" s="11"/>
      <c r="Q7" s="35" t="s">
        <v>10</v>
      </c>
      <c r="R7" s="11"/>
    </row>
    <row r="8" spans="2:18" ht="15.75" thickBot="1" x14ac:dyDescent="0.3">
      <c r="B8" s="21" t="s">
        <v>1</v>
      </c>
      <c r="C8" s="23">
        <f>1</f>
        <v>1</v>
      </c>
      <c r="D8" s="23">
        <v>42</v>
      </c>
      <c r="E8" s="53">
        <f>C8*D8</f>
        <v>42</v>
      </c>
      <c r="F8" s="24">
        <f>60-D8</f>
        <v>18</v>
      </c>
      <c r="G8" s="24">
        <f t="shared" si="0"/>
        <v>18</v>
      </c>
      <c r="L8" s="20"/>
      <c r="N8" s="36" t="s">
        <v>17</v>
      </c>
      <c r="O8" s="11">
        <f>E8</f>
        <v>42</v>
      </c>
      <c r="Q8" s="38" t="s">
        <v>12</v>
      </c>
      <c r="R8" s="11">
        <f>G8</f>
        <v>18</v>
      </c>
    </row>
    <row r="9" spans="2:18" ht="15.75" thickBot="1" x14ac:dyDescent="0.3">
      <c r="C9" s="40"/>
      <c r="D9" s="40"/>
      <c r="E9" s="55">
        <f>SUM(E6:E8)</f>
        <v>52482</v>
      </c>
      <c r="F9" s="42" t="s">
        <v>10</v>
      </c>
      <c r="G9" s="43">
        <f>SUM(G6:G8)</f>
        <v>37578</v>
      </c>
      <c r="H9" s="44" t="s">
        <v>9</v>
      </c>
      <c r="I9" s="45">
        <f>E9+G9</f>
        <v>90060</v>
      </c>
      <c r="J9" s="46" t="s">
        <v>7</v>
      </c>
      <c r="L9" s="20"/>
      <c r="N9" s="35" t="s">
        <v>9</v>
      </c>
      <c r="O9" s="11"/>
      <c r="Q9" s="35" t="s">
        <v>9</v>
      </c>
      <c r="R9" s="11"/>
    </row>
    <row r="10" spans="2:18" ht="15.75" thickBot="1" x14ac:dyDescent="0.3">
      <c r="C10" s="41">
        <v>24</v>
      </c>
      <c r="D10" s="42" t="s">
        <v>11</v>
      </c>
      <c r="E10" s="43">
        <v>60</v>
      </c>
      <c r="F10" s="42" t="s">
        <v>11</v>
      </c>
      <c r="G10" s="43">
        <v>60</v>
      </c>
      <c r="H10" s="44" t="s">
        <v>9</v>
      </c>
      <c r="I10" s="54">
        <f>24*60*60</f>
        <v>86400</v>
      </c>
      <c r="J10" s="47" t="s">
        <v>8</v>
      </c>
      <c r="L10" s="20"/>
      <c r="N10" s="38" t="s">
        <v>22</v>
      </c>
      <c r="O10" s="30">
        <f>O2-O4-O6-O8</f>
        <v>33918</v>
      </c>
      <c r="Q10" s="38" t="s">
        <v>22</v>
      </c>
      <c r="R10" s="30">
        <f>R4+R6+R8</f>
        <v>37578</v>
      </c>
    </row>
    <row r="11" spans="2:18" ht="15.75" thickBot="1" x14ac:dyDescent="0.3">
      <c r="L11" s="20"/>
      <c r="N11" s="12"/>
      <c r="O11" s="13"/>
      <c r="Q11" s="12"/>
      <c r="R11" s="13"/>
    </row>
    <row r="12" spans="2:18" ht="15.75" thickBot="1" x14ac:dyDescent="0.3">
      <c r="L12" s="20"/>
      <c r="N12" s="36" t="s">
        <v>23</v>
      </c>
      <c r="O12" s="9">
        <f>E9</f>
        <v>52482</v>
      </c>
      <c r="Q12" s="36" t="s">
        <v>23</v>
      </c>
      <c r="R12" s="9">
        <f>E9</f>
        <v>52482</v>
      </c>
    </row>
    <row r="13" spans="2:18" x14ac:dyDescent="0.25">
      <c r="L13" s="20"/>
      <c r="N13" s="37" t="s">
        <v>24</v>
      </c>
      <c r="O13" s="17">
        <f>O10+O12</f>
        <v>86400</v>
      </c>
      <c r="Q13" s="37" t="s">
        <v>21</v>
      </c>
      <c r="R13" s="14">
        <f>R10+R12</f>
        <v>90060</v>
      </c>
    </row>
    <row r="14" spans="2:18" x14ac:dyDescent="0.25">
      <c r="L14" s="20"/>
      <c r="N14" s="31" t="s">
        <v>18</v>
      </c>
      <c r="O14" s="15" t="s">
        <v>9</v>
      </c>
      <c r="Q14" s="33" t="s">
        <v>25</v>
      </c>
      <c r="R14" s="15" t="s">
        <v>9</v>
      </c>
    </row>
    <row r="15" spans="2:18" ht="15.75" thickBot="1" x14ac:dyDescent="0.3">
      <c r="L15" s="20"/>
      <c r="N15" s="32"/>
      <c r="O15" s="18">
        <f>I10</f>
        <v>86400</v>
      </c>
      <c r="Q15" s="34"/>
      <c r="R15" s="16">
        <f>I10</f>
        <v>86400</v>
      </c>
    </row>
    <row r="16" spans="2:18" x14ac:dyDescent="0.25">
      <c r="L16" s="20"/>
    </row>
  </sheetData>
  <mergeCells count="2">
    <mergeCell ref="N14:N15"/>
    <mergeCell ref="Q14:Q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RemSecsInADay</vt:lpstr>
      <vt:lpstr>RemSecsInADay-bad</vt:lpstr>
      <vt:lpstr>RemSecsInADay-ok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 Máté Elek</dc:creator>
  <cp:lastModifiedBy>Ádám Máté Elek</cp:lastModifiedBy>
  <dcterms:created xsi:type="dcterms:W3CDTF">2018-05-11T10:54:49Z</dcterms:created>
  <dcterms:modified xsi:type="dcterms:W3CDTF">2018-05-11T13:18:06Z</dcterms:modified>
</cp:coreProperties>
</file>