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uotianchong/Documents/ipractice/cnblogs/15661191/"/>
    </mc:Choice>
  </mc:AlternateContent>
  <xr:revisionPtr revIDLastSave="0" documentId="13_ncr:1_{F7B465F1-EDE3-5645-A1F5-718F7F9C90B8}" xr6:coauthVersionLast="45" xr6:coauthVersionMax="45" xr10:uidLastSave="{00000000-0000-0000-0000-000000000000}"/>
  <bookViews>
    <workbookView xWindow="0" yWindow="460" windowWidth="28800" windowHeight="17540" xr2:uid="{D3FD04D5-1D43-5E47-925F-592894199FFB}"/>
  </bookViews>
  <sheets>
    <sheet name="0.5-0" sheetId="20" r:id="rId1"/>
    <sheet name="0.5-8" sheetId="21" r:id="rId2"/>
    <sheet name="0.5-32" sheetId="22" r:id="rId3"/>
    <sheet name="0.5-128" sheetId="23" r:id="rId4"/>
    <sheet name="0.5-1024" sheetId="24" r:id="rId5"/>
    <sheet name="1-0" sheetId="1" r:id="rId6"/>
    <sheet name="1-8" sheetId="14" r:id="rId7"/>
    <sheet name="1-32" sheetId="10" r:id="rId8"/>
    <sheet name="1-128" sheetId="15" r:id="rId9"/>
    <sheet name="1-1024" sheetId="9" r:id="rId10"/>
    <sheet name="3-0" sheetId="19" r:id="rId11"/>
    <sheet name="3-8" sheetId="16" r:id="rId12"/>
    <sheet name="3-32" sheetId="13" r:id="rId13"/>
    <sheet name="3-128" sheetId="17" r:id="rId14"/>
    <sheet name="3-1024" sheetId="11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9" i="13" l="1"/>
  <c r="M11" i="24" l="1"/>
  <c r="L11" i="24"/>
  <c r="K11" i="24"/>
  <c r="J11" i="24"/>
  <c r="I11" i="24"/>
  <c r="H11" i="24"/>
  <c r="G11" i="24"/>
  <c r="F11" i="24"/>
  <c r="E11" i="24"/>
  <c r="D11" i="24"/>
  <c r="M10" i="24"/>
  <c r="L10" i="24"/>
  <c r="K10" i="24"/>
  <c r="J10" i="24"/>
  <c r="I10" i="24"/>
  <c r="H10" i="24"/>
  <c r="G10" i="24"/>
  <c r="F10" i="24"/>
  <c r="E10" i="24"/>
  <c r="D10" i="24"/>
  <c r="M9" i="24"/>
  <c r="L9" i="24"/>
  <c r="K9" i="24"/>
  <c r="J9" i="24"/>
  <c r="I9" i="24"/>
  <c r="H9" i="24"/>
  <c r="G9" i="24"/>
  <c r="F9" i="24"/>
  <c r="E9" i="24"/>
  <c r="D9" i="24"/>
  <c r="M11" i="23"/>
  <c r="L11" i="23"/>
  <c r="K11" i="23"/>
  <c r="J11" i="23"/>
  <c r="I11" i="23"/>
  <c r="H11" i="23"/>
  <c r="G11" i="23"/>
  <c r="F11" i="23"/>
  <c r="E11" i="23"/>
  <c r="D11" i="23"/>
  <c r="M10" i="23"/>
  <c r="L10" i="23"/>
  <c r="K10" i="23"/>
  <c r="J10" i="23"/>
  <c r="I10" i="23"/>
  <c r="H10" i="23"/>
  <c r="G10" i="23"/>
  <c r="F10" i="23"/>
  <c r="E10" i="23"/>
  <c r="D10" i="23"/>
  <c r="M9" i="23"/>
  <c r="L9" i="23"/>
  <c r="K9" i="23"/>
  <c r="J9" i="23"/>
  <c r="I9" i="23"/>
  <c r="H9" i="23"/>
  <c r="G9" i="23"/>
  <c r="F9" i="23"/>
  <c r="E9" i="23"/>
  <c r="D9" i="23"/>
  <c r="M11" i="22"/>
  <c r="L11" i="22"/>
  <c r="K11" i="22"/>
  <c r="J11" i="22"/>
  <c r="I11" i="22"/>
  <c r="H11" i="22"/>
  <c r="G11" i="22"/>
  <c r="F11" i="22"/>
  <c r="E11" i="22"/>
  <c r="D11" i="22"/>
  <c r="M10" i="22"/>
  <c r="L10" i="22"/>
  <c r="K10" i="22"/>
  <c r="J10" i="22"/>
  <c r="I10" i="22"/>
  <c r="H10" i="22"/>
  <c r="G10" i="22"/>
  <c r="F10" i="22"/>
  <c r="E10" i="22"/>
  <c r="D10" i="22"/>
  <c r="M9" i="22"/>
  <c r="L9" i="22"/>
  <c r="K9" i="22"/>
  <c r="J9" i="22"/>
  <c r="I9" i="22"/>
  <c r="H9" i="22"/>
  <c r="G9" i="22"/>
  <c r="F9" i="22"/>
  <c r="E9" i="22"/>
  <c r="D9" i="22"/>
  <c r="M11" i="21"/>
  <c r="L11" i="21"/>
  <c r="K11" i="21"/>
  <c r="J11" i="21"/>
  <c r="I11" i="21"/>
  <c r="H11" i="21"/>
  <c r="G11" i="21"/>
  <c r="F11" i="21"/>
  <c r="E11" i="21"/>
  <c r="D11" i="21"/>
  <c r="M10" i="21"/>
  <c r="L10" i="21"/>
  <c r="K10" i="21"/>
  <c r="J10" i="21"/>
  <c r="I10" i="21"/>
  <c r="H10" i="21"/>
  <c r="G10" i="21"/>
  <c r="F10" i="21"/>
  <c r="E10" i="21"/>
  <c r="D10" i="21"/>
  <c r="M9" i="21"/>
  <c r="L9" i="21"/>
  <c r="K9" i="21"/>
  <c r="J9" i="21"/>
  <c r="I9" i="21"/>
  <c r="H9" i="21"/>
  <c r="G9" i="21"/>
  <c r="F9" i="21"/>
  <c r="E9" i="21"/>
  <c r="D9" i="21"/>
  <c r="M11" i="20"/>
  <c r="L11" i="20"/>
  <c r="K11" i="20"/>
  <c r="J11" i="20"/>
  <c r="I11" i="20"/>
  <c r="H11" i="20"/>
  <c r="G11" i="20"/>
  <c r="F11" i="20"/>
  <c r="E11" i="20"/>
  <c r="D11" i="20"/>
  <c r="M10" i="20"/>
  <c r="L10" i="20"/>
  <c r="K10" i="20"/>
  <c r="J10" i="20"/>
  <c r="I10" i="20"/>
  <c r="H10" i="20"/>
  <c r="G10" i="20"/>
  <c r="F10" i="20"/>
  <c r="E10" i="20"/>
  <c r="D10" i="20"/>
  <c r="M9" i="20"/>
  <c r="L9" i="20"/>
  <c r="K9" i="20"/>
  <c r="J9" i="20"/>
  <c r="I9" i="20"/>
  <c r="H9" i="20"/>
  <c r="G9" i="20"/>
  <c r="F9" i="20"/>
  <c r="E9" i="20"/>
  <c r="D9" i="20"/>
  <c r="M11" i="19"/>
  <c r="L11" i="19"/>
  <c r="K11" i="19"/>
  <c r="J11" i="19"/>
  <c r="I11" i="19"/>
  <c r="H11" i="19"/>
  <c r="G11" i="19"/>
  <c r="F11" i="19"/>
  <c r="E11" i="19"/>
  <c r="D11" i="19"/>
  <c r="N11" i="19" s="1"/>
  <c r="M10" i="19"/>
  <c r="L10" i="19"/>
  <c r="K10" i="19"/>
  <c r="J10" i="19"/>
  <c r="I10" i="19"/>
  <c r="H10" i="19"/>
  <c r="G10" i="19"/>
  <c r="F10" i="19"/>
  <c r="E10" i="19"/>
  <c r="D10" i="19"/>
  <c r="M9" i="19"/>
  <c r="L9" i="19"/>
  <c r="K9" i="19"/>
  <c r="J9" i="19"/>
  <c r="I9" i="19"/>
  <c r="H9" i="19"/>
  <c r="G9" i="19"/>
  <c r="F9" i="19"/>
  <c r="E9" i="19"/>
  <c r="D9" i="19"/>
  <c r="M11" i="17"/>
  <c r="L11" i="17"/>
  <c r="K11" i="17"/>
  <c r="J11" i="17"/>
  <c r="I11" i="17"/>
  <c r="H11" i="17"/>
  <c r="G11" i="17"/>
  <c r="F11" i="17"/>
  <c r="E11" i="17"/>
  <c r="D11" i="17"/>
  <c r="M10" i="17"/>
  <c r="L10" i="17"/>
  <c r="K10" i="17"/>
  <c r="J10" i="17"/>
  <c r="I10" i="17"/>
  <c r="H10" i="17"/>
  <c r="G10" i="17"/>
  <c r="F10" i="17"/>
  <c r="E10" i="17"/>
  <c r="D10" i="17"/>
  <c r="M9" i="17"/>
  <c r="L9" i="17"/>
  <c r="K9" i="17"/>
  <c r="J9" i="17"/>
  <c r="I9" i="17"/>
  <c r="H9" i="17"/>
  <c r="G9" i="17"/>
  <c r="F9" i="17"/>
  <c r="E9" i="17"/>
  <c r="D9" i="17"/>
  <c r="M11" i="16"/>
  <c r="L11" i="16"/>
  <c r="K11" i="16"/>
  <c r="J11" i="16"/>
  <c r="I11" i="16"/>
  <c r="H11" i="16"/>
  <c r="G11" i="16"/>
  <c r="F11" i="16"/>
  <c r="E11" i="16"/>
  <c r="D11" i="16"/>
  <c r="M10" i="16"/>
  <c r="L10" i="16"/>
  <c r="K10" i="16"/>
  <c r="J10" i="16"/>
  <c r="I10" i="16"/>
  <c r="H10" i="16"/>
  <c r="G10" i="16"/>
  <c r="F10" i="16"/>
  <c r="E10" i="16"/>
  <c r="D10" i="16"/>
  <c r="M9" i="16"/>
  <c r="L9" i="16"/>
  <c r="K9" i="16"/>
  <c r="J9" i="16"/>
  <c r="I9" i="16"/>
  <c r="H9" i="16"/>
  <c r="G9" i="16"/>
  <c r="F9" i="16"/>
  <c r="E9" i="16"/>
  <c r="D9" i="16"/>
  <c r="M11" i="15"/>
  <c r="L11" i="15"/>
  <c r="K11" i="15"/>
  <c r="J11" i="15"/>
  <c r="I11" i="15"/>
  <c r="H11" i="15"/>
  <c r="G11" i="15"/>
  <c r="F11" i="15"/>
  <c r="E11" i="15"/>
  <c r="D11" i="15"/>
  <c r="M10" i="15"/>
  <c r="L10" i="15"/>
  <c r="K10" i="15"/>
  <c r="J10" i="15"/>
  <c r="I10" i="15"/>
  <c r="H10" i="15"/>
  <c r="G10" i="15"/>
  <c r="F10" i="15"/>
  <c r="E10" i="15"/>
  <c r="D10" i="15"/>
  <c r="M9" i="15"/>
  <c r="L9" i="15"/>
  <c r="K9" i="15"/>
  <c r="J9" i="15"/>
  <c r="I9" i="15"/>
  <c r="H9" i="15"/>
  <c r="G9" i="15"/>
  <c r="F9" i="15"/>
  <c r="E9" i="15"/>
  <c r="D9" i="15"/>
  <c r="M11" i="14"/>
  <c r="L11" i="14"/>
  <c r="K11" i="14"/>
  <c r="J11" i="14"/>
  <c r="I11" i="14"/>
  <c r="H11" i="14"/>
  <c r="G11" i="14"/>
  <c r="F11" i="14"/>
  <c r="E11" i="14"/>
  <c r="D11" i="14"/>
  <c r="M10" i="14"/>
  <c r="L10" i="14"/>
  <c r="K10" i="14"/>
  <c r="J10" i="14"/>
  <c r="I10" i="14"/>
  <c r="H10" i="14"/>
  <c r="G10" i="14"/>
  <c r="F10" i="14"/>
  <c r="E10" i="14"/>
  <c r="D10" i="14"/>
  <c r="M9" i="14"/>
  <c r="L9" i="14"/>
  <c r="K9" i="14"/>
  <c r="J9" i="14"/>
  <c r="I9" i="14"/>
  <c r="H9" i="14"/>
  <c r="G9" i="14"/>
  <c r="F9" i="14"/>
  <c r="E9" i="14"/>
  <c r="D9" i="14"/>
  <c r="M11" i="13"/>
  <c r="L11" i="13"/>
  <c r="K11" i="13"/>
  <c r="J11" i="13"/>
  <c r="I11" i="13"/>
  <c r="H11" i="13"/>
  <c r="G11" i="13"/>
  <c r="F11" i="13"/>
  <c r="E11" i="13"/>
  <c r="D11" i="13"/>
  <c r="M10" i="13"/>
  <c r="L10" i="13"/>
  <c r="K10" i="13"/>
  <c r="J10" i="13"/>
  <c r="I10" i="13"/>
  <c r="H10" i="13"/>
  <c r="G10" i="13"/>
  <c r="F10" i="13"/>
  <c r="E10" i="13"/>
  <c r="D10" i="13"/>
  <c r="L9" i="13"/>
  <c r="K9" i="13"/>
  <c r="J9" i="13"/>
  <c r="I9" i="13"/>
  <c r="H9" i="13"/>
  <c r="G9" i="13"/>
  <c r="F9" i="13"/>
  <c r="E9" i="13"/>
  <c r="D9" i="13"/>
  <c r="M11" i="11"/>
  <c r="L11" i="11"/>
  <c r="K11" i="11"/>
  <c r="J11" i="11"/>
  <c r="I11" i="11"/>
  <c r="H11" i="11"/>
  <c r="G11" i="11"/>
  <c r="F11" i="11"/>
  <c r="E11" i="11"/>
  <c r="D11" i="11"/>
  <c r="M10" i="11"/>
  <c r="L10" i="11"/>
  <c r="K10" i="11"/>
  <c r="J10" i="11"/>
  <c r="I10" i="11"/>
  <c r="H10" i="11"/>
  <c r="G10" i="11"/>
  <c r="F10" i="11"/>
  <c r="E10" i="11"/>
  <c r="D10" i="11"/>
  <c r="M9" i="11"/>
  <c r="L9" i="11"/>
  <c r="K9" i="11"/>
  <c r="J9" i="11"/>
  <c r="I9" i="11"/>
  <c r="H9" i="11"/>
  <c r="G9" i="11"/>
  <c r="F9" i="11"/>
  <c r="E9" i="11"/>
  <c r="D9" i="11"/>
  <c r="M11" i="10"/>
  <c r="L11" i="10"/>
  <c r="K11" i="10"/>
  <c r="J11" i="10"/>
  <c r="I11" i="10"/>
  <c r="H11" i="10"/>
  <c r="G11" i="10"/>
  <c r="F11" i="10"/>
  <c r="E11" i="10"/>
  <c r="D11" i="10"/>
  <c r="M10" i="10"/>
  <c r="L10" i="10"/>
  <c r="K10" i="10"/>
  <c r="J10" i="10"/>
  <c r="I10" i="10"/>
  <c r="H10" i="10"/>
  <c r="G10" i="10"/>
  <c r="F10" i="10"/>
  <c r="E10" i="10"/>
  <c r="D10" i="10"/>
  <c r="M9" i="10"/>
  <c r="L9" i="10"/>
  <c r="K9" i="10"/>
  <c r="J9" i="10"/>
  <c r="I9" i="10"/>
  <c r="H9" i="10"/>
  <c r="G9" i="10"/>
  <c r="F9" i="10"/>
  <c r="E9" i="10"/>
  <c r="D9" i="10"/>
  <c r="M11" i="9"/>
  <c r="L11" i="9"/>
  <c r="K11" i="9"/>
  <c r="J11" i="9"/>
  <c r="I11" i="9"/>
  <c r="H11" i="9"/>
  <c r="G11" i="9"/>
  <c r="F11" i="9"/>
  <c r="E11" i="9"/>
  <c r="D11" i="9"/>
  <c r="M10" i="9"/>
  <c r="L10" i="9"/>
  <c r="K10" i="9"/>
  <c r="J10" i="9"/>
  <c r="I10" i="9"/>
  <c r="H10" i="9"/>
  <c r="G10" i="9"/>
  <c r="F10" i="9"/>
  <c r="E10" i="9"/>
  <c r="D10" i="9"/>
  <c r="M9" i="9"/>
  <c r="L9" i="9"/>
  <c r="K9" i="9"/>
  <c r="J9" i="9"/>
  <c r="I9" i="9"/>
  <c r="H9" i="9"/>
  <c r="G9" i="9"/>
  <c r="F9" i="9"/>
  <c r="E9" i="9"/>
  <c r="D9" i="9"/>
  <c r="D9" i="1"/>
  <c r="E9" i="1"/>
  <c r="F9" i="1"/>
  <c r="G9" i="1"/>
  <c r="H9" i="1"/>
  <c r="I9" i="1"/>
  <c r="J9" i="1"/>
  <c r="K9" i="1"/>
  <c r="L9" i="1"/>
  <c r="M9" i="1"/>
  <c r="E10" i="1"/>
  <c r="F10" i="1"/>
  <c r="G10" i="1"/>
  <c r="H10" i="1"/>
  <c r="I10" i="1"/>
  <c r="J10" i="1"/>
  <c r="K10" i="1"/>
  <c r="L10" i="1"/>
  <c r="M10" i="1"/>
  <c r="E11" i="1"/>
  <c r="F11" i="1"/>
  <c r="G11" i="1"/>
  <c r="H11" i="1"/>
  <c r="I11" i="1"/>
  <c r="J11" i="1"/>
  <c r="K11" i="1"/>
  <c r="L11" i="1"/>
  <c r="M11" i="1"/>
  <c r="D10" i="1"/>
  <c r="D11" i="1"/>
  <c r="N10" i="13" l="1"/>
  <c r="N11" i="13"/>
  <c r="N11" i="24"/>
  <c r="N11" i="22"/>
  <c r="N11" i="20"/>
  <c r="N10" i="20"/>
  <c r="N11" i="23"/>
  <c r="N11" i="21"/>
  <c r="N9" i="24"/>
  <c r="N10" i="24"/>
  <c r="N9" i="23"/>
  <c r="N10" i="23"/>
  <c r="N9" i="22"/>
  <c r="N10" i="22"/>
  <c r="N9" i="21"/>
  <c r="N10" i="21"/>
  <c r="N9" i="20"/>
  <c r="N9" i="19"/>
  <c r="N10" i="19"/>
  <c r="N11" i="16"/>
  <c r="N11" i="17"/>
  <c r="N11" i="15"/>
  <c r="N11" i="14"/>
  <c r="N9" i="17"/>
  <c r="N10" i="17"/>
  <c r="N9" i="16"/>
  <c r="N10" i="16"/>
  <c r="N9" i="15"/>
  <c r="N10" i="15"/>
  <c r="N9" i="13"/>
  <c r="N9" i="14"/>
  <c r="N10" i="14"/>
  <c r="N9" i="10"/>
  <c r="N11" i="10"/>
  <c r="N11" i="11"/>
  <c r="N9" i="11"/>
  <c r="N10" i="11"/>
  <c r="N10" i="10"/>
  <c r="N11" i="9"/>
  <c r="N9" i="9"/>
  <c r="N10" i="9"/>
  <c r="N10" i="1"/>
  <c r="N9" i="1"/>
  <c r="N11" i="1" l="1"/>
</calcChain>
</file>

<file path=xl/sharedStrings.xml><?xml version="1.0" encoding="utf-8"?>
<sst xmlns="http://schemas.openxmlformats.org/spreadsheetml/2006/main" count="162" uniqueCount="14">
  <si>
    <t>轮次</t>
    <phoneticPr fontId="1" type="noConversion"/>
  </si>
  <si>
    <t>提交的任务总数</t>
  </si>
  <si>
    <t>剩余的任务总数</t>
  </si>
  <si>
    <t>总时长</t>
  </si>
  <si>
    <t>思考时间（毫秒）</t>
    <phoneticPr fontId="1" type="noConversion"/>
  </si>
  <si>
    <t>吞吐量1</t>
    <phoneticPr fontId="1" type="noConversion"/>
  </si>
  <si>
    <t>吞吐量2</t>
    <phoneticPr fontId="1" type="noConversion"/>
  </si>
  <si>
    <t>吞吐量3</t>
    <phoneticPr fontId="1" type="noConversion"/>
  </si>
  <si>
    <t>提交周期（分钟）</t>
    <phoneticPr fontId="1" type="noConversion"/>
  </si>
  <si>
    <t>0~1024</t>
    <phoneticPr fontId="1" type="noConversion"/>
  </si>
  <si>
    <t>0~32</t>
    <phoneticPr fontId="1" type="noConversion"/>
  </si>
  <si>
    <t>0~8</t>
    <phoneticPr fontId="1" type="noConversion"/>
  </si>
  <si>
    <t>0~128</t>
    <phoneticPr fontId="1" type="noConversion"/>
  </si>
  <si>
    <t>非阻塞式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</si>
</sst>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"/>
  </numFmts>
  <fonts count="3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0"/>
      <name val="等线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33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176" fontId="0" fillId="0" borderId="9" xfId="0" applyNumberFormat="1" applyBorder="1">
      <alignment vertical="center"/>
    </xf>
    <xf numFmtId="176" fontId="0" fillId="0" borderId="10" xfId="0" applyNumberFormat="1" applyBorder="1">
      <alignment vertical="center"/>
    </xf>
    <xf numFmtId="0" fontId="0" fillId="0" borderId="11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0" xfId="0" applyBorder="1">
      <alignment vertical="center"/>
    </xf>
    <xf numFmtId="0" fontId="0" fillId="0" borderId="18" xfId="0" applyBorder="1" applyAlignment="1">
      <alignment horizontal="right" vertical="center"/>
    </xf>
    <xf numFmtId="0" fontId="0" fillId="0" borderId="0" xfId="0" applyFill="1" applyBorder="1">
      <alignment vertical="center"/>
    </xf>
    <xf numFmtId="0" fontId="0" fillId="0" borderId="21" xfId="0" applyBorder="1">
      <alignment vertical="center"/>
    </xf>
    <xf numFmtId="0" fontId="0" fillId="0" borderId="22" xfId="0" applyBorder="1" applyAlignment="1">
      <alignment vertical="center"/>
    </xf>
    <xf numFmtId="1" fontId="0" fillId="2" borderId="20" xfId="0" applyNumberFormat="1" applyFill="1" applyBorder="1">
      <alignment vertical="center"/>
    </xf>
    <xf numFmtId="1" fontId="0" fillId="2" borderId="8" xfId="0" applyNumberFormat="1" applyFill="1" applyBorder="1">
      <alignment vertical="center"/>
    </xf>
    <xf numFmtId="1" fontId="0" fillId="2" borderId="19" xfId="0" applyNumberFormat="1" applyFill="1" applyBorder="1">
      <alignment vertical="center"/>
    </xf>
    <xf numFmtId="1" fontId="0" fillId="2" borderId="0" xfId="0" applyNumberFormat="1" applyFill="1" applyBorder="1">
      <alignment vertical="center"/>
    </xf>
    <xf numFmtId="1" fontId="0" fillId="2" borderId="12" xfId="0" applyNumberFormat="1" applyFill="1" applyBorder="1">
      <alignment vertical="center"/>
    </xf>
    <xf numFmtId="1" fontId="0" fillId="2" borderId="7" xfId="0" applyNumberFormat="1" applyFill="1" applyBorder="1">
      <alignment vertical="center"/>
    </xf>
    <xf numFmtId="1" fontId="2" fillId="3" borderId="1" xfId="0" applyNumberFormat="1" applyFont="1" applyFill="1" applyBorder="1">
      <alignment vertical="center"/>
    </xf>
    <xf numFmtId="0" fontId="0" fillId="0" borderId="23" xfId="0" applyBorder="1" applyAlignment="1">
      <alignment vertical="center"/>
    </xf>
    <xf numFmtId="0" fontId="0" fillId="0" borderId="24" xfId="0" applyBorder="1" applyAlignment="1">
      <alignment vertical="center"/>
    </xf>
    <xf numFmtId="0" fontId="0" fillId="0" borderId="25" xfId="0" applyBorder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126998</xdr:colOff>
      <xdr:row>5</xdr:row>
      <xdr:rowOff>97692</xdr:rowOff>
    </xdr:from>
    <xdr:to>
      <xdr:col>12</xdr:col>
      <xdr:colOff>801076</xdr:colOff>
      <xdr:row>9</xdr:row>
      <xdr:rowOff>312615</xdr:rowOff>
    </xdr:to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FA599240-62B9-6D4D-950E-C29EA478C4FA}"/>
            </a:ext>
          </a:extLst>
        </xdr:cNvPr>
        <xdr:cNvSpPr txBox="1"/>
      </xdr:nvSpPr>
      <xdr:spPr>
        <a:xfrm>
          <a:off x="1142998" y="1670538"/>
          <a:ext cx="9573847" cy="1738923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2800">
              <a:solidFill>
                <a:schemeClr val="bg1"/>
              </a:solidFill>
            </a:rPr>
            <a:t>terminate</a:t>
          </a:r>
          <a:r>
            <a:rPr lang="zh-CN" altLang="en-US" sz="2800" baseline="0">
              <a:solidFill>
                <a:schemeClr val="bg1"/>
              </a:solidFill>
            </a:rPr>
            <a:t> </a:t>
          </a:r>
          <a:r>
            <a:rPr lang="en-US" altLang="zh-CN" sz="2800" baseline="0">
              <a:solidFill>
                <a:schemeClr val="bg1"/>
              </a:solidFill>
            </a:rPr>
            <a:t>called</a:t>
          </a:r>
          <a:r>
            <a:rPr lang="zh-CN" altLang="en-US" sz="2800" baseline="0">
              <a:solidFill>
                <a:schemeClr val="bg1"/>
              </a:solidFill>
            </a:rPr>
            <a:t> </a:t>
          </a:r>
          <a:r>
            <a:rPr lang="en-US" altLang="zh-CN" sz="2800" baseline="0">
              <a:solidFill>
                <a:schemeClr val="bg1"/>
              </a:solidFill>
            </a:rPr>
            <a:t>after</a:t>
          </a:r>
          <a:r>
            <a:rPr lang="zh-CN" altLang="en-US" sz="2800" baseline="0">
              <a:solidFill>
                <a:schemeClr val="bg1"/>
              </a:solidFill>
            </a:rPr>
            <a:t> </a:t>
          </a:r>
          <a:r>
            <a:rPr lang="en-US" altLang="zh-CN" sz="2800" baseline="0">
              <a:solidFill>
                <a:schemeClr val="bg1"/>
              </a:solidFill>
            </a:rPr>
            <a:t>throwing</a:t>
          </a:r>
          <a:r>
            <a:rPr lang="zh-CN" altLang="en-US" sz="2800" baseline="0">
              <a:solidFill>
                <a:schemeClr val="bg1"/>
              </a:solidFill>
            </a:rPr>
            <a:t> </a:t>
          </a:r>
          <a:r>
            <a:rPr lang="en-US" altLang="zh-CN" sz="2800" baseline="0">
              <a:solidFill>
                <a:schemeClr val="bg1"/>
              </a:solidFill>
            </a:rPr>
            <a:t>an</a:t>
          </a:r>
          <a:r>
            <a:rPr lang="zh-CN" altLang="en-US" sz="2800" baseline="0">
              <a:solidFill>
                <a:schemeClr val="bg1"/>
              </a:solidFill>
            </a:rPr>
            <a:t> </a:t>
          </a:r>
          <a:r>
            <a:rPr lang="en-US" altLang="zh-CN" sz="2800" baseline="0">
              <a:solidFill>
                <a:schemeClr val="bg1"/>
              </a:solidFill>
            </a:rPr>
            <a:t>instance</a:t>
          </a:r>
          <a:r>
            <a:rPr lang="zh-CN" altLang="en-US" sz="2800" baseline="0">
              <a:solidFill>
                <a:schemeClr val="bg1"/>
              </a:solidFill>
            </a:rPr>
            <a:t> </a:t>
          </a:r>
          <a:r>
            <a:rPr lang="en-US" altLang="zh-CN" sz="2800" baseline="0">
              <a:solidFill>
                <a:schemeClr val="bg1"/>
              </a:solidFill>
            </a:rPr>
            <a:t>of</a:t>
          </a:r>
          <a:r>
            <a:rPr lang="zh-CN" altLang="en-US" sz="2800" baseline="0">
              <a:solidFill>
                <a:schemeClr val="bg1"/>
              </a:solidFill>
            </a:rPr>
            <a:t> </a:t>
          </a:r>
          <a:r>
            <a:rPr lang="en-US" altLang="zh-CN" sz="2800" baseline="0">
              <a:solidFill>
                <a:schemeClr val="bg1"/>
              </a:solidFill>
            </a:rPr>
            <a:t>'std::bad_alloc'</a:t>
          </a:r>
        </a:p>
        <a:p>
          <a:r>
            <a:rPr lang="zh-CN" altLang="en-US" sz="2800" baseline="0">
              <a:solidFill>
                <a:schemeClr val="bg1"/>
              </a:solidFill>
            </a:rPr>
            <a:t>        </a:t>
          </a:r>
          <a:r>
            <a:rPr lang="en-US" altLang="zh-CN" sz="2800" baseline="0">
              <a:solidFill>
                <a:schemeClr val="bg1"/>
              </a:solidFill>
            </a:rPr>
            <a:t>what():</a:t>
          </a:r>
          <a:r>
            <a:rPr lang="zh-CN" altLang="en-US" sz="2800" baseline="0">
              <a:solidFill>
                <a:schemeClr val="bg1"/>
              </a:solidFill>
            </a:rPr>
            <a:t>   </a:t>
          </a:r>
          <a:r>
            <a:rPr lang="en-US" altLang="zh-CN" sz="2800" baseline="0">
              <a:solidFill>
                <a:schemeClr val="bg1"/>
              </a:solidFill>
            </a:rPr>
            <a:t>std::bad_alloc</a:t>
          </a:r>
        </a:p>
        <a:p>
          <a:r>
            <a:rPr lang="en-US" altLang="zh-CN" sz="2800" baseline="0">
              <a:solidFill>
                <a:schemeClr val="bg1"/>
              </a:solidFill>
            </a:rPr>
            <a:t>Aborted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5B247-C621-B04A-91E1-15E2353B190B}">
  <dimension ref="B1:N17"/>
  <sheetViews>
    <sheetView showGridLines="0" tabSelected="1" zoomScale="130" zoomScaleNormal="130" workbookViewId="0"/>
  </sheetViews>
  <sheetFormatPr baseColWidth="10" defaultRowHeight="30" customHeight="1"/>
  <cols>
    <col min="1" max="1" width="3.33203125" customWidth="1"/>
    <col min="2" max="2" width="10" bestFit="1" customWidth="1"/>
    <col min="3" max="3" width="18.6640625" bestFit="1" customWidth="1"/>
    <col min="14" max="14" width="12.5" bestFit="1" customWidth="1"/>
    <col min="15" max="15" width="14.6640625" bestFit="1" customWidth="1"/>
  </cols>
  <sheetData>
    <row r="1" spans="2:14" ht="17" thickBot="1"/>
    <row r="2" spans="2:14" ht="30" customHeight="1">
      <c r="C2" s="21" t="s">
        <v>8</v>
      </c>
      <c r="D2" s="22">
        <v>0.5</v>
      </c>
    </row>
    <row r="3" spans="2:14" ht="30" customHeight="1" thickBot="1">
      <c r="C3" s="7" t="s">
        <v>4</v>
      </c>
      <c r="D3" s="19">
        <v>0</v>
      </c>
    </row>
    <row r="4" spans="2:14" ht="17" thickBot="1"/>
    <row r="5" spans="2:14" ht="30" customHeight="1">
      <c r="B5" s="2"/>
      <c r="C5" s="13" t="s">
        <v>0</v>
      </c>
      <c r="D5" s="3">
        <v>1</v>
      </c>
      <c r="E5" s="3">
        <v>2</v>
      </c>
      <c r="F5" s="3">
        <v>3</v>
      </c>
      <c r="G5" s="3">
        <v>4</v>
      </c>
      <c r="H5" s="3">
        <v>5</v>
      </c>
      <c r="I5" s="3">
        <v>6</v>
      </c>
      <c r="J5" s="3">
        <v>7</v>
      </c>
      <c r="K5" s="3">
        <v>8</v>
      </c>
      <c r="L5" s="3">
        <v>9</v>
      </c>
      <c r="M5" s="4">
        <v>10</v>
      </c>
    </row>
    <row r="6" spans="2:14" ht="30" customHeight="1">
      <c r="B6" s="30" t="s">
        <v>13</v>
      </c>
      <c r="C6" s="14" t="s">
        <v>1</v>
      </c>
      <c r="D6" s="8">
        <v>3384555</v>
      </c>
      <c r="E6" s="8">
        <v>3390803</v>
      </c>
      <c r="F6" s="8">
        <v>3558103</v>
      </c>
      <c r="G6" s="8">
        <v>3456348</v>
      </c>
      <c r="H6" s="8">
        <v>3496261</v>
      </c>
      <c r="I6" s="8">
        <v>3627155</v>
      </c>
      <c r="J6" s="8">
        <v>3505036</v>
      </c>
      <c r="K6" s="8">
        <v>3273606</v>
      </c>
      <c r="L6" s="8">
        <v>3561923</v>
      </c>
      <c r="M6" s="12">
        <v>3497217</v>
      </c>
      <c r="N6" s="1"/>
    </row>
    <row r="7" spans="2:14" ht="30" customHeight="1">
      <c r="B7" s="31"/>
      <c r="C7" s="15" t="s">
        <v>2</v>
      </c>
      <c r="D7" s="20">
        <v>770831</v>
      </c>
      <c r="E7" s="5">
        <v>780623</v>
      </c>
      <c r="F7" s="5">
        <v>943684</v>
      </c>
      <c r="G7" s="20">
        <v>882576</v>
      </c>
      <c r="H7" s="20">
        <v>928098</v>
      </c>
      <c r="I7" s="20">
        <v>1049066</v>
      </c>
      <c r="J7" s="20">
        <v>924006</v>
      </c>
      <c r="K7" s="20">
        <v>685507</v>
      </c>
      <c r="L7" s="20">
        <v>969023</v>
      </c>
      <c r="M7" s="6">
        <v>852194</v>
      </c>
      <c r="N7" s="1"/>
    </row>
    <row r="8" spans="2:14" ht="30" customHeight="1" thickBot="1">
      <c r="B8" s="31"/>
      <c r="C8" s="16" t="s">
        <v>3</v>
      </c>
      <c r="D8" s="10">
        <v>33.851999999999997</v>
      </c>
      <c r="E8" s="10">
        <v>33.783999999999999</v>
      </c>
      <c r="F8" s="9">
        <v>34.859000000000002</v>
      </c>
      <c r="G8" s="9">
        <v>34.481000000000002</v>
      </c>
      <c r="H8" s="10">
        <v>34.83</v>
      </c>
      <c r="I8" s="9">
        <v>35.512999999999998</v>
      </c>
      <c r="J8" s="10">
        <v>34.688000000000002</v>
      </c>
      <c r="K8" s="9">
        <v>33.801000000000002</v>
      </c>
      <c r="L8" s="9">
        <v>35.115000000000002</v>
      </c>
      <c r="M8" s="11">
        <v>34.348999999999997</v>
      </c>
      <c r="N8" s="1"/>
    </row>
    <row r="9" spans="2:14" ht="30" customHeight="1" thickBot="1">
      <c r="B9" s="31"/>
      <c r="C9" s="15" t="s">
        <v>5</v>
      </c>
      <c r="D9" s="23">
        <f t="shared" ref="D9:M9" si="0">(D6-D7)/($D$2*60)</f>
        <v>87124.133333333331</v>
      </c>
      <c r="E9" s="24">
        <f t="shared" si="0"/>
        <v>87006</v>
      </c>
      <c r="F9" s="24">
        <f t="shared" si="0"/>
        <v>87147.3</v>
      </c>
      <c r="G9" s="24">
        <f t="shared" si="0"/>
        <v>85792.4</v>
      </c>
      <c r="H9" s="24">
        <f t="shared" si="0"/>
        <v>85605.433333333334</v>
      </c>
      <c r="I9" s="24">
        <f t="shared" si="0"/>
        <v>85936.3</v>
      </c>
      <c r="J9" s="24">
        <f t="shared" si="0"/>
        <v>86034.333333333328</v>
      </c>
      <c r="K9" s="24">
        <f t="shared" si="0"/>
        <v>86269.96666666666</v>
      </c>
      <c r="L9" s="24">
        <f t="shared" si="0"/>
        <v>86430</v>
      </c>
      <c r="M9" s="24">
        <f t="shared" si="0"/>
        <v>88167.433333333334</v>
      </c>
      <c r="N9" s="29">
        <f>AVERAGE(D9:M9)</f>
        <v>86551.33</v>
      </c>
    </row>
    <row r="10" spans="2:14" ht="30" customHeight="1" thickBot="1">
      <c r="B10" s="31"/>
      <c r="C10" s="15" t="s">
        <v>6</v>
      </c>
      <c r="D10" s="25">
        <f t="shared" ref="D10:M10" si="1">D7/(D8-$D$2*60)</f>
        <v>200111.88992731067</v>
      </c>
      <c r="E10" s="26">
        <f t="shared" si="1"/>
        <v>206295.7188160677</v>
      </c>
      <c r="F10" s="26">
        <f t="shared" si="1"/>
        <v>194213.62420251072</v>
      </c>
      <c r="G10" s="26">
        <f t="shared" si="1"/>
        <v>196959.60723052884</v>
      </c>
      <c r="H10" s="26">
        <f t="shared" si="1"/>
        <v>192152.79503105598</v>
      </c>
      <c r="I10" s="26">
        <f t="shared" si="1"/>
        <v>190289.49755124259</v>
      </c>
      <c r="J10" s="26">
        <f t="shared" si="1"/>
        <v>197100.25597269615</v>
      </c>
      <c r="K10" s="26">
        <f t="shared" si="1"/>
        <v>180349.11865298596</v>
      </c>
      <c r="L10" s="26">
        <f t="shared" si="1"/>
        <v>189447.3118279569</v>
      </c>
      <c r="M10" s="26">
        <f t="shared" si="1"/>
        <v>195951.71303748002</v>
      </c>
      <c r="N10" s="29">
        <f>AVERAGE(D10:M10)</f>
        <v>194287.15322498357</v>
      </c>
    </row>
    <row r="11" spans="2:14" ht="30" customHeight="1" thickBot="1">
      <c r="B11" s="32"/>
      <c r="C11" s="17" t="s">
        <v>7</v>
      </c>
      <c r="D11" s="27">
        <f>D6/D8</f>
        <v>99980.946472881973</v>
      </c>
      <c r="E11" s="28">
        <f t="shared" ref="E11:M11" si="2">E6/E8</f>
        <v>100367.12645039072</v>
      </c>
      <c r="F11" s="28">
        <f t="shared" si="2"/>
        <v>102071.2871855188</v>
      </c>
      <c r="G11" s="28">
        <f t="shared" si="2"/>
        <v>100239.20419941416</v>
      </c>
      <c r="H11" s="28">
        <f t="shared" si="2"/>
        <v>100380.73499856445</v>
      </c>
      <c r="I11" s="28">
        <f t="shared" si="2"/>
        <v>102135.97837411653</v>
      </c>
      <c r="J11" s="28">
        <f t="shared" si="2"/>
        <v>101044.62638376383</v>
      </c>
      <c r="K11" s="28">
        <f t="shared" si="2"/>
        <v>96849.383154344541</v>
      </c>
      <c r="L11" s="28">
        <f t="shared" si="2"/>
        <v>101435.93905738289</v>
      </c>
      <c r="M11" s="28">
        <f t="shared" si="2"/>
        <v>101814.23039972053</v>
      </c>
      <c r="N11" s="29">
        <f>AVERAGE(D11:M11)</f>
        <v>100631.94566760983</v>
      </c>
    </row>
    <row r="13" spans="2:14" ht="30" customHeight="1">
      <c r="D13" s="1"/>
    </row>
    <row r="14" spans="2:14" ht="30" customHeight="1">
      <c r="D14" s="1"/>
    </row>
    <row r="17" spans="8:13" ht="30" customHeight="1">
      <c r="H17" s="1"/>
      <c r="I17" s="1"/>
      <c r="J17" s="1"/>
      <c r="K17" s="1"/>
      <c r="L17" s="1"/>
      <c r="M17" s="1"/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4226D-146A-9843-AB18-AE1FD1B04D3E}">
  <dimension ref="B1:N17"/>
  <sheetViews>
    <sheetView showGridLines="0" zoomScale="130" zoomScaleNormal="130" workbookViewId="0"/>
  </sheetViews>
  <sheetFormatPr baseColWidth="10" defaultRowHeight="30" customHeight="1"/>
  <cols>
    <col min="1" max="1" width="3.33203125" customWidth="1"/>
    <col min="2" max="2" width="10" bestFit="1" customWidth="1"/>
    <col min="3" max="3" width="18.6640625" bestFit="1" customWidth="1"/>
    <col min="14" max="14" width="12.5" bestFit="1" customWidth="1"/>
    <col min="15" max="15" width="14.6640625" bestFit="1" customWidth="1"/>
  </cols>
  <sheetData>
    <row r="1" spans="2:14" ht="17" thickBot="1"/>
    <row r="2" spans="2:14" ht="30" customHeight="1">
      <c r="C2" s="21" t="s">
        <v>8</v>
      </c>
      <c r="D2" s="22">
        <v>1</v>
      </c>
    </row>
    <row r="3" spans="2:14" ht="30" customHeight="1" thickBot="1">
      <c r="C3" s="7" t="s">
        <v>4</v>
      </c>
      <c r="D3" s="19" t="s">
        <v>9</v>
      </c>
    </row>
    <row r="4" spans="2:14" ht="17" thickBot="1"/>
    <row r="5" spans="2:14" ht="30" customHeight="1">
      <c r="B5" s="2"/>
      <c r="C5" s="13" t="s">
        <v>0</v>
      </c>
      <c r="D5" s="3">
        <v>1</v>
      </c>
      <c r="E5" s="3">
        <v>2</v>
      </c>
      <c r="F5" s="3">
        <v>3</v>
      </c>
      <c r="G5" s="3">
        <v>4</v>
      </c>
      <c r="H5" s="3">
        <v>5</v>
      </c>
      <c r="I5" s="3">
        <v>6</v>
      </c>
      <c r="J5" s="3">
        <v>7</v>
      </c>
      <c r="K5" s="3">
        <v>8</v>
      </c>
      <c r="L5" s="3">
        <v>9</v>
      </c>
      <c r="M5" s="4">
        <v>10</v>
      </c>
    </row>
    <row r="6" spans="2:14" ht="30" customHeight="1">
      <c r="B6" s="30" t="s">
        <v>13</v>
      </c>
      <c r="C6" s="14" t="s">
        <v>1</v>
      </c>
      <c r="D6" s="8">
        <v>1147</v>
      </c>
      <c r="E6" s="8">
        <v>1187</v>
      </c>
      <c r="F6" s="8">
        <v>1162</v>
      </c>
      <c r="G6" s="8">
        <v>1194</v>
      </c>
      <c r="H6" s="8">
        <v>1181</v>
      </c>
      <c r="I6" s="8">
        <v>1186</v>
      </c>
      <c r="J6" s="8">
        <v>1155</v>
      </c>
      <c r="K6" s="8">
        <v>1184</v>
      </c>
      <c r="L6" s="8">
        <v>1168</v>
      </c>
      <c r="M6" s="12">
        <v>1139</v>
      </c>
      <c r="N6" s="1"/>
    </row>
    <row r="7" spans="2:14" ht="30" customHeight="1">
      <c r="B7" s="31"/>
      <c r="C7" s="15" t="s">
        <v>2</v>
      </c>
      <c r="D7" s="20">
        <v>0</v>
      </c>
      <c r="E7" s="5">
        <v>0</v>
      </c>
      <c r="F7" s="5">
        <v>0</v>
      </c>
      <c r="G7" s="20">
        <v>0</v>
      </c>
      <c r="H7" s="20">
        <v>0</v>
      </c>
      <c r="I7" s="20">
        <v>0</v>
      </c>
      <c r="J7" s="20">
        <v>0</v>
      </c>
      <c r="K7" s="20">
        <v>0</v>
      </c>
      <c r="L7" s="20">
        <v>0</v>
      </c>
      <c r="M7" s="6">
        <v>0</v>
      </c>
      <c r="N7" s="1"/>
    </row>
    <row r="8" spans="2:14" ht="30" customHeight="1" thickBot="1">
      <c r="B8" s="31"/>
      <c r="C8" s="16" t="s">
        <v>3</v>
      </c>
      <c r="D8" s="10">
        <v>60.667999999999999</v>
      </c>
      <c r="E8" s="10">
        <v>60.545000000000002</v>
      </c>
      <c r="F8" s="9">
        <v>60.698</v>
      </c>
      <c r="G8" s="9">
        <v>60.725999999999999</v>
      </c>
      <c r="H8" s="9">
        <v>60.837000000000003</v>
      </c>
      <c r="I8" s="9">
        <v>60.868000000000002</v>
      </c>
      <c r="J8" s="10">
        <v>60.42</v>
      </c>
      <c r="K8" s="9">
        <v>60.814999999999998</v>
      </c>
      <c r="L8" s="10">
        <v>60.68</v>
      </c>
      <c r="M8" s="18">
        <v>60.795999999999999</v>
      </c>
      <c r="N8" s="1"/>
    </row>
    <row r="9" spans="2:14" ht="30" customHeight="1" thickBot="1">
      <c r="B9" s="31"/>
      <c r="C9" s="15" t="s">
        <v>5</v>
      </c>
      <c r="D9" s="23">
        <f t="shared" ref="D9:M9" si="0">(D6-D7)/($D$2*60)</f>
        <v>19.116666666666667</v>
      </c>
      <c r="E9" s="24">
        <f t="shared" si="0"/>
        <v>19.783333333333335</v>
      </c>
      <c r="F9" s="24">
        <f t="shared" si="0"/>
        <v>19.366666666666667</v>
      </c>
      <c r="G9" s="24">
        <f t="shared" si="0"/>
        <v>19.899999999999999</v>
      </c>
      <c r="H9" s="24">
        <f t="shared" si="0"/>
        <v>19.683333333333334</v>
      </c>
      <c r="I9" s="24">
        <f t="shared" si="0"/>
        <v>19.766666666666666</v>
      </c>
      <c r="J9" s="24">
        <f t="shared" si="0"/>
        <v>19.25</v>
      </c>
      <c r="K9" s="24">
        <f t="shared" si="0"/>
        <v>19.733333333333334</v>
      </c>
      <c r="L9" s="24">
        <f t="shared" si="0"/>
        <v>19.466666666666665</v>
      </c>
      <c r="M9" s="24">
        <f t="shared" si="0"/>
        <v>18.983333333333334</v>
      </c>
      <c r="N9" s="29">
        <f>AVERAGE(D9:M9)</f>
        <v>19.505000000000003</v>
      </c>
    </row>
    <row r="10" spans="2:14" ht="30" customHeight="1" thickBot="1">
      <c r="B10" s="31"/>
      <c r="C10" s="15" t="s">
        <v>6</v>
      </c>
      <c r="D10" s="25">
        <f t="shared" ref="D10:M10" si="1">D7/(D8-$D$2*60)</f>
        <v>0</v>
      </c>
      <c r="E10" s="26">
        <f t="shared" si="1"/>
        <v>0</v>
      </c>
      <c r="F10" s="26">
        <f t="shared" si="1"/>
        <v>0</v>
      </c>
      <c r="G10" s="26">
        <f t="shared" si="1"/>
        <v>0</v>
      </c>
      <c r="H10" s="26">
        <f t="shared" si="1"/>
        <v>0</v>
      </c>
      <c r="I10" s="26">
        <f t="shared" si="1"/>
        <v>0</v>
      </c>
      <c r="J10" s="26">
        <f t="shared" si="1"/>
        <v>0</v>
      </c>
      <c r="K10" s="26">
        <f t="shared" si="1"/>
        <v>0</v>
      </c>
      <c r="L10" s="26">
        <f t="shared" si="1"/>
        <v>0</v>
      </c>
      <c r="M10" s="26">
        <f t="shared" si="1"/>
        <v>0</v>
      </c>
      <c r="N10" s="29">
        <f>AVERAGE(D10:M10)</f>
        <v>0</v>
      </c>
    </row>
    <row r="11" spans="2:14" ht="30" customHeight="1" thickBot="1">
      <c r="B11" s="32"/>
      <c r="C11" s="17" t="s">
        <v>7</v>
      </c>
      <c r="D11" s="27">
        <f>D6/D8</f>
        <v>18.906177886200304</v>
      </c>
      <c r="E11" s="28">
        <f t="shared" ref="E11:M11" si="2">E6/E8</f>
        <v>19.605252291683872</v>
      </c>
      <c r="F11" s="28">
        <f t="shared" si="2"/>
        <v>19.143958614781376</v>
      </c>
      <c r="G11" s="28">
        <f t="shared" si="2"/>
        <v>19.662088726410435</v>
      </c>
      <c r="H11" s="28">
        <f t="shared" si="2"/>
        <v>19.412528559922414</v>
      </c>
      <c r="I11" s="28">
        <f t="shared" si="2"/>
        <v>19.484786751659328</v>
      </c>
      <c r="J11" s="28">
        <f t="shared" si="2"/>
        <v>19.116186693147963</v>
      </c>
      <c r="K11" s="28">
        <f t="shared" si="2"/>
        <v>19.468881032639974</v>
      </c>
      <c r="L11" s="28">
        <f t="shared" si="2"/>
        <v>19.248516809492418</v>
      </c>
      <c r="M11" s="28">
        <f t="shared" si="2"/>
        <v>18.73478518323574</v>
      </c>
      <c r="N11" s="29">
        <f>AVERAGE(D11:M11)</f>
        <v>19.278316254917385</v>
      </c>
    </row>
    <row r="13" spans="2:14" ht="30" customHeight="1">
      <c r="D13" s="1"/>
    </row>
    <row r="14" spans="2:14" ht="30" customHeight="1">
      <c r="D14" s="1"/>
    </row>
    <row r="17" spans="8:13" ht="30" customHeight="1">
      <c r="H17" s="1"/>
      <c r="I17" s="1"/>
      <c r="J17" s="1"/>
      <c r="K17" s="1"/>
      <c r="L17" s="1"/>
      <c r="M17" s="1"/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4A7DF-B06C-634B-88D7-45CD770ACDAC}">
  <dimension ref="B1:N17"/>
  <sheetViews>
    <sheetView showGridLines="0" zoomScale="130" zoomScaleNormal="130" workbookViewId="0"/>
  </sheetViews>
  <sheetFormatPr baseColWidth="10" defaultRowHeight="30" customHeight="1"/>
  <cols>
    <col min="1" max="1" width="3.33203125" customWidth="1"/>
    <col min="2" max="2" width="10" bestFit="1" customWidth="1"/>
    <col min="3" max="3" width="18.6640625" bestFit="1" customWidth="1"/>
    <col min="14" max="14" width="12.5" bestFit="1" customWidth="1"/>
    <col min="15" max="15" width="14.6640625" bestFit="1" customWidth="1"/>
  </cols>
  <sheetData>
    <row r="1" spans="2:14" ht="17" thickBot="1"/>
    <row r="2" spans="2:14" ht="30" customHeight="1">
      <c r="C2" s="21" t="s">
        <v>8</v>
      </c>
      <c r="D2" s="22">
        <v>3</v>
      </c>
    </row>
    <row r="3" spans="2:14" ht="30" customHeight="1" thickBot="1">
      <c r="C3" s="7" t="s">
        <v>4</v>
      </c>
      <c r="D3" s="19">
        <v>0</v>
      </c>
    </row>
    <row r="4" spans="2:14" ht="17" thickBot="1"/>
    <row r="5" spans="2:14" ht="30" customHeight="1">
      <c r="B5" s="2"/>
      <c r="C5" s="13" t="s">
        <v>0</v>
      </c>
      <c r="D5" s="3">
        <v>1</v>
      </c>
      <c r="E5" s="3">
        <v>2</v>
      </c>
      <c r="F5" s="3">
        <v>3</v>
      </c>
      <c r="G5" s="3">
        <v>4</v>
      </c>
      <c r="H5" s="3">
        <v>5</v>
      </c>
      <c r="I5" s="3">
        <v>6</v>
      </c>
      <c r="J5" s="3">
        <v>7</v>
      </c>
      <c r="K5" s="3">
        <v>8</v>
      </c>
      <c r="L5" s="3">
        <v>9</v>
      </c>
      <c r="M5" s="4">
        <v>10</v>
      </c>
    </row>
    <row r="6" spans="2:14" ht="30" customHeight="1">
      <c r="B6" s="30" t="s">
        <v>13</v>
      </c>
      <c r="C6" s="14" t="s">
        <v>1</v>
      </c>
      <c r="D6" s="8"/>
      <c r="E6" s="8"/>
      <c r="F6" s="8"/>
      <c r="G6" s="8"/>
      <c r="H6" s="8"/>
      <c r="I6" s="8"/>
      <c r="J6" s="8"/>
      <c r="K6" s="8"/>
      <c r="L6" s="8"/>
      <c r="M6" s="12"/>
      <c r="N6" s="1"/>
    </row>
    <row r="7" spans="2:14" ht="30" customHeight="1">
      <c r="B7" s="31"/>
      <c r="C7" s="15" t="s">
        <v>2</v>
      </c>
      <c r="D7" s="20"/>
      <c r="E7" s="5"/>
      <c r="F7" s="5"/>
      <c r="G7" s="20"/>
      <c r="H7" s="20"/>
      <c r="I7" s="20"/>
      <c r="J7" s="20"/>
      <c r="K7" s="20"/>
      <c r="L7" s="20"/>
      <c r="M7" s="6"/>
      <c r="N7" s="1"/>
    </row>
    <row r="8" spans="2:14" ht="30" customHeight="1" thickBot="1">
      <c r="B8" s="31"/>
      <c r="C8" s="16" t="s">
        <v>3</v>
      </c>
      <c r="D8" s="10"/>
      <c r="E8" s="10"/>
      <c r="F8" s="9"/>
      <c r="G8" s="9"/>
      <c r="H8" s="9"/>
      <c r="I8" s="9"/>
      <c r="J8" s="9"/>
      <c r="K8" s="9"/>
      <c r="L8" s="9"/>
      <c r="M8" s="18"/>
      <c r="N8" s="1"/>
    </row>
    <row r="9" spans="2:14" ht="30" customHeight="1" thickBot="1">
      <c r="B9" s="31"/>
      <c r="C9" s="15" t="s">
        <v>5</v>
      </c>
      <c r="D9" s="23">
        <f t="shared" ref="D9:M9" si="0">(D6-D7)/($D$2*60)</f>
        <v>0</v>
      </c>
      <c r="E9" s="24">
        <f t="shared" si="0"/>
        <v>0</v>
      </c>
      <c r="F9" s="24">
        <f t="shared" si="0"/>
        <v>0</v>
      </c>
      <c r="G9" s="24">
        <f t="shared" si="0"/>
        <v>0</v>
      </c>
      <c r="H9" s="24">
        <f t="shared" si="0"/>
        <v>0</v>
      </c>
      <c r="I9" s="24">
        <f t="shared" si="0"/>
        <v>0</v>
      </c>
      <c r="J9" s="24">
        <f t="shared" si="0"/>
        <v>0</v>
      </c>
      <c r="K9" s="24">
        <f t="shared" si="0"/>
        <v>0</v>
      </c>
      <c r="L9" s="24">
        <f t="shared" si="0"/>
        <v>0</v>
      </c>
      <c r="M9" s="24">
        <f t="shared" si="0"/>
        <v>0</v>
      </c>
      <c r="N9" s="29">
        <f>AVERAGE(D9:M9)</f>
        <v>0</v>
      </c>
    </row>
    <row r="10" spans="2:14" ht="30" customHeight="1" thickBot="1">
      <c r="B10" s="31"/>
      <c r="C10" s="15" t="s">
        <v>6</v>
      </c>
      <c r="D10" s="25">
        <f t="shared" ref="D10:M10" si="1">D7/(D8-$D$2*60)</f>
        <v>0</v>
      </c>
      <c r="E10" s="26">
        <f t="shared" si="1"/>
        <v>0</v>
      </c>
      <c r="F10" s="26">
        <f t="shared" si="1"/>
        <v>0</v>
      </c>
      <c r="G10" s="26">
        <f t="shared" si="1"/>
        <v>0</v>
      </c>
      <c r="H10" s="26">
        <f t="shared" si="1"/>
        <v>0</v>
      </c>
      <c r="I10" s="26">
        <f t="shared" si="1"/>
        <v>0</v>
      </c>
      <c r="J10" s="26">
        <f t="shared" si="1"/>
        <v>0</v>
      </c>
      <c r="K10" s="26">
        <f t="shared" si="1"/>
        <v>0</v>
      </c>
      <c r="L10" s="26">
        <f t="shared" si="1"/>
        <v>0</v>
      </c>
      <c r="M10" s="26">
        <f t="shared" si="1"/>
        <v>0</v>
      </c>
      <c r="N10" s="29">
        <f>AVERAGE(D10:M10)</f>
        <v>0</v>
      </c>
    </row>
    <row r="11" spans="2:14" ht="30" customHeight="1" thickBot="1">
      <c r="B11" s="32"/>
      <c r="C11" s="17" t="s">
        <v>7</v>
      </c>
      <c r="D11" s="27" t="e">
        <f>D6/D8</f>
        <v>#DIV/0!</v>
      </c>
      <c r="E11" s="28" t="e">
        <f t="shared" ref="E11:M11" si="2">E6/E8</f>
        <v>#DIV/0!</v>
      </c>
      <c r="F11" s="28" t="e">
        <f t="shared" si="2"/>
        <v>#DIV/0!</v>
      </c>
      <c r="G11" s="28" t="e">
        <f t="shared" si="2"/>
        <v>#DIV/0!</v>
      </c>
      <c r="H11" s="28" t="e">
        <f t="shared" si="2"/>
        <v>#DIV/0!</v>
      </c>
      <c r="I11" s="28" t="e">
        <f t="shared" si="2"/>
        <v>#DIV/0!</v>
      </c>
      <c r="J11" s="28" t="e">
        <f t="shared" si="2"/>
        <v>#DIV/0!</v>
      </c>
      <c r="K11" s="28" t="e">
        <f t="shared" si="2"/>
        <v>#DIV/0!</v>
      </c>
      <c r="L11" s="28" t="e">
        <f t="shared" si="2"/>
        <v>#DIV/0!</v>
      </c>
      <c r="M11" s="28" t="e">
        <f t="shared" si="2"/>
        <v>#DIV/0!</v>
      </c>
      <c r="N11" s="29" t="e">
        <f>AVERAGE(D11:M11)</f>
        <v>#DIV/0!</v>
      </c>
    </row>
    <row r="13" spans="2:14" ht="30" customHeight="1">
      <c r="D13" s="1"/>
    </row>
    <row r="14" spans="2:14" ht="30" customHeight="1">
      <c r="D14" s="1"/>
    </row>
    <row r="17" spans="8:13" ht="30" customHeight="1">
      <c r="H17" s="1"/>
      <c r="I17" s="1"/>
      <c r="J17" s="1"/>
      <c r="K17" s="1"/>
      <c r="L17" s="1"/>
      <c r="M17" s="1"/>
    </row>
  </sheetData>
  <phoneticPr fontId="1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3AEC6-6941-1A43-BDCA-F6294B237F6F}">
  <dimension ref="B1:N17"/>
  <sheetViews>
    <sheetView showGridLines="0" zoomScale="130" zoomScaleNormal="130" workbookViewId="0"/>
  </sheetViews>
  <sheetFormatPr baseColWidth="10" defaultRowHeight="30" customHeight="1"/>
  <cols>
    <col min="1" max="1" width="3.33203125" customWidth="1"/>
    <col min="2" max="2" width="10" bestFit="1" customWidth="1"/>
    <col min="3" max="3" width="18.6640625" bestFit="1" customWidth="1"/>
    <col min="14" max="14" width="12.5" bestFit="1" customWidth="1"/>
    <col min="15" max="15" width="14.6640625" bestFit="1" customWidth="1"/>
  </cols>
  <sheetData>
    <row r="1" spans="2:14" ht="17" thickBot="1"/>
    <row r="2" spans="2:14" ht="30" customHeight="1">
      <c r="C2" s="21" t="s">
        <v>8</v>
      </c>
      <c r="D2" s="22">
        <v>3</v>
      </c>
    </row>
    <row r="3" spans="2:14" ht="30" customHeight="1" thickBot="1">
      <c r="C3" s="7" t="s">
        <v>4</v>
      </c>
      <c r="D3" s="19" t="s">
        <v>11</v>
      </c>
    </row>
    <row r="4" spans="2:14" ht="17" thickBot="1"/>
    <row r="5" spans="2:14" ht="30" customHeight="1">
      <c r="B5" s="2"/>
      <c r="C5" s="13" t="s">
        <v>0</v>
      </c>
      <c r="D5" s="3">
        <v>1</v>
      </c>
      <c r="E5" s="3">
        <v>2</v>
      </c>
      <c r="F5" s="3">
        <v>3</v>
      </c>
      <c r="G5" s="3">
        <v>4</v>
      </c>
      <c r="H5" s="3">
        <v>5</v>
      </c>
      <c r="I5" s="3">
        <v>6</v>
      </c>
      <c r="J5" s="3">
        <v>7</v>
      </c>
      <c r="K5" s="3">
        <v>8</v>
      </c>
      <c r="L5" s="3">
        <v>9</v>
      </c>
      <c r="M5" s="4">
        <v>10</v>
      </c>
    </row>
    <row r="6" spans="2:14" ht="30" customHeight="1">
      <c r="B6" s="30" t="s">
        <v>13</v>
      </c>
      <c r="C6" s="14" t="s">
        <v>1</v>
      </c>
      <c r="D6" s="8">
        <v>98312</v>
      </c>
      <c r="E6" s="8">
        <v>99990</v>
      </c>
      <c r="F6" s="8">
        <v>98151</v>
      </c>
      <c r="G6" s="8">
        <v>97537</v>
      </c>
      <c r="H6" s="8">
        <v>98656</v>
      </c>
      <c r="I6" s="8">
        <v>97849</v>
      </c>
      <c r="J6" s="8">
        <v>97466</v>
      </c>
      <c r="K6" s="8">
        <v>97377</v>
      </c>
      <c r="L6" s="8">
        <v>98752</v>
      </c>
      <c r="M6" s="12">
        <v>98117</v>
      </c>
      <c r="N6" s="1"/>
    </row>
    <row r="7" spans="2:14" ht="30" customHeight="1">
      <c r="B7" s="31"/>
      <c r="C7" s="15" t="s">
        <v>2</v>
      </c>
      <c r="D7" s="20">
        <v>0</v>
      </c>
      <c r="E7" s="5">
        <v>0</v>
      </c>
      <c r="F7" s="5">
        <v>0</v>
      </c>
      <c r="G7" s="20">
        <v>0</v>
      </c>
      <c r="H7" s="20">
        <v>0</v>
      </c>
      <c r="I7" s="20">
        <v>0</v>
      </c>
      <c r="J7" s="20">
        <v>0</v>
      </c>
      <c r="K7" s="20">
        <v>0</v>
      </c>
      <c r="L7" s="20">
        <v>0</v>
      </c>
      <c r="M7" s="6">
        <v>0</v>
      </c>
      <c r="N7" s="1"/>
    </row>
    <row r="8" spans="2:14" ht="30" customHeight="1" thickBot="1">
      <c r="B8" s="31"/>
      <c r="C8" s="16" t="s">
        <v>3</v>
      </c>
      <c r="D8" s="10">
        <v>180.1</v>
      </c>
      <c r="E8" s="10">
        <v>180.08500000000001</v>
      </c>
      <c r="F8" s="9">
        <v>180.07400000000001</v>
      </c>
      <c r="G8" s="9">
        <v>180.124</v>
      </c>
      <c r="H8" s="9">
        <v>180.12299999999999</v>
      </c>
      <c r="I8" s="9">
        <v>180.10300000000001</v>
      </c>
      <c r="J8" s="9">
        <v>180.059</v>
      </c>
      <c r="K8" s="10">
        <v>180.10599999999999</v>
      </c>
      <c r="L8" s="9">
        <v>180.084</v>
      </c>
      <c r="M8" s="18">
        <v>180.1</v>
      </c>
      <c r="N8" s="1"/>
    </row>
    <row r="9" spans="2:14" ht="30" customHeight="1" thickBot="1">
      <c r="B9" s="31"/>
      <c r="C9" s="15" t="s">
        <v>5</v>
      </c>
      <c r="D9" s="23">
        <f t="shared" ref="D9:M9" si="0">(D6-D7)/($D$2*60)</f>
        <v>546.17777777777781</v>
      </c>
      <c r="E9" s="24">
        <f t="shared" si="0"/>
        <v>555.5</v>
      </c>
      <c r="F9" s="24">
        <f t="shared" si="0"/>
        <v>545.2833333333333</v>
      </c>
      <c r="G9" s="24">
        <f t="shared" si="0"/>
        <v>541.87222222222226</v>
      </c>
      <c r="H9" s="24">
        <f t="shared" si="0"/>
        <v>548.08888888888885</v>
      </c>
      <c r="I9" s="24">
        <f t="shared" si="0"/>
        <v>543.60555555555561</v>
      </c>
      <c r="J9" s="24">
        <f t="shared" si="0"/>
        <v>541.47777777777776</v>
      </c>
      <c r="K9" s="24">
        <f t="shared" si="0"/>
        <v>540.98333333333335</v>
      </c>
      <c r="L9" s="24">
        <f t="shared" si="0"/>
        <v>548.62222222222226</v>
      </c>
      <c r="M9" s="24">
        <f t="shared" si="0"/>
        <v>545.09444444444443</v>
      </c>
      <c r="N9" s="29">
        <f>AVERAGE(D9:M9)</f>
        <v>545.67055555555567</v>
      </c>
    </row>
    <row r="10" spans="2:14" ht="30" customHeight="1" thickBot="1">
      <c r="B10" s="31"/>
      <c r="C10" s="15" t="s">
        <v>6</v>
      </c>
      <c r="D10" s="25">
        <f t="shared" ref="D10:M10" si="1">D7/(D8-$D$2*60)</f>
        <v>0</v>
      </c>
      <c r="E10" s="26">
        <f t="shared" si="1"/>
        <v>0</v>
      </c>
      <c r="F10" s="26">
        <f t="shared" si="1"/>
        <v>0</v>
      </c>
      <c r="G10" s="26">
        <f t="shared" si="1"/>
        <v>0</v>
      </c>
      <c r="H10" s="26">
        <f t="shared" si="1"/>
        <v>0</v>
      </c>
      <c r="I10" s="26">
        <f t="shared" si="1"/>
        <v>0</v>
      </c>
      <c r="J10" s="26">
        <f t="shared" si="1"/>
        <v>0</v>
      </c>
      <c r="K10" s="26">
        <f t="shared" si="1"/>
        <v>0</v>
      </c>
      <c r="L10" s="26">
        <f t="shared" si="1"/>
        <v>0</v>
      </c>
      <c r="M10" s="26">
        <f t="shared" si="1"/>
        <v>0</v>
      </c>
      <c r="N10" s="29">
        <f>AVERAGE(D10:M10)</f>
        <v>0</v>
      </c>
    </row>
    <row r="11" spans="2:14" ht="30" customHeight="1" thickBot="1">
      <c r="B11" s="32"/>
      <c r="C11" s="17" t="s">
        <v>7</v>
      </c>
      <c r="D11" s="27">
        <f>D6/D8</f>
        <v>545.87451415880071</v>
      </c>
      <c r="E11" s="28">
        <f t="shared" ref="E11:M11" si="2">E6/E8</f>
        <v>555.23780437015853</v>
      </c>
      <c r="F11" s="28">
        <f t="shared" si="2"/>
        <v>545.05925341803925</v>
      </c>
      <c r="G11" s="28">
        <f t="shared" si="2"/>
        <v>541.49918944726971</v>
      </c>
      <c r="H11" s="28">
        <f t="shared" si="2"/>
        <v>547.71461723377922</v>
      </c>
      <c r="I11" s="28">
        <f t="shared" si="2"/>
        <v>543.29467027201099</v>
      </c>
      <c r="J11" s="28">
        <f t="shared" si="2"/>
        <v>541.30035155143594</v>
      </c>
      <c r="K11" s="28">
        <f t="shared" si="2"/>
        <v>540.66494175652122</v>
      </c>
      <c r="L11" s="28">
        <f t="shared" si="2"/>
        <v>548.36631794051664</v>
      </c>
      <c r="M11" s="28">
        <f t="shared" si="2"/>
        <v>544.7917823431427</v>
      </c>
      <c r="N11" s="29">
        <f>AVERAGE(D11:M11)</f>
        <v>545.38034424916748</v>
      </c>
    </row>
    <row r="13" spans="2:14" ht="30" customHeight="1">
      <c r="D13" s="1"/>
    </row>
    <row r="14" spans="2:14" ht="30" customHeight="1">
      <c r="D14" s="1"/>
    </row>
    <row r="17" spans="8:13" ht="30" customHeight="1">
      <c r="H17" s="1"/>
      <c r="I17" s="1"/>
      <c r="J17" s="1"/>
      <c r="K17" s="1"/>
      <c r="L17" s="1"/>
      <c r="M17" s="1"/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A07C1-89CF-744D-B4A2-B6EE3CBB6F62}">
  <dimension ref="B1:N17"/>
  <sheetViews>
    <sheetView showGridLines="0" zoomScale="130" zoomScaleNormal="130" workbookViewId="0"/>
  </sheetViews>
  <sheetFormatPr baseColWidth="10" defaultRowHeight="30" customHeight="1"/>
  <cols>
    <col min="1" max="1" width="3.33203125" customWidth="1"/>
    <col min="2" max="2" width="10" bestFit="1" customWidth="1"/>
    <col min="3" max="3" width="18.6640625" bestFit="1" customWidth="1"/>
    <col min="14" max="14" width="12.5" bestFit="1" customWidth="1"/>
    <col min="15" max="15" width="14.6640625" bestFit="1" customWidth="1"/>
  </cols>
  <sheetData>
    <row r="1" spans="2:14" ht="17" thickBot="1"/>
    <row r="2" spans="2:14" ht="30" customHeight="1">
      <c r="C2" s="21" t="s">
        <v>8</v>
      </c>
      <c r="D2" s="22">
        <v>3</v>
      </c>
    </row>
    <row r="3" spans="2:14" ht="30" customHeight="1" thickBot="1">
      <c r="C3" s="7" t="s">
        <v>4</v>
      </c>
      <c r="D3" s="19" t="s">
        <v>10</v>
      </c>
    </row>
    <row r="4" spans="2:14" ht="17" thickBot="1"/>
    <row r="5" spans="2:14" ht="30" customHeight="1">
      <c r="B5" s="2"/>
      <c r="C5" s="13" t="s">
        <v>0</v>
      </c>
      <c r="D5" s="3">
        <v>1</v>
      </c>
      <c r="E5" s="3">
        <v>2</v>
      </c>
      <c r="F5" s="3">
        <v>3</v>
      </c>
      <c r="G5" s="3">
        <v>4</v>
      </c>
      <c r="H5" s="3">
        <v>5</v>
      </c>
      <c r="I5" s="3">
        <v>6</v>
      </c>
      <c r="J5" s="3">
        <v>7</v>
      </c>
      <c r="K5" s="3">
        <v>8</v>
      </c>
      <c r="L5" s="3">
        <v>9</v>
      </c>
      <c r="M5" s="4">
        <v>10</v>
      </c>
    </row>
    <row r="6" spans="2:14" ht="30" customHeight="1">
      <c r="B6" s="30" t="s">
        <v>13</v>
      </c>
      <c r="C6" s="14" t="s">
        <v>1</v>
      </c>
      <c r="D6" s="8">
        <v>65778</v>
      </c>
      <c r="E6" s="8">
        <v>66020</v>
      </c>
      <c r="F6" s="8">
        <v>65770</v>
      </c>
      <c r="G6" s="8">
        <v>66185</v>
      </c>
      <c r="H6" s="8">
        <v>65077</v>
      </c>
      <c r="I6" s="8">
        <v>65879</v>
      </c>
      <c r="J6" s="8">
        <v>66168</v>
      </c>
      <c r="K6" s="8">
        <v>65221</v>
      </c>
      <c r="L6" s="8">
        <v>65885</v>
      </c>
      <c r="M6" s="12">
        <v>64735</v>
      </c>
      <c r="N6" s="1"/>
    </row>
    <row r="7" spans="2:14" ht="30" customHeight="1">
      <c r="B7" s="31"/>
      <c r="C7" s="15" t="s">
        <v>2</v>
      </c>
      <c r="D7" s="20">
        <v>0</v>
      </c>
      <c r="E7" s="5">
        <v>0</v>
      </c>
      <c r="F7" s="5">
        <v>0</v>
      </c>
      <c r="G7" s="20">
        <v>0</v>
      </c>
      <c r="H7" s="20">
        <v>0</v>
      </c>
      <c r="I7" s="20">
        <v>0</v>
      </c>
      <c r="J7" s="20">
        <v>0</v>
      </c>
      <c r="K7" s="20">
        <v>0</v>
      </c>
      <c r="L7" s="20">
        <v>0</v>
      </c>
      <c r="M7" s="6">
        <v>0</v>
      </c>
      <c r="N7" s="1"/>
    </row>
    <row r="8" spans="2:14" ht="30" customHeight="1" thickBot="1">
      <c r="B8" s="31"/>
      <c r="C8" s="16" t="s">
        <v>3</v>
      </c>
      <c r="D8" s="10">
        <v>180.13900000000001</v>
      </c>
      <c r="E8" s="10">
        <v>180.10900000000001</v>
      </c>
      <c r="F8" s="9">
        <v>180.07599999999999</v>
      </c>
      <c r="G8" s="9">
        <v>180.12299999999999</v>
      </c>
      <c r="H8" s="9">
        <v>180.04599999999999</v>
      </c>
      <c r="I8" s="9">
        <v>180.113</v>
      </c>
      <c r="J8" s="10">
        <v>180.1</v>
      </c>
      <c r="K8" s="9">
        <v>180.09899999999999</v>
      </c>
      <c r="L8" s="9">
        <v>180.09299999999999</v>
      </c>
      <c r="M8" s="18">
        <v>180.18899999999999</v>
      </c>
      <c r="N8" s="1"/>
    </row>
    <row r="9" spans="2:14" ht="30" customHeight="1" thickBot="1">
      <c r="B9" s="31"/>
      <c r="C9" s="15" t="s">
        <v>5</v>
      </c>
      <c r="D9" s="23">
        <f t="shared" ref="D9:M9" si="0">(D6-D7)/($D$2*60)</f>
        <v>365.43333333333334</v>
      </c>
      <c r="E9" s="24">
        <f t="shared" si="0"/>
        <v>366.77777777777777</v>
      </c>
      <c r="F9" s="24">
        <f t="shared" si="0"/>
        <v>365.38888888888891</v>
      </c>
      <c r="G9" s="24">
        <f t="shared" si="0"/>
        <v>367.69444444444446</v>
      </c>
      <c r="H9" s="24">
        <f t="shared" si="0"/>
        <v>361.53888888888889</v>
      </c>
      <c r="I9" s="24">
        <f t="shared" si="0"/>
        <v>365.99444444444447</v>
      </c>
      <c r="J9" s="24">
        <f t="shared" si="0"/>
        <v>367.6</v>
      </c>
      <c r="K9" s="24">
        <f t="shared" si="0"/>
        <v>362.3388888888889</v>
      </c>
      <c r="L9" s="24">
        <f t="shared" si="0"/>
        <v>366.02777777777777</v>
      </c>
      <c r="M9" s="24">
        <f t="shared" si="0"/>
        <v>359.63888888888891</v>
      </c>
      <c r="N9" s="29">
        <f>AVERAGE(D9:M9)</f>
        <v>364.84333333333336</v>
      </c>
    </row>
    <row r="10" spans="2:14" ht="30" customHeight="1" thickBot="1">
      <c r="B10" s="31"/>
      <c r="C10" s="15" t="s">
        <v>6</v>
      </c>
      <c r="D10" s="25">
        <f t="shared" ref="D10:M10" si="1">D7/(D8-$D$2*60)</f>
        <v>0</v>
      </c>
      <c r="E10" s="26">
        <f t="shared" si="1"/>
        <v>0</v>
      </c>
      <c r="F10" s="26">
        <f t="shared" si="1"/>
        <v>0</v>
      </c>
      <c r="G10" s="26">
        <f t="shared" si="1"/>
        <v>0</v>
      </c>
      <c r="H10" s="26">
        <f t="shared" si="1"/>
        <v>0</v>
      </c>
      <c r="I10" s="26">
        <f t="shared" si="1"/>
        <v>0</v>
      </c>
      <c r="J10" s="26">
        <f t="shared" si="1"/>
        <v>0</v>
      </c>
      <c r="K10" s="26">
        <f t="shared" si="1"/>
        <v>0</v>
      </c>
      <c r="L10" s="26">
        <f t="shared" si="1"/>
        <v>0</v>
      </c>
      <c r="M10" s="26">
        <f t="shared" si="1"/>
        <v>0</v>
      </c>
      <c r="N10" s="29">
        <f>AVERAGE(D10:M10)</f>
        <v>0</v>
      </c>
    </row>
    <row r="11" spans="2:14" ht="30" customHeight="1" thickBot="1">
      <c r="B11" s="32"/>
      <c r="C11" s="17" t="s">
        <v>7</v>
      </c>
      <c r="D11" s="27">
        <f>D6/D8</f>
        <v>365.15135534226346</v>
      </c>
      <c r="E11" s="28">
        <f t="shared" ref="E11:M11" si="2">E6/E8</f>
        <v>366.55580787189979</v>
      </c>
      <c r="F11" s="28">
        <f t="shared" si="2"/>
        <v>365.2346786912193</v>
      </c>
      <c r="G11" s="28">
        <f t="shared" si="2"/>
        <v>367.44335814970884</v>
      </c>
      <c r="H11" s="28">
        <f t="shared" si="2"/>
        <v>361.44651922286528</v>
      </c>
      <c r="I11" s="28">
        <f t="shared" si="2"/>
        <v>365.76482541515605</v>
      </c>
      <c r="J11" s="28">
        <f t="shared" si="2"/>
        <v>367.39589117157135</v>
      </c>
      <c r="K11" s="28">
        <f t="shared" si="2"/>
        <v>362.13971204726289</v>
      </c>
      <c r="L11" s="28">
        <f t="shared" si="2"/>
        <v>365.83876108455075</v>
      </c>
      <c r="M11" s="28">
        <f t="shared" si="2"/>
        <v>359.26166414154028</v>
      </c>
      <c r="N11" s="29">
        <f>AVERAGE(D11:M11)</f>
        <v>364.62325731380378</v>
      </c>
    </row>
    <row r="13" spans="2:14" ht="30" customHeight="1">
      <c r="D13" s="1"/>
    </row>
    <row r="14" spans="2:14" ht="30" customHeight="1">
      <c r="D14" s="1"/>
    </row>
    <row r="17" spans="8:13" ht="30" customHeight="1">
      <c r="H17" s="1"/>
      <c r="I17" s="1"/>
      <c r="J17" s="1"/>
      <c r="K17" s="1"/>
      <c r="L17" s="1"/>
      <c r="M17" s="1"/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10F673-2C47-704B-B9C4-6B52C1542DD0}">
  <dimension ref="B1:N17"/>
  <sheetViews>
    <sheetView showGridLines="0" zoomScale="130" zoomScaleNormal="130" workbookViewId="0"/>
  </sheetViews>
  <sheetFormatPr baseColWidth="10" defaultRowHeight="30" customHeight="1"/>
  <cols>
    <col min="1" max="1" width="3.33203125" customWidth="1"/>
    <col min="2" max="2" width="10" bestFit="1" customWidth="1"/>
    <col min="3" max="3" width="18.6640625" bestFit="1" customWidth="1"/>
    <col min="14" max="14" width="12.5" bestFit="1" customWidth="1"/>
    <col min="15" max="15" width="14.6640625" bestFit="1" customWidth="1"/>
  </cols>
  <sheetData>
    <row r="1" spans="2:14" ht="17" thickBot="1"/>
    <row r="2" spans="2:14" ht="30" customHeight="1">
      <c r="C2" s="21" t="s">
        <v>8</v>
      </c>
      <c r="D2" s="22">
        <v>3</v>
      </c>
    </row>
    <row r="3" spans="2:14" ht="30" customHeight="1" thickBot="1">
      <c r="C3" s="7" t="s">
        <v>4</v>
      </c>
      <c r="D3" s="19" t="s">
        <v>12</v>
      </c>
    </row>
    <row r="4" spans="2:14" ht="17" thickBot="1"/>
    <row r="5" spans="2:14" ht="30" customHeight="1">
      <c r="B5" s="2"/>
      <c r="C5" s="13" t="s">
        <v>0</v>
      </c>
      <c r="D5" s="3">
        <v>1</v>
      </c>
      <c r="E5" s="3">
        <v>2</v>
      </c>
      <c r="F5" s="3">
        <v>3</v>
      </c>
      <c r="G5" s="3">
        <v>4</v>
      </c>
      <c r="H5" s="3">
        <v>5</v>
      </c>
      <c r="I5" s="3">
        <v>6</v>
      </c>
      <c r="J5" s="3">
        <v>7</v>
      </c>
      <c r="K5" s="3">
        <v>8</v>
      </c>
      <c r="L5" s="3">
        <v>9</v>
      </c>
      <c r="M5" s="4">
        <v>10</v>
      </c>
    </row>
    <row r="6" spans="2:14" ht="30" customHeight="1">
      <c r="B6" s="30" t="s">
        <v>13</v>
      </c>
      <c r="C6" s="14" t="s">
        <v>1</v>
      </c>
      <c r="D6" s="8">
        <v>25815</v>
      </c>
      <c r="E6" s="8">
        <v>25792</v>
      </c>
      <c r="F6" s="8">
        <v>25881</v>
      </c>
      <c r="G6" s="8">
        <v>25695</v>
      </c>
      <c r="H6" s="8">
        <v>25857</v>
      </c>
      <c r="I6" s="8">
        <v>25714</v>
      </c>
      <c r="J6" s="8">
        <v>25740</v>
      </c>
      <c r="K6" s="8">
        <v>25741</v>
      </c>
      <c r="L6" s="8">
        <v>25699</v>
      </c>
      <c r="M6" s="12">
        <v>26055</v>
      </c>
      <c r="N6" s="1"/>
    </row>
    <row r="7" spans="2:14" ht="30" customHeight="1">
      <c r="B7" s="31"/>
      <c r="C7" s="15" t="s">
        <v>2</v>
      </c>
      <c r="D7" s="20">
        <v>0</v>
      </c>
      <c r="E7" s="5">
        <v>0</v>
      </c>
      <c r="F7" s="5">
        <v>0</v>
      </c>
      <c r="G7" s="20">
        <v>0</v>
      </c>
      <c r="H7" s="20">
        <v>0</v>
      </c>
      <c r="I7" s="20">
        <v>0</v>
      </c>
      <c r="J7" s="20">
        <v>0</v>
      </c>
      <c r="K7" s="20">
        <v>0</v>
      </c>
      <c r="L7" s="20">
        <v>0</v>
      </c>
      <c r="M7" s="6">
        <v>0</v>
      </c>
      <c r="N7" s="1"/>
    </row>
    <row r="8" spans="2:14" ht="30" customHeight="1" thickBot="1">
      <c r="B8" s="31"/>
      <c r="C8" s="16" t="s">
        <v>3</v>
      </c>
      <c r="D8" s="10">
        <v>180.089</v>
      </c>
      <c r="E8" s="10">
        <v>180.07300000000001</v>
      </c>
      <c r="F8" s="9">
        <v>180.107</v>
      </c>
      <c r="G8" s="9">
        <v>180.13399999999999</v>
      </c>
      <c r="H8" s="9">
        <v>180.08699999999999</v>
      </c>
      <c r="I8" s="9">
        <v>180.136</v>
      </c>
      <c r="J8" s="9">
        <v>180.06800000000001</v>
      </c>
      <c r="K8" s="9">
        <v>180.07400000000001</v>
      </c>
      <c r="L8" s="9">
        <v>180.13300000000001</v>
      </c>
      <c r="M8" s="18">
        <v>180.09700000000001</v>
      </c>
      <c r="N8" s="1"/>
    </row>
    <row r="9" spans="2:14" ht="30" customHeight="1" thickBot="1">
      <c r="B9" s="31"/>
      <c r="C9" s="15" t="s">
        <v>5</v>
      </c>
      <c r="D9" s="23">
        <f t="shared" ref="D9:M9" si="0">(D6-D7)/($D$2*60)</f>
        <v>143.41666666666666</v>
      </c>
      <c r="E9" s="24">
        <f t="shared" si="0"/>
        <v>143.28888888888889</v>
      </c>
      <c r="F9" s="24">
        <f t="shared" si="0"/>
        <v>143.78333333333333</v>
      </c>
      <c r="G9" s="24">
        <f t="shared" si="0"/>
        <v>142.75</v>
      </c>
      <c r="H9" s="24">
        <f t="shared" si="0"/>
        <v>143.65</v>
      </c>
      <c r="I9" s="24">
        <f t="shared" si="0"/>
        <v>142.85555555555555</v>
      </c>
      <c r="J9" s="24">
        <f t="shared" si="0"/>
        <v>143</v>
      </c>
      <c r="K9" s="24">
        <f t="shared" si="0"/>
        <v>143.00555555555556</v>
      </c>
      <c r="L9" s="24">
        <f t="shared" si="0"/>
        <v>142.77222222222221</v>
      </c>
      <c r="M9" s="24">
        <f t="shared" si="0"/>
        <v>144.75</v>
      </c>
      <c r="N9" s="29">
        <f>AVERAGE(D9:M9)</f>
        <v>143.32722222222219</v>
      </c>
    </row>
    <row r="10" spans="2:14" ht="30" customHeight="1" thickBot="1">
      <c r="B10" s="31"/>
      <c r="C10" s="15" t="s">
        <v>6</v>
      </c>
      <c r="D10" s="25">
        <f t="shared" ref="D10:M10" si="1">D7/(D8-$D$2*60)</f>
        <v>0</v>
      </c>
      <c r="E10" s="26">
        <f t="shared" si="1"/>
        <v>0</v>
      </c>
      <c r="F10" s="26">
        <f t="shared" si="1"/>
        <v>0</v>
      </c>
      <c r="G10" s="26">
        <f t="shared" si="1"/>
        <v>0</v>
      </c>
      <c r="H10" s="26">
        <f t="shared" si="1"/>
        <v>0</v>
      </c>
      <c r="I10" s="26">
        <f t="shared" si="1"/>
        <v>0</v>
      </c>
      <c r="J10" s="26">
        <f t="shared" si="1"/>
        <v>0</v>
      </c>
      <c r="K10" s="26">
        <f t="shared" si="1"/>
        <v>0</v>
      </c>
      <c r="L10" s="26">
        <f t="shared" si="1"/>
        <v>0</v>
      </c>
      <c r="M10" s="26">
        <f t="shared" si="1"/>
        <v>0</v>
      </c>
      <c r="N10" s="29">
        <f>AVERAGE(D10:M10)</f>
        <v>0</v>
      </c>
    </row>
    <row r="11" spans="2:14" ht="30" customHeight="1" thickBot="1">
      <c r="B11" s="32"/>
      <c r="C11" s="17" t="s">
        <v>7</v>
      </c>
      <c r="D11" s="27">
        <f>D6/D8</f>
        <v>143.34579013709887</v>
      </c>
      <c r="E11" s="28">
        <f t="shared" ref="E11:M11" si="2">E6/E8</f>
        <v>143.23080084188078</v>
      </c>
      <c r="F11" s="28">
        <f t="shared" si="2"/>
        <v>143.69791290732732</v>
      </c>
      <c r="G11" s="28">
        <f t="shared" si="2"/>
        <v>142.64380960840265</v>
      </c>
      <c r="H11" s="28">
        <f t="shared" si="2"/>
        <v>143.5806027086908</v>
      </c>
      <c r="I11" s="28">
        <f t="shared" si="2"/>
        <v>142.74770173646579</v>
      </c>
      <c r="J11" s="28">
        <f t="shared" si="2"/>
        <v>142.94599817846591</v>
      </c>
      <c r="K11" s="28">
        <f t="shared" si="2"/>
        <v>142.94678854248806</v>
      </c>
      <c r="L11" s="28">
        <f t="shared" si="2"/>
        <v>142.66680730349242</v>
      </c>
      <c r="M11" s="28">
        <f t="shared" si="2"/>
        <v>144.67203784627173</v>
      </c>
      <c r="N11" s="29">
        <f>AVERAGE(D11:M11)</f>
        <v>143.24782498105844</v>
      </c>
    </row>
    <row r="13" spans="2:14" ht="30" customHeight="1">
      <c r="D13" s="1"/>
    </row>
    <row r="14" spans="2:14" ht="30" customHeight="1">
      <c r="D14" s="1"/>
    </row>
    <row r="17" spans="8:13" ht="30" customHeight="1">
      <c r="H17" s="1"/>
      <c r="I17" s="1"/>
      <c r="J17" s="1"/>
      <c r="K17" s="1"/>
      <c r="L17" s="1"/>
      <c r="M17" s="1"/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E1300-4232-D947-A18A-9B853A89E02C}">
  <dimension ref="B1:N17"/>
  <sheetViews>
    <sheetView showGridLines="0" zoomScale="130" zoomScaleNormal="130" workbookViewId="0"/>
  </sheetViews>
  <sheetFormatPr baseColWidth="10" defaultRowHeight="30" customHeight="1"/>
  <cols>
    <col min="1" max="1" width="3.33203125" customWidth="1"/>
    <col min="2" max="2" width="10" bestFit="1" customWidth="1"/>
    <col min="3" max="3" width="18.6640625" bestFit="1" customWidth="1"/>
    <col min="14" max="14" width="12.5" bestFit="1" customWidth="1"/>
    <col min="15" max="15" width="14.6640625" bestFit="1" customWidth="1"/>
  </cols>
  <sheetData>
    <row r="1" spans="2:14" ht="17" thickBot="1"/>
    <row r="2" spans="2:14" ht="30" customHeight="1">
      <c r="C2" s="21" t="s">
        <v>8</v>
      </c>
      <c r="D2" s="22">
        <v>3</v>
      </c>
    </row>
    <row r="3" spans="2:14" ht="30" customHeight="1" thickBot="1">
      <c r="C3" s="7" t="s">
        <v>4</v>
      </c>
      <c r="D3" s="19" t="s">
        <v>9</v>
      </c>
    </row>
    <row r="4" spans="2:14" ht="17" thickBot="1"/>
    <row r="5" spans="2:14" ht="30" customHeight="1">
      <c r="B5" s="2"/>
      <c r="C5" s="13" t="s">
        <v>0</v>
      </c>
      <c r="D5" s="3">
        <v>1</v>
      </c>
      <c r="E5" s="3">
        <v>2</v>
      </c>
      <c r="F5" s="3">
        <v>3</v>
      </c>
      <c r="G5" s="3">
        <v>4</v>
      </c>
      <c r="H5" s="3">
        <v>5</v>
      </c>
      <c r="I5" s="3">
        <v>6</v>
      </c>
      <c r="J5" s="3">
        <v>7</v>
      </c>
      <c r="K5" s="3">
        <v>8</v>
      </c>
      <c r="L5" s="3">
        <v>9</v>
      </c>
      <c r="M5" s="4">
        <v>10</v>
      </c>
    </row>
    <row r="6" spans="2:14" ht="30" customHeight="1">
      <c r="B6" s="30" t="s">
        <v>13</v>
      </c>
      <c r="C6" s="14" t="s">
        <v>1</v>
      </c>
      <c r="D6" s="8">
        <v>3533</v>
      </c>
      <c r="E6" s="8">
        <v>3536</v>
      </c>
      <c r="F6" s="8">
        <v>3454</v>
      </c>
      <c r="G6" s="8">
        <v>3541</v>
      </c>
      <c r="H6" s="8">
        <v>3502</v>
      </c>
      <c r="I6" s="8">
        <v>3522</v>
      </c>
      <c r="J6" s="8">
        <v>3493</v>
      </c>
      <c r="K6" s="8">
        <v>3519</v>
      </c>
      <c r="L6" s="8">
        <v>3498</v>
      </c>
      <c r="M6" s="12">
        <v>3514</v>
      </c>
      <c r="N6" s="1"/>
    </row>
    <row r="7" spans="2:14" ht="30" customHeight="1">
      <c r="B7" s="31"/>
      <c r="C7" s="15" t="s">
        <v>2</v>
      </c>
      <c r="D7" s="20">
        <v>0</v>
      </c>
      <c r="E7" s="5">
        <v>0</v>
      </c>
      <c r="F7" s="5">
        <v>0</v>
      </c>
      <c r="G7" s="20">
        <v>0</v>
      </c>
      <c r="H7" s="20">
        <v>0</v>
      </c>
      <c r="I7" s="20">
        <v>0</v>
      </c>
      <c r="J7" s="20">
        <v>0</v>
      </c>
      <c r="K7" s="20">
        <v>0</v>
      </c>
      <c r="L7" s="20">
        <v>0</v>
      </c>
      <c r="M7" s="6">
        <v>0</v>
      </c>
      <c r="N7" s="1"/>
    </row>
    <row r="8" spans="2:14" ht="30" customHeight="1" thickBot="1">
      <c r="B8" s="31"/>
      <c r="C8" s="16" t="s">
        <v>3</v>
      </c>
      <c r="D8" s="10">
        <v>180.96600000000001</v>
      </c>
      <c r="E8" s="10">
        <v>180.636</v>
      </c>
      <c r="F8" s="9">
        <v>180.73599999999999</v>
      </c>
      <c r="G8" s="10">
        <v>180.96</v>
      </c>
      <c r="H8" s="9">
        <v>180.80099999999999</v>
      </c>
      <c r="I8" s="9">
        <v>180.905</v>
      </c>
      <c r="J8" s="9">
        <v>180.565</v>
      </c>
      <c r="K8" s="9">
        <v>180.773</v>
      </c>
      <c r="L8" s="9">
        <v>180.76599999999999</v>
      </c>
      <c r="M8" s="18">
        <v>180.697</v>
      </c>
      <c r="N8" s="1"/>
    </row>
    <row r="9" spans="2:14" ht="30" customHeight="1" thickBot="1">
      <c r="B9" s="31"/>
      <c r="C9" s="15" t="s">
        <v>5</v>
      </c>
      <c r="D9" s="23">
        <f t="shared" ref="D9:M9" si="0">(D6-D7)/($D$2*60)</f>
        <v>19.627777777777776</v>
      </c>
      <c r="E9" s="24">
        <f t="shared" si="0"/>
        <v>19.644444444444446</v>
      </c>
      <c r="F9" s="24">
        <f t="shared" si="0"/>
        <v>19.18888888888889</v>
      </c>
      <c r="G9" s="24">
        <f t="shared" si="0"/>
        <v>19.672222222222221</v>
      </c>
      <c r="H9" s="24">
        <f t="shared" si="0"/>
        <v>19.455555555555556</v>
      </c>
      <c r="I9" s="24">
        <f t="shared" si="0"/>
        <v>19.566666666666666</v>
      </c>
      <c r="J9" s="24">
        <f t="shared" si="0"/>
        <v>19.405555555555555</v>
      </c>
      <c r="K9" s="24">
        <f t="shared" si="0"/>
        <v>19.55</v>
      </c>
      <c r="L9" s="24">
        <f t="shared" si="0"/>
        <v>19.433333333333334</v>
      </c>
      <c r="M9" s="24">
        <f t="shared" si="0"/>
        <v>19.522222222222222</v>
      </c>
      <c r="N9" s="29">
        <f>AVERAGE(D9:M9)</f>
        <v>19.506666666666668</v>
      </c>
    </row>
    <row r="10" spans="2:14" ht="30" customHeight="1" thickBot="1">
      <c r="B10" s="31"/>
      <c r="C10" s="15" t="s">
        <v>6</v>
      </c>
      <c r="D10" s="25">
        <f t="shared" ref="D10:M10" si="1">D7/(D8-$D$2*60)</f>
        <v>0</v>
      </c>
      <c r="E10" s="26">
        <f t="shared" si="1"/>
        <v>0</v>
      </c>
      <c r="F10" s="26">
        <f t="shared" si="1"/>
        <v>0</v>
      </c>
      <c r="G10" s="26">
        <f t="shared" si="1"/>
        <v>0</v>
      </c>
      <c r="H10" s="26">
        <f t="shared" si="1"/>
        <v>0</v>
      </c>
      <c r="I10" s="26">
        <f t="shared" si="1"/>
        <v>0</v>
      </c>
      <c r="J10" s="26">
        <f t="shared" si="1"/>
        <v>0</v>
      </c>
      <c r="K10" s="26">
        <f t="shared" si="1"/>
        <v>0</v>
      </c>
      <c r="L10" s="26">
        <f t="shared" si="1"/>
        <v>0</v>
      </c>
      <c r="M10" s="26">
        <f t="shared" si="1"/>
        <v>0</v>
      </c>
      <c r="N10" s="29">
        <f>AVERAGE(D10:M10)</f>
        <v>0</v>
      </c>
    </row>
    <row r="11" spans="2:14" ht="30" customHeight="1" thickBot="1">
      <c r="B11" s="32"/>
      <c r="C11" s="17" t="s">
        <v>7</v>
      </c>
      <c r="D11" s="27">
        <f>D6/D8</f>
        <v>19.523004321253715</v>
      </c>
      <c r="E11" s="28">
        <f t="shared" ref="E11:M11" si="2">E6/E8</f>
        <v>19.5752784605505</v>
      </c>
      <c r="F11" s="28">
        <f t="shared" si="2"/>
        <v>19.110747167138811</v>
      </c>
      <c r="G11" s="28">
        <f t="shared" si="2"/>
        <v>19.567860300618921</v>
      </c>
      <c r="H11" s="28">
        <f t="shared" si="2"/>
        <v>19.369361895122264</v>
      </c>
      <c r="I11" s="28">
        <f t="shared" si="2"/>
        <v>19.468781957380944</v>
      </c>
      <c r="J11" s="28">
        <f t="shared" si="2"/>
        <v>19.344834270207404</v>
      </c>
      <c r="K11" s="28">
        <f t="shared" si="2"/>
        <v>19.466402615434827</v>
      </c>
      <c r="L11" s="28">
        <f t="shared" si="2"/>
        <v>19.350984145248553</v>
      </c>
      <c r="M11" s="28">
        <f t="shared" si="2"/>
        <v>19.446919428656813</v>
      </c>
      <c r="N11" s="29">
        <f>AVERAGE(D11:M11)</f>
        <v>19.422417456161277</v>
      </c>
    </row>
    <row r="13" spans="2:14" ht="30" customHeight="1">
      <c r="D13" s="1"/>
    </row>
    <row r="14" spans="2:14" ht="30" customHeight="1">
      <c r="D14" s="1"/>
    </row>
    <row r="17" spans="8:13" ht="30" customHeight="1">
      <c r="H17" s="1"/>
      <c r="I17" s="1"/>
      <c r="J17" s="1"/>
      <c r="K17" s="1"/>
      <c r="L17" s="1"/>
      <c r="M17" s="1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7A36C0-CBF8-BE4A-8EFC-326BD27250D0}">
  <dimension ref="B1:N17"/>
  <sheetViews>
    <sheetView showGridLines="0" zoomScale="130" zoomScaleNormal="130" workbookViewId="0"/>
  </sheetViews>
  <sheetFormatPr baseColWidth="10" defaultRowHeight="30" customHeight="1"/>
  <cols>
    <col min="1" max="1" width="3.33203125" customWidth="1"/>
    <col min="2" max="2" width="10" bestFit="1" customWidth="1"/>
    <col min="3" max="3" width="18.6640625" bestFit="1" customWidth="1"/>
    <col min="14" max="14" width="12.5" bestFit="1" customWidth="1"/>
    <col min="15" max="15" width="14.6640625" bestFit="1" customWidth="1"/>
  </cols>
  <sheetData>
    <row r="1" spans="2:14" ht="17" thickBot="1"/>
    <row r="2" spans="2:14" ht="30" customHeight="1">
      <c r="C2" s="21" t="s">
        <v>8</v>
      </c>
      <c r="D2" s="22">
        <v>0.5</v>
      </c>
    </row>
    <row r="3" spans="2:14" ht="30" customHeight="1" thickBot="1">
      <c r="C3" s="7" t="s">
        <v>4</v>
      </c>
      <c r="D3" s="19" t="s">
        <v>11</v>
      </c>
    </row>
    <row r="4" spans="2:14" ht="17" thickBot="1"/>
    <row r="5" spans="2:14" ht="30" customHeight="1">
      <c r="B5" s="2"/>
      <c r="C5" s="13" t="s">
        <v>0</v>
      </c>
      <c r="D5" s="3">
        <v>1</v>
      </c>
      <c r="E5" s="3">
        <v>2</v>
      </c>
      <c r="F5" s="3">
        <v>3</v>
      </c>
      <c r="G5" s="3">
        <v>4</v>
      </c>
      <c r="H5" s="3">
        <v>5</v>
      </c>
      <c r="I5" s="3">
        <v>6</v>
      </c>
      <c r="J5" s="3">
        <v>7</v>
      </c>
      <c r="K5" s="3">
        <v>8</v>
      </c>
      <c r="L5" s="3">
        <v>9</v>
      </c>
      <c r="M5" s="4">
        <v>10</v>
      </c>
    </row>
    <row r="6" spans="2:14" ht="30" customHeight="1">
      <c r="B6" s="30" t="s">
        <v>13</v>
      </c>
      <c r="C6" s="14" t="s">
        <v>1</v>
      </c>
      <c r="D6" s="8">
        <v>16325</v>
      </c>
      <c r="E6" s="8">
        <v>15798</v>
      </c>
      <c r="F6" s="8">
        <v>16449</v>
      </c>
      <c r="G6" s="8">
        <v>16452</v>
      </c>
      <c r="H6" s="8">
        <v>15905</v>
      </c>
      <c r="I6" s="8">
        <v>16070</v>
      </c>
      <c r="J6" s="8">
        <v>16199</v>
      </c>
      <c r="K6" s="8">
        <v>16100</v>
      </c>
      <c r="L6" s="8">
        <v>15401</v>
      </c>
      <c r="M6" s="12">
        <v>16481</v>
      </c>
      <c r="N6" s="1"/>
    </row>
    <row r="7" spans="2:14" ht="30" customHeight="1">
      <c r="B7" s="31"/>
      <c r="C7" s="15" t="s">
        <v>2</v>
      </c>
      <c r="D7" s="20">
        <v>0</v>
      </c>
      <c r="E7" s="5">
        <v>0</v>
      </c>
      <c r="F7" s="5">
        <v>0</v>
      </c>
      <c r="G7" s="20">
        <v>0</v>
      </c>
      <c r="H7" s="20">
        <v>0</v>
      </c>
      <c r="I7" s="20">
        <v>0</v>
      </c>
      <c r="J7" s="20">
        <v>0</v>
      </c>
      <c r="K7" s="20">
        <v>0</v>
      </c>
      <c r="L7" s="20">
        <v>0</v>
      </c>
      <c r="M7" s="6">
        <v>0</v>
      </c>
      <c r="N7" s="1"/>
    </row>
    <row r="8" spans="2:14" ht="30" customHeight="1" thickBot="1">
      <c r="B8" s="31"/>
      <c r="C8" s="16" t="s">
        <v>3</v>
      </c>
      <c r="D8" s="10">
        <v>30.030999999999999</v>
      </c>
      <c r="E8" s="10">
        <v>30.074999999999999</v>
      </c>
      <c r="F8" s="9">
        <v>30.032</v>
      </c>
      <c r="G8" s="9">
        <v>30.042000000000002</v>
      </c>
      <c r="H8" s="9">
        <v>30.062000000000001</v>
      </c>
      <c r="I8" s="9">
        <v>30.077000000000002</v>
      </c>
      <c r="J8" s="9">
        <v>30.044</v>
      </c>
      <c r="K8" s="9">
        <v>30.132999999999999</v>
      </c>
      <c r="L8" s="9">
        <v>30.111000000000001</v>
      </c>
      <c r="M8" s="18">
        <v>30.052</v>
      </c>
      <c r="N8" s="1"/>
    </row>
    <row r="9" spans="2:14" ht="30" customHeight="1" thickBot="1">
      <c r="B9" s="31"/>
      <c r="C9" s="15" t="s">
        <v>5</v>
      </c>
      <c r="D9" s="23">
        <f t="shared" ref="D9:M9" si="0">(D6-D7)/($D$2*60)</f>
        <v>544.16666666666663</v>
      </c>
      <c r="E9" s="24">
        <f t="shared" si="0"/>
        <v>526.6</v>
      </c>
      <c r="F9" s="24">
        <f t="shared" si="0"/>
        <v>548.29999999999995</v>
      </c>
      <c r="G9" s="24">
        <f t="shared" si="0"/>
        <v>548.4</v>
      </c>
      <c r="H9" s="24">
        <f t="shared" si="0"/>
        <v>530.16666666666663</v>
      </c>
      <c r="I9" s="24">
        <f t="shared" si="0"/>
        <v>535.66666666666663</v>
      </c>
      <c r="J9" s="24">
        <f t="shared" si="0"/>
        <v>539.9666666666667</v>
      </c>
      <c r="K9" s="24">
        <f t="shared" si="0"/>
        <v>536.66666666666663</v>
      </c>
      <c r="L9" s="24">
        <f t="shared" si="0"/>
        <v>513.36666666666667</v>
      </c>
      <c r="M9" s="24">
        <f t="shared" si="0"/>
        <v>549.36666666666667</v>
      </c>
      <c r="N9" s="29">
        <f>AVERAGE(D9:M9)</f>
        <v>537.26666666666665</v>
      </c>
    </row>
    <row r="10" spans="2:14" ht="30" customHeight="1" thickBot="1">
      <c r="B10" s="31"/>
      <c r="C10" s="15" t="s">
        <v>6</v>
      </c>
      <c r="D10" s="25">
        <f t="shared" ref="D10:M10" si="1">D7/(D8-$D$2*60)</f>
        <v>0</v>
      </c>
      <c r="E10" s="26">
        <f t="shared" si="1"/>
        <v>0</v>
      </c>
      <c r="F10" s="26">
        <f t="shared" si="1"/>
        <v>0</v>
      </c>
      <c r="G10" s="26">
        <f t="shared" si="1"/>
        <v>0</v>
      </c>
      <c r="H10" s="26">
        <f t="shared" si="1"/>
        <v>0</v>
      </c>
      <c r="I10" s="26">
        <f t="shared" si="1"/>
        <v>0</v>
      </c>
      <c r="J10" s="26">
        <f t="shared" si="1"/>
        <v>0</v>
      </c>
      <c r="K10" s="26">
        <f t="shared" si="1"/>
        <v>0</v>
      </c>
      <c r="L10" s="26">
        <f t="shared" si="1"/>
        <v>0</v>
      </c>
      <c r="M10" s="26">
        <f t="shared" si="1"/>
        <v>0</v>
      </c>
      <c r="N10" s="29">
        <f>AVERAGE(D10:M10)</f>
        <v>0</v>
      </c>
    </row>
    <row r="11" spans="2:14" ht="30" customHeight="1" thickBot="1">
      <c r="B11" s="32"/>
      <c r="C11" s="17" t="s">
        <v>7</v>
      </c>
      <c r="D11" s="27">
        <f>D6/D8</f>
        <v>543.6049415603876</v>
      </c>
      <c r="E11" s="28">
        <f t="shared" ref="E11:M11" si="2">E6/E8</f>
        <v>525.28678304239406</v>
      </c>
      <c r="F11" s="28">
        <f t="shared" si="2"/>
        <v>547.71576984549813</v>
      </c>
      <c r="G11" s="28">
        <f t="shared" si="2"/>
        <v>547.6333133612942</v>
      </c>
      <c r="H11" s="28">
        <f t="shared" si="2"/>
        <v>529.07324861951963</v>
      </c>
      <c r="I11" s="28">
        <f t="shared" si="2"/>
        <v>534.29530870765029</v>
      </c>
      <c r="J11" s="28">
        <f t="shared" si="2"/>
        <v>539.17587538277189</v>
      </c>
      <c r="K11" s="28">
        <f t="shared" si="2"/>
        <v>534.2979457737365</v>
      </c>
      <c r="L11" s="28">
        <f t="shared" si="2"/>
        <v>511.4742120819634</v>
      </c>
      <c r="M11" s="28">
        <f t="shared" si="2"/>
        <v>548.41607879675234</v>
      </c>
      <c r="N11" s="29">
        <f>AVERAGE(D11:M11)</f>
        <v>536.09734771719684</v>
      </c>
    </row>
    <row r="13" spans="2:14" ht="30" customHeight="1">
      <c r="D13" s="1"/>
    </row>
    <row r="14" spans="2:14" ht="30" customHeight="1">
      <c r="D14" s="1"/>
    </row>
    <row r="17" spans="8:13" ht="30" customHeight="1">
      <c r="H17" s="1"/>
      <c r="I17" s="1"/>
      <c r="J17" s="1"/>
      <c r="K17" s="1"/>
      <c r="L17" s="1"/>
      <c r="M17" s="1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C6ABC-CBFD-4742-9665-FCAA353D6A5E}">
  <dimension ref="B1:N17"/>
  <sheetViews>
    <sheetView showGridLines="0" zoomScale="130" zoomScaleNormal="130" workbookViewId="0"/>
  </sheetViews>
  <sheetFormatPr baseColWidth="10" defaultRowHeight="30" customHeight="1"/>
  <cols>
    <col min="1" max="1" width="3.33203125" customWidth="1"/>
    <col min="2" max="2" width="10" bestFit="1" customWidth="1"/>
    <col min="3" max="3" width="18.6640625" bestFit="1" customWidth="1"/>
    <col min="14" max="14" width="12.5" bestFit="1" customWidth="1"/>
    <col min="15" max="15" width="14.6640625" bestFit="1" customWidth="1"/>
  </cols>
  <sheetData>
    <row r="1" spans="2:14" ht="17" thickBot="1"/>
    <row r="2" spans="2:14" ht="30" customHeight="1">
      <c r="C2" s="21" t="s">
        <v>8</v>
      </c>
      <c r="D2" s="22">
        <v>0.5</v>
      </c>
    </row>
    <row r="3" spans="2:14" ht="30" customHeight="1" thickBot="1">
      <c r="C3" s="7" t="s">
        <v>4</v>
      </c>
      <c r="D3" s="19" t="s">
        <v>10</v>
      </c>
    </row>
    <row r="4" spans="2:14" ht="17" thickBot="1"/>
    <row r="5" spans="2:14" ht="30" customHeight="1">
      <c r="B5" s="2"/>
      <c r="C5" s="13" t="s">
        <v>0</v>
      </c>
      <c r="D5" s="3">
        <v>1</v>
      </c>
      <c r="E5" s="3">
        <v>2</v>
      </c>
      <c r="F5" s="3">
        <v>3</v>
      </c>
      <c r="G5" s="3">
        <v>4</v>
      </c>
      <c r="H5" s="3">
        <v>5</v>
      </c>
      <c r="I5" s="3">
        <v>6</v>
      </c>
      <c r="J5" s="3">
        <v>7</v>
      </c>
      <c r="K5" s="3">
        <v>8</v>
      </c>
      <c r="L5" s="3">
        <v>9</v>
      </c>
      <c r="M5" s="4">
        <v>10</v>
      </c>
    </row>
    <row r="6" spans="2:14" ht="30" customHeight="1">
      <c r="B6" s="30" t="s">
        <v>13</v>
      </c>
      <c r="C6" s="14" t="s">
        <v>1</v>
      </c>
      <c r="D6" s="8">
        <v>10819</v>
      </c>
      <c r="E6" s="8">
        <v>10933</v>
      </c>
      <c r="F6" s="8">
        <v>10930</v>
      </c>
      <c r="G6" s="8">
        <v>10945</v>
      </c>
      <c r="H6" s="8">
        <v>11092</v>
      </c>
      <c r="I6" s="8">
        <v>10879</v>
      </c>
      <c r="J6" s="8">
        <v>10782</v>
      </c>
      <c r="K6" s="8">
        <v>10720</v>
      </c>
      <c r="L6" s="8">
        <v>10704</v>
      </c>
      <c r="M6" s="12">
        <v>11028</v>
      </c>
      <c r="N6" s="1"/>
    </row>
    <row r="7" spans="2:14" ht="30" customHeight="1">
      <c r="B7" s="31"/>
      <c r="C7" s="15" t="s">
        <v>2</v>
      </c>
      <c r="D7" s="20">
        <v>0</v>
      </c>
      <c r="E7" s="5">
        <v>0</v>
      </c>
      <c r="F7" s="5">
        <v>0</v>
      </c>
      <c r="G7" s="20">
        <v>0</v>
      </c>
      <c r="H7" s="20">
        <v>0</v>
      </c>
      <c r="I7" s="20">
        <v>0</v>
      </c>
      <c r="J7" s="20">
        <v>0</v>
      </c>
      <c r="K7" s="20">
        <v>0</v>
      </c>
      <c r="L7" s="20">
        <v>0</v>
      </c>
      <c r="M7" s="6">
        <v>0</v>
      </c>
      <c r="N7" s="1"/>
    </row>
    <row r="8" spans="2:14" ht="30" customHeight="1" thickBot="1">
      <c r="B8" s="31"/>
      <c r="C8" s="16" t="s">
        <v>3</v>
      </c>
      <c r="D8" s="10">
        <v>30.036000000000001</v>
      </c>
      <c r="E8" s="10">
        <v>30.058</v>
      </c>
      <c r="F8" s="9">
        <v>30.094999999999999</v>
      </c>
      <c r="G8" s="9">
        <v>30.042999999999999</v>
      </c>
      <c r="H8" s="9">
        <v>30.062000000000001</v>
      </c>
      <c r="I8" s="9">
        <v>30.175999999999998</v>
      </c>
      <c r="J8" s="9">
        <v>30.024999999999999</v>
      </c>
      <c r="K8" s="10">
        <v>30.03</v>
      </c>
      <c r="L8" s="9">
        <v>30.073</v>
      </c>
      <c r="M8" s="11">
        <v>30.026</v>
      </c>
      <c r="N8" s="1"/>
    </row>
    <row r="9" spans="2:14" ht="30" customHeight="1" thickBot="1">
      <c r="B9" s="31"/>
      <c r="C9" s="15" t="s">
        <v>5</v>
      </c>
      <c r="D9" s="23">
        <f t="shared" ref="D9:M9" si="0">(D6-D7)/($D$2*60)</f>
        <v>360.63333333333333</v>
      </c>
      <c r="E9" s="24">
        <f t="shared" si="0"/>
        <v>364.43333333333334</v>
      </c>
      <c r="F9" s="24">
        <f t="shared" si="0"/>
        <v>364.33333333333331</v>
      </c>
      <c r="G9" s="24">
        <f t="shared" si="0"/>
        <v>364.83333333333331</v>
      </c>
      <c r="H9" s="24">
        <f t="shared" si="0"/>
        <v>369.73333333333335</v>
      </c>
      <c r="I9" s="24">
        <f t="shared" si="0"/>
        <v>362.63333333333333</v>
      </c>
      <c r="J9" s="24">
        <f t="shared" si="0"/>
        <v>359.4</v>
      </c>
      <c r="K9" s="24">
        <f t="shared" si="0"/>
        <v>357.33333333333331</v>
      </c>
      <c r="L9" s="24">
        <f t="shared" si="0"/>
        <v>356.8</v>
      </c>
      <c r="M9" s="24">
        <f t="shared" si="0"/>
        <v>367.6</v>
      </c>
      <c r="N9" s="29">
        <f>AVERAGE(D9:M9)</f>
        <v>362.77333333333337</v>
      </c>
    </row>
    <row r="10" spans="2:14" ht="30" customHeight="1" thickBot="1">
      <c r="B10" s="31"/>
      <c r="C10" s="15" t="s">
        <v>6</v>
      </c>
      <c r="D10" s="25">
        <f t="shared" ref="D10:M10" si="1">D7/(D8-$D$2*60)</f>
        <v>0</v>
      </c>
      <c r="E10" s="26">
        <f t="shared" si="1"/>
        <v>0</v>
      </c>
      <c r="F10" s="26">
        <f t="shared" si="1"/>
        <v>0</v>
      </c>
      <c r="G10" s="26">
        <f t="shared" si="1"/>
        <v>0</v>
      </c>
      <c r="H10" s="26">
        <f t="shared" si="1"/>
        <v>0</v>
      </c>
      <c r="I10" s="26">
        <f t="shared" si="1"/>
        <v>0</v>
      </c>
      <c r="J10" s="26">
        <f t="shared" si="1"/>
        <v>0</v>
      </c>
      <c r="K10" s="26">
        <f t="shared" si="1"/>
        <v>0</v>
      </c>
      <c r="L10" s="26">
        <f t="shared" si="1"/>
        <v>0</v>
      </c>
      <c r="M10" s="26">
        <f t="shared" si="1"/>
        <v>0</v>
      </c>
      <c r="N10" s="29">
        <f>AVERAGE(D10:M10)</f>
        <v>0</v>
      </c>
    </row>
    <row r="11" spans="2:14" ht="30" customHeight="1" thickBot="1">
      <c r="B11" s="32"/>
      <c r="C11" s="17" t="s">
        <v>7</v>
      </c>
      <c r="D11" s="27">
        <f>D6/D8</f>
        <v>360.20109202290581</v>
      </c>
      <c r="E11" s="28">
        <f t="shared" ref="E11:M11" si="2">E6/E8</f>
        <v>363.73012176458849</v>
      </c>
      <c r="F11" s="28">
        <f t="shared" si="2"/>
        <v>363.18325303206512</v>
      </c>
      <c r="G11" s="28">
        <f t="shared" si="2"/>
        <v>364.31115401258199</v>
      </c>
      <c r="H11" s="28">
        <f t="shared" si="2"/>
        <v>368.97079369303441</v>
      </c>
      <c r="I11" s="28">
        <f t="shared" si="2"/>
        <v>360.51829268292687</v>
      </c>
      <c r="J11" s="28">
        <f t="shared" si="2"/>
        <v>359.10074937552042</v>
      </c>
      <c r="K11" s="28">
        <f t="shared" si="2"/>
        <v>356.97635697635695</v>
      </c>
      <c r="L11" s="28">
        <f t="shared" si="2"/>
        <v>355.93389419080239</v>
      </c>
      <c r="M11" s="28">
        <f t="shared" si="2"/>
        <v>367.28168920269098</v>
      </c>
      <c r="N11" s="29">
        <f>AVERAGE(D11:M11)</f>
        <v>362.02073969534729</v>
      </c>
    </row>
    <row r="13" spans="2:14" ht="30" customHeight="1">
      <c r="D13" s="1"/>
    </row>
    <row r="14" spans="2:14" ht="30" customHeight="1">
      <c r="D14" s="1"/>
    </row>
    <row r="17" spans="8:13" ht="30" customHeight="1">
      <c r="H17" s="1"/>
      <c r="I17" s="1"/>
      <c r="J17" s="1"/>
      <c r="K17" s="1"/>
      <c r="L17" s="1"/>
      <c r="M17" s="1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B0EC9-CA9B-DB40-9CFC-F523E3BCFE23}">
  <dimension ref="B1:N17"/>
  <sheetViews>
    <sheetView showGridLines="0" zoomScale="130" zoomScaleNormal="130" workbookViewId="0"/>
  </sheetViews>
  <sheetFormatPr baseColWidth="10" defaultRowHeight="30" customHeight="1"/>
  <cols>
    <col min="1" max="1" width="3.33203125" customWidth="1"/>
    <col min="2" max="2" width="10" bestFit="1" customWidth="1"/>
    <col min="3" max="3" width="18.6640625" bestFit="1" customWidth="1"/>
    <col min="14" max="14" width="12.5" bestFit="1" customWidth="1"/>
    <col min="15" max="15" width="14.6640625" bestFit="1" customWidth="1"/>
  </cols>
  <sheetData>
    <row r="1" spans="2:14" ht="17" thickBot="1"/>
    <row r="2" spans="2:14" ht="30" customHeight="1">
      <c r="C2" s="21" t="s">
        <v>8</v>
      </c>
      <c r="D2" s="22">
        <v>0.5</v>
      </c>
    </row>
    <row r="3" spans="2:14" ht="30" customHeight="1" thickBot="1">
      <c r="C3" s="7" t="s">
        <v>4</v>
      </c>
      <c r="D3" s="19" t="s">
        <v>12</v>
      </c>
    </row>
    <row r="4" spans="2:14" ht="17" thickBot="1"/>
    <row r="5" spans="2:14" ht="30" customHeight="1">
      <c r="B5" s="2"/>
      <c r="C5" s="13" t="s">
        <v>0</v>
      </c>
      <c r="D5" s="3">
        <v>1</v>
      </c>
      <c r="E5" s="3">
        <v>2</v>
      </c>
      <c r="F5" s="3">
        <v>3</v>
      </c>
      <c r="G5" s="3">
        <v>4</v>
      </c>
      <c r="H5" s="3">
        <v>5</v>
      </c>
      <c r="I5" s="3">
        <v>6</v>
      </c>
      <c r="J5" s="3">
        <v>7</v>
      </c>
      <c r="K5" s="3">
        <v>8</v>
      </c>
      <c r="L5" s="3">
        <v>9</v>
      </c>
      <c r="M5" s="4">
        <v>10</v>
      </c>
    </row>
    <row r="6" spans="2:14" ht="30" customHeight="1">
      <c r="B6" s="30" t="s">
        <v>13</v>
      </c>
      <c r="C6" s="14" t="s">
        <v>1</v>
      </c>
      <c r="D6" s="8">
        <v>4318</v>
      </c>
      <c r="E6" s="8">
        <v>4304</v>
      </c>
      <c r="F6" s="8">
        <v>4343</v>
      </c>
      <c r="G6" s="8">
        <v>4296</v>
      </c>
      <c r="H6" s="8">
        <v>4278</v>
      </c>
      <c r="I6" s="8">
        <v>4333</v>
      </c>
      <c r="J6" s="8">
        <v>4286</v>
      </c>
      <c r="K6" s="8">
        <v>4333</v>
      </c>
      <c r="L6" s="8">
        <v>4350</v>
      </c>
      <c r="M6" s="12">
        <v>4332</v>
      </c>
      <c r="N6" s="1"/>
    </row>
    <row r="7" spans="2:14" ht="30" customHeight="1">
      <c r="B7" s="31"/>
      <c r="C7" s="15" t="s">
        <v>2</v>
      </c>
      <c r="D7" s="20">
        <v>0</v>
      </c>
      <c r="E7" s="5">
        <v>0</v>
      </c>
      <c r="F7" s="5">
        <v>0</v>
      </c>
      <c r="G7" s="20">
        <v>0</v>
      </c>
      <c r="H7" s="20">
        <v>0</v>
      </c>
      <c r="I7" s="20">
        <v>0</v>
      </c>
      <c r="J7" s="20">
        <v>0</v>
      </c>
      <c r="K7" s="20">
        <v>0</v>
      </c>
      <c r="L7" s="20">
        <v>0</v>
      </c>
      <c r="M7" s="6">
        <v>0</v>
      </c>
      <c r="N7" s="1"/>
    </row>
    <row r="8" spans="2:14" ht="30" customHeight="1" thickBot="1">
      <c r="B8" s="31"/>
      <c r="C8" s="16" t="s">
        <v>3</v>
      </c>
      <c r="D8" s="10">
        <v>30.202000000000002</v>
      </c>
      <c r="E8" s="10">
        <v>30.126999999999999</v>
      </c>
      <c r="F8" s="9">
        <v>30.167000000000002</v>
      </c>
      <c r="G8" s="10">
        <v>30.11</v>
      </c>
      <c r="H8" s="9">
        <v>30.105</v>
      </c>
      <c r="I8" s="10">
        <v>30.09</v>
      </c>
      <c r="J8" s="10">
        <v>30.071000000000002</v>
      </c>
      <c r="K8" s="10">
        <v>30.145</v>
      </c>
      <c r="L8" s="9">
        <v>30.077999999999999</v>
      </c>
      <c r="M8" s="11">
        <v>30.1</v>
      </c>
      <c r="N8" s="1"/>
    </row>
    <row r="9" spans="2:14" ht="30" customHeight="1" thickBot="1">
      <c r="B9" s="31"/>
      <c r="C9" s="15" t="s">
        <v>5</v>
      </c>
      <c r="D9" s="23">
        <f t="shared" ref="D9:M9" si="0">(D6-D7)/($D$2*60)</f>
        <v>143.93333333333334</v>
      </c>
      <c r="E9" s="24">
        <f t="shared" si="0"/>
        <v>143.46666666666667</v>
      </c>
      <c r="F9" s="24">
        <f t="shared" si="0"/>
        <v>144.76666666666668</v>
      </c>
      <c r="G9" s="24">
        <f t="shared" si="0"/>
        <v>143.19999999999999</v>
      </c>
      <c r="H9" s="24">
        <f t="shared" si="0"/>
        <v>142.6</v>
      </c>
      <c r="I9" s="24">
        <f t="shared" si="0"/>
        <v>144.43333333333334</v>
      </c>
      <c r="J9" s="24">
        <f t="shared" si="0"/>
        <v>142.86666666666667</v>
      </c>
      <c r="K9" s="24">
        <f t="shared" si="0"/>
        <v>144.43333333333334</v>
      </c>
      <c r="L9" s="24">
        <f t="shared" si="0"/>
        <v>145</v>
      </c>
      <c r="M9" s="24">
        <f t="shared" si="0"/>
        <v>144.4</v>
      </c>
      <c r="N9" s="29">
        <f>AVERAGE(D9:M9)</f>
        <v>143.91</v>
      </c>
    </row>
    <row r="10" spans="2:14" ht="30" customHeight="1" thickBot="1">
      <c r="B10" s="31"/>
      <c r="C10" s="15" t="s">
        <v>6</v>
      </c>
      <c r="D10" s="25">
        <f t="shared" ref="D10:M10" si="1">D7/(D8-$D$2*60)</f>
        <v>0</v>
      </c>
      <c r="E10" s="26">
        <f t="shared" si="1"/>
        <v>0</v>
      </c>
      <c r="F10" s="26">
        <f t="shared" si="1"/>
        <v>0</v>
      </c>
      <c r="G10" s="26">
        <f t="shared" si="1"/>
        <v>0</v>
      </c>
      <c r="H10" s="26">
        <f t="shared" si="1"/>
        <v>0</v>
      </c>
      <c r="I10" s="26">
        <f t="shared" si="1"/>
        <v>0</v>
      </c>
      <c r="J10" s="26">
        <f t="shared" si="1"/>
        <v>0</v>
      </c>
      <c r="K10" s="26">
        <f t="shared" si="1"/>
        <v>0</v>
      </c>
      <c r="L10" s="26">
        <f t="shared" si="1"/>
        <v>0</v>
      </c>
      <c r="M10" s="26">
        <f t="shared" si="1"/>
        <v>0</v>
      </c>
      <c r="N10" s="29">
        <f>AVERAGE(D10:M10)</f>
        <v>0</v>
      </c>
    </row>
    <row r="11" spans="2:14" ht="30" customHeight="1" thickBot="1">
      <c r="B11" s="32"/>
      <c r="C11" s="17" t="s">
        <v>7</v>
      </c>
      <c r="D11" s="27">
        <f>D6/D8</f>
        <v>142.97066419442419</v>
      </c>
      <c r="E11" s="28">
        <f t="shared" ref="E11:M11" si="2">E6/E8</f>
        <v>142.86188468815348</v>
      </c>
      <c r="F11" s="28">
        <f t="shared" si="2"/>
        <v>143.9652600523751</v>
      </c>
      <c r="G11" s="28">
        <f t="shared" si="2"/>
        <v>142.67685154433744</v>
      </c>
      <c r="H11" s="28">
        <f t="shared" si="2"/>
        <v>142.10264075734926</v>
      </c>
      <c r="I11" s="28">
        <f t="shared" si="2"/>
        <v>144.00132934529745</v>
      </c>
      <c r="J11" s="28">
        <f t="shared" si="2"/>
        <v>142.5293472115992</v>
      </c>
      <c r="K11" s="28">
        <f t="shared" si="2"/>
        <v>143.73859678221928</v>
      </c>
      <c r="L11" s="28">
        <f t="shared" si="2"/>
        <v>144.62397765808896</v>
      </c>
      <c r="M11" s="28">
        <f t="shared" si="2"/>
        <v>143.92026578073089</v>
      </c>
      <c r="N11" s="29">
        <f>AVERAGE(D11:M11)</f>
        <v>143.33908180145752</v>
      </c>
    </row>
    <row r="13" spans="2:14" ht="30" customHeight="1">
      <c r="D13" s="1"/>
    </row>
    <row r="14" spans="2:14" ht="30" customHeight="1">
      <c r="D14" s="1"/>
    </row>
    <row r="17" spans="8:13" ht="30" customHeight="1">
      <c r="H17" s="1"/>
      <c r="I17" s="1"/>
      <c r="J17" s="1"/>
      <c r="K17" s="1"/>
      <c r="L17" s="1"/>
      <c r="M17" s="1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4B6DC-B440-524C-8033-247983B5A3DD}">
  <dimension ref="B1:N17"/>
  <sheetViews>
    <sheetView showGridLines="0" zoomScale="130" zoomScaleNormal="130" workbookViewId="0"/>
  </sheetViews>
  <sheetFormatPr baseColWidth="10" defaultRowHeight="30" customHeight="1"/>
  <cols>
    <col min="1" max="1" width="3.33203125" customWidth="1"/>
    <col min="2" max="2" width="10" bestFit="1" customWidth="1"/>
    <col min="3" max="3" width="18.6640625" bestFit="1" customWidth="1"/>
    <col min="14" max="14" width="12.5" bestFit="1" customWidth="1"/>
    <col min="15" max="15" width="14.6640625" bestFit="1" customWidth="1"/>
  </cols>
  <sheetData>
    <row r="1" spans="2:14" ht="17" thickBot="1"/>
    <row r="2" spans="2:14" ht="30" customHeight="1">
      <c r="C2" s="21" t="s">
        <v>8</v>
      </c>
      <c r="D2" s="22">
        <v>0.5</v>
      </c>
    </row>
    <row r="3" spans="2:14" ht="30" customHeight="1" thickBot="1">
      <c r="C3" s="7" t="s">
        <v>4</v>
      </c>
      <c r="D3" s="19" t="s">
        <v>9</v>
      </c>
    </row>
    <row r="4" spans="2:14" ht="17" thickBot="1"/>
    <row r="5" spans="2:14" ht="30" customHeight="1">
      <c r="B5" s="2"/>
      <c r="C5" s="13" t="s">
        <v>0</v>
      </c>
      <c r="D5" s="3">
        <v>1</v>
      </c>
      <c r="E5" s="3">
        <v>2</v>
      </c>
      <c r="F5" s="3">
        <v>3</v>
      </c>
      <c r="G5" s="3">
        <v>4</v>
      </c>
      <c r="H5" s="3">
        <v>5</v>
      </c>
      <c r="I5" s="3">
        <v>6</v>
      </c>
      <c r="J5" s="3">
        <v>7</v>
      </c>
      <c r="K5" s="3">
        <v>8</v>
      </c>
      <c r="L5" s="3">
        <v>9</v>
      </c>
      <c r="M5" s="4">
        <v>10</v>
      </c>
    </row>
    <row r="6" spans="2:14" ht="30" customHeight="1">
      <c r="B6" s="30" t="s">
        <v>13</v>
      </c>
      <c r="C6" s="14" t="s">
        <v>1</v>
      </c>
      <c r="D6" s="8">
        <v>587</v>
      </c>
      <c r="E6" s="8">
        <v>582</v>
      </c>
      <c r="F6" s="8">
        <v>611</v>
      </c>
      <c r="G6" s="8">
        <v>580</v>
      </c>
      <c r="H6" s="8">
        <v>603</v>
      </c>
      <c r="I6" s="8">
        <v>597</v>
      </c>
      <c r="J6" s="8">
        <v>594</v>
      </c>
      <c r="K6" s="8">
        <v>580</v>
      </c>
      <c r="L6" s="8">
        <v>576</v>
      </c>
      <c r="M6" s="12">
        <v>582</v>
      </c>
      <c r="N6" s="1"/>
    </row>
    <row r="7" spans="2:14" ht="30" customHeight="1">
      <c r="B7" s="31"/>
      <c r="C7" s="15" t="s">
        <v>2</v>
      </c>
      <c r="D7" s="20">
        <v>0</v>
      </c>
      <c r="E7" s="5">
        <v>0</v>
      </c>
      <c r="F7" s="5">
        <v>0</v>
      </c>
      <c r="G7" s="20">
        <v>0</v>
      </c>
      <c r="H7" s="20">
        <v>0</v>
      </c>
      <c r="I7" s="20">
        <v>0</v>
      </c>
      <c r="J7" s="20">
        <v>0</v>
      </c>
      <c r="K7" s="20">
        <v>0</v>
      </c>
      <c r="L7" s="20">
        <v>0</v>
      </c>
      <c r="M7" s="6">
        <v>0</v>
      </c>
      <c r="N7" s="1"/>
    </row>
    <row r="8" spans="2:14" ht="30" customHeight="1" thickBot="1">
      <c r="B8" s="31"/>
      <c r="C8" s="16" t="s">
        <v>3</v>
      </c>
      <c r="D8" s="10">
        <v>30.666</v>
      </c>
      <c r="E8" s="10">
        <v>30.771000000000001</v>
      </c>
      <c r="F8" s="9">
        <v>30.968</v>
      </c>
      <c r="G8" s="10">
        <v>30.8</v>
      </c>
      <c r="H8" s="9">
        <v>30.643000000000001</v>
      </c>
      <c r="I8" s="9">
        <v>30.657</v>
      </c>
      <c r="J8" s="9">
        <v>30.917999999999999</v>
      </c>
      <c r="K8" s="10">
        <v>30.818000000000001</v>
      </c>
      <c r="L8" s="9">
        <v>30.727</v>
      </c>
      <c r="M8" s="18">
        <v>30.722999999999999</v>
      </c>
      <c r="N8" s="1"/>
    </row>
    <row r="9" spans="2:14" ht="30" customHeight="1" thickBot="1">
      <c r="B9" s="31"/>
      <c r="C9" s="15" t="s">
        <v>5</v>
      </c>
      <c r="D9" s="23">
        <f t="shared" ref="D9:M9" si="0">(D6-D7)/($D$2*60)</f>
        <v>19.566666666666666</v>
      </c>
      <c r="E9" s="24">
        <f t="shared" si="0"/>
        <v>19.399999999999999</v>
      </c>
      <c r="F9" s="24">
        <f t="shared" si="0"/>
        <v>20.366666666666667</v>
      </c>
      <c r="G9" s="24">
        <f t="shared" si="0"/>
        <v>19.333333333333332</v>
      </c>
      <c r="H9" s="24">
        <f t="shared" si="0"/>
        <v>20.100000000000001</v>
      </c>
      <c r="I9" s="24">
        <f t="shared" si="0"/>
        <v>19.899999999999999</v>
      </c>
      <c r="J9" s="24">
        <f t="shared" si="0"/>
        <v>19.8</v>
      </c>
      <c r="K9" s="24">
        <f t="shared" si="0"/>
        <v>19.333333333333332</v>
      </c>
      <c r="L9" s="24">
        <f t="shared" si="0"/>
        <v>19.2</v>
      </c>
      <c r="M9" s="24">
        <f t="shared" si="0"/>
        <v>19.399999999999999</v>
      </c>
      <c r="N9" s="29">
        <f>AVERAGE(D9:M9)</f>
        <v>19.640000000000004</v>
      </c>
    </row>
    <row r="10" spans="2:14" ht="30" customHeight="1" thickBot="1">
      <c r="B10" s="31"/>
      <c r="C10" s="15" t="s">
        <v>6</v>
      </c>
      <c r="D10" s="25">
        <f t="shared" ref="D10:M10" si="1">D7/(D8-$D$2*60)</f>
        <v>0</v>
      </c>
      <c r="E10" s="26">
        <f t="shared" si="1"/>
        <v>0</v>
      </c>
      <c r="F10" s="26">
        <f t="shared" si="1"/>
        <v>0</v>
      </c>
      <c r="G10" s="26">
        <f t="shared" si="1"/>
        <v>0</v>
      </c>
      <c r="H10" s="26">
        <f t="shared" si="1"/>
        <v>0</v>
      </c>
      <c r="I10" s="26">
        <f t="shared" si="1"/>
        <v>0</v>
      </c>
      <c r="J10" s="26">
        <f t="shared" si="1"/>
        <v>0</v>
      </c>
      <c r="K10" s="26">
        <f t="shared" si="1"/>
        <v>0</v>
      </c>
      <c r="L10" s="26">
        <f t="shared" si="1"/>
        <v>0</v>
      </c>
      <c r="M10" s="26">
        <f t="shared" si="1"/>
        <v>0</v>
      </c>
      <c r="N10" s="29">
        <f>AVERAGE(D10:M10)</f>
        <v>0</v>
      </c>
    </row>
    <row r="11" spans="2:14" ht="30" customHeight="1" thickBot="1">
      <c r="B11" s="32"/>
      <c r="C11" s="17" t="s">
        <v>7</v>
      </c>
      <c r="D11" s="27">
        <f>D6/D8</f>
        <v>19.141720472184179</v>
      </c>
      <c r="E11" s="28">
        <f t="shared" ref="E11:M11" si="2">E6/E8</f>
        <v>18.913912450034122</v>
      </c>
      <c r="F11" s="28">
        <f t="shared" si="2"/>
        <v>19.730043916300698</v>
      </c>
      <c r="G11" s="28">
        <f t="shared" si="2"/>
        <v>18.831168831168831</v>
      </c>
      <c r="H11" s="28">
        <f t="shared" si="2"/>
        <v>19.678229938321966</v>
      </c>
      <c r="I11" s="28">
        <f t="shared" si="2"/>
        <v>19.473529699579217</v>
      </c>
      <c r="J11" s="28">
        <f t="shared" si="2"/>
        <v>19.212109450805357</v>
      </c>
      <c r="K11" s="28">
        <f t="shared" si="2"/>
        <v>18.820170030501654</v>
      </c>
      <c r="L11" s="28">
        <f t="shared" si="2"/>
        <v>18.745728512383245</v>
      </c>
      <c r="M11" s="28">
        <f t="shared" si="2"/>
        <v>18.943462552485109</v>
      </c>
      <c r="N11" s="29">
        <f>AVERAGE(D11:M11)</f>
        <v>19.149007585376435</v>
      </c>
    </row>
    <row r="13" spans="2:14" ht="30" customHeight="1">
      <c r="D13" s="1"/>
    </row>
    <row r="14" spans="2:14" ht="30" customHeight="1">
      <c r="D14" s="1"/>
    </row>
    <row r="17" spans="8:13" ht="30" customHeight="1">
      <c r="H17" s="1"/>
      <c r="I17" s="1"/>
      <c r="J17" s="1"/>
      <c r="K17" s="1"/>
      <c r="L17" s="1"/>
      <c r="M17" s="1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AE57A-2A8F-3B4C-A810-5E6B0B5AF06C}">
  <dimension ref="B1:N17"/>
  <sheetViews>
    <sheetView showGridLines="0" zoomScale="130" zoomScaleNormal="130" workbookViewId="0"/>
  </sheetViews>
  <sheetFormatPr baseColWidth="10" defaultRowHeight="30" customHeight="1"/>
  <cols>
    <col min="1" max="1" width="3.33203125" customWidth="1"/>
    <col min="2" max="2" width="10" bestFit="1" customWidth="1"/>
    <col min="3" max="3" width="18.6640625" bestFit="1" customWidth="1"/>
    <col min="14" max="14" width="12.5" bestFit="1" customWidth="1"/>
    <col min="15" max="15" width="14.6640625" bestFit="1" customWidth="1"/>
  </cols>
  <sheetData>
    <row r="1" spans="2:14" ht="17" thickBot="1"/>
    <row r="2" spans="2:14" ht="30" customHeight="1">
      <c r="C2" s="21" t="s">
        <v>8</v>
      </c>
      <c r="D2" s="22">
        <v>1</v>
      </c>
    </row>
    <row r="3" spans="2:14" ht="30" customHeight="1" thickBot="1">
      <c r="C3" s="7" t="s">
        <v>4</v>
      </c>
      <c r="D3" s="19">
        <v>0</v>
      </c>
    </row>
    <row r="4" spans="2:14" ht="17" thickBot="1"/>
    <row r="5" spans="2:14" ht="30" customHeight="1">
      <c r="B5" s="2"/>
      <c r="C5" s="13" t="s">
        <v>0</v>
      </c>
      <c r="D5" s="3">
        <v>1</v>
      </c>
      <c r="E5" s="3">
        <v>2</v>
      </c>
      <c r="F5" s="3">
        <v>3</v>
      </c>
      <c r="G5" s="3">
        <v>4</v>
      </c>
      <c r="H5" s="3">
        <v>5</v>
      </c>
      <c r="I5" s="3">
        <v>6</v>
      </c>
      <c r="J5" s="3">
        <v>7</v>
      </c>
      <c r="K5" s="3">
        <v>8</v>
      </c>
      <c r="L5" s="3">
        <v>9</v>
      </c>
      <c r="M5" s="4">
        <v>10</v>
      </c>
    </row>
    <row r="6" spans="2:14" ht="30" customHeight="1">
      <c r="B6" s="30" t="s">
        <v>13</v>
      </c>
      <c r="C6" s="14" t="s">
        <v>1</v>
      </c>
      <c r="D6" s="8">
        <v>6932156</v>
      </c>
      <c r="E6" s="8">
        <v>6998777</v>
      </c>
      <c r="F6" s="8">
        <v>6994525</v>
      </c>
      <c r="G6" s="8">
        <v>6775796</v>
      </c>
      <c r="H6" s="8">
        <v>6845918</v>
      </c>
      <c r="I6" s="8">
        <v>6852990</v>
      </c>
      <c r="J6" s="8">
        <v>6930552</v>
      </c>
      <c r="K6" s="8">
        <v>6736500</v>
      </c>
      <c r="L6" s="8">
        <v>6827395</v>
      </c>
      <c r="M6" s="12">
        <v>6851859</v>
      </c>
      <c r="N6" s="1"/>
    </row>
    <row r="7" spans="2:14" ht="30" customHeight="1">
      <c r="B7" s="31"/>
      <c r="C7" s="15" t="s">
        <v>2</v>
      </c>
      <c r="D7" s="20">
        <v>1782543</v>
      </c>
      <c r="E7" s="5">
        <v>1794831</v>
      </c>
      <c r="F7" s="5">
        <v>1712579</v>
      </c>
      <c r="G7" s="20">
        <v>1573800</v>
      </c>
      <c r="H7" s="20">
        <v>1624785</v>
      </c>
      <c r="I7" s="20">
        <v>1636542</v>
      </c>
      <c r="J7" s="20">
        <v>1683102</v>
      </c>
      <c r="K7" s="20">
        <v>1494422</v>
      </c>
      <c r="L7" s="20">
        <v>1622125</v>
      </c>
      <c r="M7" s="6">
        <v>1670996</v>
      </c>
      <c r="N7" s="1"/>
    </row>
    <row r="8" spans="2:14" ht="30" customHeight="1" thickBot="1">
      <c r="B8" s="31"/>
      <c r="C8" s="16" t="s">
        <v>3</v>
      </c>
      <c r="D8" s="10">
        <v>69.087000000000003</v>
      </c>
      <c r="E8" s="10">
        <v>69.197000000000003</v>
      </c>
      <c r="F8" s="9">
        <v>68.402000000000001</v>
      </c>
      <c r="G8" s="9">
        <v>67.978999999999999</v>
      </c>
      <c r="H8" s="9">
        <v>68.513000000000005</v>
      </c>
      <c r="I8" s="10">
        <v>68.010000000000005</v>
      </c>
      <c r="J8" s="9">
        <v>68.724000000000004</v>
      </c>
      <c r="K8" s="9">
        <v>67.581999999999994</v>
      </c>
      <c r="L8" s="10">
        <v>68.33</v>
      </c>
      <c r="M8" s="18">
        <v>68.323999999999998</v>
      </c>
      <c r="N8" s="1"/>
    </row>
    <row r="9" spans="2:14" ht="30" customHeight="1" thickBot="1">
      <c r="B9" s="31"/>
      <c r="C9" s="15" t="s">
        <v>5</v>
      </c>
      <c r="D9" s="23">
        <f t="shared" ref="D9:M9" si="0">(D6-D7)/($D$2*60)</f>
        <v>85826.883333333331</v>
      </c>
      <c r="E9" s="24">
        <f t="shared" si="0"/>
        <v>86732.433333333334</v>
      </c>
      <c r="F9" s="24">
        <f t="shared" si="0"/>
        <v>88032.433333333334</v>
      </c>
      <c r="G9" s="24">
        <f t="shared" si="0"/>
        <v>86699.933333333334</v>
      </c>
      <c r="H9" s="24">
        <f t="shared" si="0"/>
        <v>87018.883333333331</v>
      </c>
      <c r="I9" s="24">
        <f t="shared" si="0"/>
        <v>86940.800000000003</v>
      </c>
      <c r="J9" s="24">
        <f t="shared" si="0"/>
        <v>87457.5</v>
      </c>
      <c r="K9" s="24">
        <f t="shared" si="0"/>
        <v>87367.96666666666</v>
      </c>
      <c r="L9" s="24">
        <f t="shared" si="0"/>
        <v>86754.5</v>
      </c>
      <c r="M9" s="24">
        <f t="shared" si="0"/>
        <v>86347.71666666666</v>
      </c>
      <c r="N9" s="29">
        <f>AVERAGE(D9:M9)</f>
        <v>86917.904999999999</v>
      </c>
    </row>
    <row r="10" spans="2:14" ht="30" customHeight="1" thickBot="1">
      <c r="B10" s="31"/>
      <c r="C10" s="15" t="s">
        <v>6</v>
      </c>
      <c r="D10" s="25">
        <f t="shared" ref="D10:M10" si="1">D7/(D8-$D$2*60)</f>
        <v>196164.08055463844</v>
      </c>
      <c r="E10" s="26">
        <f t="shared" si="1"/>
        <v>195153.96324888544</v>
      </c>
      <c r="F10" s="26">
        <f t="shared" si="1"/>
        <v>203829.92144727442</v>
      </c>
      <c r="G10" s="26">
        <f t="shared" si="1"/>
        <v>197242.76225090865</v>
      </c>
      <c r="H10" s="26">
        <f t="shared" si="1"/>
        <v>190859.2740514506</v>
      </c>
      <c r="I10" s="26">
        <f t="shared" si="1"/>
        <v>204312.35955056167</v>
      </c>
      <c r="J10" s="26">
        <f t="shared" si="1"/>
        <v>192927.78541953224</v>
      </c>
      <c r="K10" s="26">
        <f t="shared" si="1"/>
        <v>197101.29253495135</v>
      </c>
      <c r="L10" s="26">
        <f t="shared" si="1"/>
        <v>194732.89315726294</v>
      </c>
      <c r="M10" s="26">
        <f t="shared" si="1"/>
        <v>200744.35367611729</v>
      </c>
      <c r="N10" s="29">
        <f>AVERAGE(D10:M10)</f>
        <v>197306.86858915834</v>
      </c>
    </row>
    <row r="11" spans="2:14" ht="30" customHeight="1" thickBot="1">
      <c r="B11" s="32"/>
      <c r="C11" s="17" t="s">
        <v>7</v>
      </c>
      <c r="D11" s="27">
        <f>D6/D8</f>
        <v>100339.5139461838</v>
      </c>
      <c r="E11" s="28">
        <f t="shared" ref="E11:M11" si="2">E6/E8</f>
        <v>101142.78075639116</v>
      </c>
      <c r="F11" s="28">
        <f t="shared" si="2"/>
        <v>102256.1474810678</v>
      </c>
      <c r="G11" s="28">
        <f t="shared" si="2"/>
        <v>99674.840759646366</v>
      </c>
      <c r="H11" s="28">
        <f t="shared" si="2"/>
        <v>99921.445565075235</v>
      </c>
      <c r="I11" s="28">
        <f t="shared" si="2"/>
        <v>100764.44640494045</v>
      </c>
      <c r="J11" s="28">
        <f t="shared" si="2"/>
        <v>100846.16727780688</v>
      </c>
      <c r="K11" s="28">
        <f t="shared" si="2"/>
        <v>99678.908585126221</v>
      </c>
      <c r="L11" s="28">
        <f t="shared" si="2"/>
        <v>99917.971608371139</v>
      </c>
      <c r="M11" s="28">
        <f t="shared" si="2"/>
        <v>100284.80475382003</v>
      </c>
      <c r="N11" s="29">
        <f>AVERAGE(D11:M11)</f>
        <v>100482.70271384293</v>
      </c>
    </row>
    <row r="13" spans="2:14" ht="30" customHeight="1">
      <c r="D13" s="1"/>
    </row>
    <row r="14" spans="2:14" ht="30" customHeight="1">
      <c r="D14" s="1"/>
    </row>
    <row r="17" spans="8:13" ht="30" customHeight="1">
      <c r="H17" s="1"/>
      <c r="I17" s="1"/>
      <c r="J17" s="1"/>
      <c r="K17" s="1"/>
      <c r="L17" s="1"/>
      <c r="M17" s="1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5FDF8-C218-2C43-AFE4-7027BB012A38}">
  <dimension ref="B1:N17"/>
  <sheetViews>
    <sheetView showGridLines="0" zoomScale="130" zoomScaleNormal="130" workbookViewId="0"/>
  </sheetViews>
  <sheetFormatPr baseColWidth="10" defaultRowHeight="30" customHeight="1"/>
  <cols>
    <col min="1" max="1" width="3.33203125" customWidth="1"/>
    <col min="2" max="2" width="10" bestFit="1" customWidth="1"/>
    <col min="3" max="3" width="18.6640625" bestFit="1" customWidth="1"/>
    <col min="14" max="14" width="12.5" bestFit="1" customWidth="1"/>
    <col min="15" max="15" width="14.6640625" bestFit="1" customWidth="1"/>
  </cols>
  <sheetData>
    <row r="1" spans="2:14" ht="17" thickBot="1"/>
    <row r="2" spans="2:14" ht="30" customHeight="1">
      <c r="C2" s="21" t="s">
        <v>8</v>
      </c>
      <c r="D2" s="22">
        <v>1</v>
      </c>
    </row>
    <row r="3" spans="2:14" ht="30" customHeight="1" thickBot="1">
      <c r="C3" s="7" t="s">
        <v>4</v>
      </c>
      <c r="D3" s="19" t="s">
        <v>11</v>
      </c>
    </row>
    <row r="4" spans="2:14" ht="17" thickBot="1"/>
    <row r="5" spans="2:14" ht="30" customHeight="1">
      <c r="B5" s="2"/>
      <c r="C5" s="13" t="s">
        <v>0</v>
      </c>
      <c r="D5" s="3">
        <v>1</v>
      </c>
      <c r="E5" s="3">
        <v>2</v>
      </c>
      <c r="F5" s="3">
        <v>3</v>
      </c>
      <c r="G5" s="3">
        <v>4</v>
      </c>
      <c r="H5" s="3">
        <v>5</v>
      </c>
      <c r="I5" s="3">
        <v>6</v>
      </c>
      <c r="J5" s="3">
        <v>7</v>
      </c>
      <c r="K5" s="3">
        <v>8</v>
      </c>
      <c r="L5" s="3">
        <v>9</v>
      </c>
      <c r="M5" s="4">
        <v>10</v>
      </c>
    </row>
    <row r="6" spans="2:14" ht="30" customHeight="1">
      <c r="B6" s="30" t="s">
        <v>13</v>
      </c>
      <c r="C6" s="14" t="s">
        <v>1</v>
      </c>
      <c r="D6" s="8">
        <v>32447</v>
      </c>
      <c r="E6" s="8">
        <v>33341</v>
      </c>
      <c r="F6" s="8">
        <v>32603</v>
      </c>
      <c r="G6" s="8">
        <v>31918</v>
      </c>
      <c r="H6" s="8">
        <v>32717</v>
      </c>
      <c r="I6" s="8">
        <v>32337</v>
      </c>
      <c r="J6" s="8">
        <v>32531</v>
      </c>
      <c r="K6" s="8">
        <v>33167</v>
      </c>
      <c r="L6" s="8">
        <v>33629</v>
      </c>
      <c r="M6" s="12">
        <v>33417</v>
      </c>
      <c r="N6" s="1"/>
    </row>
    <row r="7" spans="2:14" ht="30" customHeight="1">
      <c r="B7" s="31"/>
      <c r="C7" s="15" t="s">
        <v>2</v>
      </c>
      <c r="D7" s="20">
        <v>0</v>
      </c>
      <c r="E7" s="5">
        <v>0</v>
      </c>
      <c r="F7" s="5">
        <v>0</v>
      </c>
      <c r="G7" s="20">
        <v>0</v>
      </c>
      <c r="H7" s="20">
        <v>0</v>
      </c>
      <c r="I7" s="20">
        <v>0</v>
      </c>
      <c r="J7" s="20">
        <v>0</v>
      </c>
      <c r="K7" s="20">
        <v>0</v>
      </c>
      <c r="L7" s="20">
        <v>0</v>
      </c>
      <c r="M7" s="6">
        <v>0</v>
      </c>
      <c r="N7" s="1"/>
    </row>
    <row r="8" spans="2:14" ht="30" customHeight="1" thickBot="1">
      <c r="B8" s="31"/>
      <c r="C8" s="16" t="s">
        <v>3</v>
      </c>
      <c r="D8" s="10">
        <v>60.134999999999998</v>
      </c>
      <c r="E8" s="10">
        <v>60.017000000000003</v>
      </c>
      <c r="F8" s="9">
        <v>60.081000000000003</v>
      </c>
      <c r="G8" s="10">
        <v>60.05</v>
      </c>
      <c r="H8" s="9">
        <v>60.124000000000002</v>
      </c>
      <c r="I8" s="9">
        <v>60.031999999999996</v>
      </c>
      <c r="J8" s="9">
        <v>60.055</v>
      </c>
      <c r="K8" s="9">
        <v>60.097000000000001</v>
      </c>
      <c r="L8" s="9">
        <v>60.030999999999999</v>
      </c>
      <c r="M8" s="18">
        <v>60.052</v>
      </c>
      <c r="N8" s="1"/>
    </row>
    <row r="9" spans="2:14" ht="30" customHeight="1" thickBot="1">
      <c r="B9" s="31"/>
      <c r="C9" s="15" t="s">
        <v>5</v>
      </c>
      <c r="D9" s="23">
        <f t="shared" ref="D9:M9" si="0">(D6-D7)/($D$2*60)</f>
        <v>540.7833333333333</v>
      </c>
      <c r="E9" s="24">
        <f t="shared" si="0"/>
        <v>555.68333333333328</v>
      </c>
      <c r="F9" s="24">
        <f t="shared" si="0"/>
        <v>543.38333333333333</v>
      </c>
      <c r="G9" s="24">
        <f t="shared" si="0"/>
        <v>531.9666666666667</v>
      </c>
      <c r="H9" s="24">
        <f t="shared" si="0"/>
        <v>545.2833333333333</v>
      </c>
      <c r="I9" s="24">
        <f t="shared" si="0"/>
        <v>538.95000000000005</v>
      </c>
      <c r="J9" s="24">
        <f t="shared" si="0"/>
        <v>542.18333333333328</v>
      </c>
      <c r="K9" s="24">
        <f t="shared" si="0"/>
        <v>552.7833333333333</v>
      </c>
      <c r="L9" s="24">
        <f t="shared" si="0"/>
        <v>560.48333333333335</v>
      </c>
      <c r="M9" s="24">
        <f t="shared" si="0"/>
        <v>556.95000000000005</v>
      </c>
      <c r="N9" s="29">
        <f>AVERAGE(D9:M9)</f>
        <v>546.84500000000003</v>
      </c>
    </row>
    <row r="10" spans="2:14" ht="30" customHeight="1" thickBot="1">
      <c r="B10" s="31"/>
      <c r="C10" s="15" t="s">
        <v>6</v>
      </c>
      <c r="D10" s="25">
        <f t="shared" ref="D10:M10" si="1">D7/(D8-$D$2*60)</f>
        <v>0</v>
      </c>
      <c r="E10" s="26">
        <f t="shared" si="1"/>
        <v>0</v>
      </c>
      <c r="F10" s="26">
        <f t="shared" si="1"/>
        <v>0</v>
      </c>
      <c r="G10" s="26">
        <f t="shared" si="1"/>
        <v>0</v>
      </c>
      <c r="H10" s="26">
        <f t="shared" si="1"/>
        <v>0</v>
      </c>
      <c r="I10" s="26">
        <f t="shared" si="1"/>
        <v>0</v>
      </c>
      <c r="J10" s="26">
        <f t="shared" si="1"/>
        <v>0</v>
      </c>
      <c r="K10" s="26">
        <f t="shared" si="1"/>
        <v>0</v>
      </c>
      <c r="L10" s="26">
        <f t="shared" si="1"/>
        <v>0</v>
      </c>
      <c r="M10" s="26">
        <f t="shared" si="1"/>
        <v>0</v>
      </c>
      <c r="N10" s="29">
        <f>AVERAGE(D10:M10)</f>
        <v>0</v>
      </c>
    </row>
    <row r="11" spans="2:14" ht="30" customHeight="1" thickBot="1">
      <c r="B11" s="32"/>
      <c r="C11" s="17" t="s">
        <v>7</v>
      </c>
      <c r="D11" s="27">
        <f>D6/D8</f>
        <v>539.56930240292672</v>
      </c>
      <c r="E11" s="28">
        <f t="shared" ref="E11:M11" si="2">E6/E8</f>
        <v>555.52593431860964</v>
      </c>
      <c r="F11" s="28">
        <f t="shared" si="2"/>
        <v>542.65075481433394</v>
      </c>
      <c r="G11" s="28">
        <f t="shared" si="2"/>
        <v>531.52373022481265</v>
      </c>
      <c r="H11" s="28">
        <f t="shared" si="2"/>
        <v>544.15873860687907</v>
      </c>
      <c r="I11" s="28">
        <f t="shared" si="2"/>
        <v>538.66271321961619</v>
      </c>
      <c r="J11" s="28">
        <f t="shared" si="2"/>
        <v>541.68678711181417</v>
      </c>
      <c r="K11" s="28">
        <f t="shared" si="2"/>
        <v>551.89110937318003</v>
      </c>
      <c r="L11" s="28">
        <f t="shared" si="2"/>
        <v>560.19389981842721</v>
      </c>
      <c r="M11" s="28">
        <f t="shared" si="2"/>
        <v>556.4677279690934</v>
      </c>
      <c r="N11" s="29">
        <f>AVERAGE(D11:M11)</f>
        <v>546.23306978596929</v>
      </c>
    </row>
    <row r="13" spans="2:14" ht="30" customHeight="1">
      <c r="D13" s="1"/>
    </row>
    <row r="14" spans="2:14" ht="30" customHeight="1">
      <c r="D14" s="1"/>
    </row>
    <row r="17" spans="8:13" ht="30" customHeight="1">
      <c r="H17" s="1"/>
      <c r="I17" s="1"/>
      <c r="J17" s="1"/>
      <c r="K17" s="1"/>
      <c r="L17" s="1"/>
      <c r="M17" s="1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15C68-2EFC-C947-A48E-D78CA6E4C049}">
  <dimension ref="B1:N17"/>
  <sheetViews>
    <sheetView showGridLines="0" zoomScale="130" zoomScaleNormal="130" workbookViewId="0"/>
  </sheetViews>
  <sheetFormatPr baseColWidth="10" defaultRowHeight="30" customHeight="1"/>
  <cols>
    <col min="1" max="1" width="3.33203125" customWidth="1"/>
    <col min="2" max="2" width="10" bestFit="1" customWidth="1"/>
    <col min="3" max="3" width="18.6640625" bestFit="1" customWidth="1"/>
    <col min="14" max="14" width="12.5" bestFit="1" customWidth="1"/>
    <col min="15" max="15" width="14.6640625" bestFit="1" customWidth="1"/>
  </cols>
  <sheetData>
    <row r="1" spans="2:14" ht="17" thickBot="1"/>
    <row r="2" spans="2:14" ht="30" customHeight="1">
      <c r="C2" s="21" t="s">
        <v>8</v>
      </c>
      <c r="D2" s="22">
        <v>1</v>
      </c>
    </row>
    <row r="3" spans="2:14" ht="30" customHeight="1" thickBot="1">
      <c r="C3" s="7" t="s">
        <v>4</v>
      </c>
      <c r="D3" s="19" t="s">
        <v>10</v>
      </c>
    </row>
    <row r="4" spans="2:14" ht="17" thickBot="1"/>
    <row r="5" spans="2:14" ht="30" customHeight="1">
      <c r="B5" s="2"/>
      <c r="C5" s="13" t="s">
        <v>0</v>
      </c>
      <c r="D5" s="3">
        <v>1</v>
      </c>
      <c r="E5" s="3">
        <v>2</v>
      </c>
      <c r="F5" s="3">
        <v>3</v>
      </c>
      <c r="G5" s="3">
        <v>4</v>
      </c>
      <c r="H5" s="3">
        <v>5</v>
      </c>
      <c r="I5" s="3">
        <v>6</v>
      </c>
      <c r="J5" s="3">
        <v>7</v>
      </c>
      <c r="K5" s="3">
        <v>8</v>
      </c>
      <c r="L5" s="3">
        <v>9</v>
      </c>
      <c r="M5" s="4">
        <v>10</v>
      </c>
    </row>
    <row r="6" spans="2:14" ht="30" customHeight="1">
      <c r="B6" s="30" t="s">
        <v>13</v>
      </c>
      <c r="C6" s="14" t="s">
        <v>1</v>
      </c>
      <c r="D6" s="8">
        <v>21724</v>
      </c>
      <c r="E6" s="8">
        <v>21450</v>
      </c>
      <c r="F6" s="8">
        <v>21652</v>
      </c>
      <c r="G6" s="8">
        <v>22117</v>
      </c>
      <c r="H6" s="8">
        <v>21953</v>
      </c>
      <c r="I6" s="8">
        <v>21769</v>
      </c>
      <c r="J6" s="8">
        <v>21936</v>
      </c>
      <c r="K6" s="8">
        <v>21968</v>
      </c>
      <c r="L6" s="8">
        <v>21901</v>
      </c>
      <c r="M6" s="12">
        <v>22016</v>
      </c>
      <c r="N6" s="1"/>
    </row>
    <row r="7" spans="2:14" ht="30" customHeight="1">
      <c r="B7" s="31"/>
      <c r="C7" s="15" t="s">
        <v>2</v>
      </c>
      <c r="D7" s="20">
        <v>0</v>
      </c>
      <c r="E7" s="5">
        <v>0</v>
      </c>
      <c r="F7" s="5">
        <v>0</v>
      </c>
      <c r="G7" s="20">
        <v>0</v>
      </c>
      <c r="H7" s="20">
        <v>0</v>
      </c>
      <c r="I7" s="20">
        <v>0</v>
      </c>
      <c r="J7" s="20">
        <v>0</v>
      </c>
      <c r="K7" s="20">
        <v>0</v>
      </c>
      <c r="L7" s="20">
        <v>0</v>
      </c>
      <c r="M7" s="6">
        <v>0</v>
      </c>
      <c r="N7" s="1"/>
    </row>
    <row r="8" spans="2:14" ht="30" customHeight="1" thickBot="1">
      <c r="B8" s="31"/>
      <c r="C8" s="16" t="s">
        <v>3</v>
      </c>
      <c r="D8" s="10">
        <v>60.045000000000002</v>
      </c>
      <c r="E8" s="10">
        <v>60.067</v>
      </c>
      <c r="F8" s="10">
        <v>60.07</v>
      </c>
      <c r="G8" s="10">
        <v>60.08</v>
      </c>
      <c r="H8" s="9">
        <v>60.030999999999999</v>
      </c>
      <c r="I8" s="9">
        <v>60.133000000000003</v>
      </c>
      <c r="J8" s="10">
        <v>60.03</v>
      </c>
      <c r="K8" s="9">
        <v>60.061</v>
      </c>
      <c r="L8" s="9">
        <v>60.054000000000002</v>
      </c>
      <c r="M8" s="11">
        <v>60.061999999999998</v>
      </c>
      <c r="N8" s="1"/>
    </row>
    <row r="9" spans="2:14" ht="30" customHeight="1" thickBot="1">
      <c r="B9" s="31"/>
      <c r="C9" s="15" t="s">
        <v>5</v>
      </c>
      <c r="D9" s="23">
        <f t="shared" ref="D9:M9" si="0">(D6-D7)/($D$2*60)</f>
        <v>362.06666666666666</v>
      </c>
      <c r="E9" s="24">
        <f t="shared" si="0"/>
        <v>357.5</v>
      </c>
      <c r="F9" s="24">
        <f t="shared" si="0"/>
        <v>360.86666666666667</v>
      </c>
      <c r="G9" s="24">
        <f t="shared" si="0"/>
        <v>368.61666666666667</v>
      </c>
      <c r="H9" s="24">
        <f t="shared" si="0"/>
        <v>365.88333333333333</v>
      </c>
      <c r="I9" s="24">
        <f t="shared" si="0"/>
        <v>362.81666666666666</v>
      </c>
      <c r="J9" s="24">
        <f t="shared" si="0"/>
        <v>365.6</v>
      </c>
      <c r="K9" s="24">
        <f t="shared" si="0"/>
        <v>366.13333333333333</v>
      </c>
      <c r="L9" s="24">
        <f t="shared" si="0"/>
        <v>365.01666666666665</v>
      </c>
      <c r="M9" s="24">
        <f t="shared" si="0"/>
        <v>366.93333333333334</v>
      </c>
      <c r="N9" s="29">
        <f>AVERAGE(D9:M9)</f>
        <v>364.14333333333332</v>
      </c>
    </row>
    <row r="10" spans="2:14" ht="30" customHeight="1" thickBot="1">
      <c r="B10" s="31"/>
      <c r="C10" s="15" t="s">
        <v>6</v>
      </c>
      <c r="D10" s="25">
        <f t="shared" ref="D10:M10" si="1">D7/(D8-$D$2*60)</f>
        <v>0</v>
      </c>
      <c r="E10" s="26">
        <f t="shared" si="1"/>
        <v>0</v>
      </c>
      <c r="F10" s="26">
        <f t="shared" si="1"/>
        <v>0</v>
      </c>
      <c r="G10" s="26">
        <f t="shared" si="1"/>
        <v>0</v>
      </c>
      <c r="H10" s="26">
        <f t="shared" si="1"/>
        <v>0</v>
      </c>
      <c r="I10" s="26">
        <f t="shared" si="1"/>
        <v>0</v>
      </c>
      <c r="J10" s="26">
        <f t="shared" si="1"/>
        <v>0</v>
      </c>
      <c r="K10" s="26">
        <f t="shared" si="1"/>
        <v>0</v>
      </c>
      <c r="L10" s="26">
        <f t="shared" si="1"/>
        <v>0</v>
      </c>
      <c r="M10" s="26">
        <f t="shared" si="1"/>
        <v>0</v>
      </c>
      <c r="N10" s="29">
        <f>AVERAGE(D10:M10)</f>
        <v>0</v>
      </c>
    </row>
    <row r="11" spans="2:14" ht="30" customHeight="1" thickBot="1">
      <c r="B11" s="32"/>
      <c r="C11" s="17" t="s">
        <v>7</v>
      </c>
      <c r="D11" s="27">
        <f>D6/D8</f>
        <v>361.79532017653423</v>
      </c>
      <c r="E11" s="28">
        <f t="shared" ref="E11:M11" si="2">E6/E8</f>
        <v>357.10123695207017</v>
      </c>
      <c r="F11" s="28">
        <f t="shared" si="2"/>
        <v>360.44614616281007</v>
      </c>
      <c r="G11" s="28">
        <f t="shared" si="2"/>
        <v>368.12583222370176</v>
      </c>
      <c r="H11" s="28">
        <f t="shared" si="2"/>
        <v>365.69439123119724</v>
      </c>
      <c r="I11" s="28">
        <f t="shared" si="2"/>
        <v>362.01420185256012</v>
      </c>
      <c r="J11" s="28">
        <f t="shared" si="2"/>
        <v>365.41729135432286</v>
      </c>
      <c r="K11" s="28">
        <f t="shared" si="2"/>
        <v>365.76147583290322</v>
      </c>
      <c r="L11" s="28">
        <f t="shared" si="2"/>
        <v>364.68844706430878</v>
      </c>
      <c r="M11" s="28">
        <f t="shared" si="2"/>
        <v>366.55456028770271</v>
      </c>
      <c r="N11" s="29">
        <f>AVERAGE(D11:M11)</f>
        <v>363.75989031381113</v>
      </c>
    </row>
    <row r="13" spans="2:14" ht="30" customHeight="1">
      <c r="D13" s="1"/>
    </row>
    <row r="14" spans="2:14" ht="30" customHeight="1">
      <c r="D14" s="1"/>
    </row>
    <row r="17" spans="8:13" ht="30" customHeight="1">
      <c r="H17" s="1"/>
      <c r="I17" s="1"/>
      <c r="J17" s="1"/>
      <c r="K17" s="1"/>
      <c r="L17" s="1"/>
      <c r="M17" s="1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68DFD-C861-B549-9B97-B6DB692BC9E0}">
  <dimension ref="B1:N17"/>
  <sheetViews>
    <sheetView showGridLines="0" zoomScale="130" zoomScaleNormal="130" workbookViewId="0"/>
  </sheetViews>
  <sheetFormatPr baseColWidth="10" defaultRowHeight="30" customHeight="1"/>
  <cols>
    <col min="1" max="1" width="3.33203125" customWidth="1"/>
    <col min="2" max="2" width="10" bestFit="1" customWidth="1"/>
    <col min="3" max="3" width="18.6640625" bestFit="1" customWidth="1"/>
    <col min="14" max="14" width="12.5" bestFit="1" customWidth="1"/>
    <col min="15" max="15" width="14.6640625" bestFit="1" customWidth="1"/>
  </cols>
  <sheetData>
    <row r="1" spans="2:14" ht="17" thickBot="1"/>
    <row r="2" spans="2:14" ht="30" customHeight="1">
      <c r="C2" s="21" t="s">
        <v>8</v>
      </c>
      <c r="D2" s="22">
        <v>1</v>
      </c>
    </row>
    <row r="3" spans="2:14" ht="30" customHeight="1" thickBot="1">
      <c r="C3" s="7" t="s">
        <v>4</v>
      </c>
      <c r="D3" s="19" t="s">
        <v>12</v>
      </c>
    </row>
    <row r="4" spans="2:14" ht="17" thickBot="1"/>
    <row r="5" spans="2:14" ht="30" customHeight="1">
      <c r="B5" s="2"/>
      <c r="C5" s="13" t="s">
        <v>0</v>
      </c>
      <c r="D5" s="3">
        <v>1</v>
      </c>
      <c r="E5" s="3">
        <v>2</v>
      </c>
      <c r="F5" s="3">
        <v>3</v>
      </c>
      <c r="G5" s="3">
        <v>4</v>
      </c>
      <c r="H5" s="3">
        <v>5</v>
      </c>
      <c r="I5" s="3">
        <v>6</v>
      </c>
      <c r="J5" s="3">
        <v>7</v>
      </c>
      <c r="K5" s="3">
        <v>8</v>
      </c>
      <c r="L5" s="3">
        <v>9</v>
      </c>
      <c r="M5" s="4">
        <v>10</v>
      </c>
    </row>
    <row r="6" spans="2:14" ht="30" customHeight="1">
      <c r="B6" s="30" t="s">
        <v>13</v>
      </c>
      <c r="C6" s="14" t="s">
        <v>1</v>
      </c>
      <c r="D6" s="8">
        <v>8553</v>
      </c>
      <c r="E6" s="8">
        <v>8647</v>
      </c>
      <c r="F6" s="8">
        <v>8658</v>
      </c>
      <c r="G6" s="8">
        <v>8663</v>
      </c>
      <c r="H6" s="8">
        <v>8588</v>
      </c>
      <c r="I6" s="8">
        <v>8665</v>
      </c>
      <c r="J6" s="8">
        <v>8538</v>
      </c>
      <c r="K6" s="8">
        <v>8622</v>
      </c>
      <c r="L6" s="8">
        <v>8592</v>
      </c>
      <c r="M6" s="12">
        <v>8687</v>
      </c>
      <c r="N6" s="1"/>
    </row>
    <row r="7" spans="2:14" ht="30" customHeight="1">
      <c r="B7" s="31"/>
      <c r="C7" s="15" t="s">
        <v>2</v>
      </c>
      <c r="D7" s="20">
        <v>0</v>
      </c>
      <c r="E7" s="5">
        <v>0</v>
      </c>
      <c r="F7" s="5">
        <v>0</v>
      </c>
      <c r="G7" s="20">
        <v>0</v>
      </c>
      <c r="H7" s="20">
        <v>0</v>
      </c>
      <c r="I7" s="20">
        <v>0</v>
      </c>
      <c r="J7" s="20">
        <v>0</v>
      </c>
      <c r="K7" s="20">
        <v>0</v>
      </c>
      <c r="L7" s="20">
        <v>0</v>
      </c>
      <c r="M7" s="6">
        <v>0</v>
      </c>
      <c r="N7" s="1"/>
    </row>
    <row r="8" spans="2:14" ht="30" customHeight="1" thickBot="1">
      <c r="B8" s="31"/>
      <c r="C8" s="16" t="s">
        <v>3</v>
      </c>
      <c r="D8" s="10">
        <v>60.167000000000002</v>
      </c>
      <c r="E8" s="10">
        <v>60.131999999999998</v>
      </c>
      <c r="F8" s="9">
        <v>60.107999999999997</v>
      </c>
      <c r="G8" s="9">
        <v>60.116</v>
      </c>
      <c r="H8" s="10">
        <v>60.05</v>
      </c>
      <c r="I8" s="9">
        <v>60.103000000000002</v>
      </c>
      <c r="J8" s="10">
        <v>60.143999999999998</v>
      </c>
      <c r="K8" s="10">
        <v>60.15</v>
      </c>
      <c r="L8" s="9">
        <v>60.110999999999997</v>
      </c>
      <c r="M8" s="11">
        <v>60.12</v>
      </c>
      <c r="N8" s="1"/>
    </row>
    <row r="9" spans="2:14" ht="30" customHeight="1" thickBot="1">
      <c r="B9" s="31"/>
      <c r="C9" s="15" t="s">
        <v>5</v>
      </c>
      <c r="D9" s="23">
        <f t="shared" ref="D9:M9" si="0">(D6-D7)/($D$2*60)</f>
        <v>142.55000000000001</v>
      </c>
      <c r="E9" s="24">
        <f t="shared" si="0"/>
        <v>144.11666666666667</v>
      </c>
      <c r="F9" s="24">
        <f t="shared" si="0"/>
        <v>144.30000000000001</v>
      </c>
      <c r="G9" s="24">
        <f t="shared" si="0"/>
        <v>144.38333333333333</v>
      </c>
      <c r="H9" s="24">
        <f t="shared" si="0"/>
        <v>143.13333333333333</v>
      </c>
      <c r="I9" s="24">
        <f t="shared" si="0"/>
        <v>144.41666666666666</v>
      </c>
      <c r="J9" s="24">
        <f t="shared" si="0"/>
        <v>142.30000000000001</v>
      </c>
      <c r="K9" s="24">
        <f t="shared" si="0"/>
        <v>143.69999999999999</v>
      </c>
      <c r="L9" s="24">
        <f t="shared" si="0"/>
        <v>143.19999999999999</v>
      </c>
      <c r="M9" s="24">
        <f t="shared" si="0"/>
        <v>144.78333333333333</v>
      </c>
      <c r="N9" s="29">
        <f>AVERAGE(D9:M9)</f>
        <v>143.68833333333333</v>
      </c>
    </row>
    <row r="10" spans="2:14" ht="30" customHeight="1" thickBot="1">
      <c r="B10" s="31"/>
      <c r="C10" s="15" t="s">
        <v>6</v>
      </c>
      <c r="D10" s="25">
        <f t="shared" ref="D10:M10" si="1">D7/(D8-$D$2*60)</f>
        <v>0</v>
      </c>
      <c r="E10" s="26">
        <f t="shared" si="1"/>
        <v>0</v>
      </c>
      <c r="F10" s="26">
        <f t="shared" si="1"/>
        <v>0</v>
      </c>
      <c r="G10" s="26">
        <f t="shared" si="1"/>
        <v>0</v>
      </c>
      <c r="H10" s="26">
        <f t="shared" si="1"/>
        <v>0</v>
      </c>
      <c r="I10" s="26">
        <f t="shared" si="1"/>
        <v>0</v>
      </c>
      <c r="J10" s="26">
        <f t="shared" si="1"/>
        <v>0</v>
      </c>
      <c r="K10" s="26">
        <f t="shared" si="1"/>
        <v>0</v>
      </c>
      <c r="L10" s="26">
        <f t="shared" si="1"/>
        <v>0</v>
      </c>
      <c r="M10" s="26">
        <f t="shared" si="1"/>
        <v>0</v>
      </c>
      <c r="N10" s="29">
        <f>AVERAGE(D10:M10)</f>
        <v>0</v>
      </c>
    </row>
    <row r="11" spans="2:14" ht="30" customHeight="1" thickBot="1">
      <c r="B11" s="32"/>
      <c r="C11" s="17" t="s">
        <v>7</v>
      </c>
      <c r="D11" s="27">
        <f>D6/D8</f>
        <v>142.15433709508534</v>
      </c>
      <c r="E11" s="28">
        <f t="shared" ref="E11:M11" si="2">E6/E8</f>
        <v>143.800305993481</v>
      </c>
      <c r="F11" s="28">
        <f t="shared" si="2"/>
        <v>144.04072669195449</v>
      </c>
      <c r="G11" s="28">
        <f t="shared" si="2"/>
        <v>144.10473085368287</v>
      </c>
      <c r="H11" s="28">
        <f t="shared" si="2"/>
        <v>143.0141548709409</v>
      </c>
      <c r="I11" s="28">
        <f t="shared" si="2"/>
        <v>144.1691762474419</v>
      </c>
      <c r="J11" s="28">
        <f t="shared" si="2"/>
        <v>141.95929768555467</v>
      </c>
      <c r="K11" s="28">
        <f t="shared" si="2"/>
        <v>143.34164588528679</v>
      </c>
      <c r="L11" s="28">
        <f t="shared" si="2"/>
        <v>142.9355691969856</v>
      </c>
      <c r="M11" s="28">
        <f t="shared" si="2"/>
        <v>144.49434464404524</v>
      </c>
      <c r="N11" s="29">
        <f>AVERAGE(D11:M11)</f>
        <v>143.40142891644589</v>
      </c>
    </row>
    <row r="13" spans="2:14" ht="30" customHeight="1">
      <c r="D13" s="1"/>
    </row>
    <row r="14" spans="2:14" ht="30" customHeight="1">
      <c r="D14" s="1"/>
    </row>
    <row r="17" spans="8:13" ht="30" customHeight="1">
      <c r="H17" s="1"/>
      <c r="I17" s="1"/>
      <c r="J17" s="1"/>
      <c r="K17" s="1"/>
      <c r="L17" s="1"/>
      <c r="M17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0.5-0</vt:lpstr>
      <vt:lpstr>0.5-8</vt:lpstr>
      <vt:lpstr>0.5-32</vt:lpstr>
      <vt:lpstr>0.5-128</vt:lpstr>
      <vt:lpstr>0.5-1024</vt:lpstr>
      <vt:lpstr>1-0</vt:lpstr>
      <vt:lpstr>1-8</vt:lpstr>
      <vt:lpstr>1-32</vt:lpstr>
      <vt:lpstr>1-128</vt:lpstr>
      <vt:lpstr>1-1024</vt:lpstr>
      <vt:lpstr>3-0</vt:lpstr>
      <vt:lpstr>3-8</vt:lpstr>
      <vt:lpstr>3-32</vt:lpstr>
      <vt:lpstr>3-128</vt:lpstr>
      <vt:lpstr>3-1024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2021-12-02T05:43:12Z</dcterms:created>
  <dcterms:modified xsi:type="dcterms:W3CDTF">2021-12-13T03:08:01Z</dcterms:modified>
</cp:coreProperties>
</file>