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esktop/"/>
    </mc:Choice>
  </mc:AlternateContent>
  <xr:revisionPtr revIDLastSave="0" documentId="13_ncr:1_{6A19DB86-FBD6-FA44-AC88-E1B189CBF50A}" xr6:coauthVersionLast="45" xr6:coauthVersionMax="45" xr10:uidLastSave="{00000000-0000-0000-0000-000000000000}"/>
  <bookViews>
    <workbookView xWindow="28800" yWindow="-1120" windowWidth="25600" windowHeight="20020" xr2:uid="{D3FD04D5-1D43-5E47-925F-592894199FFB}"/>
  </bookViews>
  <sheets>
    <sheet name="summary1" sheetId="12" r:id="rId1"/>
    <sheet name="summary2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4" i="25" l="1"/>
  <c r="U33" i="25"/>
  <c r="U32" i="25"/>
  <c r="T34" i="25"/>
  <c r="T33" i="25"/>
  <c r="T32" i="25"/>
  <c r="S34" i="25"/>
  <c r="S33" i="25"/>
  <c r="S32" i="25"/>
  <c r="R34" i="25"/>
  <c r="R33" i="25"/>
  <c r="R32" i="25"/>
  <c r="U20" i="25"/>
  <c r="U19" i="25"/>
  <c r="U18" i="25"/>
  <c r="T20" i="25"/>
  <c r="T19" i="25"/>
  <c r="T18" i="25"/>
  <c r="S20" i="25"/>
  <c r="S19" i="25"/>
  <c r="S18" i="25"/>
  <c r="R20" i="25"/>
  <c r="R19" i="25"/>
  <c r="R18" i="25"/>
  <c r="U6" i="25"/>
  <c r="U5" i="25"/>
  <c r="U4" i="25"/>
  <c r="T6" i="25"/>
  <c r="T5" i="25"/>
  <c r="T4" i="25"/>
  <c r="S6" i="25"/>
  <c r="S5" i="25"/>
  <c r="S4" i="25"/>
  <c r="R6" i="25"/>
  <c r="R5" i="25"/>
  <c r="R4" i="25"/>
  <c r="N34" i="25"/>
  <c r="N33" i="25"/>
  <c r="N32" i="25"/>
  <c r="M34" i="25"/>
  <c r="M33" i="25"/>
  <c r="M32" i="25"/>
  <c r="L34" i="25"/>
  <c r="L33" i="25"/>
  <c r="L32" i="25"/>
  <c r="K34" i="25"/>
  <c r="K33" i="25"/>
  <c r="K32" i="25"/>
  <c r="J34" i="25"/>
  <c r="J33" i="25"/>
  <c r="J32" i="25"/>
  <c r="N20" i="25"/>
  <c r="N19" i="25"/>
  <c r="N18" i="25"/>
  <c r="M20" i="25"/>
  <c r="M19" i="25"/>
  <c r="M18" i="25"/>
  <c r="L20" i="25"/>
  <c r="L19" i="25"/>
  <c r="L18" i="25"/>
  <c r="K20" i="25"/>
  <c r="K19" i="25"/>
  <c r="K18" i="25"/>
  <c r="J20" i="25"/>
  <c r="J19" i="25"/>
  <c r="J18" i="25"/>
  <c r="N6" i="25"/>
  <c r="N5" i="25"/>
  <c r="N4" i="25"/>
  <c r="M6" i="25"/>
  <c r="M5" i="25"/>
  <c r="M4" i="25"/>
  <c r="L5" i="25"/>
  <c r="L6" i="25"/>
  <c r="L4" i="25"/>
  <c r="K6" i="25"/>
  <c r="K5" i="25"/>
  <c r="K4" i="25"/>
  <c r="J6" i="25"/>
  <c r="J5" i="25"/>
  <c r="J4" i="25"/>
  <c r="C19" i="25"/>
  <c r="F33" i="25"/>
  <c r="G34" i="25"/>
  <c r="G33" i="25"/>
  <c r="G32" i="25"/>
  <c r="F34" i="25"/>
  <c r="F32" i="25"/>
  <c r="E34" i="25"/>
  <c r="E33" i="25"/>
  <c r="E32" i="25"/>
  <c r="D34" i="25"/>
  <c r="D33" i="25"/>
  <c r="D32" i="25"/>
  <c r="C34" i="25"/>
  <c r="C33" i="25"/>
  <c r="G20" i="25"/>
  <c r="G19" i="25"/>
  <c r="G18" i="25"/>
  <c r="F20" i="25"/>
  <c r="F19" i="25"/>
  <c r="F18" i="25"/>
  <c r="E20" i="25"/>
  <c r="E19" i="25"/>
  <c r="E18" i="25"/>
  <c r="D20" i="25"/>
  <c r="D19" i="25"/>
  <c r="D18" i="25"/>
  <c r="C20" i="25"/>
  <c r="C18" i="25"/>
  <c r="C4" i="25"/>
  <c r="C5" i="25"/>
  <c r="C6" i="25"/>
  <c r="G6" i="25"/>
  <c r="G5" i="25"/>
  <c r="G4" i="25"/>
  <c r="F6" i="25"/>
  <c r="F5" i="25"/>
  <c r="F4" i="25"/>
  <c r="E6" i="25"/>
  <c r="E5" i="25"/>
  <c r="E4" i="25"/>
  <c r="D6" i="25"/>
  <c r="D5" i="25"/>
  <c r="D4" i="25"/>
  <c r="C32" i="25" l="1"/>
  <c r="K4" i="12"/>
  <c r="K5" i="12"/>
  <c r="K6" i="12"/>
  <c r="K8" i="12"/>
  <c r="K9" i="12"/>
  <c r="K11" i="12"/>
  <c r="K12" i="12"/>
  <c r="K14" i="12"/>
  <c r="K15" i="12"/>
  <c r="K17" i="12"/>
  <c r="K18" i="12"/>
  <c r="K19" i="12"/>
  <c r="K20" i="12"/>
  <c r="K21" i="12"/>
  <c r="K23" i="12"/>
  <c r="K24" i="12"/>
  <c r="K26" i="12"/>
  <c r="K27" i="12"/>
  <c r="K29" i="12"/>
  <c r="K30" i="12"/>
  <c r="K32" i="12"/>
  <c r="K36" i="12"/>
  <c r="K38" i="12"/>
  <c r="K39" i="12"/>
  <c r="K41" i="12"/>
  <c r="K42" i="12"/>
  <c r="K44" i="12"/>
  <c r="K45" i="12"/>
  <c r="K47" i="12"/>
  <c r="K3" i="12"/>
  <c r="I32" i="12"/>
  <c r="J6" i="12"/>
  <c r="J8" i="12"/>
  <c r="J9" i="12"/>
  <c r="J11" i="12"/>
  <c r="J12" i="12"/>
  <c r="J14" i="12"/>
  <c r="J15" i="12"/>
  <c r="J17" i="12"/>
  <c r="J18" i="12"/>
  <c r="J19" i="12"/>
  <c r="J20" i="12"/>
  <c r="J21" i="12"/>
  <c r="J23" i="12"/>
  <c r="J24" i="12"/>
  <c r="J26" i="12"/>
  <c r="J27" i="12"/>
  <c r="J29" i="12"/>
  <c r="J30" i="12"/>
  <c r="J32" i="12"/>
  <c r="J36" i="12"/>
  <c r="J38" i="12"/>
  <c r="J39" i="12"/>
  <c r="J41" i="12"/>
  <c r="J42" i="12"/>
  <c r="J44" i="12"/>
  <c r="J45" i="12"/>
  <c r="J47" i="12"/>
  <c r="J5" i="12"/>
  <c r="J4" i="12"/>
  <c r="J3" i="12"/>
  <c r="I19" i="12" l="1"/>
  <c r="I20" i="12"/>
  <c r="I21" i="12"/>
  <c r="I23" i="12"/>
  <c r="I24" i="12"/>
  <c r="I26" i="12"/>
  <c r="I27" i="12"/>
  <c r="I29" i="12"/>
  <c r="I30" i="12"/>
  <c r="I36" i="12"/>
  <c r="I38" i="12"/>
  <c r="I39" i="12"/>
  <c r="I41" i="12"/>
  <c r="I42" i="12"/>
  <c r="I44" i="12"/>
  <c r="I45" i="12"/>
  <c r="I47" i="12"/>
  <c r="I3" i="12"/>
  <c r="I4" i="12"/>
  <c r="I5" i="12"/>
  <c r="I6" i="12"/>
  <c r="I8" i="12"/>
  <c r="I9" i="12"/>
  <c r="I11" i="12"/>
  <c r="I12" i="12"/>
  <c r="I14" i="12"/>
  <c r="I15" i="12"/>
  <c r="I17" i="12"/>
  <c r="I18" i="12"/>
</calcChain>
</file>

<file path=xl/sharedStrings.xml><?xml version="1.0" encoding="utf-8"?>
<sst xmlns="http://schemas.openxmlformats.org/spreadsheetml/2006/main" count="169" uniqueCount="31">
  <si>
    <t>吞吐量</t>
    <phoneticPr fontId="1" type="noConversion"/>
  </si>
  <si>
    <t>思考时间（毫秒）</t>
    <phoneticPr fontId="1" type="noConversion"/>
  </si>
  <si>
    <t>吞吐量1</t>
    <phoneticPr fontId="1" type="noConversion"/>
  </si>
  <si>
    <t>吞吐量2</t>
  </si>
  <si>
    <t>吞吐量3</t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</si>
  <si>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</si>
  <si>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</si>
  <si>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</si>
  <si>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</si>
  <si>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</si>
  <si>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-</t>
    <phoneticPr fontId="1" type="noConversion"/>
  </si>
  <si>
    <t>blocking_shared
(BS)</t>
    <phoneticPr fontId="1" type="noConversion"/>
  </si>
  <si>
    <t>lockwise_unique
(LU)</t>
    <phoneticPr fontId="1" type="noConversion"/>
  </si>
  <si>
    <t>blocking_unique
(BU)</t>
    <phoneticPr fontId="1" type="noConversion"/>
  </si>
  <si>
    <t>吞吐量差异</t>
    <phoneticPr fontId="1" type="noConversion"/>
  </si>
  <si>
    <t>吞吐量1的差异在提交周期为 0.5 分钟的对比</t>
    <phoneticPr fontId="1" type="noConversion"/>
  </si>
  <si>
    <t>吞吐量3的差异在提交周期为 0.5 分钟的对比</t>
    <phoneticPr fontId="1" type="noConversion"/>
  </si>
  <si>
    <t>吞吐量2的差异在提交周期为 0.5 分钟的对比</t>
    <phoneticPr fontId="1" type="noConversion"/>
  </si>
  <si>
    <t>吞吐量1的差异在提交周期为 1 分钟的对比</t>
    <phoneticPr fontId="1" type="noConversion"/>
  </si>
  <si>
    <t>吞吐量2的差异在提交周期为 1 分钟的对比</t>
    <phoneticPr fontId="1" type="noConversion"/>
  </si>
  <si>
    <t>吞吐量3的差异在提交周期为 1 分钟的对比</t>
    <phoneticPr fontId="1" type="noConversion"/>
  </si>
  <si>
    <t>吞吐量1的差异在提交周期为 3 分钟的对比</t>
    <phoneticPr fontId="1" type="noConversion"/>
  </si>
  <si>
    <t>吞吐量2的差异在提交周期为 3 分钟的对比</t>
    <phoneticPr fontId="1" type="noConversion"/>
  </si>
  <si>
    <t>吞吐量3的差异在提交周期为 3 分钟的对比</t>
    <phoneticPr fontId="1" type="noConversion"/>
  </si>
  <si>
    <t>吞吐量差异
(BS vs LS)</t>
    <phoneticPr fontId="1" type="noConversion"/>
  </si>
  <si>
    <t>吞吐量差异
(LU vs LS)</t>
    <phoneticPr fontId="1" type="noConversion"/>
  </si>
  <si>
    <t>吞吐量差异1
(BU vs LS)</t>
    <phoneticPr fontId="1" type="noConversion"/>
  </si>
  <si>
    <t>BS vs LS</t>
  </si>
  <si>
    <t>LU vs LS</t>
  </si>
  <si>
    <t>BU vs LS</t>
  </si>
  <si>
    <t>lockwise_shared
(LS)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</si>
</sst>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0" fontId="3" fillId="2" borderId="2" xfId="1" applyNumberFormat="1" applyFont="1" applyFill="1" applyBorder="1" applyAlignment="1">
      <alignment horizontal="center" vertical="center"/>
    </xf>
    <xf numFmtId="10" fontId="4" fillId="2" borderId="2" xfId="1" quotePrefix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0" fillId="3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summary2!$C$4:$G$4</c:f>
              <c:numCache>
                <c:formatCode>0.00%</c:formatCode>
                <c:ptCount val="5"/>
                <c:pt idx="0">
                  <c:v>1.0214817478391732E-2</c:v>
                </c:pt>
                <c:pt idx="1">
                  <c:v>2.7850340136054421</c:v>
                </c:pt>
                <c:pt idx="2">
                  <c:v>0.70291777188328908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C-5A40-8FC1-79924814DCD0}"/>
            </c:ext>
          </c:extLst>
        </c:ser>
        <c:ser>
          <c:idx val="1"/>
          <c:order val="1"/>
          <c:tx>
            <c:strRef>
              <c:f>summary2!$B$5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summary2!$C$5:$G$5</c:f>
              <c:numCache>
                <c:formatCode>0.00%</c:formatCode>
                <c:ptCount val="5"/>
                <c:pt idx="0">
                  <c:v>0.15267622890780028</c:v>
                </c:pt>
                <c:pt idx="1">
                  <c:v>-0.26938775510204083</c:v>
                </c:pt>
                <c:pt idx="2">
                  <c:v>-3.7135278514588858E-2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C-5A40-8FC1-79924814DCD0}"/>
            </c:ext>
          </c:extLst>
        </c:ser>
        <c:ser>
          <c:idx val="2"/>
          <c:order val="2"/>
          <c:tx>
            <c:strRef>
              <c:f>summary2!$B$6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summary2!$C$6:$G$6</c:f>
              <c:numCache>
                <c:formatCode>0.00%</c:formatCode>
                <c:ptCount val="5"/>
                <c:pt idx="0">
                  <c:v>0.12934329511100456</c:v>
                </c:pt>
                <c:pt idx="1">
                  <c:v>2.7931972789115647</c:v>
                </c:pt>
                <c:pt idx="2">
                  <c:v>0.70026525198938994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C-5A40-8FC1-79924814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3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summary2!$P$18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summary2!$Q$17:$U$17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summary2!$Q$18:$U$18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4-1D44-9DCC-804CD689FC37}"/>
            </c:ext>
          </c:extLst>
        </c:ser>
        <c:ser>
          <c:idx val="1"/>
          <c:order val="1"/>
          <c:tx>
            <c:strRef>
              <c:f>summary2!$P$19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summary2!$Q$17:$U$17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summary2!$Q$19:$U$19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4-1D44-9DCC-804CD689FC37}"/>
            </c:ext>
          </c:extLst>
        </c:ser>
        <c:ser>
          <c:idx val="2"/>
          <c:order val="2"/>
          <c:tx>
            <c:strRef>
              <c:f>summary2!$P$20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summary2!$Q$17:$U$17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summary2!$Q$20:$U$20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4-1D44-9DCC-804CD689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summary2!$P$32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summary2!$Q$31:$U$31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summary2!$Q$32:$U$32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0.67654986522911054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9-DA41-A519-302F239605FE}"/>
            </c:ext>
          </c:extLst>
        </c:ser>
        <c:ser>
          <c:idx val="1"/>
          <c:order val="1"/>
          <c:tx>
            <c:strRef>
              <c:f>summary2!$P$33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summary2!$Q$31:$U$31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summary2!$Q$33:$U$33</c:f>
              <c:numCache>
                <c:formatCode>0.00%</c:formatCode>
                <c:ptCount val="5"/>
                <c:pt idx="0">
                  <c:v>0</c:v>
                </c:pt>
                <c:pt idx="1">
                  <c:v>-0.25648021828103684</c:v>
                </c:pt>
                <c:pt idx="2">
                  <c:v>-1.6172506738544475E-2</c:v>
                </c:pt>
                <c:pt idx="3">
                  <c:v>-2.7210884353741496E-2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9-DA41-A519-302F239605FE}"/>
            </c:ext>
          </c:extLst>
        </c:ser>
        <c:ser>
          <c:idx val="2"/>
          <c:order val="2"/>
          <c:tx>
            <c:strRef>
              <c:f>summary2!$P$34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summary2!$Q$31:$U$31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summary2!$Q$34:$U$34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0.72506738544474392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9-DA41-A519-302F2396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0.5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summary2!$B$18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summary2!$C$17:$G$17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summary2!$C$18:$G$18</c:f>
              <c:numCache>
                <c:formatCode>0.00%</c:formatCode>
                <c:ptCount val="5"/>
                <c:pt idx="0">
                  <c:v>-0.10483790471287253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5-1341-8F1C-0B0B0A99A3EB}"/>
            </c:ext>
          </c:extLst>
        </c:ser>
        <c:ser>
          <c:idx val="1"/>
          <c:order val="1"/>
          <c:tx>
            <c:strRef>
              <c:f>summary2!$B$19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summary2!$C$17:$G$17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summary2!$C$19:$G$19</c:f>
              <c:numCache>
                <c:formatCode>0.00%</c:formatCode>
                <c:ptCount val="5"/>
                <c:pt idx="0">
                  <c:v>2.0677590346255076E-2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5-1341-8F1C-0B0B0A99A3EB}"/>
            </c:ext>
          </c:extLst>
        </c:ser>
        <c:ser>
          <c:idx val="2"/>
          <c:order val="2"/>
          <c:tx>
            <c:strRef>
              <c:f>summary2!$B$20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summary2!$C$17:$G$17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summary2!$C$20:$G$20</c:f>
              <c:numCache>
                <c:formatCode>0.00%</c:formatCode>
                <c:ptCount val="5"/>
                <c:pt idx="0">
                  <c:v>-4.4433704051988168E-2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5-1341-8F1C-0B0B0A99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summary2!$B$32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summary2!$C$32:$G$32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574A-AC07-17EE223B9CBD}"/>
            </c:ext>
          </c:extLst>
        </c:ser>
        <c:ser>
          <c:idx val="1"/>
          <c:order val="1"/>
          <c:tx>
            <c:strRef>
              <c:f>summary2!$B$33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summary2!$C$33:$G$33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2-574A-AC07-17EE223B9CBD}"/>
            </c:ext>
          </c:extLst>
        </c:ser>
        <c:ser>
          <c:idx val="2"/>
          <c:order val="2"/>
          <c:tx>
            <c:strRef>
              <c:f>summary2!$B$34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2-574A-AC07-17EE223B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summary2!$B$32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summary2!$C$32:$G$32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5-1F4C-B671-E40EDAA4A710}"/>
            </c:ext>
          </c:extLst>
        </c:ser>
        <c:ser>
          <c:idx val="1"/>
          <c:order val="1"/>
          <c:tx>
            <c:strRef>
              <c:f>summary2!$B$33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summary2!$C$33:$G$33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5-1F4C-B671-E40EDAA4A710}"/>
            </c:ext>
          </c:extLst>
        </c:ser>
        <c:ser>
          <c:idx val="2"/>
          <c:order val="2"/>
          <c:tx>
            <c:strRef>
              <c:f>summary2!$B$34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5-1F4C-B671-E40EDAA4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summary2!$J$4:$N$4</c:f>
              <c:numCache>
                <c:formatCode>0.00%</c:formatCode>
                <c:ptCount val="5"/>
                <c:pt idx="0">
                  <c:v>0.17756856547270325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5-424A-B9FE-AB285FA9F12A}"/>
            </c:ext>
          </c:extLst>
        </c:ser>
        <c:ser>
          <c:idx val="1"/>
          <c:order val="1"/>
          <c:tx>
            <c:strRef>
              <c:f>summary2!$I$5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summary2!$J$5:$N$5</c:f>
              <c:numCache>
                <c:formatCode>0.00%</c:formatCode>
                <c:ptCount val="5"/>
                <c:pt idx="0">
                  <c:v>0.18421733858332084</c:v>
                </c:pt>
                <c:pt idx="1">
                  <c:v>-0.2496570644718793</c:v>
                </c:pt>
                <c:pt idx="2">
                  <c:v>-2.6737967914438502E-2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5-424A-B9FE-AB285FA9F12A}"/>
            </c:ext>
          </c:extLst>
        </c:ser>
        <c:ser>
          <c:idx val="2"/>
          <c:order val="2"/>
          <c:tx>
            <c:strRef>
              <c:f>summary2!$I$6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summary2!$J$6:$N$6</c:f>
              <c:numCache>
                <c:formatCode>0.00%</c:formatCode>
                <c:ptCount val="5"/>
                <c:pt idx="0">
                  <c:v>0.15245854735207162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5-424A-B9FE-AB285FA9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1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summary2!$I$18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summary2!$J$17:$N$17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summary2!$J$18:$N$18</c:f>
              <c:numCache>
                <c:formatCode>0.00%</c:formatCode>
                <c:ptCount val="5"/>
                <c:pt idx="0">
                  <c:v>-0.25734219925447238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D747-8936-D6C14C85E12D}"/>
            </c:ext>
          </c:extLst>
        </c:ser>
        <c:ser>
          <c:idx val="1"/>
          <c:order val="1"/>
          <c:tx>
            <c:strRef>
              <c:f>summary2!$I$19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summary2!$J$17:$N$17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summary2!$J$19:$N$19</c:f>
              <c:numCache>
                <c:formatCode>0.00%</c:formatCode>
                <c:ptCount val="5"/>
                <c:pt idx="0">
                  <c:v>2.5786729192553041E-2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D747-8936-D6C14C85E12D}"/>
            </c:ext>
          </c:extLst>
        </c:ser>
        <c:ser>
          <c:idx val="2"/>
          <c:order val="2"/>
          <c:tx>
            <c:strRef>
              <c:f>summary2!$I$20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summary2!$J$17:$N$17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summary2!$J$20:$N$20</c:f>
              <c:numCache>
                <c:formatCode>0.00%</c:formatCode>
                <c:ptCount val="5"/>
                <c:pt idx="0">
                  <c:v>-6.1664595756627347E-2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D747-8936-D6C14C85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summary2!$I$32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summary2!$J$31:$N$31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summary2!$J$32:$N$32</c:f>
              <c:numCache>
                <c:formatCode>0.00%</c:formatCode>
                <c:ptCount val="5"/>
                <c:pt idx="0">
                  <c:v>2.9315434070599652E-2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B54D-8E7F-3010A9D83F84}"/>
            </c:ext>
          </c:extLst>
        </c:ser>
        <c:ser>
          <c:idx val="1"/>
          <c:order val="1"/>
          <c:tx>
            <c:strRef>
              <c:f>summary2!$I$33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summary2!$J$31:$N$31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summary2!$J$33:$N$33</c:f>
              <c:numCache>
                <c:formatCode>0.00%</c:formatCode>
                <c:ptCount val="5"/>
                <c:pt idx="0">
                  <c:v>1.5759573005539606E-2</c:v>
                </c:pt>
                <c:pt idx="1">
                  <c:v>-0.20987654320987653</c:v>
                </c:pt>
                <c:pt idx="2">
                  <c:v>-2.6737967914438502E-2</c:v>
                </c:pt>
                <c:pt idx="3">
                  <c:v>-2.0547945205479451E-2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D-B54D-8E7F-3010A9D83F84}"/>
            </c:ext>
          </c:extLst>
        </c:ser>
        <c:ser>
          <c:idx val="2"/>
          <c:order val="2"/>
          <c:tx>
            <c:strRef>
              <c:f>summary2!$I$34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summary2!$J$31:$N$31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summary2!$J$34:$N$34</c:f>
              <c:numCache>
                <c:formatCode>0.00%</c:formatCode>
                <c:ptCount val="5"/>
                <c:pt idx="0">
                  <c:v>6.5595810925559009E-2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D-B54D-8E7F-3010A9D8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summary2!$B$32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summary2!$C$32:$G$32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E-0846-8A29-7BD4EED5C0F8}"/>
            </c:ext>
          </c:extLst>
        </c:ser>
        <c:ser>
          <c:idx val="1"/>
          <c:order val="1"/>
          <c:tx>
            <c:strRef>
              <c:f>summary2!$B$33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summary2!$C$33:$G$33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E-0846-8A29-7BD4EED5C0F8}"/>
            </c:ext>
          </c:extLst>
        </c:ser>
        <c:ser>
          <c:idx val="2"/>
          <c:order val="2"/>
          <c:tx>
            <c:strRef>
              <c:f>summary2!$B$34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summary2!$C$31:$G$31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E-0846-8A29-7BD4EED5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summary2!$Q$4:$U$4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0.67204301075268813</c:v>
                </c:pt>
                <c:pt idx="3">
                  <c:v>7.4829931972789115E-2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8746-A950-FD9E9CB554C8}"/>
            </c:ext>
          </c:extLst>
        </c:ser>
        <c:ser>
          <c:idx val="1"/>
          <c:order val="1"/>
          <c:tx>
            <c:strRef>
              <c:f>summary2!$P$5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summary2!$Q$5:$U$5</c:f>
              <c:numCache>
                <c:formatCode>0.00%</c:formatCode>
                <c:ptCount val="5"/>
                <c:pt idx="0">
                  <c:v>0</c:v>
                </c:pt>
                <c:pt idx="1">
                  <c:v>-0.25511596180081858</c:v>
                </c:pt>
                <c:pt idx="2">
                  <c:v>-1.8817204301075269E-2</c:v>
                </c:pt>
                <c:pt idx="3">
                  <c:v>-2.7210884353741496E-2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A-8746-A950-FD9E9CB554C8}"/>
            </c:ext>
          </c:extLst>
        </c:ser>
        <c:ser>
          <c:idx val="2"/>
          <c:order val="2"/>
          <c:tx>
            <c:strRef>
              <c:f>summary2!$P$6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summary2!$Q$6:$U$6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0.72043010752688175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A-8746-A950-FD9E9CB5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3839</xdr:colOff>
      <xdr:row>6</xdr:row>
      <xdr:rowOff>108148</xdr:rowOff>
    </xdr:from>
    <xdr:to>
      <xdr:col>7</xdr:col>
      <xdr:colOff>0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D2616F-FEE8-E24D-ACE5-4A2DCF053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3839</xdr:colOff>
      <xdr:row>20</xdr:row>
      <xdr:rowOff>107181</xdr:rowOff>
    </xdr:from>
    <xdr:to>
      <xdr:col>7</xdr:col>
      <xdr:colOff>2823</xdr:colOff>
      <xdr:row>28</xdr:row>
      <xdr:rowOff>3549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3BAFE0-D3CF-E845-88BD-142B4B392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3839</xdr:colOff>
      <xdr:row>34</xdr:row>
      <xdr:rowOff>96605</xdr:rowOff>
    </xdr:from>
    <xdr:to>
      <xdr:col>7</xdr:col>
      <xdr:colOff>2823</xdr:colOff>
      <xdr:row>41</xdr:row>
      <xdr:rowOff>373973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B11F3F-047A-9640-AE96-50FD4290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96605</xdr:rowOff>
    </xdr:from>
    <xdr:to>
      <xdr:col>14</xdr:col>
      <xdr:colOff>2823</xdr:colOff>
      <xdr:row>41</xdr:row>
      <xdr:rowOff>373973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4D454D-31E4-F943-A66C-8F577CE6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3839</xdr:colOff>
      <xdr:row>6</xdr:row>
      <xdr:rowOff>108148</xdr:rowOff>
    </xdr:from>
    <xdr:to>
      <xdr:col>14</xdr:col>
      <xdr:colOff>0</xdr:colOff>
      <xdr:row>14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1DA1B0C-D5C3-0C4B-B55B-8B8D6A4B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3839</xdr:colOff>
      <xdr:row>20</xdr:row>
      <xdr:rowOff>107181</xdr:rowOff>
    </xdr:from>
    <xdr:to>
      <xdr:col>14</xdr:col>
      <xdr:colOff>2823</xdr:colOff>
      <xdr:row>28</xdr:row>
      <xdr:rowOff>3549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9932C9F-7C7F-B14E-B7D6-18EAF94A4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3839</xdr:colOff>
      <xdr:row>34</xdr:row>
      <xdr:rowOff>96605</xdr:rowOff>
    </xdr:from>
    <xdr:to>
      <xdr:col>14</xdr:col>
      <xdr:colOff>2823</xdr:colOff>
      <xdr:row>41</xdr:row>
      <xdr:rowOff>373973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32FA5DC-D49F-4D43-A090-0B21F03EE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34</xdr:row>
      <xdr:rowOff>96605</xdr:rowOff>
    </xdr:from>
    <xdr:to>
      <xdr:col>21</xdr:col>
      <xdr:colOff>2823</xdr:colOff>
      <xdr:row>41</xdr:row>
      <xdr:rowOff>373973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D86D55D-D98D-5C4A-9C61-8DBD76D2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3839</xdr:colOff>
      <xdr:row>6</xdr:row>
      <xdr:rowOff>108148</xdr:rowOff>
    </xdr:from>
    <xdr:to>
      <xdr:col>21</xdr:col>
      <xdr:colOff>0</xdr:colOff>
      <xdr:row>14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D6123CF-CE68-884C-A78F-9FED6EEEA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3839</xdr:colOff>
      <xdr:row>20</xdr:row>
      <xdr:rowOff>107181</xdr:rowOff>
    </xdr:from>
    <xdr:to>
      <xdr:col>21</xdr:col>
      <xdr:colOff>2823</xdr:colOff>
      <xdr:row>28</xdr:row>
      <xdr:rowOff>3549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0CBEFB3-337C-1F4B-A525-161D8034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3839</xdr:colOff>
      <xdr:row>34</xdr:row>
      <xdr:rowOff>96605</xdr:rowOff>
    </xdr:from>
    <xdr:to>
      <xdr:col>21</xdr:col>
      <xdr:colOff>2823</xdr:colOff>
      <xdr:row>41</xdr:row>
      <xdr:rowOff>373973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7A3AEF5-6B26-9B41-AC33-65AB9819E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EFDD-3F81-2B46-8808-9263B597DE0C}">
  <dimension ref="A1:K47"/>
  <sheetViews>
    <sheetView showGridLines="0" tabSelected="1" topLeftCell="B1" zoomScale="120" zoomScaleNormal="120" workbookViewId="0">
      <selection activeCell="B1" sqref="B1"/>
    </sheetView>
  </sheetViews>
  <sheetFormatPr baseColWidth="10" defaultRowHeight="30" customHeight="1"/>
  <cols>
    <col min="1" max="1" width="4.5" hidden="1" customWidth="1"/>
    <col min="2" max="3" width="18.6640625" bestFit="1" customWidth="1"/>
    <col min="4" max="4" width="12" bestFit="1" customWidth="1"/>
    <col min="5" max="11" width="16.83203125" customWidth="1"/>
  </cols>
  <sheetData>
    <row r="1" spans="2:11" ht="16"/>
    <row r="2" spans="2:11" ht="40" customHeight="1">
      <c r="B2" s="1" t="s">
        <v>5</v>
      </c>
      <c r="C2" s="1" t="s">
        <v>1</v>
      </c>
      <c r="D2" s="1" t="s">
        <v>0</v>
      </c>
      <c r="E2" s="7" t="s">
        <v>30</v>
      </c>
      <c r="F2" s="7" t="s">
        <v>11</v>
      </c>
      <c r="G2" s="7" t="s">
        <v>12</v>
      </c>
      <c r="H2" s="7" t="s">
        <v>13</v>
      </c>
      <c r="I2" s="10" t="s">
        <v>24</v>
      </c>
      <c r="J2" s="11" t="s">
        <v>25</v>
      </c>
      <c r="K2" s="11" t="s">
        <v>26</v>
      </c>
    </row>
    <row r="3" spans="2:11" ht="30" customHeight="1">
      <c r="B3" s="13">
        <v>0.5</v>
      </c>
      <c r="C3" s="13">
        <v>0</v>
      </c>
      <c r="D3" s="1" t="s">
        <v>2</v>
      </c>
      <c r="E3" s="1">
        <v>75087</v>
      </c>
      <c r="F3" s="1">
        <v>75854</v>
      </c>
      <c r="G3" s="5">
        <v>86551</v>
      </c>
      <c r="H3" s="5">
        <v>84799</v>
      </c>
      <c r="I3" s="8">
        <f>(F3-E3)/E3</f>
        <v>1.0214817478391732E-2</v>
      </c>
      <c r="J3" s="8">
        <f>(G3-E3)/E3</f>
        <v>0.15267622890780028</v>
      </c>
      <c r="K3" s="8">
        <f>(H3-E3)/E3</f>
        <v>0.12934329511100456</v>
      </c>
    </row>
    <row r="4" spans="2:11" ht="30" customHeight="1">
      <c r="B4" s="13"/>
      <c r="C4" s="13"/>
      <c r="D4" s="1" t="s">
        <v>3</v>
      </c>
      <c r="E4" s="1">
        <v>190351</v>
      </c>
      <c r="F4" s="1">
        <v>170395</v>
      </c>
      <c r="G4" s="5">
        <v>194287</v>
      </c>
      <c r="H4" s="5">
        <v>181893</v>
      </c>
      <c r="I4" s="8">
        <f>(F4-E4)/E4</f>
        <v>-0.10483790471287253</v>
      </c>
      <c r="J4" s="8">
        <f>(G4-E4)/E4</f>
        <v>2.0677590346255076E-2</v>
      </c>
      <c r="K4" s="8">
        <f t="shared" ref="K4:K47" si="0">(H4-E4)/E4</f>
        <v>-4.4433704051988168E-2</v>
      </c>
    </row>
    <row r="5" spans="2:11" ht="30" customHeight="1">
      <c r="B5" s="13"/>
      <c r="C5" s="13"/>
      <c r="D5" s="1" t="s">
        <v>4</v>
      </c>
      <c r="E5" s="1">
        <v>96617</v>
      </c>
      <c r="F5" s="1">
        <v>98653</v>
      </c>
      <c r="G5" s="5">
        <v>100632</v>
      </c>
      <c r="H5" s="5">
        <v>105528</v>
      </c>
      <c r="I5" s="8">
        <f>(F5-E5)/E5</f>
        <v>2.1072896074189842E-2</v>
      </c>
      <c r="J5" s="8">
        <f>(G5-E5)/E5</f>
        <v>4.1555833859465728E-2</v>
      </c>
      <c r="K5" s="8">
        <f t="shared" si="0"/>
        <v>9.2230145833548965E-2</v>
      </c>
    </row>
    <row r="6" spans="2:11" ht="30" customHeight="1">
      <c r="B6" s="13">
        <v>0.5</v>
      </c>
      <c r="C6" s="13" t="s">
        <v>8</v>
      </c>
      <c r="D6" s="1" t="s">
        <v>2</v>
      </c>
      <c r="E6" s="1">
        <v>735</v>
      </c>
      <c r="F6" s="1">
        <v>2782</v>
      </c>
      <c r="G6" s="5">
        <v>537</v>
      </c>
      <c r="H6" s="5">
        <v>2788</v>
      </c>
      <c r="I6" s="8">
        <f>(F6-E6)/E6</f>
        <v>2.7850340136054421</v>
      </c>
      <c r="J6" s="8">
        <f t="shared" ref="J6:J47" si="1">(G6-E6)/E6</f>
        <v>-0.26938775510204083</v>
      </c>
      <c r="K6" s="8">
        <f t="shared" si="0"/>
        <v>2.7931972789115647</v>
      </c>
    </row>
    <row r="7" spans="2:11" ht="30" customHeight="1">
      <c r="B7" s="13"/>
      <c r="C7" s="13"/>
      <c r="D7" s="1" t="s">
        <v>3</v>
      </c>
      <c r="E7" s="1">
        <v>0</v>
      </c>
      <c r="F7" s="1">
        <v>0</v>
      </c>
      <c r="G7" s="5">
        <v>0</v>
      </c>
      <c r="H7" s="5">
        <v>0</v>
      </c>
      <c r="I7" s="8">
        <v>0</v>
      </c>
      <c r="J7" s="8">
        <v>0</v>
      </c>
      <c r="K7" s="8">
        <v>0</v>
      </c>
    </row>
    <row r="8" spans="2:11" ht="30" customHeight="1">
      <c r="B8" s="13"/>
      <c r="C8" s="13"/>
      <c r="D8" s="1" t="s">
        <v>4</v>
      </c>
      <c r="E8" s="1">
        <v>735</v>
      </c>
      <c r="F8" s="1">
        <v>2780</v>
      </c>
      <c r="G8" s="5">
        <v>536</v>
      </c>
      <c r="H8" s="5">
        <v>2787</v>
      </c>
      <c r="I8" s="8">
        <f>(F8-E8)/E8</f>
        <v>2.7823129251700682</v>
      </c>
      <c r="J8" s="8">
        <f t="shared" si="1"/>
        <v>-0.27074829931972788</v>
      </c>
      <c r="K8" s="8">
        <f t="shared" si="0"/>
        <v>2.7918367346938777</v>
      </c>
    </row>
    <row r="9" spans="2:11" ht="30" customHeight="1">
      <c r="B9" s="13">
        <v>0.5</v>
      </c>
      <c r="C9" s="13" t="s">
        <v>7</v>
      </c>
      <c r="D9" s="1" t="s">
        <v>2</v>
      </c>
      <c r="E9" s="1">
        <v>377</v>
      </c>
      <c r="F9" s="1">
        <v>642</v>
      </c>
      <c r="G9" s="5">
        <v>363</v>
      </c>
      <c r="H9" s="5">
        <v>641</v>
      </c>
      <c r="I9" s="8">
        <f>(F9-E9)/E9</f>
        <v>0.70291777188328908</v>
      </c>
      <c r="J9" s="8">
        <f t="shared" si="1"/>
        <v>-3.7135278514588858E-2</v>
      </c>
      <c r="K9" s="8">
        <f t="shared" si="0"/>
        <v>0.70026525198938994</v>
      </c>
    </row>
    <row r="10" spans="2:11" ht="30" customHeight="1">
      <c r="B10" s="13"/>
      <c r="C10" s="13"/>
      <c r="D10" s="1" t="s">
        <v>3</v>
      </c>
      <c r="E10" s="1">
        <v>0</v>
      </c>
      <c r="F10" s="1">
        <v>0</v>
      </c>
      <c r="G10" s="5">
        <v>0</v>
      </c>
      <c r="H10" s="5">
        <v>0</v>
      </c>
      <c r="I10" s="8">
        <v>0</v>
      </c>
      <c r="J10" s="8">
        <v>0</v>
      </c>
      <c r="K10" s="8">
        <v>0</v>
      </c>
    </row>
    <row r="11" spans="2:11" ht="30" customHeight="1">
      <c r="B11" s="13"/>
      <c r="C11" s="13"/>
      <c r="D11" s="1" t="s">
        <v>4</v>
      </c>
      <c r="E11" s="1">
        <v>376</v>
      </c>
      <c r="F11" s="1">
        <v>641</v>
      </c>
      <c r="G11" s="5">
        <v>362</v>
      </c>
      <c r="H11" s="5">
        <v>641</v>
      </c>
      <c r="I11" s="8">
        <f>(F11-E11)/E11</f>
        <v>0.70478723404255317</v>
      </c>
      <c r="J11" s="8">
        <f t="shared" si="1"/>
        <v>-3.7234042553191488E-2</v>
      </c>
      <c r="K11" s="8">
        <f t="shared" si="0"/>
        <v>0.70478723404255317</v>
      </c>
    </row>
    <row r="12" spans="2:11" ht="30" customHeight="1">
      <c r="B12" s="13">
        <v>0.5</v>
      </c>
      <c r="C12" s="13" t="s">
        <v>9</v>
      </c>
      <c r="D12" s="1" t="s">
        <v>2</v>
      </c>
      <c r="E12" s="1">
        <v>147</v>
      </c>
      <c r="F12" s="1">
        <v>157</v>
      </c>
      <c r="G12" s="5">
        <v>144</v>
      </c>
      <c r="H12" s="5">
        <v>157</v>
      </c>
      <c r="I12" s="8">
        <f>(F12-E12)/E12</f>
        <v>6.8027210884353748E-2</v>
      </c>
      <c r="J12" s="8">
        <f t="shared" si="1"/>
        <v>-2.0408163265306121E-2</v>
      </c>
      <c r="K12" s="8">
        <f t="shared" si="0"/>
        <v>6.8027210884353748E-2</v>
      </c>
    </row>
    <row r="13" spans="2:11" ht="30" customHeight="1">
      <c r="B13" s="13"/>
      <c r="C13" s="13"/>
      <c r="D13" s="1" t="s">
        <v>3</v>
      </c>
      <c r="E13" s="1">
        <v>0</v>
      </c>
      <c r="F13" s="1">
        <v>0</v>
      </c>
      <c r="G13" s="5">
        <v>0</v>
      </c>
      <c r="H13" s="5">
        <v>0</v>
      </c>
      <c r="I13" s="8">
        <v>0</v>
      </c>
      <c r="J13" s="8">
        <v>0</v>
      </c>
      <c r="K13" s="8">
        <v>0</v>
      </c>
    </row>
    <row r="14" spans="2:11" ht="30" customHeight="1">
      <c r="B14" s="13"/>
      <c r="C14" s="13"/>
      <c r="D14" s="1" t="s">
        <v>4</v>
      </c>
      <c r="E14" s="1">
        <v>146</v>
      </c>
      <c r="F14" s="1">
        <v>157</v>
      </c>
      <c r="G14" s="5">
        <v>143</v>
      </c>
      <c r="H14" s="5">
        <v>157</v>
      </c>
      <c r="I14" s="8">
        <f>(F14-E14)/E14</f>
        <v>7.5342465753424653E-2</v>
      </c>
      <c r="J14" s="8">
        <f t="shared" si="1"/>
        <v>-2.0547945205479451E-2</v>
      </c>
      <c r="K14" s="8">
        <f t="shared" si="0"/>
        <v>7.5342465753424653E-2</v>
      </c>
    </row>
    <row r="15" spans="2:11" ht="30" customHeight="1">
      <c r="B15" s="13">
        <v>0.5</v>
      </c>
      <c r="C15" s="13" t="s">
        <v>6</v>
      </c>
      <c r="D15" s="1" t="s">
        <v>2</v>
      </c>
      <c r="E15" s="1">
        <v>20</v>
      </c>
      <c r="F15" s="1">
        <v>20</v>
      </c>
      <c r="G15" s="5">
        <v>20</v>
      </c>
      <c r="H15" s="5">
        <v>20</v>
      </c>
      <c r="I15" s="8">
        <f>(F15-E15)/E15</f>
        <v>0</v>
      </c>
      <c r="J15" s="8">
        <f t="shared" si="1"/>
        <v>0</v>
      </c>
      <c r="K15" s="8">
        <f t="shared" si="0"/>
        <v>0</v>
      </c>
    </row>
    <row r="16" spans="2:11" ht="30" customHeight="1">
      <c r="B16" s="13"/>
      <c r="C16" s="13"/>
      <c r="D16" s="1" t="s">
        <v>3</v>
      </c>
      <c r="E16" s="1">
        <v>0</v>
      </c>
      <c r="F16" s="1">
        <v>0</v>
      </c>
      <c r="G16" s="5">
        <v>0</v>
      </c>
      <c r="H16" s="5">
        <v>0</v>
      </c>
      <c r="I16" s="8">
        <v>0</v>
      </c>
      <c r="J16" s="8">
        <v>0</v>
      </c>
      <c r="K16" s="8">
        <v>0</v>
      </c>
    </row>
    <row r="17" spans="2:11" ht="30" customHeight="1">
      <c r="B17" s="13"/>
      <c r="C17" s="13"/>
      <c r="D17" s="1" t="s">
        <v>4</v>
      </c>
      <c r="E17" s="1">
        <v>19</v>
      </c>
      <c r="F17" s="1">
        <v>19</v>
      </c>
      <c r="G17" s="5">
        <v>19</v>
      </c>
      <c r="H17" s="5">
        <v>19</v>
      </c>
      <c r="I17" s="8">
        <f>(F17-E17)/E17</f>
        <v>0</v>
      </c>
      <c r="J17" s="8">
        <f t="shared" si="1"/>
        <v>0</v>
      </c>
      <c r="K17" s="8">
        <f t="shared" si="0"/>
        <v>0</v>
      </c>
    </row>
    <row r="18" spans="2:11" ht="30" customHeight="1">
      <c r="B18" s="13">
        <v>1</v>
      </c>
      <c r="C18" s="13">
        <v>0</v>
      </c>
      <c r="D18" s="1" t="s">
        <v>2</v>
      </c>
      <c r="E18" s="1">
        <v>73397</v>
      </c>
      <c r="F18" s="1">
        <v>86430</v>
      </c>
      <c r="G18" s="5">
        <v>86918</v>
      </c>
      <c r="H18" s="5">
        <v>84587</v>
      </c>
      <c r="I18" s="8">
        <f>(F18-E18)/E18</f>
        <v>0.17756856547270325</v>
      </c>
      <c r="J18" s="8">
        <f t="shared" si="1"/>
        <v>0.18421733858332084</v>
      </c>
      <c r="K18" s="8">
        <f t="shared" si="0"/>
        <v>0.15245854735207162</v>
      </c>
    </row>
    <row r="19" spans="2:11" ht="30" customHeight="1">
      <c r="B19" s="13"/>
      <c r="C19" s="13"/>
      <c r="D19" s="1" t="s">
        <v>3</v>
      </c>
      <c r="E19" s="1">
        <v>192347</v>
      </c>
      <c r="F19" s="1">
        <v>142848</v>
      </c>
      <c r="G19" s="5">
        <v>197307</v>
      </c>
      <c r="H19" s="5">
        <v>180486</v>
      </c>
      <c r="I19" s="8">
        <f>(F19-E19)/E19</f>
        <v>-0.25734219925447238</v>
      </c>
      <c r="J19" s="8">
        <f t="shared" si="1"/>
        <v>2.5786729192553041E-2</v>
      </c>
      <c r="K19" s="8">
        <f t="shared" si="0"/>
        <v>-6.1664595756627347E-2</v>
      </c>
    </row>
    <row r="20" spans="2:11" ht="30" customHeight="1">
      <c r="B20" s="13"/>
      <c r="C20" s="13"/>
      <c r="D20" s="1" t="s">
        <v>4</v>
      </c>
      <c r="E20" s="1">
        <v>98924</v>
      </c>
      <c r="F20" s="1">
        <v>101824</v>
      </c>
      <c r="G20" s="5">
        <v>100483</v>
      </c>
      <c r="H20" s="5">
        <v>105413</v>
      </c>
      <c r="I20" s="8">
        <f>(F20-E20)/E20</f>
        <v>2.9315434070599652E-2</v>
      </c>
      <c r="J20" s="8">
        <f t="shared" si="1"/>
        <v>1.5759573005539606E-2</v>
      </c>
      <c r="K20" s="8">
        <f t="shared" si="0"/>
        <v>6.5595810925559009E-2</v>
      </c>
    </row>
    <row r="21" spans="2:11" ht="30" customHeight="1">
      <c r="B21" s="13">
        <v>1</v>
      </c>
      <c r="C21" s="13" t="s">
        <v>8</v>
      </c>
      <c r="D21" s="1" t="s">
        <v>2</v>
      </c>
      <c r="E21" s="1">
        <v>729</v>
      </c>
      <c r="F21" s="1">
        <v>2786</v>
      </c>
      <c r="G21" s="5">
        <v>547</v>
      </c>
      <c r="H21" s="5">
        <v>2783</v>
      </c>
      <c r="I21" s="8">
        <f>(F21-E21)/E21</f>
        <v>2.8216735253772289</v>
      </c>
      <c r="J21" s="8">
        <f t="shared" si="1"/>
        <v>-0.2496570644718793</v>
      </c>
      <c r="K21" s="8">
        <f t="shared" si="0"/>
        <v>2.8175582990397805</v>
      </c>
    </row>
    <row r="22" spans="2:11" ht="30" customHeight="1">
      <c r="B22" s="13"/>
      <c r="C22" s="13"/>
      <c r="D22" s="1" t="s">
        <v>3</v>
      </c>
      <c r="E22" s="1">
        <v>0</v>
      </c>
      <c r="F22" s="1">
        <v>0</v>
      </c>
      <c r="G22" s="5">
        <v>0</v>
      </c>
      <c r="H22" s="5">
        <v>0</v>
      </c>
      <c r="I22" s="8">
        <v>0</v>
      </c>
      <c r="J22" s="8">
        <v>0</v>
      </c>
      <c r="K22" s="8">
        <v>0</v>
      </c>
    </row>
    <row r="23" spans="2:11" ht="30" customHeight="1">
      <c r="B23" s="13"/>
      <c r="C23" s="13"/>
      <c r="D23" s="1" t="s">
        <v>4</v>
      </c>
      <c r="E23" s="1">
        <v>729</v>
      </c>
      <c r="F23" s="1">
        <v>2786</v>
      </c>
      <c r="G23" s="5">
        <v>576</v>
      </c>
      <c r="H23" s="5">
        <v>2783</v>
      </c>
      <c r="I23" s="8">
        <f>(F23-E23)/E23</f>
        <v>2.8216735253772289</v>
      </c>
      <c r="J23" s="8">
        <f t="shared" si="1"/>
        <v>-0.20987654320987653</v>
      </c>
      <c r="K23" s="8">
        <f t="shared" si="0"/>
        <v>2.8175582990397805</v>
      </c>
    </row>
    <row r="24" spans="2:11" ht="30" customHeight="1">
      <c r="B24" s="13">
        <v>1</v>
      </c>
      <c r="C24" s="13" t="s">
        <v>7</v>
      </c>
      <c r="D24" s="1" t="s">
        <v>2</v>
      </c>
      <c r="E24" s="1">
        <v>374</v>
      </c>
      <c r="F24" s="1">
        <v>640</v>
      </c>
      <c r="G24" s="5">
        <v>364</v>
      </c>
      <c r="H24" s="5">
        <v>641</v>
      </c>
      <c r="I24" s="8">
        <f>(F24-E24)/E24</f>
        <v>0.71122994652406413</v>
      </c>
      <c r="J24" s="8">
        <f t="shared" si="1"/>
        <v>-2.6737967914438502E-2</v>
      </c>
      <c r="K24" s="8">
        <f t="shared" si="0"/>
        <v>0.71390374331550799</v>
      </c>
    </row>
    <row r="25" spans="2:11" ht="30" customHeight="1">
      <c r="B25" s="13"/>
      <c r="C25" s="13"/>
      <c r="D25" s="1" t="s">
        <v>3</v>
      </c>
      <c r="E25" s="1">
        <v>0</v>
      </c>
      <c r="F25" s="1">
        <v>0</v>
      </c>
      <c r="G25" s="5">
        <v>0</v>
      </c>
      <c r="H25" s="5">
        <v>0</v>
      </c>
      <c r="I25" s="8">
        <v>0</v>
      </c>
      <c r="J25" s="8">
        <v>0</v>
      </c>
      <c r="K25" s="8">
        <v>0</v>
      </c>
    </row>
    <row r="26" spans="2:11" ht="30" customHeight="1">
      <c r="B26" s="13"/>
      <c r="C26" s="13"/>
      <c r="D26" s="1" t="s">
        <v>4</v>
      </c>
      <c r="E26" s="1">
        <v>374</v>
      </c>
      <c r="F26" s="1">
        <v>640</v>
      </c>
      <c r="G26" s="5">
        <v>364</v>
      </c>
      <c r="H26" s="5">
        <v>641</v>
      </c>
      <c r="I26" s="8">
        <f>(F26-E26)/E26</f>
        <v>0.71122994652406413</v>
      </c>
      <c r="J26" s="8">
        <f t="shared" si="1"/>
        <v>-2.6737967914438502E-2</v>
      </c>
      <c r="K26" s="8">
        <f t="shared" si="0"/>
        <v>0.71390374331550799</v>
      </c>
    </row>
    <row r="27" spans="2:11" ht="30" customHeight="1">
      <c r="B27" s="13">
        <v>1</v>
      </c>
      <c r="C27" s="13" t="s">
        <v>9</v>
      </c>
      <c r="D27" s="1" t="s">
        <v>2</v>
      </c>
      <c r="E27" s="1">
        <v>147</v>
      </c>
      <c r="F27" s="1">
        <v>157</v>
      </c>
      <c r="G27" s="5">
        <v>144</v>
      </c>
      <c r="H27" s="5">
        <v>157</v>
      </c>
      <c r="I27" s="8">
        <f>(F27-E27)/E27</f>
        <v>6.8027210884353748E-2</v>
      </c>
      <c r="J27" s="8">
        <f t="shared" si="1"/>
        <v>-2.0408163265306121E-2</v>
      </c>
      <c r="K27" s="8">
        <f t="shared" si="0"/>
        <v>6.8027210884353748E-2</v>
      </c>
    </row>
    <row r="28" spans="2:11" ht="30" customHeight="1">
      <c r="B28" s="13"/>
      <c r="C28" s="13"/>
      <c r="D28" s="1" t="s">
        <v>3</v>
      </c>
      <c r="E28" s="1">
        <v>0</v>
      </c>
      <c r="F28" s="1">
        <v>0</v>
      </c>
      <c r="G28" s="5">
        <v>0</v>
      </c>
      <c r="H28" s="5">
        <v>0</v>
      </c>
      <c r="I28" s="8">
        <v>0</v>
      </c>
      <c r="J28" s="8">
        <v>0</v>
      </c>
      <c r="K28" s="8">
        <v>0</v>
      </c>
    </row>
    <row r="29" spans="2:11" ht="30" customHeight="1">
      <c r="B29" s="13"/>
      <c r="C29" s="13"/>
      <c r="D29" s="1" t="s">
        <v>4</v>
      </c>
      <c r="E29" s="1">
        <v>146</v>
      </c>
      <c r="F29" s="1">
        <v>157</v>
      </c>
      <c r="G29" s="5">
        <v>143</v>
      </c>
      <c r="H29" s="5">
        <v>157</v>
      </c>
      <c r="I29" s="8">
        <f>(F29-E29)/E29</f>
        <v>7.5342465753424653E-2</v>
      </c>
      <c r="J29" s="8">
        <f t="shared" si="1"/>
        <v>-2.0547945205479451E-2</v>
      </c>
      <c r="K29" s="8">
        <f t="shared" si="0"/>
        <v>7.5342465753424653E-2</v>
      </c>
    </row>
    <row r="30" spans="2:11" ht="30" customHeight="1">
      <c r="B30" s="13">
        <v>1</v>
      </c>
      <c r="C30" s="13" t="s">
        <v>6</v>
      </c>
      <c r="D30" s="1" t="s">
        <v>2</v>
      </c>
      <c r="E30" s="1">
        <v>20</v>
      </c>
      <c r="F30" s="1">
        <v>20</v>
      </c>
      <c r="G30" s="5">
        <v>20</v>
      </c>
      <c r="H30" s="5">
        <v>20</v>
      </c>
      <c r="I30" s="8">
        <f>(F30-E30)/E30</f>
        <v>0</v>
      </c>
      <c r="J30" s="8">
        <f t="shared" si="1"/>
        <v>0</v>
      </c>
      <c r="K30" s="8">
        <f t="shared" si="0"/>
        <v>0</v>
      </c>
    </row>
    <row r="31" spans="2:11" ht="30" customHeight="1">
      <c r="B31" s="13"/>
      <c r="C31" s="13"/>
      <c r="D31" s="1" t="s">
        <v>3</v>
      </c>
      <c r="E31" s="1">
        <v>0</v>
      </c>
      <c r="F31" s="1">
        <v>0</v>
      </c>
      <c r="G31" s="5">
        <v>0</v>
      </c>
      <c r="H31" s="5">
        <v>0</v>
      </c>
      <c r="I31" s="8">
        <v>0</v>
      </c>
      <c r="J31" s="8">
        <v>0</v>
      </c>
      <c r="K31" s="8">
        <v>0</v>
      </c>
    </row>
    <row r="32" spans="2:11" ht="30" customHeight="1">
      <c r="B32" s="13"/>
      <c r="C32" s="13"/>
      <c r="D32" s="1" t="s">
        <v>4</v>
      </c>
      <c r="E32" s="1">
        <v>20</v>
      </c>
      <c r="F32" s="1">
        <v>20</v>
      </c>
      <c r="G32" s="5">
        <v>19</v>
      </c>
      <c r="H32" s="5">
        <v>19</v>
      </c>
      <c r="I32" s="8">
        <f>(F32-E32)/E32</f>
        <v>0</v>
      </c>
      <c r="J32" s="8">
        <f t="shared" si="1"/>
        <v>-0.05</v>
      </c>
      <c r="K32" s="8">
        <f t="shared" si="0"/>
        <v>-0.05</v>
      </c>
    </row>
    <row r="33" spans="2:11" ht="30" customHeight="1">
      <c r="B33" s="13">
        <v>3</v>
      </c>
      <c r="C33" s="13">
        <v>0</v>
      </c>
      <c r="D33" s="1" t="s">
        <v>2</v>
      </c>
      <c r="E33" s="1" t="s">
        <v>10</v>
      </c>
      <c r="F33" s="1" t="s">
        <v>10</v>
      </c>
      <c r="G33" s="5" t="s">
        <v>10</v>
      </c>
      <c r="H33" s="5" t="s">
        <v>10</v>
      </c>
      <c r="I33" s="8" t="s">
        <v>10</v>
      </c>
      <c r="J33" s="8" t="s">
        <v>10</v>
      </c>
      <c r="K33" s="9" t="s">
        <v>10</v>
      </c>
    </row>
    <row r="34" spans="2:11" ht="30" customHeight="1">
      <c r="B34" s="13"/>
      <c r="C34" s="13"/>
      <c r="D34" s="1" t="s">
        <v>3</v>
      </c>
      <c r="E34" s="1" t="s">
        <v>10</v>
      </c>
      <c r="F34" s="1" t="s">
        <v>10</v>
      </c>
      <c r="G34" s="5" t="s">
        <v>10</v>
      </c>
      <c r="H34" s="5" t="s">
        <v>10</v>
      </c>
      <c r="I34" s="8" t="s">
        <v>10</v>
      </c>
      <c r="J34" s="8" t="s">
        <v>10</v>
      </c>
      <c r="K34" s="8" t="s">
        <v>10</v>
      </c>
    </row>
    <row r="35" spans="2:11" ht="30" customHeight="1">
      <c r="B35" s="13"/>
      <c r="C35" s="13"/>
      <c r="D35" s="1" t="s">
        <v>4</v>
      </c>
      <c r="E35" s="1" t="s">
        <v>10</v>
      </c>
      <c r="F35" s="1" t="s">
        <v>10</v>
      </c>
      <c r="G35" s="5" t="s">
        <v>10</v>
      </c>
      <c r="H35" s="5" t="s">
        <v>10</v>
      </c>
      <c r="I35" s="8" t="s">
        <v>10</v>
      </c>
      <c r="J35" s="8" t="s">
        <v>10</v>
      </c>
      <c r="K35" s="8" t="s">
        <v>10</v>
      </c>
    </row>
    <row r="36" spans="2:11" ht="30" customHeight="1">
      <c r="B36" s="13">
        <v>3</v>
      </c>
      <c r="C36" s="13" t="s">
        <v>8</v>
      </c>
      <c r="D36" s="1" t="s">
        <v>2</v>
      </c>
      <c r="E36" s="1">
        <v>733</v>
      </c>
      <c r="F36" s="1">
        <v>2788</v>
      </c>
      <c r="G36" s="5">
        <v>546</v>
      </c>
      <c r="H36" s="5">
        <v>2787</v>
      </c>
      <c r="I36" s="8">
        <f>(F36-E36)/E36</f>
        <v>2.8035470668485676</v>
      </c>
      <c r="J36" s="8">
        <f t="shared" si="1"/>
        <v>-0.25511596180081858</v>
      </c>
      <c r="K36" s="8">
        <f t="shared" si="0"/>
        <v>2.802182810368349</v>
      </c>
    </row>
    <row r="37" spans="2:11" ht="30" customHeight="1">
      <c r="B37" s="13"/>
      <c r="C37" s="13"/>
      <c r="D37" s="1" t="s">
        <v>3</v>
      </c>
      <c r="E37" s="1">
        <v>0</v>
      </c>
      <c r="F37" s="1">
        <v>0</v>
      </c>
      <c r="G37" s="5">
        <v>0</v>
      </c>
      <c r="H37" s="5">
        <v>0</v>
      </c>
      <c r="I37" s="8">
        <v>0</v>
      </c>
      <c r="J37" s="8">
        <v>0</v>
      </c>
      <c r="K37" s="8">
        <v>0</v>
      </c>
    </row>
    <row r="38" spans="2:11" ht="30" customHeight="1">
      <c r="B38" s="13"/>
      <c r="C38" s="13"/>
      <c r="D38" s="1" t="s">
        <v>4</v>
      </c>
      <c r="E38" s="1">
        <v>733</v>
      </c>
      <c r="F38" s="1">
        <v>2788</v>
      </c>
      <c r="G38" s="5">
        <v>545</v>
      </c>
      <c r="H38" s="5">
        <v>2787</v>
      </c>
      <c r="I38" s="8">
        <f>(F38-E38)/E38</f>
        <v>2.8035470668485676</v>
      </c>
      <c r="J38" s="8">
        <f t="shared" si="1"/>
        <v>-0.25648021828103684</v>
      </c>
      <c r="K38" s="8">
        <f t="shared" si="0"/>
        <v>2.802182810368349</v>
      </c>
    </row>
    <row r="39" spans="2:11" ht="30" customHeight="1">
      <c r="B39" s="13">
        <v>3</v>
      </c>
      <c r="C39" s="13" t="s">
        <v>7</v>
      </c>
      <c r="D39" s="1" t="s">
        <v>2</v>
      </c>
      <c r="E39" s="1">
        <v>372</v>
      </c>
      <c r="F39" s="1">
        <v>622</v>
      </c>
      <c r="G39" s="5">
        <v>365</v>
      </c>
      <c r="H39" s="5">
        <v>640</v>
      </c>
      <c r="I39" s="8">
        <f>(F39-E39)/E39</f>
        <v>0.67204301075268813</v>
      </c>
      <c r="J39" s="8">
        <f t="shared" si="1"/>
        <v>-1.8817204301075269E-2</v>
      </c>
      <c r="K39" s="8">
        <f t="shared" si="0"/>
        <v>0.72043010752688175</v>
      </c>
    </row>
    <row r="40" spans="2:11" ht="30" customHeight="1">
      <c r="B40" s="13"/>
      <c r="C40" s="13"/>
      <c r="D40" s="1" t="s">
        <v>3</v>
      </c>
      <c r="E40" s="1">
        <v>0</v>
      </c>
      <c r="F40" s="1">
        <v>0</v>
      </c>
      <c r="G40" s="5">
        <v>0</v>
      </c>
      <c r="H40" s="5">
        <v>0</v>
      </c>
      <c r="I40" s="8">
        <v>0</v>
      </c>
      <c r="J40" s="8">
        <v>0</v>
      </c>
      <c r="K40" s="8">
        <v>0</v>
      </c>
    </row>
    <row r="41" spans="2:11" ht="30" customHeight="1">
      <c r="B41" s="13"/>
      <c r="C41" s="13"/>
      <c r="D41" s="1" t="s">
        <v>4</v>
      </c>
      <c r="E41" s="1">
        <v>371</v>
      </c>
      <c r="F41" s="1">
        <v>622</v>
      </c>
      <c r="G41" s="5">
        <v>365</v>
      </c>
      <c r="H41" s="5">
        <v>640</v>
      </c>
      <c r="I41" s="8">
        <f>(F41-E41)/E41</f>
        <v>0.67654986522911054</v>
      </c>
      <c r="J41" s="8">
        <f t="shared" si="1"/>
        <v>-1.6172506738544475E-2</v>
      </c>
      <c r="K41" s="8">
        <f t="shared" si="0"/>
        <v>0.72506738544474392</v>
      </c>
    </row>
    <row r="42" spans="2:11" ht="30" customHeight="1">
      <c r="B42" s="13">
        <v>3</v>
      </c>
      <c r="C42" s="13" t="s">
        <v>9</v>
      </c>
      <c r="D42" s="1" t="s">
        <v>2</v>
      </c>
      <c r="E42" s="1">
        <v>147</v>
      </c>
      <c r="F42" s="1">
        <v>158</v>
      </c>
      <c r="G42" s="5">
        <v>143</v>
      </c>
      <c r="H42" s="5">
        <v>157</v>
      </c>
      <c r="I42" s="8">
        <f>(F42-E42)/E42</f>
        <v>7.4829931972789115E-2</v>
      </c>
      <c r="J42" s="8">
        <f t="shared" si="1"/>
        <v>-2.7210884353741496E-2</v>
      </c>
      <c r="K42" s="8">
        <f t="shared" si="0"/>
        <v>6.8027210884353748E-2</v>
      </c>
    </row>
    <row r="43" spans="2:11" ht="30" customHeight="1">
      <c r="B43" s="13"/>
      <c r="C43" s="13"/>
      <c r="D43" s="1" t="s">
        <v>3</v>
      </c>
      <c r="E43" s="1">
        <v>0</v>
      </c>
      <c r="F43" s="1">
        <v>0</v>
      </c>
      <c r="G43" s="5">
        <v>0</v>
      </c>
      <c r="H43" s="5">
        <v>0</v>
      </c>
      <c r="I43" s="8">
        <v>0</v>
      </c>
      <c r="J43" s="8">
        <v>0</v>
      </c>
      <c r="K43" s="8">
        <v>0</v>
      </c>
    </row>
    <row r="44" spans="2:11" ht="30" customHeight="1">
      <c r="B44" s="13"/>
      <c r="C44" s="13"/>
      <c r="D44" s="1" t="s">
        <v>4</v>
      </c>
      <c r="E44" s="1">
        <v>147</v>
      </c>
      <c r="F44" s="1">
        <v>157</v>
      </c>
      <c r="G44" s="5">
        <v>143</v>
      </c>
      <c r="H44" s="5">
        <v>157</v>
      </c>
      <c r="I44" s="8">
        <f>(F44-E44)/E44</f>
        <v>6.8027210884353748E-2</v>
      </c>
      <c r="J44" s="8">
        <f t="shared" si="1"/>
        <v>-2.7210884353741496E-2</v>
      </c>
      <c r="K44" s="8">
        <f t="shared" si="0"/>
        <v>6.8027210884353748E-2</v>
      </c>
    </row>
    <row r="45" spans="2:11" ht="30" customHeight="1">
      <c r="B45" s="13">
        <v>3</v>
      </c>
      <c r="C45" s="13" t="s">
        <v>6</v>
      </c>
      <c r="D45" s="1" t="s">
        <v>2</v>
      </c>
      <c r="E45" s="1">
        <v>20</v>
      </c>
      <c r="F45" s="1">
        <v>20</v>
      </c>
      <c r="G45" s="5">
        <v>20</v>
      </c>
      <c r="H45" s="5">
        <v>20</v>
      </c>
      <c r="I45" s="8">
        <f>(F45-E45)/E45</f>
        <v>0</v>
      </c>
      <c r="J45" s="8">
        <f t="shared" si="1"/>
        <v>0</v>
      </c>
      <c r="K45" s="8">
        <f t="shared" si="0"/>
        <v>0</v>
      </c>
    </row>
    <row r="46" spans="2:11" ht="30" customHeight="1">
      <c r="B46" s="13"/>
      <c r="C46" s="13"/>
      <c r="D46" s="1" t="s">
        <v>3</v>
      </c>
      <c r="E46" s="1">
        <v>0</v>
      </c>
      <c r="F46" s="1">
        <v>0</v>
      </c>
      <c r="G46" s="5">
        <v>0</v>
      </c>
      <c r="H46" s="5">
        <v>0</v>
      </c>
      <c r="I46" s="8">
        <v>0</v>
      </c>
      <c r="J46" s="8">
        <v>0</v>
      </c>
      <c r="K46" s="8">
        <v>0</v>
      </c>
    </row>
    <row r="47" spans="2:11" ht="30" customHeight="1">
      <c r="B47" s="13"/>
      <c r="C47" s="13"/>
      <c r="D47" s="1" t="s">
        <v>4</v>
      </c>
      <c r="E47" s="1">
        <v>20</v>
      </c>
      <c r="F47" s="1">
        <v>20</v>
      </c>
      <c r="G47" s="5">
        <v>19</v>
      </c>
      <c r="H47" s="5">
        <v>20</v>
      </c>
      <c r="I47" s="8">
        <f>(F47-E47)/E47</f>
        <v>0</v>
      </c>
      <c r="J47" s="8">
        <f t="shared" si="1"/>
        <v>-0.05</v>
      </c>
      <c r="K47" s="8">
        <f t="shared" si="0"/>
        <v>0</v>
      </c>
    </row>
  </sheetData>
  <mergeCells count="30">
    <mergeCell ref="B30:B32"/>
    <mergeCell ref="C30:C32"/>
    <mergeCell ref="B3:B5"/>
    <mergeCell ref="C3:C5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B45:B47"/>
    <mergeCell ref="C45:C47"/>
    <mergeCell ref="B21:B23"/>
    <mergeCell ref="C21:C23"/>
    <mergeCell ref="B24:B26"/>
    <mergeCell ref="C24:C26"/>
    <mergeCell ref="B27:B29"/>
    <mergeCell ref="C27:C29"/>
    <mergeCell ref="B42:B44"/>
    <mergeCell ref="C42:C44"/>
    <mergeCell ref="B36:B38"/>
    <mergeCell ref="C36:C38"/>
    <mergeCell ref="B33:B35"/>
    <mergeCell ref="C33:C35"/>
    <mergeCell ref="B39:B41"/>
    <mergeCell ref="C39:C4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0D2-9172-1D41-8040-5140EF2CF272}">
  <dimension ref="B1:U34"/>
  <sheetViews>
    <sheetView showGridLines="0" zoomScaleNormal="100" workbookViewId="0"/>
  </sheetViews>
  <sheetFormatPr baseColWidth="10" defaultRowHeight="30" customHeight="1"/>
  <cols>
    <col min="1" max="1" width="4.5" customWidth="1"/>
    <col min="2" max="2" width="18.83203125" customWidth="1"/>
    <col min="3" max="7" width="10.83203125" customWidth="1"/>
    <col min="8" max="8" width="4.5" customWidth="1"/>
    <col min="9" max="9" width="18.83203125" customWidth="1"/>
    <col min="10" max="14" width="10.83203125" customWidth="1"/>
    <col min="15" max="15" width="4.5" customWidth="1"/>
    <col min="16" max="16" width="18.83203125" customWidth="1"/>
    <col min="17" max="26" width="10.83203125" customWidth="1"/>
  </cols>
  <sheetData>
    <row r="1" spans="2:21" ht="16"/>
    <row r="2" spans="2:21" ht="30" customHeight="1">
      <c r="B2" s="4" t="s">
        <v>15</v>
      </c>
      <c r="I2" s="4" t="s">
        <v>18</v>
      </c>
      <c r="P2" s="4" t="s">
        <v>21</v>
      </c>
    </row>
    <row r="3" spans="2:21" ht="30" customHeight="1">
      <c r="B3" s="5" t="s">
        <v>14</v>
      </c>
      <c r="C3" s="5">
        <v>0</v>
      </c>
      <c r="D3" s="5" t="s">
        <v>8</v>
      </c>
      <c r="E3" s="5" t="s">
        <v>7</v>
      </c>
      <c r="F3" s="5" t="s">
        <v>9</v>
      </c>
      <c r="G3" s="5" t="s">
        <v>6</v>
      </c>
      <c r="I3" s="6" t="s">
        <v>14</v>
      </c>
      <c r="J3" s="6">
        <v>0</v>
      </c>
      <c r="K3" s="6" t="s">
        <v>8</v>
      </c>
      <c r="L3" s="6" t="s">
        <v>7</v>
      </c>
      <c r="M3" s="6" t="s">
        <v>9</v>
      </c>
      <c r="N3" s="6" t="s">
        <v>6</v>
      </c>
      <c r="P3" s="6" t="s">
        <v>14</v>
      </c>
      <c r="Q3" s="6">
        <v>0</v>
      </c>
      <c r="R3" s="6" t="s">
        <v>8</v>
      </c>
      <c r="S3" s="6" t="s">
        <v>7</v>
      </c>
      <c r="T3" s="6" t="s">
        <v>9</v>
      </c>
      <c r="U3" s="6" t="s">
        <v>6</v>
      </c>
    </row>
    <row r="4" spans="2:21" ht="30" customHeight="1">
      <c r="B4" s="7" t="s">
        <v>27</v>
      </c>
      <c r="C4" s="2">
        <f>summary1!I3</f>
        <v>1.0214817478391732E-2</v>
      </c>
      <c r="D4" s="2">
        <f>summary1!I6</f>
        <v>2.7850340136054421</v>
      </c>
      <c r="E4" s="2">
        <f>summary1!I9</f>
        <v>0.70291777188328908</v>
      </c>
      <c r="F4" s="2">
        <f>summary1!I12</f>
        <v>6.8027210884353748E-2</v>
      </c>
      <c r="G4" s="2">
        <f>summary1!I15</f>
        <v>0</v>
      </c>
      <c r="I4" s="7" t="s">
        <v>27</v>
      </c>
      <c r="J4" s="2">
        <f>summary1!I18</f>
        <v>0.17756856547270325</v>
      </c>
      <c r="K4" s="2">
        <f>summary1!I21</f>
        <v>2.8216735253772289</v>
      </c>
      <c r="L4" s="2">
        <f>summary1!I24</f>
        <v>0.71122994652406413</v>
      </c>
      <c r="M4" s="2">
        <f>summary1!I27</f>
        <v>6.8027210884353748E-2</v>
      </c>
      <c r="N4" s="2">
        <f>summary1!I30</f>
        <v>0</v>
      </c>
      <c r="P4" s="7" t="s">
        <v>27</v>
      </c>
      <c r="Q4" s="12">
        <v>0</v>
      </c>
      <c r="R4" s="2">
        <f>summary1!I36</f>
        <v>2.8035470668485676</v>
      </c>
      <c r="S4" s="2">
        <f>summary1!I39</f>
        <v>0.67204301075268813</v>
      </c>
      <c r="T4" s="2">
        <f>summary1!I42</f>
        <v>7.4829931972789115E-2</v>
      </c>
      <c r="U4" s="2">
        <f>summary1!I45</f>
        <v>0</v>
      </c>
    </row>
    <row r="5" spans="2:21" ht="30" customHeight="1">
      <c r="B5" s="5" t="s">
        <v>28</v>
      </c>
      <c r="C5" s="2">
        <f>summary1!J3</f>
        <v>0.15267622890780028</v>
      </c>
      <c r="D5" s="2">
        <f>summary1!J6</f>
        <v>-0.26938775510204083</v>
      </c>
      <c r="E5" s="2">
        <f>summary1!J9</f>
        <v>-3.7135278514588858E-2</v>
      </c>
      <c r="F5" s="2">
        <f>summary1!J12</f>
        <v>-2.0408163265306121E-2</v>
      </c>
      <c r="G5" s="2">
        <f>summary1!J15</f>
        <v>0</v>
      </c>
      <c r="I5" s="6" t="s">
        <v>28</v>
      </c>
      <c r="J5" s="2">
        <f>summary1!J18</f>
        <v>0.18421733858332084</v>
      </c>
      <c r="K5" s="2">
        <f>summary1!J21</f>
        <v>-0.2496570644718793</v>
      </c>
      <c r="L5" s="2">
        <f>summary1!J24</f>
        <v>-2.6737967914438502E-2</v>
      </c>
      <c r="M5" s="2">
        <f>summary1!J27</f>
        <v>-2.0408163265306121E-2</v>
      </c>
      <c r="N5" s="2">
        <f>summary1!J30</f>
        <v>0</v>
      </c>
      <c r="P5" s="6" t="s">
        <v>28</v>
      </c>
      <c r="Q5" s="12">
        <v>0</v>
      </c>
      <c r="R5" s="2">
        <f>summary1!J36</f>
        <v>-0.25511596180081858</v>
      </c>
      <c r="S5" s="2">
        <f>summary1!J39</f>
        <v>-1.8817204301075269E-2</v>
      </c>
      <c r="T5" s="2">
        <f>summary1!J42</f>
        <v>-2.7210884353741496E-2</v>
      </c>
      <c r="U5" s="2">
        <f>summary1!J45</f>
        <v>0</v>
      </c>
    </row>
    <row r="6" spans="2:21" ht="30" customHeight="1">
      <c r="B6" s="5" t="s">
        <v>29</v>
      </c>
      <c r="C6" s="2">
        <f>summary1!K3</f>
        <v>0.12934329511100456</v>
      </c>
      <c r="D6" s="2">
        <f>summary1!K6</f>
        <v>2.7931972789115647</v>
      </c>
      <c r="E6" s="2">
        <f>summary1!K9</f>
        <v>0.70026525198938994</v>
      </c>
      <c r="F6" s="2">
        <f>summary1!K12</f>
        <v>6.8027210884353748E-2</v>
      </c>
      <c r="G6" s="2">
        <f>summary1!K15</f>
        <v>0</v>
      </c>
      <c r="I6" s="6" t="s">
        <v>29</v>
      </c>
      <c r="J6" s="2">
        <f>summary1!K18</f>
        <v>0.15245854735207162</v>
      </c>
      <c r="K6" s="2">
        <f>summary1!K21</f>
        <v>2.8175582990397805</v>
      </c>
      <c r="L6" s="2">
        <f>summary1!K24</f>
        <v>0.71390374331550799</v>
      </c>
      <c r="M6" s="2">
        <f>summary1!K27</f>
        <v>6.8027210884353748E-2</v>
      </c>
      <c r="N6" s="2">
        <f>summary1!K30</f>
        <v>0</v>
      </c>
      <c r="P6" s="6" t="s">
        <v>29</v>
      </c>
      <c r="Q6" s="12">
        <v>0</v>
      </c>
      <c r="R6" s="2">
        <f>summary1!K36</f>
        <v>2.802182810368349</v>
      </c>
      <c r="S6" s="2">
        <f>summary1!K39</f>
        <v>0.72043010752688175</v>
      </c>
      <c r="T6" s="2">
        <f>summary1!K42</f>
        <v>6.8027210884353748E-2</v>
      </c>
      <c r="U6" s="2">
        <f>summary1!K45</f>
        <v>0</v>
      </c>
    </row>
    <row r="16" spans="2:21" ht="30" customHeight="1">
      <c r="B16" s="4" t="s">
        <v>17</v>
      </c>
      <c r="I16" s="4" t="s">
        <v>19</v>
      </c>
      <c r="P16" s="4" t="s">
        <v>22</v>
      </c>
    </row>
    <row r="17" spans="2:21" ht="30" customHeight="1">
      <c r="B17" s="6" t="s">
        <v>14</v>
      </c>
      <c r="C17" s="5">
        <v>0</v>
      </c>
      <c r="D17" s="5" t="s">
        <v>8</v>
      </c>
      <c r="E17" s="5" t="s">
        <v>7</v>
      </c>
      <c r="F17" s="5" t="s">
        <v>9</v>
      </c>
      <c r="G17" s="5" t="s">
        <v>6</v>
      </c>
      <c r="H17" s="3"/>
      <c r="I17" s="6" t="s">
        <v>14</v>
      </c>
      <c r="J17" s="6">
        <v>0</v>
      </c>
      <c r="K17" s="6" t="s">
        <v>8</v>
      </c>
      <c r="L17" s="6" t="s">
        <v>7</v>
      </c>
      <c r="M17" s="6" t="s">
        <v>9</v>
      </c>
      <c r="N17" s="6" t="s">
        <v>6</v>
      </c>
      <c r="P17" s="6" t="s">
        <v>14</v>
      </c>
      <c r="Q17" s="6">
        <v>0</v>
      </c>
      <c r="R17" s="6" t="s">
        <v>8</v>
      </c>
      <c r="S17" s="6" t="s">
        <v>7</v>
      </c>
      <c r="T17" s="6" t="s">
        <v>9</v>
      </c>
      <c r="U17" s="6" t="s">
        <v>6</v>
      </c>
    </row>
    <row r="18" spans="2:21" ht="30" customHeight="1">
      <c r="B18" s="7" t="s">
        <v>27</v>
      </c>
      <c r="C18" s="2">
        <f>summary1!I4</f>
        <v>-0.10483790471287253</v>
      </c>
      <c r="D18" s="2">
        <f>summary1!I7</f>
        <v>0</v>
      </c>
      <c r="E18" s="2">
        <f>summary1!I10</f>
        <v>0</v>
      </c>
      <c r="F18" s="2">
        <f>summary1!I13</f>
        <v>0</v>
      </c>
      <c r="G18" s="2">
        <f>summary1!I16</f>
        <v>0</v>
      </c>
      <c r="I18" s="7" t="s">
        <v>27</v>
      </c>
      <c r="J18" s="2">
        <f>summary1!I19</f>
        <v>-0.25734219925447238</v>
      </c>
      <c r="K18" s="2">
        <f>summary1!I22</f>
        <v>0</v>
      </c>
      <c r="L18" s="2">
        <f>summary1!I25</f>
        <v>0</v>
      </c>
      <c r="M18" s="2">
        <f>summary1!I28</f>
        <v>0</v>
      </c>
      <c r="N18" s="2">
        <f>summary1!I31</f>
        <v>0</v>
      </c>
      <c r="P18" s="7" t="s">
        <v>27</v>
      </c>
      <c r="Q18" s="12">
        <v>0</v>
      </c>
      <c r="R18" s="2">
        <f>summary1!I37</f>
        <v>0</v>
      </c>
      <c r="S18" s="2">
        <f>summary1!I40</f>
        <v>0</v>
      </c>
      <c r="T18" s="2">
        <f>summary1!I43</f>
        <v>0</v>
      </c>
      <c r="U18" s="2">
        <f>summary1!I46</f>
        <v>0</v>
      </c>
    </row>
    <row r="19" spans="2:21" ht="30" customHeight="1">
      <c r="B19" s="6" t="s">
        <v>28</v>
      </c>
      <c r="C19" s="2">
        <f>summary1!J4</f>
        <v>2.0677590346255076E-2</v>
      </c>
      <c r="D19" s="2">
        <f>summary1!J7</f>
        <v>0</v>
      </c>
      <c r="E19" s="2">
        <f>summary1!J10</f>
        <v>0</v>
      </c>
      <c r="F19" s="2">
        <f>summary1!J13</f>
        <v>0</v>
      </c>
      <c r="G19" s="2">
        <f>summary1!J16</f>
        <v>0</v>
      </c>
      <c r="H19" s="3"/>
      <c r="I19" s="6" t="s">
        <v>28</v>
      </c>
      <c r="J19" s="2">
        <f>summary1!J19</f>
        <v>2.5786729192553041E-2</v>
      </c>
      <c r="K19" s="2">
        <f>summary1!J22</f>
        <v>0</v>
      </c>
      <c r="L19" s="2">
        <f>summary1!J25</f>
        <v>0</v>
      </c>
      <c r="M19" s="2">
        <f>summary1!J28</f>
        <v>0</v>
      </c>
      <c r="N19" s="2">
        <f>summary1!J31</f>
        <v>0</v>
      </c>
      <c r="P19" s="6" t="s">
        <v>28</v>
      </c>
      <c r="Q19" s="12">
        <v>0</v>
      </c>
      <c r="R19" s="2">
        <f>summary1!J37</f>
        <v>0</v>
      </c>
      <c r="S19" s="2">
        <f>summary1!J40</f>
        <v>0</v>
      </c>
      <c r="T19" s="2">
        <f>summary1!J43</f>
        <v>0</v>
      </c>
      <c r="U19" s="2">
        <f>summary1!J46</f>
        <v>0</v>
      </c>
    </row>
    <row r="20" spans="2:21" ht="30" customHeight="1">
      <c r="B20" s="6" t="s">
        <v>29</v>
      </c>
      <c r="C20" s="2">
        <f>summary1!K4</f>
        <v>-4.4433704051988168E-2</v>
      </c>
      <c r="D20" s="2">
        <f>summary1!K7</f>
        <v>0</v>
      </c>
      <c r="E20" s="2">
        <f>summary1!K10</f>
        <v>0</v>
      </c>
      <c r="F20" s="2">
        <f>summary1!K13</f>
        <v>0</v>
      </c>
      <c r="G20" s="2">
        <f>summary1!K16</f>
        <v>0</v>
      </c>
      <c r="I20" s="6" t="s">
        <v>29</v>
      </c>
      <c r="J20" s="2">
        <f>summary1!K19</f>
        <v>-6.1664595756627347E-2</v>
      </c>
      <c r="K20" s="2">
        <f>summary1!K22</f>
        <v>0</v>
      </c>
      <c r="L20" s="2">
        <f>summary1!K25</f>
        <v>0</v>
      </c>
      <c r="M20" s="2">
        <f>summary1!K28</f>
        <v>0</v>
      </c>
      <c r="N20" s="2">
        <f>summary1!K31</f>
        <v>0</v>
      </c>
      <c r="P20" s="6" t="s">
        <v>29</v>
      </c>
      <c r="Q20" s="12">
        <v>0</v>
      </c>
      <c r="R20" s="2">
        <f>summary1!K37</f>
        <v>0</v>
      </c>
      <c r="S20" s="2">
        <f>summary1!K40</f>
        <v>0</v>
      </c>
      <c r="T20" s="2">
        <f>summary1!K43</f>
        <v>0</v>
      </c>
      <c r="U20" s="2">
        <f>summary1!K46</f>
        <v>0</v>
      </c>
    </row>
    <row r="30" spans="2:21" ht="30" customHeight="1">
      <c r="B30" s="4" t="s">
        <v>16</v>
      </c>
      <c r="I30" s="4" t="s">
        <v>20</v>
      </c>
      <c r="P30" s="4" t="s">
        <v>23</v>
      </c>
    </row>
    <row r="31" spans="2:21" ht="30" customHeight="1">
      <c r="B31" s="6" t="s">
        <v>14</v>
      </c>
      <c r="C31" s="5">
        <v>0</v>
      </c>
      <c r="D31" s="5" t="s">
        <v>8</v>
      </c>
      <c r="E31" s="5" t="s">
        <v>7</v>
      </c>
      <c r="F31" s="5" t="s">
        <v>9</v>
      </c>
      <c r="G31" s="5" t="s">
        <v>6</v>
      </c>
      <c r="I31" s="6" t="s">
        <v>14</v>
      </c>
      <c r="J31" s="6">
        <v>0</v>
      </c>
      <c r="K31" s="6" t="s">
        <v>8</v>
      </c>
      <c r="L31" s="6" t="s">
        <v>7</v>
      </c>
      <c r="M31" s="6" t="s">
        <v>9</v>
      </c>
      <c r="N31" s="6" t="s">
        <v>6</v>
      </c>
      <c r="P31" s="6" t="s">
        <v>14</v>
      </c>
      <c r="Q31" s="6">
        <v>0</v>
      </c>
      <c r="R31" s="6" t="s">
        <v>8</v>
      </c>
      <c r="S31" s="6" t="s">
        <v>7</v>
      </c>
      <c r="T31" s="6" t="s">
        <v>9</v>
      </c>
      <c r="U31" s="6" t="s">
        <v>6</v>
      </c>
    </row>
    <row r="32" spans="2:21" ht="30" customHeight="1">
      <c r="B32" s="7" t="s">
        <v>27</v>
      </c>
      <c r="C32" s="2">
        <f>summary1!I5</f>
        <v>2.1072896074189842E-2</v>
      </c>
      <c r="D32" s="2">
        <f>summary1!I8</f>
        <v>2.7823129251700682</v>
      </c>
      <c r="E32" s="2">
        <f>summary1!I11</f>
        <v>0.70478723404255317</v>
      </c>
      <c r="F32" s="2">
        <f>summary1!I14</f>
        <v>7.5342465753424653E-2</v>
      </c>
      <c r="G32" s="2">
        <f>summary1!I17</f>
        <v>0</v>
      </c>
      <c r="I32" s="7" t="s">
        <v>27</v>
      </c>
      <c r="J32" s="2">
        <f>summary1!I20</f>
        <v>2.9315434070599652E-2</v>
      </c>
      <c r="K32" s="2">
        <f>summary1!I23</f>
        <v>2.8216735253772289</v>
      </c>
      <c r="L32" s="2">
        <f>summary1!I26</f>
        <v>0.71122994652406413</v>
      </c>
      <c r="M32" s="2">
        <f>summary1!I29</f>
        <v>7.5342465753424653E-2</v>
      </c>
      <c r="N32" s="2">
        <f>summary1!I32</f>
        <v>0</v>
      </c>
      <c r="P32" s="7" t="s">
        <v>27</v>
      </c>
      <c r="Q32" s="12">
        <v>0</v>
      </c>
      <c r="R32" s="2">
        <f>summary1!I38</f>
        <v>2.8035470668485676</v>
      </c>
      <c r="S32" s="2">
        <f>summary1!I41</f>
        <v>0.67654986522911054</v>
      </c>
      <c r="T32" s="2">
        <f>summary1!I44</f>
        <v>6.8027210884353748E-2</v>
      </c>
      <c r="U32" s="2">
        <f>summary1!I47</f>
        <v>0</v>
      </c>
    </row>
    <row r="33" spans="2:21" ht="30" customHeight="1">
      <c r="B33" s="6" t="s">
        <v>28</v>
      </c>
      <c r="C33" s="2">
        <f>summary1!J5</f>
        <v>4.1555833859465728E-2</v>
      </c>
      <c r="D33" s="2">
        <f>summary1!J8</f>
        <v>-0.27074829931972788</v>
      </c>
      <c r="E33" s="2">
        <f>summary1!J11</f>
        <v>-3.7234042553191488E-2</v>
      </c>
      <c r="F33" s="2">
        <f>summary1!J14</f>
        <v>-2.0547945205479451E-2</v>
      </c>
      <c r="G33" s="2">
        <f>summary1!J17</f>
        <v>0</v>
      </c>
      <c r="I33" s="6" t="s">
        <v>28</v>
      </c>
      <c r="J33" s="2">
        <f>summary1!J20</f>
        <v>1.5759573005539606E-2</v>
      </c>
      <c r="K33" s="2">
        <f>summary1!J23</f>
        <v>-0.20987654320987653</v>
      </c>
      <c r="L33" s="2">
        <f>summary1!J26</f>
        <v>-2.6737967914438502E-2</v>
      </c>
      <c r="M33" s="2">
        <f>summary1!J29</f>
        <v>-2.0547945205479451E-2</v>
      </c>
      <c r="N33" s="2">
        <f>summary1!J32</f>
        <v>-0.05</v>
      </c>
      <c r="P33" s="6" t="s">
        <v>28</v>
      </c>
      <c r="Q33" s="12">
        <v>0</v>
      </c>
      <c r="R33" s="2">
        <f>summary1!J38</f>
        <v>-0.25648021828103684</v>
      </c>
      <c r="S33" s="2">
        <f>summary1!J41</f>
        <v>-1.6172506738544475E-2</v>
      </c>
      <c r="T33" s="2">
        <f>summary1!J44</f>
        <v>-2.7210884353741496E-2</v>
      </c>
      <c r="U33" s="2">
        <f>summary1!J47</f>
        <v>-0.05</v>
      </c>
    </row>
    <row r="34" spans="2:21" ht="30" customHeight="1">
      <c r="B34" s="6" t="s">
        <v>29</v>
      </c>
      <c r="C34" s="2">
        <f>summary1!K5</f>
        <v>9.2230145833548965E-2</v>
      </c>
      <c r="D34" s="2">
        <f>summary1!K8</f>
        <v>2.7918367346938777</v>
      </c>
      <c r="E34" s="2">
        <f>summary1!K11</f>
        <v>0.70478723404255317</v>
      </c>
      <c r="F34" s="2">
        <f>summary1!K14</f>
        <v>7.5342465753424653E-2</v>
      </c>
      <c r="G34" s="2">
        <f>summary1!K17</f>
        <v>0</v>
      </c>
      <c r="I34" s="6" t="s">
        <v>29</v>
      </c>
      <c r="J34" s="2">
        <f>summary1!K20</f>
        <v>6.5595810925559009E-2</v>
      </c>
      <c r="K34" s="2">
        <f>summary1!K23</f>
        <v>2.8175582990397805</v>
      </c>
      <c r="L34" s="2">
        <f>summary1!K26</f>
        <v>0.71390374331550799</v>
      </c>
      <c r="M34" s="2">
        <f>summary1!K29</f>
        <v>7.5342465753424653E-2</v>
      </c>
      <c r="N34" s="2">
        <f>summary1!K32</f>
        <v>-0.05</v>
      </c>
      <c r="P34" s="6" t="s">
        <v>29</v>
      </c>
      <c r="Q34" s="12">
        <v>0</v>
      </c>
      <c r="R34" s="2">
        <f>summary1!K38</f>
        <v>2.802182810368349</v>
      </c>
      <c r="S34" s="2">
        <f>summary1!K41</f>
        <v>0.72506738544474392</v>
      </c>
      <c r="T34" s="2">
        <f>summary1!K44</f>
        <v>6.8027210884353748E-2</v>
      </c>
      <c r="U34" s="2">
        <f>summary1!K47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2021-12-17T08:04:11Z</dcterms:modified>
</cp:coreProperties>
</file>