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NTA2VMS01UEM1\UserDocuments\hugh.creegan\H Drive\hugh\CAPITAL EXPENDITURE\2020 JULY STIMULUS\"/>
    </mc:Choice>
  </mc:AlternateContent>
  <bookViews>
    <workbookView xWindow="0" yWindow="0" windowWidth="24000" windowHeight="10290" tabRatio="701" firstSheet="4" activeTab="12"/>
  </bookViews>
  <sheets>
    <sheet name="Summary Table" sheetId="1" state="hidden" r:id="rId1"/>
    <sheet name="Stimulus Categories" sheetId="14" state="hidden" r:id="rId2"/>
    <sheet name="All Schemes Combined_SS" sheetId="13" state="hidden" r:id="rId3"/>
    <sheet name="All Schemes Combined" sheetId="15" state="hidden" r:id="rId4"/>
    <sheet name="SDCC" sheetId="3" r:id="rId5"/>
    <sheet name="FCC" sheetId="4" r:id="rId6"/>
    <sheet name="DLRCC v1" sheetId="5" state="hidden" r:id="rId7"/>
    <sheet name="DLRCC" sheetId="18" r:id="rId8"/>
    <sheet name="MCC" sheetId="6" r:id="rId9"/>
    <sheet name="KCC" sheetId="7" r:id="rId10"/>
    <sheet name="WCC V1" sheetId="8" state="hidden" r:id="rId11"/>
    <sheet name="WCC" sheetId="19" r:id="rId12"/>
    <sheet name="LCCC" sheetId="20" r:id="rId13"/>
    <sheet name="GCC" sheetId="9" r:id="rId14"/>
    <sheet name="WDCC" sheetId="12" r:id="rId15"/>
    <sheet name="May Affect PT" sheetId="16" state="hidden" r:id="rId16"/>
    <sheet name="Letters" sheetId="17" state="hidden" r:id="rId17"/>
    <sheet name="DCC" sheetId="21" r:id="rId18"/>
    <sheet name="CCC" sheetId="22" r:id="rId19"/>
  </sheets>
  <definedNames>
    <definedName name="_xlnm._FilterDatabase" localSheetId="3" hidden="1">'All Schemes Combined'!$B$2:$M$548</definedName>
    <definedName name="_xlnm._FilterDatabase" localSheetId="2" hidden="1">'All Schemes Combined_SS'!$B$2:$M$516</definedName>
    <definedName name="_xlnm._FilterDatabase" localSheetId="17" hidden="1">DCC!$C$3:$J$132</definedName>
    <definedName name="_xlnm._FilterDatabase" localSheetId="7" hidden="1">DLRCC!$B$3:$S$3</definedName>
    <definedName name="_xlnm._FilterDatabase" localSheetId="9" hidden="1">KCC!$B$3:$S$51</definedName>
    <definedName name="_xlnm._FilterDatabase" localSheetId="15" hidden="1">'May Affect PT'!$B$2:$M$58</definedName>
  </definedNames>
  <calcPr calcId="162913"/>
</workbook>
</file>

<file path=xl/calcChain.xml><?xml version="1.0" encoding="utf-8"?>
<calcChain xmlns="http://schemas.openxmlformats.org/spreadsheetml/2006/main">
  <c r="J31" i="19" l="1"/>
  <c r="K25" i="20" l="1"/>
  <c r="J25" i="20"/>
  <c r="I4" i="17" l="1"/>
  <c r="I5" i="17"/>
  <c r="I6" i="17"/>
  <c r="I7" i="17"/>
  <c r="I8" i="17"/>
  <c r="I9" i="17"/>
  <c r="I10" i="17"/>
  <c r="I11" i="17"/>
  <c r="I3" i="17"/>
  <c r="D9" i="1"/>
  <c r="C9" i="1"/>
  <c r="C9" i="17" s="1"/>
  <c r="K31" i="19"/>
  <c r="D6" i="1"/>
  <c r="J71" i="18"/>
  <c r="C6" i="1" s="1"/>
  <c r="C6" i="17" s="1"/>
  <c r="K71" i="18"/>
  <c r="E14" i="17"/>
  <c r="D11" i="17"/>
  <c r="D10" i="17"/>
  <c r="D3" i="17"/>
  <c r="C12" i="1" l="1"/>
  <c r="C12" i="17" s="1"/>
  <c r="C5" i="1"/>
  <c r="C5" i="17" s="1"/>
  <c r="I12" i="1" l="1"/>
  <c r="I12" i="17" s="1"/>
  <c r="K516" i="13" l="1"/>
  <c r="J516" i="13"/>
  <c r="D11" i="1" l="1"/>
  <c r="C11" i="1"/>
  <c r="C11" i="17" s="1"/>
  <c r="K52" i="7"/>
  <c r="J52" i="7"/>
  <c r="C8" i="1" s="1"/>
  <c r="C8" i="17" s="1"/>
  <c r="K90" i="3"/>
  <c r="K77" i="5"/>
  <c r="D6" i="17" s="1"/>
  <c r="J77" i="5"/>
  <c r="D10" i="1"/>
  <c r="C10" i="1"/>
  <c r="C10" i="17" s="1"/>
  <c r="K61" i="8"/>
  <c r="D9" i="17" s="1"/>
  <c r="J61" i="8"/>
  <c r="K28" i="12"/>
  <c r="J28" i="12"/>
  <c r="C13" i="1" s="1"/>
  <c r="J90" i="3"/>
  <c r="C4" i="1" s="1"/>
  <c r="C4" i="17" s="1"/>
  <c r="D4" i="1" l="1"/>
  <c r="D4" i="17"/>
  <c r="D8" i="1"/>
  <c r="D8" i="17"/>
  <c r="D13" i="1"/>
  <c r="D13" i="17"/>
  <c r="C13" i="17"/>
  <c r="I13" i="1"/>
  <c r="K43" i="6"/>
  <c r="J43" i="6"/>
  <c r="C7" i="1" s="1"/>
  <c r="C7" i="17" s="1"/>
  <c r="D3" i="1"/>
  <c r="C3" i="1"/>
  <c r="C3" i="17" s="1"/>
  <c r="I13" i="17" l="1"/>
  <c r="I14" i="17" s="1"/>
  <c r="I14" i="1"/>
  <c r="D7" i="1"/>
  <c r="D14" i="1" s="1"/>
  <c r="D7" i="17"/>
  <c r="D14" i="17" s="1"/>
  <c r="C14" i="17"/>
  <c r="F3" i="17" s="1"/>
  <c r="C14" i="1"/>
  <c r="E14" i="1"/>
  <c r="F4" i="17" l="1"/>
  <c r="F6" i="17"/>
  <c r="F10" i="17"/>
  <c r="F8" i="17"/>
  <c r="F12" i="17"/>
  <c r="F5" i="17"/>
  <c r="F11" i="17"/>
  <c r="F7" i="17"/>
  <c r="F9" i="17"/>
  <c r="F13" i="17"/>
  <c r="F12" i="1"/>
  <c r="F5" i="1"/>
  <c r="F7" i="1"/>
  <c r="F13" i="1"/>
  <c r="F8" i="1"/>
  <c r="F10" i="1"/>
  <c r="F11" i="1"/>
  <c r="F6" i="1"/>
  <c r="F9" i="1"/>
  <c r="F4" i="1"/>
  <c r="F3" i="1"/>
  <c r="F14" i="17" l="1"/>
  <c r="F14" i="1"/>
</calcChain>
</file>

<file path=xl/sharedStrings.xml><?xml version="1.0" encoding="utf-8"?>
<sst xmlns="http://schemas.openxmlformats.org/spreadsheetml/2006/main" count="10309" uniqueCount="1875">
  <si>
    <t>Agency</t>
  </si>
  <si>
    <t xml:space="preserve">Dublin City Council </t>
  </si>
  <si>
    <t>South Dublin County Council</t>
  </si>
  <si>
    <t>Fingal County Council</t>
  </si>
  <si>
    <t>Dun Laoghaire Rathdown County Council</t>
  </si>
  <si>
    <t>Meath County Council</t>
  </si>
  <si>
    <t>Kildare County Council</t>
  </si>
  <si>
    <t>Wicklow County Council</t>
  </si>
  <si>
    <t>Cork City Council</t>
  </si>
  <si>
    <t>Limerick City and County Council</t>
  </si>
  <si>
    <t>Galway City Council</t>
  </si>
  <si>
    <t>Waterford City and County Council</t>
  </si>
  <si>
    <t>Total</t>
  </si>
  <si>
    <t>No. of Projects</t>
  </si>
  <si>
    <t>Region</t>
  </si>
  <si>
    <t>GDA</t>
  </si>
  <si>
    <t>Regional City</t>
  </si>
  <si>
    <t>Sustainable Transport Measures Grants: 2020 Allocations</t>
  </si>
  <si>
    <t>Project Name</t>
  </si>
  <si>
    <t>Stimulus Allocation</t>
  </si>
  <si>
    <t>Status</t>
  </si>
  <si>
    <t>Project
Code:</t>
  </si>
  <si>
    <t>Type</t>
  </si>
  <si>
    <t>Kilkenny County Council</t>
  </si>
  <si>
    <t>Limerick City Council</t>
  </si>
  <si>
    <t>Table B: South Dublin County Council</t>
  </si>
  <si>
    <t>Table C: Fingal County Council</t>
  </si>
  <si>
    <t>Table D: Dun Laoghaire Rathdown County Council</t>
  </si>
  <si>
    <t>Table E: Meath County Council</t>
  </si>
  <si>
    <t>Table F: Kilkenny County Council</t>
  </si>
  <si>
    <t>Table G: Wicklow County Council</t>
  </si>
  <si>
    <t>Table H: Galway City Council</t>
  </si>
  <si>
    <t>Table J: Limerick City Council</t>
  </si>
  <si>
    <t>Table K: Waterford City and County Council</t>
  </si>
  <si>
    <t>Date Received</t>
  </si>
  <si>
    <t>tbc</t>
  </si>
  <si>
    <t>Details</t>
  </si>
  <si>
    <t xml:space="preserve">Vehicular Right Turn Lanes to reduce delays for traffic and PT. Inclusion of traffic calming, two bus stops with cycle parking and shelters, 650m footpath, 2 uncontrolled ped crossings and junction improvements. </t>
  </si>
  <si>
    <t>Improvement</t>
  </si>
  <si>
    <t xml:space="preserve">Improved accessibility for mobility impaired and reduction to traffic delays from right turn movements. </t>
  </si>
  <si>
    <t>R154:  in the Townlands of Batterjohn, DerryPatrick Grange, Kiltale and BatterJohn</t>
  </si>
  <si>
    <t>Footpaths</t>
  </si>
  <si>
    <t xml:space="preserve">Resurfacing </t>
  </si>
  <si>
    <t>Cycle Parking</t>
  </si>
  <si>
    <t>Other</t>
  </si>
  <si>
    <t>MCC/20/007</t>
  </si>
  <si>
    <t>LCC-20-0014</t>
  </si>
  <si>
    <t>Steamboat Quay</t>
  </si>
  <si>
    <t>Sylvester O'Halloran footbridge</t>
  </si>
  <si>
    <t>Howleys Quay</t>
  </si>
  <si>
    <t>City Lanes</t>
  </si>
  <si>
    <t>L1118/ L5173/ L1171/R445/ L5174 Castletroy: Plassey Rd, Groody Rd, Ballysimon Rd, Dublin Rd and Rhebogue Rd</t>
  </si>
  <si>
    <t xml:space="preserve">L10033-0/ L10048-0Mayorstone/Greystone  </t>
  </si>
  <si>
    <t>L10243-2/ L10227-0 Janesboro/Kennedy Park</t>
  </si>
  <si>
    <t>R926/ L1434-25/ L1429-130Dooradoyle/Mulcair Road/Father Russell Road Area</t>
  </si>
  <si>
    <t xml:space="preserve">L10203-0/ L10529-3Garryowen/ Norwood </t>
  </si>
  <si>
    <t xml:space="preserve">L10524-1/ L10441-1Ballinacurra Gardens/South Circular Road </t>
  </si>
  <si>
    <t>R526 St Nessans Road</t>
  </si>
  <si>
    <t>R506 Annacotty village</t>
  </si>
  <si>
    <t>R926 Dooradoyle Road</t>
  </si>
  <si>
    <t>Various City Centre CBD</t>
  </si>
  <si>
    <t>R526-4 O’Connell Avenue</t>
  </si>
  <si>
    <t>R445-23 Thomond Bridge</t>
  </si>
  <si>
    <t>R527 Condell road</t>
  </si>
  <si>
    <t>R445 Groody Roundabout to Newport roundabout</t>
  </si>
  <si>
    <t>L10016-1 Ballynanty</t>
  </si>
  <si>
    <t>L-1430-1 Coonagh</t>
  </si>
  <si>
    <t xml:space="preserve">L10066-0 Thomondgate </t>
  </si>
  <si>
    <t xml:space="preserve">R527 Condell Road  </t>
  </si>
  <si>
    <t xml:space="preserve">L8076-1 Caherdavin </t>
  </si>
  <si>
    <t>L10494 / L10455Rathbane/Weston/ Hyde Road Area</t>
  </si>
  <si>
    <t>R445-7 Dublin Road R445</t>
  </si>
  <si>
    <t>L5159 Kilbane Estate footpaths</t>
  </si>
  <si>
    <t>L5174 Rhebogue</t>
  </si>
  <si>
    <t xml:space="preserve">R857-5/ R464-7/ L10080-0 Ennis Road/ Shelbourne Road/Bellfield Gardens  </t>
  </si>
  <si>
    <t>L5161 Milford Grange Estate</t>
  </si>
  <si>
    <t>L10494-0/ L10455-0/ L10459-2 Rathbane/ Weston/ Hyde Road Area</t>
  </si>
  <si>
    <t>LP1113 Peafield road, Monaleen</t>
  </si>
  <si>
    <t>L1114/ L11161 Monaleen Heights/Castletroy Heights</t>
  </si>
  <si>
    <t>Upgrade existing cycle lane infrastructure in the Castletroy area</t>
  </si>
  <si>
    <t>Overlay of strategic bus route, carriageway and cycle lanes and relocate cycle lane to inside of on street parking adjacent UL Hospital</t>
  </si>
  <si>
    <t xml:space="preserve">R506 Shared Cycleway/Footpath </t>
  </si>
  <si>
    <t xml:space="preserve">Overlay between the entrance to the Crescent Shopping Centre and the Ballykeeffe Roundabout.  </t>
  </si>
  <si>
    <t>Pedestrian  Scheme - footpath improvements and public lighting upgrade</t>
  </si>
  <si>
    <t>Recovery of  antiskid an advance stop Locations at traffic signals</t>
  </si>
  <si>
    <t>Footpaths to be widened at junctions with a reduced radi and provision of dropped kerbs and tactile paving to increase pedestrian safety. Additionally, Install bike stands adjacent to local schools</t>
  </si>
  <si>
    <t>The works include sandblasting of superstructure, repainting, and resurfacing of deck surface</t>
  </si>
  <si>
    <t>Widening of footpath over bridge by 1m</t>
  </si>
  <si>
    <t xml:space="preserve">Clonmacken Roundabout to Coonagh Roundabout of 1km length. New cycle lanes and footpaths segregated from traffic by kerbing                          
</t>
  </si>
  <si>
    <t>Footpaths will be widened to reduce radi at junctions and also provision of dropped crossing points at Junctions for safety</t>
  </si>
  <si>
    <t>Footpaths to be widened and improved. Road and bus lane surfacing to be repaired where rutting exists. The bus lane / cycle lane road markings to be reinstated</t>
  </si>
  <si>
    <t xml:space="preserve">Footpaths will be widened to reduce radi at junctions and also provision of dropped crossing points at Junctions for safety.   </t>
  </si>
  <si>
    <t xml:space="preserve">Installation of a new footpath 2800m2 required along with the installation of public lighting and drainage works </t>
  </si>
  <si>
    <t xml:space="preserve">Footpaths will be widened to reduce radi at junctions and also provision of dropped crossing points at junctions for safety.   </t>
  </si>
  <si>
    <t>Shelbourne road traffic light junction  to Clonmacken Roundabout</t>
  </si>
  <si>
    <t xml:space="preserve">Footpaths will be widened to reduce radi at junctions and also provision of dropped crossing points at junctions for safety.   Installation of bike stands at Art College and Park Entrance </t>
  </si>
  <si>
    <t>Footpath requirement and public lighting to ensure a continuous safe pathway for primary school children</t>
  </si>
  <si>
    <t>Footpaths will be widened to reduce radi at junctions and provision of dropped crossing points at Junctions for safety.                  Installation of bike stands at Shelbourne Park</t>
  </si>
  <si>
    <t>150m length of 2m wide footpaths</t>
  </si>
  <si>
    <t>Apply Ecoflex onto footpaths in poor structural condition.</t>
  </si>
  <si>
    <t xml:space="preserve"> Upgrade of  automated bolllards to pedestrian Zone damaged by flooding</t>
  </si>
  <si>
    <t>Upgrade of public lighting</t>
  </si>
  <si>
    <t>TBC</t>
  </si>
  <si>
    <t>Description</t>
  </si>
  <si>
    <t xml:space="preserve">Various locations. Cycle lane damage due to roots of trees, movement of utility covers and general surfacing wear &amp; tear </t>
  </si>
  <si>
    <t>32,400m2</t>
  </si>
  <si>
    <t xml:space="preserve">500m x 3/3.5m wide shared surface, drainage works, public lighting, boundary set back, traffic calming measures and also including a rail level crossing,                                 </t>
  </si>
  <si>
    <t>300m of road overlay to incorporate a kerbed segregated cycle lane on both sides of the road, enhanced footpaths and associated drainage works</t>
  </si>
  <si>
    <t>4,500m2 of concrete footpath in poor condition to be replaced</t>
  </si>
  <si>
    <t>Refurbishment of the bridge superstructure</t>
  </si>
  <si>
    <t>250m of concrete footpath and paving slabs to be placed</t>
  </si>
  <si>
    <t xml:space="preserve">Road Overlay 8,400m2 
Two kerbed cycle lanes 3,600m2  
Two new footpaths 4,800m2  </t>
  </si>
  <si>
    <t xml:space="preserve">7750m2 of concrete footpath in poor condition to be replaced. </t>
  </si>
  <si>
    <t>There is extensive footpath, cycle lanes and bus lanes that require urgent improvement.</t>
  </si>
  <si>
    <t>6000m2 of concrete footpath in poor condition to be replaced.</t>
  </si>
  <si>
    <t>Length of new installation is 1.5km approx.</t>
  </si>
  <si>
    <t>12,000m2 of concrete footpath in poor condition to be replaced</t>
  </si>
  <si>
    <t>5000m2 of concrete footpath in poor condition to be replaced</t>
  </si>
  <si>
    <t xml:space="preserve">Overlay of strategic bus route, carriageway and cycle lanes   32,400m3 </t>
  </si>
  <si>
    <t>7000m2 of concrete footpath in poor condition to be replaced</t>
  </si>
  <si>
    <t>14,000m2 of concrete footpath in poor condition to be replaced</t>
  </si>
  <si>
    <t>15,000m2 of concrete footpath in poor condition to be replaced</t>
  </si>
  <si>
    <t>6000m2 of concrete footpath in poor condition to be replaced</t>
  </si>
  <si>
    <t>1000m2 of concrete footpath in poor condition to be replaced</t>
  </si>
  <si>
    <t>100m length of footpaths, 2m wide with public lighting, accommodation works, land purchase and drainage</t>
  </si>
  <si>
    <t>10,000m2 of concrete footpath in poor condition to be replaced.</t>
  </si>
  <si>
    <t>1,000m2 of concrete footpath in poor condition to be replaced.</t>
  </si>
  <si>
    <t xml:space="preserve">15,000m2 of concrete footpath in poor condition to be replaced. </t>
  </si>
  <si>
    <t>6,000m2 of concrete footpath in poor condition to be replaced</t>
  </si>
  <si>
    <t>150m length of 2m wide footpaths, public lighting and drainage</t>
  </si>
  <si>
    <t>In both estates there is a requirement to place Ecoflex onto 6500m2 of public footpaths</t>
  </si>
  <si>
    <t>There is extensive cycle lane infrastructure in the Castletroy area of Limerick. This infrastructure has been in place for up to 20 years and requires urgent repair and maintenance</t>
  </si>
  <si>
    <t>This is a strategic route with high volumes of Pedestrians, cyclists and vehicular traffic using this route daily throughout the year. This route provides the strategic entry to the city from the West and South.</t>
  </si>
  <si>
    <t xml:space="preserve">There are in excess of 3,000 people working at the Annacotty Business Park. At present all employees travel by car to get to work as there are no alternative facilities available. LCCC has met the business owners and they stated that if  the facilities are provided people will walk or cycle and this would also encourage locals to seek employment at this facility. </t>
  </si>
  <si>
    <t>Scheme to incorporate and link existing cycle lanes on Dooradoye Road with Ballinacurra Road and St Nessans Road. Currently the carriageway width is 16m-18m throughout the 300m length. Existing entrances will also have to ne catered for</t>
  </si>
  <si>
    <t>Existing footpaths and public lighting are in poor order and require urgent upgrade</t>
  </si>
  <si>
    <t>Enhance cycle safety and highlight area for cyclists at traffic lights</t>
  </si>
  <si>
    <t>Limerick City &amp; County Council for the past few years had developed a strategy to reinstate the footpath infrastructure throughout Limerick city in an effort to reduce the public liability claims. Major funding is required to ensure the pedestrian facilities are safe and  to acceptable standards</t>
  </si>
  <si>
    <t>This bridge is located within the tourism and business area of Limerick City centre. There is direct access from the City Quays to the Potato Market area, is a key pedestrian link on the Three Bridges walking route and creates direct access to Merchants Quay, Nicholas street and King Johns Castle</t>
  </si>
  <si>
    <t>The existing footpaths on the bridge are narrow, to enhance pedestrian facilities it is required that they are widened</t>
  </si>
  <si>
    <t>This is a strategic route with high volumes of pedestrians, cyclists and vehicular traffic  daily throughout the year. This route with an AADT of 40,000 is important to the economic and social viability of Limerick city and serves as the western link to the city.</t>
  </si>
  <si>
    <t>Footpaths in this area are narrow in width and poor condition. In light of the covid 19 pandemic it will be necessary to widen these footpaths</t>
  </si>
  <si>
    <t>This is the primary traffic route from Castletroy Limerick City. The bus service along this corridor is very busy and is shared by a number of operators. The cycle lane is strategic and directly links into the Smarter Travel route to the city centre.</t>
  </si>
  <si>
    <t>This route links Coonagh roundabout to Shannon RFC and Na Piarsaigh Hurling/Football club. It is important to create a safe sustainable travel route to these important sporting facilities in the city.</t>
  </si>
  <si>
    <t>Pedestrian facilities are required to link Drominbeg estate to St Patricks National School along Rhebogue road. At present there is a large pedestrian movement along this route especially at school times. The route is especially dangerous as the footpath is not continuous</t>
  </si>
  <si>
    <t>LP1113 Peafield road scheme has been developed with footpath and pedestrian lighting over a length of 525m from Monaleen stores to Monaleen GAA. This scheme would allow children to travel safely to the GAA grounds from the Ballysimon side</t>
  </si>
  <si>
    <t xml:space="preserve">In the 2 estates the footpaths are in poor condition but have been treated with Ecoflex over 15 years ago. There is a requirement to reapply the Ecoflex as it is showing signs of wear and tear. </t>
  </si>
  <si>
    <t>Enhanced the safety of a pedestrian zone</t>
  </si>
  <si>
    <t>Improvement of pedestrian facilities with the introduction of public lighting</t>
  </si>
  <si>
    <t>B</t>
  </si>
  <si>
    <t>A, C2,</t>
  </si>
  <si>
    <t>C1, C2</t>
  </si>
  <si>
    <t>C2</t>
  </si>
  <si>
    <t>A</t>
  </si>
  <si>
    <t xml:space="preserve">C1, D, </t>
  </si>
  <si>
    <t>A, J</t>
  </si>
  <si>
    <t>C1</t>
  </si>
  <si>
    <t>A, C1</t>
  </si>
  <si>
    <t>C2, L</t>
  </si>
  <si>
    <t>C1, D</t>
  </si>
  <si>
    <t>K</t>
  </si>
  <si>
    <t>L70493 Canal Harbour Monasrerevan</t>
  </si>
  <si>
    <t>R405 Celbridge</t>
  </si>
  <si>
    <t>L5000 Drogheda Street  Monasterevan</t>
  </si>
  <si>
    <t>L2004 Millicent Road, Clane</t>
  </si>
  <si>
    <t>R415 Allen School</t>
  </si>
  <si>
    <t>R407 &amp; L80066 Castlefen, Sallins</t>
  </si>
  <si>
    <t>L1023 Ballingappa Road, Clane</t>
  </si>
  <si>
    <t>R148  Mill Street, Maynooth</t>
  </si>
  <si>
    <t>R148  Dublin Road, Maynooth</t>
  </si>
  <si>
    <t>R405 Cellbridge road, Maynooth</t>
  </si>
  <si>
    <t>R408 Parsons Street, Maynooth</t>
  </si>
  <si>
    <t>R148  Main Street, Maynooth</t>
  </si>
  <si>
    <t>R403 Killina School</t>
  </si>
  <si>
    <t>L5023 Derrinturn School</t>
  </si>
  <si>
    <t>R408/L5035 Rathcoffey</t>
  </si>
  <si>
    <t>R408/L50534/L50535/L1022 Rathcoffey Road, Meadowbrook Road, Newtown Road &amp; Bealfield, Maynooth</t>
  </si>
  <si>
    <t>L5049 New Road Straffan</t>
  </si>
  <si>
    <t>L29937 Monread, Naas</t>
  </si>
  <si>
    <t>R405  R407  Clane</t>
  </si>
  <si>
    <t>L5071 Staplestown</t>
  </si>
  <si>
    <t>L1007/L5027 Newtown</t>
  </si>
  <si>
    <t>R407 Sallins Village</t>
  </si>
  <si>
    <t>L 5058 Leixlip</t>
  </si>
  <si>
    <t>R404  Leixlip</t>
  </si>
  <si>
    <t>Various Leixlip/Celbridge</t>
  </si>
  <si>
    <t>L8102 Moone</t>
  </si>
  <si>
    <t>R415 Crookstown</t>
  </si>
  <si>
    <t>L8008 Calverstown</t>
  </si>
  <si>
    <t>L8030 Narraghmore</t>
  </si>
  <si>
    <t>R418 Kilmead</t>
  </si>
  <si>
    <t>L80221 Kilmead</t>
  </si>
  <si>
    <t>L8102 Timolin</t>
  </si>
  <si>
    <t>R415 Kilmeague</t>
  </si>
  <si>
    <t>R448 Castledermot</t>
  </si>
  <si>
    <t>R403/L5037 Prosperous Road &amp; Butterstream, Clane</t>
  </si>
  <si>
    <t>R405 Maynooth</t>
  </si>
  <si>
    <t>R418 Kilkea</t>
  </si>
  <si>
    <t>L8035 Ballitore</t>
  </si>
  <si>
    <t>R415 Nurney</t>
  </si>
  <si>
    <t xml:space="preserve">L7042, L2003, R445, L7036 Newbridge Town various locations - Green Rd., Liffey Hall, Ballymany, Morristown  &amp; Eyre St                    </t>
  </si>
  <si>
    <t>KCC_20_0007</t>
  </si>
  <si>
    <t>F</t>
  </si>
  <si>
    <t xml:space="preserve">Design - Traffic and pedestrian Study and analysis to investigate the possible provision of a one way system within Clane </t>
  </si>
  <si>
    <t>Design - Traffic Study (Pedestrians, cyclists and vehicles) and analysis to develop a traffic calming scheme for Sallins Village</t>
  </si>
  <si>
    <t>B, C1</t>
  </si>
  <si>
    <t>B,C1,H</t>
  </si>
  <si>
    <t>B, C1, H</t>
  </si>
  <si>
    <t>Est. 2020 Funding</t>
  </si>
  <si>
    <t>Est. 2021 Funding</t>
  </si>
  <si>
    <t>C1, K</t>
  </si>
  <si>
    <t xml:space="preserve">C1, C2, </t>
  </si>
  <si>
    <t xml:space="preserve">C2, G3, </t>
  </si>
  <si>
    <t>C2, G1</t>
  </si>
  <si>
    <t xml:space="preserve">K, C2, </t>
  </si>
  <si>
    <t>B, C1, C2</t>
  </si>
  <si>
    <t>A, K</t>
  </si>
  <si>
    <t>C1, C2, K</t>
  </si>
  <si>
    <t>H</t>
  </si>
  <si>
    <t>C1, F</t>
  </si>
  <si>
    <t>C1, B</t>
  </si>
  <si>
    <t>A, B, F</t>
  </si>
  <si>
    <t xml:space="preserve">B, C1, F </t>
  </si>
  <si>
    <t>A, B, C1, C2, F , I</t>
  </si>
  <si>
    <t>A, F, H</t>
  </si>
  <si>
    <t>Pedestrians travelling to and from the train station to Monasterevin town centre must walk on the road and conflict with vehicular traffic. The provision of a footpath from the train station will give safe access to the train station for the large volume of pedestrians that use this route.</t>
  </si>
  <si>
    <t>Provide 3 number signal crossings on regional roads near town centre where traffic volumes are high</t>
  </si>
  <si>
    <t xml:space="preserve">Access for 1000 students , raised table top at junction to allow for safer pedestrian crossings to the schools, provision of raised pedestrian crossing to reduce speed of cars, widening of footpaths to reduce carriage way width and slow traffic down. </t>
  </si>
  <si>
    <t>Widening of footpaths to allow safe pedestrian mobvements and provide a give way traffic layout</t>
  </si>
  <si>
    <t>Thre provision of this pedestrian crossing will encourgae walking to the school and church</t>
  </si>
  <si>
    <t>Provide improved, wider and accessible pedestrian facilities on the public road (R407) and the housing estate internal roads.</t>
  </si>
  <si>
    <t xml:space="preserve">Widening and reconstruction of footpaths to increase pedestrian safety. Dishing of footpaths to cater for Vulnerable Road Users (VRUs) and to formalise crossing points for pedestrians. </t>
  </si>
  <si>
    <t>Provide footpath connectivity between two sections of footpath to increase pedestrian safety</t>
  </si>
  <si>
    <t>Provide additional footway to pedestrians</t>
  </si>
  <si>
    <t>Provide additional footway for pedestrians &amp; cyclists</t>
  </si>
  <si>
    <t>Provide additional facilities to pedestrians and cyclists</t>
  </si>
  <si>
    <t>Provide additional measures to pedestrians and cyclists</t>
  </si>
  <si>
    <t>To increase safety in the school and provide additional facilities to pedestrians and cyclists</t>
  </si>
  <si>
    <t>To increase safety in the villageand provide additional facilities to pedestrians and cyclists</t>
  </si>
  <si>
    <t>Allow safe pedestrian access to the primary school</t>
  </si>
  <si>
    <t>Access to the village for elderly residents and school children</t>
  </si>
  <si>
    <t>This will improve the quality of cycling facilities along this road.</t>
  </si>
  <si>
    <t>Provide a safer town centre environment and encourgae walking and cycling.</t>
  </si>
  <si>
    <t>To increase safety in the village and provide additional facilities to pedestrians and cyclists</t>
  </si>
  <si>
    <t>This will benefit Sallins village residents in parallel with the opening of the Sallins bypass.</t>
  </si>
  <si>
    <t>Provide 2 number signal crossings on regional roads near town centre where traffic volumes are high</t>
  </si>
  <si>
    <t>Provide raise table top at junction to allow pedestrians cross safely</t>
  </si>
  <si>
    <t>Thre provision of indicative on road cycle lanes to encourage cycling in both towns. This will improve cycling facilties in the towns</t>
  </si>
  <si>
    <t>To increase safety in the towns and provide additional facilities to pedestrians and cyclists</t>
  </si>
  <si>
    <t xml:space="preserve">provide safer access for school and church </t>
  </si>
  <si>
    <t>will improve the quality of cycling facilities along this road, particularly for school.</t>
  </si>
  <si>
    <t>to improve pedestrain safety by providing continuity between two footpaths and facilitate social distancing</t>
  </si>
  <si>
    <t>provide safer access to village for housing schemes on Wood Rd</t>
  </si>
  <si>
    <t>raising of ironworks to make safer for cyclists.</t>
  </si>
  <si>
    <t>provide safety for all user of school, church, burial gorunds, play area</t>
  </si>
  <si>
    <t>provide footpath connectivity between two sections of footpath to improve pedestrian safety</t>
  </si>
  <si>
    <t>provide a wider footpath for a safer route for pedestrians to the school, church and facilities.</t>
  </si>
  <si>
    <t>This would provide pedestrian access to the bus stop and church</t>
  </si>
  <si>
    <t xml:space="preserve">Improve sight lines and layout at junctions. Provide connectivity between all footpaths with improved pedestrian crossing points. Re-newal of all road marking will provide greater awareness to all users </t>
  </si>
  <si>
    <t>Allow safer access to the schoold for 2000 students.</t>
  </si>
  <si>
    <t>Provide improved facilities for cyclist and pedestrians while improving the town centre facilities.</t>
  </si>
  <si>
    <t>Provide improved facilities for pedestrians while improving overall  traffic movements</t>
  </si>
  <si>
    <t>Improve pedestrian footpaths and upgrade road crossings and renew road markings</t>
  </si>
  <si>
    <t>Improve pedestrian crossing points to school.</t>
  </si>
  <si>
    <t xml:space="preserve">350m </t>
  </si>
  <si>
    <t xml:space="preserve">700m </t>
  </si>
  <si>
    <t>500m</t>
  </si>
  <si>
    <t>400m</t>
  </si>
  <si>
    <t>12km</t>
  </si>
  <si>
    <t>300m</t>
  </si>
  <si>
    <t>650m</t>
  </si>
  <si>
    <t>700m</t>
  </si>
  <si>
    <t>70m plus 6no. Crossing points</t>
  </si>
  <si>
    <t>420m</t>
  </si>
  <si>
    <t>1000m</t>
  </si>
  <si>
    <t>450m</t>
  </si>
  <si>
    <t>1 junction</t>
  </si>
  <si>
    <t>100m</t>
  </si>
  <si>
    <t>250m</t>
  </si>
  <si>
    <t>1500 m</t>
  </si>
  <si>
    <t>1500m</t>
  </si>
  <si>
    <t>600m</t>
  </si>
  <si>
    <t>920m</t>
  </si>
  <si>
    <t>R-159-89 Enfield</t>
  </si>
  <si>
    <t>Ratholdren Road Navan</t>
  </si>
  <si>
    <t>R195 and The Square Oldcasle</t>
  </si>
  <si>
    <t>R151 Mornington adjacent to 'Harry's Shop'</t>
  </si>
  <si>
    <t>Lackanash Road  Trim</t>
  </si>
  <si>
    <t>Church Road (R150) Donacarney</t>
  </si>
  <si>
    <t>R147 Clonee Main Street</t>
  </si>
  <si>
    <t>Jim Brunnock Rd Kells Town</t>
  </si>
  <si>
    <t>Kilcarn Court, Navan Kilcarn Court, Navan</t>
  </si>
  <si>
    <t>R-158-0 Bettystown Village</t>
  </si>
  <si>
    <t>On the N2 near the M2 Rath Roundabout Edge of N2 linking houses to existing footway, Ashbourne</t>
  </si>
  <si>
    <t>R-125-2 Main St., Ratoath, Arkle House to SuperValu</t>
  </si>
  <si>
    <t>Rockfield Green  Kells Town</t>
  </si>
  <si>
    <t>Dean Cogan, Navan Dean Cogan, Navan</t>
  </si>
  <si>
    <t>R125 Main Street Ratoath</t>
  </si>
  <si>
    <t>R132-322 R132 Painstown-Colp Cross</t>
  </si>
  <si>
    <t>Castle Way access road Castle Way, Ashbourne</t>
  </si>
  <si>
    <t>Castle Way access road Garden City, Ashbourne</t>
  </si>
  <si>
    <t>Castle Street Castle Street, Ashbourne</t>
  </si>
  <si>
    <t>R-158-0 Summerhill Road, Trim</t>
  </si>
  <si>
    <t>Church View Athboy</t>
  </si>
  <si>
    <t>L-34142-0 Dan Shaw Road, Navan</t>
  </si>
  <si>
    <t>L16167-0 Sea fields(Corvallis) Laytown</t>
  </si>
  <si>
    <t>L1006 Skryne Road  Ratoath</t>
  </si>
  <si>
    <t>R-161-0  Navan Gate Street, Trim,</t>
  </si>
  <si>
    <t>Estate access road St Oliver Plunkets Estate, Kentstown</t>
  </si>
  <si>
    <t>Enfield Village Various locations in the village</t>
  </si>
  <si>
    <t xml:space="preserve">R150 Bettystown Square  Bettystown Square&amp; Laytown </t>
  </si>
  <si>
    <t>Deerpark estate access road Deerpark Estate, Ashbourne</t>
  </si>
  <si>
    <t>Summerhill Village Various locations in the village</t>
  </si>
  <si>
    <t>R156 Summerhill Village</t>
  </si>
  <si>
    <t>L1617 Stamullen to Gormanstown road</t>
  </si>
  <si>
    <t>R135 Existing cycle lane on R135 near filling station, Ashbourne North</t>
  </si>
  <si>
    <t>Ribbontail Lane Longwood</t>
  </si>
  <si>
    <t>Killegland Estate and Hunters Lane Ashbourne</t>
  </si>
  <si>
    <t>Refresh existing cycle lanes for half the village &amp; new cycle lanes for the other half to link with existing</t>
  </si>
  <si>
    <t xml:space="preserve">Combined Type A &amp; B - Resurface short 85m stretch of road approaching ped crossing and resurface defective footway including tactile paving </t>
  </si>
  <si>
    <t>Surfacing new link to Royal Conal</t>
  </si>
  <si>
    <t xml:space="preserve">no existing footpath to trainstation, provision of new 3m wide footpath to connect the town center to Train Station </t>
  </si>
  <si>
    <t>Improved crossing facilities for pedestrians/cyclists including raised surfaces, zebra crossings and signalised crossings.</t>
  </si>
  <si>
    <t xml:space="preserve">Reconstruct existing footpaths and widen to 3 m were possible to service 1000 students attending 3 school, also the provision of two number pedestrian crossings to ensure a safe access and egress to the schools </t>
  </si>
  <si>
    <t xml:space="preserve">The layout of Butterstream Bridge on the Millicent Road provides very narrow footpaths across the bridge. </t>
  </si>
  <si>
    <t>Provison of a pedestrian crossing at Allen school. A footpath is provided from Kilmeague to the school  and church but no pedestrian crossing on this busy regional route</t>
  </si>
  <si>
    <t>Footpath improvements &amp; pedestrian crossing dishing and improvements</t>
  </si>
  <si>
    <t xml:space="preserve"> Footpath reconstruction  &amp; widening. Dishing of footpaths at junctions  Ped Crossing points</t>
  </si>
  <si>
    <t xml:space="preserve">There is a section of approximately 150m of footpath missing on the Southern side of this road close to town. It is proposed to extend this section of footpath. </t>
  </si>
  <si>
    <t>The footpaths on the bridge are very narrow and does not facilitate social distancing. It is proposed to utilise the current on road indicative shared cycle lane as additional pedestrian space on both sides of the roadway. The pedestrian area on the roadway will be marked with rigid bollards which will direct the cyclist along a newly marked indicative shared cycle lane. This will be a temporary measure which will eventually be replaced when the North/South corridor is completed with a new pedestrian bridge. The road surface will require surfacing for pedestrians</t>
  </si>
  <si>
    <t xml:space="preserve">The area from Carton Avenue towards Tesco is quite narrow and gets very congested during school times. There are a number of car parking spaces on the outbound lane which could be suspended and the spaces allocated to pedestrian and cyclists. The areas can be delineated using rigid bollards. </t>
  </si>
  <si>
    <t xml:space="preserve">The footpath from the Straffan Road to the schools is very narrow and quite congested during school times. There are plans to undertake a substantial redevelopment here but this is a while off yet. Temporary interim measures which will be replaced when the proposed scheme comes to fruition.
1. Provide indicative cycle lane markings on both sides of the road to alert motorists to the presence of cyclists on the road.
2. Opening a pedestrian entrance into Lawrence’s Avenue adjacent to the Gaelscoil and provide a footpath across the green area to the existing footpath in Lawrence’s Avenue. This will allow pedestrians use Lawrence’s Avenue and take pressure off the narrow Cellbridge Road </t>
  </si>
  <si>
    <t>The road from Parson Lodge to the junction with Mill Street is very narrow and difficult to accommodate 2 lanes of traffic, parking, cyclists and 2 footpaths. To improve the facilities for pedestrians here it is proposed to make Parsons Street one way for motorists from Main Street out to the Rathcoffey Road. Local access for motorists to Parsons Lodge will be allowed from the Rathcoffey Road but no through traffic. This will hopefully allow a segregated cycle lane inbound and an indicative cycle lane outbound while maintaining one lane of traffic, the parking spaces and both footpaths. The final layout will be subject to a survey and design. These will be a temporary measure and can be reviewed in the future for more permanent installations.</t>
  </si>
  <si>
    <t>The current layout of the cycle lane on Main Street is not functional and used minimally. Its location makes it difficult for premises to utilise the footpath for external dining(subject to Section 254 licences) or queueing. I would propose the cycle lane painting is removed from the footpath and the area is made a shared space with a sign each end to indicate same. From observation this is how it is currently utilised. I also propose to paint an indicative shared cycle lane along both sides of Main Street to tie in with Mill Street, Parson Street and Dublin Road. Indicative shared cycle lanes would also be provided along Straffan Road and old Dunboyne Road to tie in with existing cycle lanes on both roads.</t>
  </si>
  <si>
    <t xml:space="preserve"> The area surrounding the school is poorly laid out with indiscrimninate parking and safety issues. It is intended to engage consultants to survey and design the area to improvre safety in the vicinity of the school and encourgae cycling, walking and use of public transport</t>
  </si>
  <si>
    <t>The footpath rpovisions in the area are poorly laid out and inadequate in places. It is intended to engage consultants to survey and design the area to improvre safety in the vicinity of the school, church, and amenities to encourgae cycling and  walking</t>
  </si>
  <si>
    <t>The footpath from the Straffan Road to the schools is very narrow and quite congested during school times. It is proposed to engage the services of a consultant to survey and design a cycle track and wider footpaths on both sides of the roadway. This will provide a link to tyhe existing facilities on the Staffan Road and Maynooth Ring Road. The consultant will prepare drawings and progress the scheme to Part 8.</t>
  </si>
  <si>
    <t xml:space="preserve"> There are a number of good cycling facilities in the vicinity but they are not continuous. It is proposed to engage a consultatnt to survey and design a scheme to provide continuous facilities to pedestrians and cyclists. The consultant will prepare drawings and progress the scheme to Part 8. </t>
  </si>
  <si>
    <t>Extension of footpath to Hewestown National School in Clane to encourage walking and cycling to the school</t>
  </si>
  <si>
    <t xml:space="preserve"> Extension of footpath to the Clane road to allow safe passage to and from the village and school</t>
  </si>
  <si>
    <t>Resurface Monread avenue, remark the cycling lane, improve the ramps and upgrade cycle signage.</t>
  </si>
  <si>
    <t>The footpath provisions in the area are poorly laid out and inadequate in places. It is intended to engage consultants to survey and design the area to improvre safety in the vicinity of the school, church, and amenities  to encourgae cycling and  walking</t>
  </si>
  <si>
    <t xml:space="preserve"> The footpath provisions in the area are poorly laid out and inadequate in places. It is intended to engage consultants to survey and design the area to improvre safety in the vicinity of the school, church, and amenities  to encourgae cycling and  walking</t>
  </si>
  <si>
    <t xml:space="preserve"> Improved crossing facilities for pedestrians/cyclists including raised surfaces, zebra crossings and signalised crossings.</t>
  </si>
  <si>
    <t>: Improved crossing facilities for pedestrians/cyclists including raised surfaces, zebra crossings and signalised crossings.</t>
  </si>
  <si>
    <t xml:space="preserve"> Resurfacing and relining of roads/streets (replacement road markings should consider cycling arrangements).</t>
  </si>
  <si>
    <t>Dishing of footpaths at junctions and reducing road width at crossing points.</t>
  </si>
  <si>
    <t xml:space="preserve"> reconstruct existing footpaths to include pedestrian crossing points at facilities, shops, church, school</t>
  </si>
  <si>
    <t>resurface road and improve road marking and signage for pedestrian safety within the village speed limits</t>
  </si>
  <si>
    <t xml:space="preserve"> resurface road and improve road marking and signage for pedestrian safety within the village speed limits</t>
  </si>
  <si>
    <t xml:space="preserve"> improve pedestrian crossing points throughout the village. Widen existing footpath at shops and public house</t>
  </si>
  <si>
    <t xml:space="preserve"> - construct footpath to link existing paths along Wood Rd. renew tired footpath throughout the village</t>
  </si>
  <si>
    <t xml:space="preserve"> improve road marking and signage for safety of all users within the village speed limits. Including raising of all ironworks ro correct levels</t>
  </si>
  <si>
    <t xml:space="preserve"> design required for junction of L8038 and L8102</t>
  </si>
  <si>
    <t xml:space="preserve"> provision of footpath and pedestrian crossing to provide safe route for pedestrians from one end of village to other</t>
  </si>
  <si>
    <t xml:space="preserve"> footpath in front of the businesses  is to narrow to facilitate social distancing. There is also no demarcation along the frontage of the businesses to guide pedestrians safely along route to school and church.</t>
  </si>
  <si>
    <t>Provision of a new footpath on the North Eastern side of the roadway. There is no currently no footpath facilities along this section in front of the church. There is also a bus stop located in the area</t>
  </si>
  <si>
    <t>there are a number of section of existing footpath that needs to be renewed. All crossing points to be upgraded. Resurfacing and re new all road markings</t>
  </si>
  <si>
    <t>There are 3 schools catering for 2000 pupils on the Prosperous Road in Clane. Footpath and Cycling facilities are limited and only come from the town centre. In is proposed to engage the services of a consulaant to survey and design the a scheme to increase the facilities for pedestrians and cyclist. The brief will include the ption of improvemnet works at butterstream to provide a safe link to Nanacy's Lane which in turn will provide a link to the housing estates on Ballinagappa Road.</t>
  </si>
  <si>
    <t>The town centre of Maynooth allows for development of a town centre slow zone area. It is hoped to engage the servies of an Urban Design Team to develop a plan to Part 8 stage for creation a town centre plan. This will allow improved cycling facilities, pedestrian facilities and link up all existing facilities. It is also hoped to introduce a shared zone through the entire town centre</t>
  </si>
  <si>
    <t xml:space="preserve"> resurfrace road, improve road markings, and signage for pedestrian safety with the village speed limits</t>
  </si>
  <si>
    <t xml:space="preserve"> there are a number of section of existing footpath that needs to be renewed. All crossing points to be upgraded. Resurfacing and re new all road markings</t>
  </si>
  <si>
    <t xml:space="preserve"> improve existing ramps, resurface road and improve pedestrian crossing points</t>
  </si>
  <si>
    <t>A, B, C, D, F, H, I, K</t>
  </si>
  <si>
    <t>C</t>
  </si>
  <si>
    <t>A, B</t>
  </si>
  <si>
    <t>provide new footpath to creche</t>
  </si>
  <si>
    <t xml:space="preserve"> Controlled Pedestrian Crossing </t>
  </si>
  <si>
    <t xml:space="preserve"> Controlled pedestrian crossings</t>
  </si>
  <si>
    <t>Signalised crossing and footpath.</t>
  </si>
  <si>
    <t xml:space="preserve"> Signalised pedestrian crossing </t>
  </si>
  <si>
    <t xml:space="preserve">Signalised pedestrian crossing </t>
  </si>
  <si>
    <t>Upgrade existing footpaths around school</t>
  </si>
  <si>
    <t>restore footpaths that are in poor condition</t>
  </si>
  <si>
    <t>Reconstruction / renewal of defective footpaths or cycle tracks.</t>
  </si>
  <si>
    <t xml:space="preserve"> Existing verge to be removed and replaced with Cl804 and bitumen footway to existing kerb-line. </t>
  </si>
  <si>
    <t xml:space="preserve"> Reconstruction / renewal of defective footpaths or cycle tracks.</t>
  </si>
  <si>
    <t xml:space="preserve"> Upgrade existing section of walkway in Green area in estate</t>
  </si>
  <si>
    <t xml:space="preserve"> restore footpaths that are in poor condition</t>
  </si>
  <si>
    <t xml:space="preserve"> Resurfacing existing Road to improve running surface.</t>
  </si>
  <si>
    <t xml:space="preserve"> Provision of new   footpaths &amp; cycle tracks Provision of Footpath Cycleway from Grangerath Housing Estate to existing footpath/cycleway linkages at Colp</t>
  </si>
  <si>
    <t xml:space="preserve"> Reconstruct defective footway</t>
  </si>
  <si>
    <t xml:space="preserve"> Reconstruct defective footway and cycleway</t>
  </si>
  <si>
    <t xml:space="preserve"> Controlled pedestrian crossing</t>
  </si>
  <si>
    <t>new pedestrian crossing</t>
  </si>
  <si>
    <t>Provision of new   footpaths &amp; cycleway Provision of a designated footpath cycleway from the pedestrian bridge at laytown to the playing fields</t>
  </si>
  <si>
    <t xml:space="preserve"> Courtesy crossing to include ramp, tactile paving and appropriate roadmarkings etc</t>
  </si>
  <si>
    <t>: Reconstruction / renewal of defective footpaths or cycle tracks.</t>
  </si>
  <si>
    <t xml:space="preserve"> Remove existing defective footway and resurface. Localised kerb replacement/tactile paving will also be required</t>
  </si>
  <si>
    <t>Recent walkability studies identified several footpaths, cycleways/lanes that need upgrading in order to become more user friendly to users, wheelchair users, buggy users, older people etc.  Full list of details available on request</t>
  </si>
  <si>
    <t>Revising existing pedestrian crossings to provide for ramped crossings with High level LED lighting &amp; High Intensity LED Beacons</t>
  </si>
  <si>
    <t xml:space="preserve"> Replace existing 200mm kerb upstand with dropped kerb and tactile paving at 2nr T-junctions. Install bitumen flat-top ramp as courtesy crossing point</t>
  </si>
  <si>
    <t xml:space="preserve"> recent walkability studies identified several footpaths, cycleways/lanes that need upgrading in order to become more user friendly to users, wheelchair users, buggy users, older people etc.  Full list of details available on request</t>
  </si>
  <si>
    <t xml:space="preserve"> Construct build-out and incorporate tactile paving for pedestrian crossing into school campus and community centre</t>
  </si>
  <si>
    <t xml:space="preserve"> Reconstruction/Renewal of defective footpaths or cycle tracks</t>
  </si>
  <si>
    <t xml:space="preserve"> Install 2nr gullies and tap into existing drainage, resurface cycletrack (50m), remarking cycletrack (75m in red), install bollards to prevent HCV's parking on cycleway</t>
  </si>
  <si>
    <t>remedial works to footpaths</t>
  </si>
  <si>
    <t>350m2</t>
  </si>
  <si>
    <t>1 Crossing / 80metres of widened footpath</t>
  </si>
  <si>
    <t>900m</t>
  </si>
  <si>
    <t>700m2</t>
  </si>
  <si>
    <t>1500m2</t>
  </si>
  <si>
    <t>200m (440m2)</t>
  </si>
  <si>
    <t xml:space="preserve">220m (400sq.m) footway. </t>
  </si>
  <si>
    <t>290m (805m2)</t>
  </si>
  <si>
    <t>500m2</t>
  </si>
  <si>
    <t>1300m2</t>
  </si>
  <si>
    <t>860m</t>
  </si>
  <si>
    <t xml:space="preserve">150m </t>
  </si>
  <si>
    <t>10m (20sq.m)</t>
  </si>
  <si>
    <t>20m (40sq.m)</t>
  </si>
  <si>
    <t>200m (330m2)</t>
  </si>
  <si>
    <t>1 pedestrian crossing</t>
  </si>
  <si>
    <t>460m</t>
  </si>
  <si>
    <t>7 (14sq.m) + tactile</t>
  </si>
  <si>
    <t>210m</t>
  </si>
  <si>
    <t>180m (275m2)</t>
  </si>
  <si>
    <t>100m (90sq.m) + kerbing + tactile</t>
  </si>
  <si>
    <t>varies - full list of locations available on request</t>
  </si>
  <si>
    <t xml:space="preserve">80sq.m concrete footway + tactile + </t>
  </si>
  <si>
    <t>20sq.m + kerbing + tactile</t>
  </si>
  <si>
    <t>85m roadway (650sq.m)  + 50m concrete footway (100sq.m) + kerbing + tactile</t>
  </si>
  <si>
    <t>2nr gullies + 50m resurfacing + 75m roadmarkings + bollards</t>
  </si>
  <si>
    <t>1600m</t>
  </si>
  <si>
    <t>850m2 plus 50m of widening</t>
  </si>
  <si>
    <t>Construction of new facility connecting residental areas to creche and employment zone.</t>
  </si>
  <si>
    <t>The works location is situated centrally to a number of large residential developments and will provide a crossing point to residents and children accessing St. Paul’s Secondary school, Navan Shopping Centre and nearby schools. This is an extremely busy route and there is currently no controlled crossing point along Ratholdren road apart from the signalized junction at the N51/Ratholdren Road junction.</t>
  </si>
  <si>
    <t>Installation of two controlled crossings in the centre of Oldcastle to facilitate pedestrians.</t>
  </si>
  <si>
    <t>Installation of a signalised crossing to cross a busy Regional road and widening of existing footpaths to slow traffic and make junction more pedestrian friendly. The crossing will facilitate large residential developments, nursing home and local retail outlet.</t>
  </si>
  <si>
    <t>Installation of a controlled crossing to cross a busy high speed local road which will connect large residential developments with existing walkway through the Porches Filed leading to the town centre.</t>
  </si>
  <si>
    <t>Installation of a controlled crossing to connect large residential developments on Church Road, Donacarney on walking route to school.</t>
  </si>
  <si>
    <t>Cycle lanes incomplete. This scheme will restore and extend lane markings.</t>
  </si>
  <si>
    <t xml:space="preserve">Improve quality of existing footpath surfaces in vicinity of 3 schools and Kells swimming pool for pupils and residents. </t>
  </si>
  <si>
    <t>Repairing hazard will improve conditions for vulnerable road users</t>
  </si>
  <si>
    <t>Pre-Covid 19 traffic volumes on the N2 were 16,000 AADT. Existing footway is on opposite side of road to houses and difficult for pedestrians to cross. Short extension to nearside footway will improve conditions for vulnerable road users by taking them off the N2 hard shoulder and allow them to use existing M2 roundabout crossing points</t>
  </si>
  <si>
    <t>Existing 350m recreational walkway within Green area in large development is frequently used by elderly person for recreation and excerise. It is proposed to improve to an acceptable standard.</t>
  </si>
  <si>
    <t>Repairing surface on roadway corresponding to route RH1 in Cycle Network Plan.</t>
  </si>
  <si>
    <t>Existing pedestrians from the estate have to walk along the edge of the R132 for 150m to access the bus stop</t>
  </si>
  <si>
    <t>Installation of controlled crossing outside O'Growney National School.</t>
  </si>
  <si>
    <t>Installation of a controlled crossing to cross a busy high speed local road which will improve connectivity and connect residential and commercial.</t>
  </si>
  <si>
    <t>Pedestrian &amp; cyclists using the pedestrian footbridge have to share the access road with Motorists</t>
  </si>
  <si>
    <t>Will serve as a crossing point in housing estate with circa 900 houses</t>
  </si>
  <si>
    <t>Repairing and resurfacing road which corresponds to route RH2a in Cycle Network Plan.</t>
  </si>
  <si>
    <t>Existing narrow (0.9m wide) footway and kerbing is defective. New surface will be relatively cost effective and will improve conditions for vulnerable road users</t>
  </si>
  <si>
    <t>Footpaths and layouts in this village are old and do not meet best criteria for all users (to include for wheelchair users, older people etc.).  Widening footpaths, levelling out the surfaces, installing dropped kerbing at appropriate crossings etc will improve the users' experiences throughout.</t>
  </si>
  <si>
    <t>Large numbers of Pedestrians crossing to access Beach works are designed to highlight crossing points</t>
  </si>
  <si>
    <t>Existing kerb upstand at crossing points is very high and not within current standards. Proposed new crossing will improve conditions for vulnerable road users</t>
  </si>
  <si>
    <t>Proposed new crossing will improve conditions for vulnerable road users as currently sightlines for pedestrians are regularly obstructed by parked vehicles at entrance to school and community college campus</t>
  </si>
  <si>
    <t xml:space="preserve"> Widening footpaths, levelling out and improving the surface will improve the users' experiences throughout.</t>
  </si>
  <si>
    <t>Existing defective bitumen footway to be replaced with concrete. Resurfacing defective road will allow cycle markings to be continued towards nearby pelican crossing</t>
  </si>
  <si>
    <t>Existing cycle lane is defective due to HCV's parking. Repair cycle lane and protect with road bollards</t>
  </si>
  <si>
    <t>Surfacing lane to create link from Longwood Village to Royal Canal Greenway.</t>
  </si>
  <si>
    <t xml:space="preserve"> Widening footpaths and improving the surface will improve the pedestrian facilities.</t>
  </si>
  <si>
    <t>DCC-20-0008</t>
  </si>
  <si>
    <t xml:space="preserve">Chapelizod Road, Crumlin Road, Greenville Terrace, Hamilton Street, James Street/Mount Brown, Long Mile Road, Newport Street, Parkgate Street, Reuben Street, Rialto Cottages, Robert Street South, Slievebloom Park, Bridge Street, Bridge Street/Ringsend Road/South Lotts Road Junction, Camden Street Upper, Christchurch Place,
Cowper Road, Elgin Road,
Harolds Cross Road, Pembroke Street Upper, Rathdown Crescent, Redmond’s Hill, Sandymount Avenue, St. Stephens Green North, Tom Clarke Bridge Approach Road
</t>
  </si>
  <si>
    <t xml:space="preserve">North Frederick Street, Parnell Square East, Cavendish Row, Rutland Place, Murtagh Road, Shandon Park, Shandon Crescent, Skreen Road, Blackhorse Avenue, St. Patrick’s Avenue, St. Brigid’s Avenue,  Ramp Resurfacing -  Dunard Drive, Ramp Resurfacing - Glenbeigh Road, Iona Road, North Wall Quay/East Wall Road Roundabout, Commons Street, Richmond Lane, Belvedere Avenue, Bessborough Avenue, Nerney’s Court/Kellys Row
</t>
  </si>
  <si>
    <t>Grace Park Road, Malahide Road, Collins Avenue, Coolock Drive, Avondale Park, Castletimon, Avondale and Glenwood</t>
  </si>
  <si>
    <t>Briarfield Road, Thornville Toad, Thornville Avenue, Thornville Drive, Macroom Road, Swans Nest Road, Swans Nest Avenue, Furry Park Road, Dunluce Road and Durmcondra Road Upper.</t>
  </si>
  <si>
    <t xml:space="preserve">Collins Avenue, Ayrfield/ Rathvale Estate, Belton Park Estate, Grace Park Meadows, Casino Road, Castilla Park, Griffith Avenue, Haverty Road, Seafield Road West, Shelmartin Avenue, Shelmartin Terrace, Marino Park Avenue, and Collinswood Estate. </t>
  </si>
  <si>
    <t>Blackditch Road, Drimnagh Road and Somerville Avenue</t>
  </si>
  <si>
    <t xml:space="preserve">Adelaide Road, Bath Avenue, Camden Street Upper, Clyde Road, Elgin Road, Greenfield Park, Lansdowne Road, Nutley Avenue, Pembroke Cottages, Pembroke Road, Rathmines Road Lower.
</t>
  </si>
  <si>
    <t xml:space="preserve">Griffith Road, Tolka Estate, Sycamore Road, Cappagh Road, Kildonan Road and Dunsink Road.
</t>
  </si>
  <si>
    <t>Summerhill, Blackhorse Avenue, North Quays (Wolfe Tonne to O'Connell Street), Violet Hill Road, Ratra Road &amp; Park,  Drumcondra Road Upper, Leix Road, Fertullagh Road, Dalcassian Downs, Charleville Road, Great Western Square, Caledon Road, St. Mary's Road.</t>
  </si>
  <si>
    <t>R103- Cardiffsbridge Road(btw Cappagh Rd and Cardiff Inn), Jamestown Road(various locations), Balbutcher Lane(various locations), Ballygall Parade(full length), Plunkett Avenue(full length), Plunkett Green(full length), Cappagh Road(between Finglaswoord Rd and Cardiffsbridge Road), Tolka Cottages(cul-de-sac)</t>
  </si>
  <si>
    <t>Constitution Hill</t>
  </si>
  <si>
    <t>Drury Street (between Exchequer Street and Stephen Street South)</t>
  </si>
  <si>
    <t>William Street South (Between Exchequer Street and Johnson Place)</t>
  </si>
  <si>
    <t>Chatham Row (between William Street South and Clarendon Street)</t>
  </si>
  <si>
    <t>Dame Court (between Dame Lane and Exchequer Street)</t>
  </si>
  <si>
    <t xml:space="preserve">Duke Street (between Grafton Street and </t>
  </si>
  <si>
    <t>Exchequer Street</t>
  </si>
  <si>
    <t>Wicklow Street</t>
  </si>
  <si>
    <t>Kildare Street (between St Stephens Green North and Nassau Street)</t>
  </si>
  <si>
    <t>Swords Road (between Shanowen Road and Shanrath Road)</t>
  </si>
  <si>
    <t>Castle Avenue (between Clontarf Road and Kincora Road)</t>
  </si>
  <si>
    <t>North Circular Road (Dorset Street to Cabra Road)</t>
  </si>
  <si>
    <t>Terenure Road East (Between Rathfarnham Road and Highfield Road)</t>
  </si>
  <si>
    <t>Terenure Road North (between Terenure Road East and Harolds Cross Road).</t>
  </si>
  <si>
    <t>Harold's Cross Road - between Kimmage Road Lower and Parnell Road</t>
  </si>
  <si>
    <t>Harold's Cross Road - Between Terenure Road North and Parnell Road</t>
  </si>
  <si>
    <t xml:space="preserve">Rathfarnham Road - between Dodder Park Road and Terenure Road East </t>
  </si>
  <si>
    <t>Dorset Street Lower (Synnott Place-Drumcondra Road Lower)</t>
  </si>
  <si>
    <t>Drumcondra Road Lower (Dorset Street Lower-Botanic Avenue)</t>
  </si>
  <si>
    <t>Dolphins Barn - between Parnell Road and Dolphins Barn Street.</t>
  </si>
  <si>
    <t>Sarsfield Road - between Inchicore Road and Con Colbert Road</t>
  </si>
  <si>
    <t>Drumcondra Road Lower - between Hollybank Road and Richmond Road</t>
  </si>
  <si>
    <t>Drumcondra Road Upper - between Richmond Road and Griffith Avenue.</t>
  </si>
  <si>
    <t>Parnell Street - between Marlborough Street and Gardiner Street</t>
  </si>
  <si>
    <t>Parnell Square West - between Parnell Street and Granby Row</t>
  </si>
  <si>
    <t>Granby Row - between Parnell Square and Dorset Street</t>
  </si>
  <si>
    <t>Bolton Street - between Capel Street and Dominick Street</t>
  </si>
  <si>
    <t>Bolton Street - between Capel Street and Kings Inn Street</t>
  </si>
  <si>
    <t>Dorset Street Upper</t>
  </si>
  <si>
    <t>Dorset Street Upper - between Dominick Street and Branby Row</t>
  </si>
  <si>
    <t>James Larkin Road - between Watermill and Howth Road - both sides</t>
  </si>
  <si>
    <t>Swords Road - between Bonnington Hotel and Iveragh Road North bound</t>
  </si>
  <si>
    <t xml:space="preserve">Drumcondra Road - between Griffith Avenue and Ivy House (no 114) southbound </t>
  </si>
  <si>
    <t>Howth Road - between James Larkin Road and Kilbarrack Road (inbound)</t>
  </si>
  <si>
    <t>Griffith Avenue - between Swords Road and Philipsburgh Avenue</t>
  </si>
  <si>
    <t>Kilmore road between Ardlea Road and Maryfield Drive</t>
  </si>
  <si>
    <t>Collins Avenue West - between Swords Road and Ballymun Road.</t>
  </si>
  <si>
    <t>Wellmount Estate, various locations</t>
  </si>
  <si>
    <t>Dunsink Estate, various locations</t>
  </si>
  <si>
    <t>Lansdowne Road - Between Northumberland Road and Shelbourne Road</t>
  </si>
  <si>
    <t>Rutland Grove - Off Clogher Road</t>
  </si>
  <si>
    <t>Leeson Street Upper - Between Morehampton Road and Leeson Street Lower</t>
  </si>
  <si>
    <t>Mourne Road - between Sperrin Road and Benbulben Road</t>
  </si>
  <si>
    <t>Hamilton Street - between Rutledge Terrace and Ebenezer Terrace</t>
  </si>
  <si>
    <t>Marino Park</t>
  </si>
  <si>
    <t>Brian Road (between Marino Park and Philipsburgh Ave.)</t>
  </si>
  <si>
    <t>Croyden Park Avenue (between Croyden Park Gardens and Groyden Park Avenue)</t>
  </si>
  <si>
    <t>Gracefield Road (between Brookwood Avenue and McAuley Road)</t>
  </si>
  <si>
    <t>All Saints Road (between All Saints Park and Waterfall Road)</t>
  </si>
  <si>
    <t>Tonlegee Road at Springdale Road (between Springdale Road and Moatfield Road).</t>
  </si>
  <si>
    <t>Larkhill Road (between Collins Ave and Glendun Road</t>
  </si>
  <si>
    <t>Malahide Road/ Fairview/ Annesley Bridge Road/ Howth Road</t>
  </si>
  <si>
    <t>Griffith Avenue (between  Swords Road and Turlough Road)</t>
  </si>
  <si>
    <t>Fishambe Street (between Essex Quay and Lord Edward Street</t>
  </si>
  <si>
    <t>Sean Moore Road - between Beach Road and R131.</t>
  </si>
  <si>
    <t>Dufferin Avenue - between South Circular Road and Greenville Avenue.</t>
  </si>
  <si>
    <t>Donore Road - between Rutledge Terrace and Ebenezer Terrace.</t>
  </si>
  <si>
    <t>Cappagh Road - Between Cardifsbridge Road and Rathoath Road</t>
  </si>
  <si>
    <t>McKee Avenue - Between Finglas Village and St Margarets Road</t>
  </si>
  <si>
    <t>Griffith Road Between Glaislawn Road and Glasanon Road</t>
  </si>
  <si>
    <t>Balbutcher Road - Graigue Court and Belclaire View</t>
  </si>
  <si>
    <t>Jamestown Road</t>
  </si>
  <si>
    <t>A, C</t>
  </si>
  <si>
    <t xml:space="preserve">B, </t>
  </si>
  <si>
    <t>Carriageway resurfacing/ reconstruction.
Procurement Strategy:
Delivery of this scheme will necessitate the preparation of tender documents, tender competition, contract award, and contractor mobilisation and construction
Programme:
Works can be delivered in 2021 subject to funding availability.</t>
  </si>
  <si>
    <t xml:space="preserve">
Central Area - Carriageway Resurfacing/ Reconstruction (including cycle infrastructure maintenance).
Procurement Strategy:
Roadstone Ltd. Being appointed to carry out these works. Tender sum is €885,000
Programme:
Works to be delivered August 2020 to November 2020.
Opportunity to add additional priority works to this contract if required up to the value of circa €440-Thousand. Please see to Constitution Hill below.
</t>
  </si>
  <si>
    <t xml:space="preserve">
North Central Area - Carriageway Resurfacing/ Reconstruction (including cycle infrastructure maintenance).
Procurement Strategy:
SIAC Bituminous Products Limited appointed to carry out these works. Tender sum is c. €1.4-Million including VAT.
Programme:
Remaining works to be delivered August 2020 to November 2020.
Opportunity to add additional priority works to this contract if required up to the value of circa €700-Thousand. Please see note 2 below</t>
  </si>
  <si>
    <t xml:space="preserve">
Footpath renewal/ reconstruction.
Procurement Strategy:
SIAC Bituminous Products Limited appointed to carry out these works. Tender sum is c. €385-Thousand including VAT.
Programme:
Works to be delivered August 2020 to November 2020.
Opportunity to add additional priority works to this contract if required up to the value of circa €190-Thousand.</t>
  </si>
  <si>
    <t xml:space="preserve">
Footpath renewal/ reconstruction.
Procurement Strategy:
To be issued for tender by 7th August.
Programme:
Works to be delivered September 2020 to November 2020.
</t>
  </si>
  <si>
    <t xml:space="preserve">
Carriageway resurfacing/ reconstruction.
Procurement Strategy:
To be issued for tender by end August.
Programme:
Works to be delivered September 2020 to November 2020.
</t>
  </si>
  <si>
    <t xml:space="preserve">
Carriageway resurfacing/ reconstruction.
Procurement Strategy:
These works will be an addition to Roadstone’s carriageway resurfacing/ reconstruction contract for the Central Area. Quote has been received for additional works.
Programme:
Works to be delivered August 2020 to November 2020.
</t>
  </si>
  <si>
    <t xml:space="preserve">
Carriageway resurfacing/ reconstruction.
Procurement Strategy:
These works will be an addition to SIAC Bituminous  carriageway resurfacing/ reconstruction contract for the South East Area.
Programme:
Works to be delivered August 2020 to November 2020.
</t>
  </si>
  <si>
    <t xml:space="preserve">
Footpath renewal/ reconstruction.
Procurement Strategy:
Richard Nolan Civil Engineering appointed to carry out these works. Tender sum is c. €295-Thousand including VAT.
Programme:
Works to be delivered August 2020 to November 2020.
Opportunity to add additional priority works to this contract if required up to the value of circa €145-Thousand.</t>
  </si>
  <si>
    <t xml:space="preserve">
Footpath renewal/ reconstruction.
Procurement Strategy:
SIAC Bituminous Products Ltd. appointed to carry out these works. Tender sum is c. €430-Thousand including VAT.
Programme:
Works to be delivered August 2020 to November 2020.
.</t>
  </si>
  <si>
    <t xml:space="preserve">
Footpath renewal/ reconstruction.
Procurement Strategy:
SIAC Bituminous Products Limited appointed to carry out these works. Tender sum is c. €480-Thousand including VAT.
Programme:
Remaining works to be delivered August 2020 to November 2020.
Opportunity to add additional priority works to this contract if required up to the value of circa €240-Thousand.</t>
  </si>
  <si>
    <t xml:space="preserve">
Footpath renewal/ reconstruction.
Procurement Strategy:
Richard Nolan Civil Engineering appointed to carry out these works. Tender sum is c. €75-Thousand including VAT.
Programme:
Works to be delivered August 2020 to November 2020.
Opportunity to add additional priority works to this contract if required up to the value of circa €37-Thousand.</t>
  </si>
  <si>
    <t xml:space="preserve">Carriageway resurfacing/ reconstruction.
Procurement Strategy:
These works will be an addition to SIAC Bituminous  carriageway resurfacing/ reconstruction contract for the South East Area.
Programme:
Works to be delivered August 2020 to November 2020.
</t>
  </si>
  <si>
    <t xml:space="preserve">Carriageway and footpath resurfacing/ reconstruction.
Procurement Strategy:
These works will be an addition to SIAC Bituminous  carriageway resurfacing/ reconstruction contract for the South East Area.
Programme:
Works to be delivered August 2020 to November 2020.
</t>
  </si>
  <si>
    <t xml:space="preserve">Footpath resurfacing/ reconstruction.
Procurement Strategy:
These works will be an addition to SIAC Bituminous  carriageway resurfacing/ reconstruction contract for the South East Area.
Programme:
Works to be delivered August 2020 to November 2020.
</t>
  </si>
  <si>
    <t xml:space="preserve">Carriageway renewal/ reconstruction.
Procurement Strategy:
These works will be an addition to SIAC Bituminous  carriageway resurfacing/ reconstruction contract for the South City.
Programme:
Works to be delivered August 2020 to November 2020.
</t>
  </si>
  <si>
    <t xml:space="preserve">Carriageway renewal/ reconstruction.
Procurement Strategy:
These works will be an addition to SIAC Bituminous  carriageway resurfacing/ reconstruction contract for the North Central Area.
Programme:
Works to be delivered August 2020 to November 2020.
</t>
  </si>
  <si>
    <t>Carriageway resurfacing/ reconstruction.
Procurement Strategy:
Delivery of this scheme will necessitate the preparation of tender documents, tender competition, contract award, and contractor mobilisation.
Programme:
Works can be delivered in 2021 subject to funding availability.</t>
  </si>
  <si>
    <t>Footpath renewal/ reconstruction.
Procurement Strategy:
Delivery of this scheme will necessitate the preparation of tender documents, tender competition, contract award, and contractor mobilisation and construction.
Programme:
Works can be delivered in 2021 subject to funding availability.</t>
  </si>
  <si>
    <t>Localised footpath reconstruction (5,879m²), localised concrete carriageway reconstruction (151m²), reinstatement of grass verges (1,222m²) and repair of concrete kerb (18m).</t>
  </si>
  <si>
    <t>Localised footpath reconstruction</t>
  </si>
  <si>
    <t>Localised footpath reconstruction (1,174m²)</t>
  </si>
  <si>
    <t>Localised footpath reconstruction (4,750m²)</t>
  </si>
  <si>
    <t>Localised footpath reconstruction (7,200m²)</t>
  </si>
  <si>
    <t>Localised footpath reconstruction (5,000m²)</t>
  </si>
  <si>
    <t>19,000m2</t>
  </si>
  <si>
    <t>2,500m²</t>
  </si>
  <si>
    <t>1,450m2</t>
  </si>
  <si>
    <t>2,150m2</t>
  </si>
  <si>
    <t>375m2</t>
  </si>
  <si>
    <t>560m2</t>
  </si>
  <si>
    <t>765m2</t>
  </si>
  <si>
    <t>570m2</t>
  </si>
  <si>
    <t>4,000m2</t>
  </si>
  <si>
    <t>3,300m2</t>
  </si>
  <si>
    <t>4,200m2</t>
  </si>
  <si>
    <t>10,200m2</t>
  </si>
  <si>
    <t>7,500m2</t>
  </si>
  <si>
    <t>6,700m2</t>
  </si>
  <si>
    <t>9,200m2</t>
  </si>
  <si>
    <t>23,000m2</t>
  </si>
  <si>
    <t>8,050m2</t>
  </si>
  <si>
    <t>4,500m2</t>
  </si>
  <si>
    <t>12,000m2</t>
  </si>
  <si>
    <t>2,400m2</t>
  </si>
  <si>
    <t>3,400m2</t>
  </si>
  <si>
    <t>1,000m2</t>
  </si>
  <si>
    <t>400m2</t>
  </si>
  <si>
    <t>300m2</t>
  </si>
  <si>
    <t>370m2</t>
  </si>
  <si>
    <t>6,750m2</t>
  </si>
  <si>
    <t>1,600m2</t>
  </si>
  <si>
    <t>2,000m2</t>
  </si>
  <si>
    <t>750m2</t>
  </si>
  <si>
    <t>2,500m2</t>
  </si>
  <si>
    <t>2,100m2</t>
  </si>
  <si>
    <t>840m2</t>
  </si>
  <si>
    <t>4,572m2</t>
  </si>
  <si>
    <t>1,500m2</t>
  </si>
  <si>
    <t>3,150m2</t>
  </si>
  <si>
    <t>2,250m2</t>
  </si>
  <si>
    <t>950m2</t>
  </si>
  <si>
    <t>2,600m2</t>
  </si>
  <si>
    <t>2,850m2</t>
  </si>
  <si>
    <t>1,495m2</t>
  </si>
  <si>
    <t>12,100m2</t>
  </si>
  <si>
    <t>1,370m2</t>
  </si>
  <si>
    <t>10,800m2</t>
  </si>
  <si>
    <t>2,700m2</t>
  </si>
  <si>
    <t>4,160m2</t>
  </si>
  <si>
    <t>6,357m2</t>
  </si>
  <si>
    <t>1,800m2</t>
  </si>
  <si>
    <t>3,000m2</t>
  </si>
  <si>
    <t>8,250m2</t>
  </si>
  <si>
    <t>Contract includes repairs to existing footpaths thus removing hazards for vulnerable road users such as pedestrian and people with mobility impairments.</t>
  </si>
  <si>
    <t>Contract includes repairs to existing carriageway thus removing hazards for cyclist using the general traffic lanes.</t>
  </si>
  <si>
    <t>Works to include carriageway resurfacing and reconfiguration of road markings to faciltate improved cycling infrastructure.</t>
  </si>
  <si>
    <t>Carriageway will be resurfaced in buff coloured asphalt or similar. Feasibility of pedestrianizing this street to be considered by Dublin City Council in consultation with relevant stakeholders. Resurfacing of this carriageway will remove potential trip hazards for pedestrians and cyclists.</t>
  </si>
  <si>
    <t xml:space="preserve">Some further analysis is required on site to determine an agreed plan for this road. It is anticipated that the carriageway/ footpath will be resurfaced in buff coloured asphalt or similar. Resurfacing of this carriageway/ footway  will remove potential trip hazards for pedestrians and cyclists. </t>
  </si>
  <si>
    <t xml:space="preserve">Existing footpath to be resurfaced in buff coloured asphalt or similar. Resurfacing of this / footway  will remove potential trip hazards for pedestrians and people with mobility impairments. </t>
  </si>
  <si>
    <t>Contract will include repairs to existing cycle lanes and shared bus and cycle lanes equating to approximately 3,000m2. Resurfacing will result in improved carriageway conditions for cyclists using both existing dedicated facilities and general traffic lanes.</t>
  </si>
  <si>
    <t>Contract will include repairs to existing cycle lanes and shared bus and cycle lanes. Resurfacing will result in improved carriageway conditions for cyclists using both existing dedicated facilities and general traffic lanes.</t>
  </si>
  <si>
    <t>Works to include repairs to existing shared bus and cycle lanes. Repairs will result in improved carriageway conditions for cyclists using both existing dedicated facilities and general traffic lanes.</t>
  </si>
  <si>
    <t>Works to include repairs to existing footpaths thus removing hazards for vulnerable road users such as pedestrian and people with mobility impairments.</t>
  </si>
  <si>
    <t>Works to  include repairs to existing carriageway thus removing hazards for cyclist using the general traffic lanes.</t>
  </si>
  <si>
    <t>Contract includes repairs to existing cycle lanes and shared bus and cycle lanes as detailed below. Repairs will result in improved carriageway conditions for cyclists using both existing dedicated facilities and general traffic lanes.</t>
  </si>
  <si>
    <t>Resurfacing = 51,275m², of which c. 4,715m² relates to cycle lane and/or shared bus and cycle lane maintenance. 
• Harold’s Cross Road (between bridge and Mount Drummond Estate). Cycle lane, 72m (both sides of the road) / 205m2, shared bus and cycle lane 63m (both sides of the road) / 440m2.
• Christchurch Place (SEA) - cycle lane- 30m / 53m3
• Camden Street Upper, cycle lane - 130m / 195m2, shared bus and cycle lane110m / 385m2
• Redmond's Hill (SEA), cycle lane - 110m (both sides of the road) / 301m2 , shared Bus and cycle Lane- 55m / 193m2
• Pembroke Street Upper (SEA), shared bus and cycle lane - 53m / 186m2
• St. Stephens Green North (SEA), cycle lane- 72m / 108m2
• James's Street/Mount Brown (SCA), cycle lane - 36m / 63m2
• Crumlin Road (SCA), cycle lane - 283m / 991m2, shared bus and cycle lane- 194m / 679m2
• Long Mile Road (SCA), cycle lane - 59m / 180m2
• Parkgate Street (SCA), shared bus and cycle lane - 210m / 735m2 (road layout has changed since tender issue, re-measure required).</t>
  </si>
  <si>
    <t>Resurfacing = 19,000m² (of which 1,225m² relates to shared bus and cycle lane). Details of cycling infrastructure maintenance included in this contract is as follows:
• North Frederick Street/Parnell Square/Cavendish Row - 395m/1,225m2</t>
  </si>
  <si>
    <t xml:space="preserve">Contract includes repairs to existing shared bus and cycle lanes as detailed below. Repairs will result in improved carriageway conditions for cyclists using both existing dedicated facilities and general traffic lanes.
</t>
  </si>
  <si>
    <t>Resurfacing = 19,000m² (of which 1,750m² relates to shared bus and cycle lane). • Malahide Road, shared bus and cycle lane inbound, 500m/1750m2.</t>
  </si>
  <si>
    <t xml:space="preserve">Strand Road  Sean Moore Road to Merrion Gates </t>
  </si>
  <si>
    <t xml:space="preserve">Griffith Avenue  From BallyGall Road to Malahaide Road </t>
  </si>
  <si>
    <t xml:space="preserve">All Streets  Dublin City Council Area </t>
  </si>
  <si>
    <t xml:space="preserve"> Extruded Kerbs installation at Inns Quay, Ormonde Quay and  Constitution Hill</t>
  </si>
  <si>
    <t xml:space="preserve"> Streets throughout the city for protection of cycleisst </t>
  </si>
  <si>
    <t xml:space="preserve"> Bus stop and footpath build outs throughout the city </t>
  </si>
  <si>
    <t xml:space="preserve"> Schools throughout Dublin City </t>
  </si>
  <si>
    <t>Main Street, Finglas to the west of Jamestown Rd Junction Main Street, Finglas to the west of Jamestown Rd Junction</t>
  </si>
  <si>
    <t>Grangegorman Lower Grangegorman Lower</t>
  </si>
  <si>
    <t xml:space="preserve"> Cycle parking North side multi storey car park </t>
  </si>
  <si>
    <t>Multiple streets and roads within Dublin City Dublin City - within Dublin City Council's boundaries</t>
  </si>
  <si>
    <t>Dublin City Relates to Dublin City</t>
  </si>
  <si>
    <t>Multiple locations within Dublin City as per demand and interest Dublin City residential areas</t>
  </si>
  <si>
    <t xml:space="preserve"> Dublin City</t>
  </si>
  <si>
    <t>Gracepark Road / Collins Avenue Gracepark Road / Collins Avenue</t>
  </si>
  <si>
    <t>Ossory Road Ossory Road North Dock, North Strand</t>
  </si>
  <si>
    <t>Marrowbone Lane / Earl St South Marrowbone Lane / Earl St South</t>
  </si>
  <si>
    <t>Rathmines Road ,south of Church Avenue Rathmines Road ,south of Church Avenue</t>
  </si>
  <si>
    <t xml:space="preserve"> Blackhorse Ave / Nephin Road  Blackhorse Ave / Nephin Road</t>
  </si>
  <si>
    <t>Seafield Road West at Belgrove Senior Girls School Seafield Road West at Belgrove Senior Girls School</t>
  </si>
  <si>
    <t xml:space="preserve">Collins Avenue East @ Scoil Ciarans National School  Collins Avenue East @ Scoil Ciarans National School </t>
  </si>
  <si>
    <t xml:space="preserve"> Ballygall Road East for St Kevins College.  Ballygall Road East for St Kevins College.</t>
  </si>
  <si>
    <t>Shantalla Road Shantalla Road</t>
  </si>
  <si>
    <t>Wellmount Road at St Brigids School Wellmount Road at St Brigids School</t>
  </si>
  <si>
    <t>East Wall Road/East Road junction East Wall Road/East Road junction</t>
  </si>
  <si>
    <t>Navan Road Navan Rd At girls school @ Bus Stop</t>
  </si>
  <si>
    <t>Broofkield Road / Shannon Terrace Brookfield Road / Shannon Terrace</t>
  </si>
  <si>
    <t>Kylemore Rd south of Bluebell Avenue  Kylemore Rd south of Bluebell Avenue</t>
  </si>
  <si>
    <t>Fitzmaurice Road at junction with Ballygall Road East Fitzmaurice Road at the junction with Ballygall Rd E</t>
  </si>
  <si>
    <t>Shantalla Road at roundabout with Shantalla Avenue Shantalla Road at roundabout with Shantalla Avenue</t>
  </si>
  <si>
    <t>Botanic Avenue / Drumcondra Road Botanic Avenue / Drumcondra Road</t>
  </si>
  <si>
    <t>Clontarf Road / Clontarf Baths Clontarf Road / Clontarf Baths</t>
  </si>
  <si>
    <t xml:space="preserve">Parnell St at junction with Jervis St  Parnell St at junction with Jervis St </t>
  </si>
  <si>
    <t>Thorncastle Street Thorncastle Street junction with Bridge Street</t>
  </si>
  <si>
    <t>Clonard Road Clonard Road at junction with Poddle Park</t>
  </si>
  <si>
    <t>Opposite No, 33  Larkfield Park Larkfield Park 17m north west of Larkfield Grove</t>
  </si>
  <si>
    <t>Opposite No. 323 Clogher Road Clogher Road</t>
  </si>
  <si>
    <t>Opposite Scoil Eoin, Armagh Road Opposite Scoil Eoin, Armagh Road</t>
  </si>
  <si>
    <t>Cashel Road at junction with Kildare Road Cashel Road</t>
  </si>
  <si>
    <t xml:space="preserve"> North Bull Road, Clontarf.</t>
  </si>
  <si>
    <t xml:space="preserve"> Causeway Road, Raheny.</t>
  </si>
  <si>
    <t xml:space="preserve"> Westland Row</t>
  </si>
  <si>
    <t xml:space="preserve"> Nassau Street             </t>
  </si>
  <si>
    <t xml:space="preserve"> Wolfetone Quay </t>
  </si>
  <si>
    <t xml:space="preserve"> Chesterfield Road to Benburb St </t>
  </si>
  <si>
    <t xml:space="preserve"> Griffith Ave. Ext.</t>
  </si>
  <si>
    <t xml:space="preserve"> Howth Rd</t>
  </si>
  <si>
    <t xml:space="preserve"> Inchicore / Kilmainham</t>
  </si>
  <si>
    <t xml:space="preserve"> Harolds Cross Rd</t>
  </si>
  <si>
    <t xml:space="preserve"> Mouunt St. Lwr.</t>
  </si>
  <si>
    <t xml:space="preserve"> Northumberland  / Haddington </t>
  </si>
  <si>
    <t xml:space="preserve"> Merrion Rd / Shelbourne</t>
  </si>
  <si>
    <t xml:space="preserve"> Redmonds Hill</t>
  </si>
  <si>
    <t>Sandymount Green Sandymount Village</t>
  </si>
  <si>
    <t xml:space="preserve"> Aungier St</t>
  </si>
  <si>
    <t xml:space="preserve">Provision of 1000 metres of  materials  requied to complete build outs at both busy bus stops to allow social distancing as well as temproray footpath build outs </t>
  </si>
  <si>
    <t xml:space="preserve">Provision of Pencil Bollards specifically for delineating school approaches and no parking areas. </t>
  </si>
  <si>
    <t xml:space="preserve">Provision of 80 secure and sheltered city centre cycle apaces within existing car park with security and CCTV provided. </t>
  </si>
  <si>
    <t>A new pedestrian crossing needed on Armagh Road,  at this location located between Scoil Eoin and St. Columba's School. Armagh Road is very busy with bus routes 17, 18 &amp; 83 plus a nightlink bus. A pedestrian crossing at this location will provide a safe crossing point for children and parents.</t>
  </si>
  <si>
    <t>A,C, F, I</t>
  </si>
  <si>
    <t>B, C</t>
  </si>
  <si>
    <t>L</t>
  </si>
  <si>
    <t>F, H</t>
  </si>
  <si>
    <t>C, G</t>
  </si>
  <si>
    <t>D</t>
  </si>
  <si>
    <t>I</t>
  </si>
  <si>
    <t>F,H</t>
  </si>
  <si>
    <t>C1, F, H</t>
  </si>
  <si>
    <t>A, C2</t>
  </si>
  <si>
    <t>A, C1, C2</t>
  </si>
  <si>
    <t>A, B, C1</t>
  </si>
  <si>
    <t xml:space="preserve">provision of rapid deployement cycle facilties along Strand Road </t>
  </si>
  <si>
    <t xml:space="preserve">Provison of segragted cycle tracks, improvements to pedestrian crossings and installations of new ones at Griffith Avenue Drumcondra. Provision of a contraflow cycle track linking Griffith Avenue extension to Griffith avenue and links to schools implementation of meausures along the route for safe cycling for school children and commutters and removal of excessive road widths and 60 km.h sections. </t>
  </si>
  <si>
    <t xml:space="preserve">modifying Pedestrian pushbuttons to contactles operation </t>
  </si>
  <si>
    <t xml:space="preserve">Provision of Extruded kerb to protect cycle tracks along the Quays and at Constitution Hill. This is a rapid install kerb which allows greater delinationa nd protection for cyclists, while providing safety for other road users </t>
  </si>
  <si>
    <t xml:space="preserve">Provision of Bollards,Shergans and Mini -orcas at locations throughout the city </t>
  </si>
  <si>
    <t>Upgrade both footpaths central refuge / dishing  and upgrade uncontrolled pedestrian crossing on Main St to impove pedestrian / mobility impaired safety</t>
  </si>
  <si>
    <t xml:space="preserve"> Village Improvement for Pedestrians /   Mobility iimpaired improve access to  Sandymount Green and Village Shops, 3 new signalised pedestrian crossings with dishing for pedestians  </t>
  </si>
  <si>
    <t xml:space="preserve">Filtered Permeability Trial in place at Grangegorman  including the provision of a series of bollards and temporary planters placed across the roadway on Grangegorman Lower, with appropriate signage and road markings including cycle tracks and a Pedestrianised Zone (Except Access and Cyclists).
Feedback on the trial has been broadly positive, and as such, it is expected that these measures will be extended until Sept 2021, when it is anticipated that a decision will be made to make these measures permanent. 
Accordingly,  additional works in Sept/Nov 2020 will be required to make this trial become a more long-term project. Works include the installation of 30 new planter boxes, additional bollards and signage.
Further works in May/Sept 2021 will be required to make this become a more permanent project. Works may include the construction of buildouts, footpath widening, raised tables and cycle tracks. 
</t>
  </si>
  <si>
    <t xml:space="preserve"> Installation of Slow Zones and Speed Limit Signage for Revised speed limits and </t>
  </si>
  <si>
    <t xml:space="preserve">Extension of 30 km/h in Dublin PR Campaign </t>
  </si>
  <si>
    <t>Installation of Bike Bunkers - Safe lockable storage for bicycles</t>
  </si>
  <si>
    <t>Mobility Education School</t>
  </si>
  <si>
    <t>Controlled Pedestrian Crossing at Gracepark Road / Collins Avenue</t>
  </si>
  <si>
    <t>New footpaths – Ossory Road to allow walking link from East Wall to City Centre</t>
  </si>
  <si>
    <t xml:space="preserve"> Uncontrolled Pedestrian Crossing required at Marrowbone lane at Earl Street South</t>
  </si>
  <si>
    <t>Controlled Pedestrian Crossing at Rathmines Road, Adjacent or south of Church avenue</t>
  </si>
  <si>
    <t>Controlled Pedestrian Crossing at Blackhorse Ave / Nephin Road</t>
  </si>
  <si>
    <t xml:space="preserve"> Uncontrolled Pedestrian Crossing required at Seafield Road West at Belgrove Senior Girls School</t>
  </si>
  <si>
    <t xml:space="preserve">Uncontrolled Pedestrian Crossing required at Collins Avenue East @ Scoil Ciarans National School </t>
  </si>
  <si>
    <t xml:space="preserve">Controlled Pedestrian crossing at Ballygall Road East for St Kevins College. </t>
  </si>
  <si>
    <t xml:space="preserve">Shantalla Road, redesign of junction and implement Toucan Pedestrian Crossing  required to allow for sustainable transport and access to park. </t>
  </si>
  <si>
    <t>Uncontrolled Pedestrian Crossings and upgrade of existing arms</t>
  </si>
  <si>
    <t xml:space="preserve"> Two new  Controlled Pedestrian Crossing required and upgrade of existing controlled pedestrain  at East Wall Road /East Road junction</t>
  </si>
  <si>
    <t xml:space="preserve">Upgrade existing controlled pedestrian crossing with cantilever signal poles </t>
  </si>
  <si>
    <t xml:space="preserve"> new  Controlled Pedestrian Crossing required.</t>
  </si>
  <si>
    <t xml:space="preserve">new  Controlled Pedestrian Crossing required. </t>
  </si>
  <si>
    <t xml:space="preserve">Three arm Controlled Pedestrian Crossing. </t>
  </si>
  <si>
    <t xml:space="preserve"> Controlled Pedestrian Crossing to impove pedestrian mobility near Ellenfield park</t>
  </si>
  <si>
    <t xml:space="preserve"> 1 additional contriolled pedestrian crossing </t>
  </si>
  <si>
    <t xml:space="preserve"> Controlled Pedestrian Crossing at Clontarf Road / Clontarf Baths</t>
  </si>
  <si>
    <t xml:space="preserve"> 2 new Controlled Pedestrian Crossing arms at Parnell St / Jervis Street</t>
  </si>
  <si>
    <t xml:space="preserve">  New Pedestrian Crossing needed, wide crossing point at ThroncastleStreet junction with Bridge Street (approx. 16m). Busy area with businesses, residents and St. Patrick's Church.</t>
  </si>
  <si>
    <t xml:space="preserve"> Pedestrian crossing required vehicles travelling east on Larkfield Park/Clareville Road approch a long sweeping bend. Before Harold's Cross Primary School very busy at AM/PM rush hour, pedestrian crossing will curb speeds. While allowing motorists time to react if  parents with small children cross Clareville Road to acess the school.</t>
  </si>
  <si>
    <t xml:space="preserve"> Pedestrian Crossing on Clogher Road, 100m north east of Aughavannagh Road, pedestrian crossing will aid in residents cross Clogher Road safely to acess bus stop No. 1404 for buses into the City Centre. Crossing Clogher Road at this location without a pedestrian crossing leaves pedestrians exposed to oncoming traffic. Vehicles can travel at speed inbound there is a sweeping left bend before Aughavannagh Road. Pedestrian crossing will help curb speed.</t>
  </si>
  <si>
    <t xml:space="preserve">Cashel Road is split by two pedestrian islands the eastern fork at the junction with Kildare Road presents pedestrians with a 20m width of Cashel Road to access first pedestrian island. Pedestrians are unsighted by vehicles turning left from Kildare Road onto Cashel Road. This area is a large residential area, with vehicles parking on pavements at this location adding to difficulties for  pedestrians. </t>
  </si>
  <si>
    <t xml:space="preserve">  250 bollards to protect pedestrians and support cyclists; disabled car parking, 40msq contrate footpath, 20 cycle stands, build outs to slow traffic, road markings.</t>
  </si>
  <si>
    <t xml:space="preserve"> Creation of 4m minimum pedestrian/cycle route to Dollymount Beach and national Nature Reserve including tarmacadam and signage.</t>
  </si>
  <si>
    <t xml:space="preserve"> Existing cycle track: renew / install red surface / widen.</t>
  </si>
  <si>
    <t>Existing cycle track: renew / install red surface / widen.</t>
  </si>
  <si>
    <t xml:space="preserve">2800 m </t>
  </si>
  <si>
    <t xml:space="preserve">2500 m </t>
  </si>
  <si>
    <t xml:space="preserve">16000m </t>
  </si>
  <si>
    <t xml:space="preserve">80 cycle spaces </t>
  </si>
  <si>
    <t>n/a</t>
  </si>
  <si>
    <t>approx 300 bunkers</t>
  </si>
  <si>
    <t>Crossing point 16m</t>
  </si>
  <si>
    <t>Crossing Point 7.70m</t>
  </si>
  <si>
    <t>Crossing 8.70m</t>
  </si>
  <si>
    <t>Crossing pint 8,60m</t>
  </si>
  <si>
    <t>Crossing Point 7.40m</t>
  </si>
  <si>
    <t>crossing point 20m</t>
  </si>
  <si>
    <t>400 m</t>
  </si>
  <si>
    <t xml:space="preserve">Providing segargated cycle faciliteis along this section will enable both commutter and leisure cyclists to be protected, it will reduce the traffic levels and will allow the connection from the City Centre to the DLRCC boundary to be also put in place. </t>
  </si>
  <si>
    <t xml:space="preserve">Griffith Avenue and its environs has multiple national and secondary schools along its length, it also links to the DCU Alpha Campus and is in close proxity to DC main campus DCU ST Pats and DCU All Hallows. It has some cycle faciliteis byt does not have propoerly segrgated ones and the lack of a pedestrian crossing at Drumcondra Road on the Southern side of the Griffith Avenue Junction is a major constraint. In addition teh link from Griffith Avenue Ext. to Griffith avenue involves a fast moving gyraotry system and the creation of a contra flow cycle lane wpuld significantly increase safety. </t>
  </si>
  <si>
    <t xml:space="preserve">The pushbuttons will be modified to have a contactless option where the button does not need to be pressed. This has several benefits 1.reduce risk of transmission of Covid 2. Pushbutton features for visual and audible impaired users are left solely for these users. 3. Auto introduction of Pedestrian signals every cycle can be removed allowing for less delays to Public Transport. </t>
  </si>
  <si>
    <t xml:space="preserve">This will create a better and safer environment for cyclists and allows for a semi permanent solution to be installed in a short time frame. </t>
  </si>
  <si>
    <t xml:space="preserve">Bolards Shergans and mini orcas allow for safer cycling provision and are rapid installation. The amount proposed allows for protection of 16 km of Cycle facilites. </t>
  </si>
  <si>
    <t xml:space="preserve">Following the provision of these bollard types at entrances to 11 shcools as part of the pilot program, the scheeme could be extened to all 300 schools within the Dublin City Council area </t>
  </si>
  <si>
    <t>Upgrading the Main Street Finglas Village will enable pedestrian / mobility impaied to  create a safer and more liveable area for all  These measures benefit public health by encouraging walking and cycling, and promoting social distancing, interaction and inclusion for all sustainable transport modes.</t>
  </si>
  <si>
    <t>Implementation of these measures will slow down hrough traffic in Sandymount Village  The new Pedestrians enables pedestrians and cyclists helps create a safer and more liveable area for local residents and a safer space   These measures benefit public health by encouraging walking and cycling, and promoting social distancing, interaction and inclusion for all sustainable transport modes.</t>
  </si>
  <si>
    <t>Implementation of these measures results in the elimination of motorised cut-through traffic from Grangegorman Lower and drivers are no longer able to use this route as a short-cut from North Circular Road to the Quays, and vice versa. Filtered permeability through the bollards enables pedestrians and cyclists to continue to take this route. This creates a safer and more liveable area for local residents and a safer space for the thousands of pedestrians and cyclists expected to arrive at TUD from September 2020. Access through the bollards is also permitted for emergency vehicles. These measures benefit public health by encouraging walking and cycling, and promoting social distancing, interaction and inclusion.</t>
  </si>
  <si>
    <t xml:space="preserve">Cobersion of a number of car spaces at ground floor level to cycle parkin, road markings and alter layout . </t>
  </si>
  <si>
    <t xml:space="preserve">Slower speeds of vehiclesin the city would provide safe environment for all vunerable road users in particular cyclists and pedestrians </t>
  </si>
  <si>
    <t xml:space="preserve">PR Campaign would inform public of changes in speed limits. The campaign is especially aimed for the benefit of pedestrians and cyclists. </t>
  </si>
  <si>
    <t xml:space="preserve">As bicycle use increases, Bike Bunkers will provide safer storage for bicycles encouraging more convienience for users. </t>
  </si>
  <si>
    <t xml:space="preserve">Mobility education for primary/secondary school students is very important and needs to be developed further   </t>
  </si>
  <si>
    <t xml:space="preserve"> The new Pedestrian Crossing will enable pedestrians/ mobility impaied and cyclists to  create a safer and more liveable area for local residents   These measures benefit public health by encouraging walking and cycling, and promoting social distancing, interaction and inclusion for all sustainable transport modes.</t>
  </si>
  <si>
    <t>Adding footpaths will enable pedestrians/ mobility impaired  a safer and more liveable area for local residents   These measures benefit public health by encouraging walking , and promoting social distancing, interaction and inclusion for all sustainable transport modes.</t>
  </si>
  <si>
    <t xml:space="preserve"> The uncontrolled Pedestrian Crossing will enable pedestrians/ mobility impaied and cyclists to  create a safer and more liveable area for local residents   These measures benefit public health by encouraging walking and cycling, and promoting social distancing, interaction and inclusion for all sustainable transport modes.</t>
  </si>
  <si>
    <t xml:space="preserve"> The new Pedestrian Crossing will enable pedestrians/ mobility impaied and school childre  and cyclists to  create a safer and more liveable area for local residents   These measures benefit public health by encouraging walking and cycling, and promoting social distancing, interaction and inclusion for all sustainable transport modes.</t>
  </si>
  <si>
    <t xml:space="preserve"> The uncontrolled Pedestrian Crossing will enable pedestrians/ mobility impaied/ school children and cyclists to  create a safer and more liveable area for local residents   These measures benefit public health by encouraging walking and cycling, and promoting social distancing, interaction and inclusion for all sustainable transport modes.</t>
  </si>
  <si>
    <t xml:space="preserve"> The uncontrolled Pedestrian Crossing will enable pedestrians/ mobility impaied / school children and cyclists to  create a safer and more liveable area for local residents   These measures benefit public health by encouraging walking and cycling, and promoting social distancing, interaction and inclusion for all sustainable transport modes.</t>
  </si>
  <si>
    <t>Upgrading the existin Pedestrian Crossing will enable pedestrians/ mobility impaied and cyclists to  create a safer and more liveable area for local residents , school children  These measures benefit public health by encouraging walking and cycling, and promoting social distancing, interaction and inclusion for all sustainable transport modes.</t>
  </si>
  <si>
    <t xml:space="preserve"> The controlled Pedestrian Crossing will enable pedestrians/ mobility impaied and cyclists to  create a safer and more liveable area for local residents   These measures benefit public health by encouraging walking and cycling, and promoting social distancing, interaction and inclusion for all sustainable transport modes.</t>
  </si>
  <si>
    <t xml:space="preserve"> The three new Pedestrian Crossings will enable pedestrians/ mobility impaied and cyclists to  create a safer and more liveable area for local residents   These measures benefit public health by encouraging walking and cycling, and promoting social distancing, interaction and inclusion for all sustainable transport modes.</t>
  </si>
  <si>
    <t xml:space="preserve"> The new Pedestrian Crossing will enable pedestrians/ mobility impaiedto  create a safer and more liveable area for local residents   These measures benefit public health by encouraging walking and cycling, and promoting social distancing, interaction and inclusion for all sustainable transport modes.</t>
  </si>
  <si>
    <t xml:space="preserve"> The 2 new Pedestrian Crossing arms will enable pedestrians/ mobility impaied to  create a safer and more liveable area for all  These measures benefit public health by encouraging walking and cycling, and promoting social distancing, interaction and inclusion for all sustainable transport modes.</t>
  </si>
  <si>
    <t>Thorncastle Street located in Ringsend is a busy area for residents, visitors and businesses. Thoencastle Street is wide at the junction with Bridge Street. Pedestrians need time to cross at this junction especially vulnerable pedestrians. A pedestrian crossing at this point would serve the community cross safely.</t>
  </si>
  <si>
    <t>Residents (with small children) have expressed concern at this junction. Especially at school opening and closing times.</t>
  </si>
  <si>
    <t>School is experiencing large number of pupils and parents to and from school. The pedestrian crossing will act as traffic calming at this location</t>
  </si>
  <si>
    <t>High residential popullation on Clogher Road. Many cars parked on the pavemnet. A pedestrian crossing will aid residents and curb some oavement parking while acting as a speed calming measure.</t>
  </si>
  <si>
    <t>Armagh Road needs a pedestrian crossing  between the two schools, this will curb speed and allow a safe crossing point for parents with children.</t>
  </si>
  <si>
    <t>The width of Cashel Road's east arm is wide an elderly or visually impared pedestrian is left vulnerable to vehicles turning left onto Casdel Road. From Kildare Road</t>
  </si>
  <si>
    <t xml:space="preserve"> New Pedestrian Crossing required vehicles travelling north east on Poddle Park turn left on Clonard Road at speed. Any Pedestrian Crossing Clonard Road are unable to see on coming vehicles. Leaving them vulnerable.</t>
  </si>
  <si>
    <t>SDCC-20-0005</t>
  </si>
  <si>
    <t>Clondalkin Deansrath estate</t>
  </si>
  <si>
    <t>Clondalkin Monastery Estate</t>
  </si>
  <si>
    <t>Clondalkin Bawnogue Road</t>
  </si>
  <si>
    <t>Clondalkin Floraville Estate</t>
  </si>
  <si>
    <t>Clondalkin Glenfield Estate,Ave,Grove,Close,Drive,Park</t>
  </si>
  <si>
    <t>Clondalkin Riversdale Estate</t>
  </si>
  <si>
    <t>Clondalkin Kilmahuddrick,Crescent,Ave,Rd,</t>
  </si>
  <si>
    <t>Palmerstown The Coppice/Dingle</t>
  </si>
  <si>
    <t>Palmerstown Collinstown Road</t>
  </si>
  <si>
    <t>Palmerstown Saint Ronans Estate</t>
  </si>
  <si>
    <t>Clondalkin Clondalkin Village Tower road</t>
  </si>
  <si>
    <t>Lucan Griffeen Ave</t>
  </si>
  <si>
    <t>Lucan Meadowview Grove</t>
  </si>
  <si>
    <t>Lucan Berryfield &amp; Finnsview</t>
  </si>
  <si>
    <t>Clondalkin Greenfort Estate</t>
  </si>
  <si>
    <t>Palmerstown Palmerstown Woods</t>
  </si>
  <si>
    <t>Clondalkin Ninth Lock rd Junction with Station Road</t>
  </si>
  <si>
    <t>Rathcoole Relickeen Lane</t>
  </si>
  <si>
    <t>Clondalkin Knockmitten Lane, Western Industrial Estate, gully Install</t>
  </si>
  <si>
    <t>Clondalkin Lucan Newlands Road 2 no Gully Installallation</t>
  </si>
  <si>
    <t>Lucan Bank Of Ireland, Lucan, Aco Drains &amp; Footpath repair</t>
  </si>
  <si>
    <t>Clondalkin St Marks Drive Gully Installation</t>
  </si>
  <si>
    <t>Newcastle  Castlewarden Road 2 Gully Installation</t>
  </si>
  <si>
    <t>Lucan Lucan Road/Junction Esker Lane Gully installation</t>
  </si>
  <si>
    <t>Firhouse Cremourne</t>
  </si>
  <si>
    <t>Knocklyon Knockaire, Knocklyon</t>
  </si>
  <si>
    <t>Knocklyon Landsdowne Park</t>
  </si>
  <si>
    <t>Firhouse Monalea Grove</t>
  </si>
  <si>
    <t>Templeogue Rossmore Lawns</t>
  </si>
  <si>
    <t>Rathfarnham Willbrook Road</t>
  </si>
  <si>
    <t>Rathfarnham Grange Road</t>
  </si>
  <si>
    <t>Templeogue Templeogue and Knocklyon Roads</t>
  </si>
  <si>
    <t>Terenure Wainsfort Park</t>
  </si>
  <si>
    <t>Tallaght Tamarisk Way/Close</t>
  </si>
  <si>
    <t>Tallaght Belgard Road</t>
  </si>
  <si>
    <t>Tallaght Homelawns Estate</t>
  </si>
  <si>
    <t>Tallaght Millbrook Lawns/Estate</t>
  </si>
  <si>
    <t>Tallaght Parkhill Green and Estate</t>
  </si>
  <si>
    <t>Tallaght Bancroft Estate</t>
  </si>
  <si>
    <t xml:space="preserve">Tallaght Avonmore Road Priority </t>
  </si>
  <si>
    <t>Terenure 75 Cromwellsfort Road Priority</t>
  </si>
  <si>
    <t>Firhouse Woodlawn Park Grove, 81 Priority</t>
  </si>
  <si>
    <t>Rathfarnham Ballyroan Road Gully Installation  Priority</t>
  </si>
  <si>
    <t>Templeogue Orwell Road Junction with Rossmore Road Priority</t>
  </si>
  <si>
    <t>Bohernabreena Tibradden Road</t>
  </si>
  <si>
    <t>Bohernabreena R114- 2 No. Locations</t>
  </si>
  <si>
    <t>Tallaght Robinhood IE o/s AXA Car Repairs unit 54</t>
  </si>
  <si>
    <t>Clondalkin Castle rd R113 to R136 Pennyhill  - surface defects</t>
  </si>
  <si>
    <t>Palmerstown Kennelsfort Road - surface repairs - anti-skid/markings</t>
  </si>
  <si>
    <t>Lucan Griffeen Avenue Junction with R136 to Haydens Lane  - surface defects</t>
  </si>
  <si>
    <t>Clondalkin Fonthill Road - Surface Defects and Anti-skid/markings</t>
  </si>
  <si>
    <t>Clondalkin Thomas Omer Way - surface markings</t>
  </si>
  <si>
    <t>Firhouse Killinniny Road Ballycullen Road to M50 and M50 to Ballycullen Section</t>
  </si>
  <si>
    <t>Firhouse Firhouse Road, Firhouse-Tallaght - surface defects</t>
  </si>
  <si>
    <t>Rathfarnham Taylor's Lane and Grange Road including Ballyboden Road and Whitechurch Road Junctions Surface defects &amp; anti skid/markings</t>
  </si>
  <si>
    <t>Rathfarnham Ballyboden Road, Rathfarnham - surface defects and anti skid markings</t>
  </si>
  <si>
    <t>Rathfarnham Ballyroan Road, Rathfarnham Surface defects and anti skid markings</t>
  </si>
  <si>
    <t>Terenure Greenhills Road, Walkinstown - surface defects and anti skid markings</t>
  </si>
  <si>
    <t>Templeogue Templeville Road, Templeogue - surface defects and anti skid markings</t>
  </si>
  <si>
    <t>Tallaght Outer Ring Road Lucan-Tallaght - surface defects and anti skid markings</t>
  </si>
  <si>
    <t>Kingswood Bank of Secure Cycle Lockers at Kingswood Luas &amp; associated works i.e. ESB connection</t>
  </si>
  <si>
    <t>Lucan Bank of Secure Cycle Lockers at Bóthar na Lífe, Liffey Valley SC and associated works i.e. ESB Connection</t>
  </si>
  <si>
    <t>Tallaght Bank of Secure Cycle Lockers at Cookstown Luas and associated works i.e. ESB Connection</t>
  </si>
  <si>
    <t>Lucan Bicycle Maintenance Stand - Bóthar na Life, Liffey Valley SC</t>
  </si>
  <si>
    <t>Tallaght Bicycle Maintenance Stand - Cookstown Luas Stop</t>
  </si>
  <si>
    <t>Kingswood Bicycle Maintenance Stand - Kingswood Luas Stop</t>
  </si>
  <si>
    <t>Tymon Tymon Park ,Limekiln Road Carpark - bicycle stands/cargo bike stands</t>
  </si>
  <si>
    <t>Tallaght Beside Lidl on  Main Street, Tallaght - bicycle stands/1 cargo bike stands</t>
  </si>
  <si>
    <t>Tallaght Tallaght Leisure Centre - bicycle stands/2 cargo bike stands</t>
  </si>
  <si>
    <t>Tallaght Tallaght Stadium - bicycle stands/2 cargo bike stands</t>
  </si>
  <si>
    <t>Clondalkin Neilstown Rd shops - bicycle stands</t>
  </si>
  <si>
    <t>Terenure  Forfield Park  shops - bicycle stands</t>
  </si>
  <si>
    <t>Templeogue Play space - Templeville Road - bicycle stands/2 cargo bike stands</t>
  </si>
  <si>
    <t>Whitehall Whitehall Road West Rockfield Avenue - bicycle stands</t>
  </si>
  <si>
    <t>Rathfarnham   Main Street, Rathfarnham Village  - bicycle stands/2 cargo bike stands</t>
  </si>
  <si>
    <t>Rathfarnham Loreto High, National School - bicycle stands</t>
  </si>
  <si>
    <t>Walkinstown Riverview ETNS - bicycle stands</t>
  </si>
  <si>
    <t>Rathfarnham St. Mary's Boys' N.S. - bicycle stands</t>
  </si>
  <si>
    <t>Templeogue Bishop Galvin N.S. - bicycle stands</t>
  </si>
  <si>
    <t>Tallaght St. Joseph's Special School - bicycle stands</t>
  </si>
  <si>
    <t>Rathfarnham Ballyroad Library - bicycle stands</t>
  </si>
  <si>
    <t>Lucan Lucan Library - bicycle stands</t>
  </si>
  <si>
    <t>Rathfarnham/Firhouse/Knocklyon T161 Firhouse Rd/ Knocklyon Rd – T327C Ballyroan Rd/ Butterfield Ave – T508 Templeogue Rd/ Cypress Grove Road. - includes civil works (ducting) for comms, cabling and upgrade of signal control equipment</t>
  </si>
  <si>
    <t>Clondalkin T169 Ninthlock Rd/ Nangor Rd T – P608 Ninth Lock Rd Ped – T 591 Ninth Lock Rd Station Rd - includes civil works (ducting for comms, cabling, upgrace of signal control equipment and installation of radio equipment (comms)</t>
  </si>
  <si>
    <t>Clondalkin  T360 Convent Rd Clondalkin Main St – T359 Tower Rd/Orchard Lane - T379 Orchard Lane Monastery Rd - to include cabling, upgrade of signal control equipment and installation of radio equipment (comms)</t>
  </si>
  <si>
    <t>Road Maintenance - Footpath Repairs</t>
  </si>
  <si>
    <t>Drainage Works</t>
  </si>
  <si>
    <t xml:space="preserve"> Cycle Track Maintenance</t>
  </si>
  <si>
    <t>Provision of Cycle Parking/Secure bicycle lockers</t>
  </si>
  <si>
    <t>Provision of SCOOT</t>
  </si>
  <si>
    <t>7 lockers</t>
  </si>
  <si>
    <t>1 mtns stand</t>
  </si>
  <si>
    <t>4 stands (8 bicycles)+2 cargo bike stands</t>
  </si>
  <si>
    <t>4 stands (8 bicycles) + 1 cargo bike stand</t>
  </si>
  <si>
    <t>4 stands (8 bicycles)+ 2 cargo bike stands</t>
  </si>
  <si>
    <t>8 stands (16 bicycles)+ 2 cargo bike stands</t>
  </si>
  <si>
    <t>4 stands (8 bicycles)</t>
  </si>
  <si>
    <t>4 stands (8 bicycles) + 2 cargo bike stands</t>
  </si>
  <si>
    <t>20 stands (40 bicycles)</t>
  </si>
  <si>
    <t>40 stands (80 bicycles)</t>
  </si>
  <si>
    <t>10 stands (20 bicycles)</t>
  </si>
  <si>
    <t>SCOOT</t>
  </si>
  <si>
    <t xml:space="preserve"> B</t>
  </si>
  <si>
    <t xml:space="preserve"> D</t>
  </si>
  <si>
    <t xml:space="preserve"> K</t>
  </si>
  <si>
    <t>Improvemments /maintenance of existing facilities</t>
  </si>
  <si>
    <t>Improvement/maintenance of existing facilities</t>
  </si>
  <si>
    <t>Reconstruction/Renewal of defective cycle tracks</t>
  </si>
  <si>
    <t>Provision of secure cycle parking for luas commuters</t>
  </si>
  <si>
    <t>Maintenance stands for repairs/air for bicycle commuters</t>
  </si>
  <si>
    <t>Sheffield type bicycle stands/cargo bike stands for visitors to parks/ shops/leisure</t>
  </si>
  <si>
    <t>Sheffield type bicycle stands for visitors to parks/shops/leisure</t>
  </si>
  <si>
    <t>Sheffield type bicycle stands for school children and teachers</t>
  </si>
  <si>
    <t>Sheffield type stands for public and staff at Libraries</t>
  </si>
  <si>
    <t>Traffic improvements to enhance public transport</t>
  </si>
  <si>
    <t>WDCC-20-0006</t>
  </si>
  <si>
    <t>L5534, L1528, L90357, L1525, L90352, L91091, L90021 Waterford City Centre</t>
  </si>
  <si>
    <t>L1528 Applemarket / John St Waterford</t>
  </si>
  <si>
    <t>R675  Tramore Road, Waterford</t>
  </si>
  <si>
    <t>L-90364 Link Road at Millers Marsh Car Park</t>
  </si>
  <si>
    <t xml:space="preserve"> Millers Marsh, Waterford</t>
  </si>
  <si>
    <t>L-15011 Quarry Road Waterford</t>
  </si>
  <si>
    <t>R710 Farranshoneen Roundabout on Ring Road Waterford</t>
  </si>
  <si>
    <t>L-90301 and L-5515 Blakes Lane/Hennessy's Road Junction</t>
  </si>
  <si>
    <t>R680, L5532, L91092 Waterford City Centre</t>
  </si>
  <si>
    <t>L90506, L90507, L90513 Crescent Drive, Pinewood Avenue &amp; Woodgreen Drive</t>
  </si>
  <si>
    <t>L-90579 Church Road Lisduggan, Waterford</t>
  </si>
  <si>
    <t>R860 John's Hill</t>
  </si>
  <si>
    <t xml:space="preserve"> Suir River footpath and cycleway</t>
  </si>
  <si>
    <t>L-5533 High Street</t>
  </si>
  <si>
    <t>L-1506 Lower Yellow Road</t>
  </si>
  <si>
    <t>R683 Dunmore Road</t>
  </si>
  <si>
    <t>R708 Ballytruckle Road from Poleberry Junction to the Folly Roundabout.</t>
  </si>
  <si>
    <t>R708 Otteran's Place/ Catherine Street</t>
  </si>
  <si>
    <t>R686 Cannon Street</t>
  </si>
  <si>
    <t>L-90560 Mount Sion Avenue</t>
  </si>
  <si>
    <t>L-1514/L-1515 Tycor Road onto Paddy Brownes Road</t>
  </si>
  <si>
    <t>R680 Cork Road RSC to Yellow House</t>
  </si>
  <si>
    <t>Type F: Relocation of pedestrian crossing to align with hospital entrance and pedestrian desire line to retail and medical services</t>
  </si>
  <si>
    <t>G</t>
  </si>
  <si>
    <t>F, J</t>
  </si>
  <si>
    <t xml:space="preserve"> Pavement Improvement along busy bus route. Approximately 380 metres in length. Wides sections along this road</t>
  </si>
  <si>
    <t xml:space="preserve"> Road pavement in poor condition along a bus route serving Johns Park Area and Kilcohan and Avondale. Footpaths also require attention in places along this road. Only 420 metres long but very wide sections of 16 metres.</t>
  </si>
  <si>
    <t xml:space="preserve"> Defective road surface on a busy Regional road into the City Centre serving local schools and adjacent to 'The People's Park'. </t>
  </si>
  <si>
    <t xml:space="preserve"> New footpath required on one side and realignment of the junction to faciltate this work</t>
  </si>
  <si>
    <t xml:space="preserve"> Installation of 4 no. additional cycle parking sites in city centre area</t>
  </si>
  <si>
    <t xml:space="preserve">Pedestrian / cycle Toucan Crossing, ramp and raised table with flashing beacons.  </t>
  </si>
  <si>
    <t>Cycletrack overlay and partial widening (to 3m) to improve surface. Will require some narrowing of the vehicular carriageway on the R675 and relocation of the crash barrier</t>
  </si>
  <si>
    <t>Installation of 3 no. Automatice retractable bollards to control access to the area during pedestrian only periods</t>
  </si>
  <si>
    <t>Creation of a 'Slow Zone' in the core city centre area</t>
  </si>
  <si>
    <t>Widening of existing riverside footpath to create shared pedestrian / cycle path</t>
  </si>
  <si>
    <t>New footpath and pedestrian crossing and widening of the existing carriageway.</t>
  </si>
  <si>
    <t>Provide crossing facilities on each leg of roundabout for pedestrians to improve connectivity. Look at changing the type of roundabout to reduce speed and improve safety for all users.</t>
  </si>
  <si>
    <t>Remedial works to road pavement which has significant road surface damage. This is on a bus route serving a large residential area.</t>
  </si>
  <si>
    <t>Footpaths in poor condition and predominantly macadam and footfall here is significant. Widen and repair sections of footpath and overlay sections of the road also.</t>
  </si>
  <si>
    <t>Repair badly rutted and potholed Regional road and footpaths and encourage walking to nearby school. Also on a city bus route - Bus Eireann W5 route and school bus services</t>
  </si>
  <si>
    <t>Suir River footpath / cycle track Glenville to Ballinakill- 5 no. Sections phases are proposed with the lenghts / costs as follows - (a) Glenville 456m €145,000 (b) Freshfield 336m €176,000, (c) Park Avenue 738m €186,000 (d) Kings Channel 985m €129,000 (e) Ballinakill 548m €126,000</t>
  </si>
  <si>
    <t>Aprox 120 metres of footpath widening required.</t>
  </si>
  <si>
    <t>Very busy Regional Road currently the main link from Outer Ring Road to City Centre. Also serves the WIT.</t>
  </si>
  <si>
    <t>This road serves a number of bus routes (Bus Eireann W1 &amp; W2) to the Industrial Estates and to residential areas off Skibbereen Road and Cleaboy Road.</t>
  </si>
  <si>
    <t>A small section of the Dunmore Road at the Regional Hospital is in very poor condition. There is a bus stop at this point on both sides and the surface is in poor condition and very uneven</t>
  </si>
  <si>
    <t>This road has been in poor condition for a significant time and serves as link between bus routes on Barrack Street and Lower Yellow Road.</t>
  </si>
  <si>
    <t>Regional road and important bus route into the City. Surface deterioration in particular in last 2 years. Wide in places</t>
  </si>
  <si>
    <t>The majority of the streets in the core city centre area are either wholly or partially pedestrianised with extensive public realm works completed in recent years. To make the overall scheme cohesive in terms of traffic management, it is proposed to introduce an advisory 20kph speed limit with advance warning signage and speed limit signage on all the vehicular access points with a common signage / awareness scheme</t>
  </si>
  <si>
    <t>The Applemarket and John St area are pedestrianised for parts of the day. The main access via John St is controlled by means of an automated electronic retractable bollard system. However the other two access points (New St and Spring Garden) are uncontrolled and there are problems with traffic 'rat running' through the area during the pedestrian only periods</t>
  </si>
  <si>
    <t>A section of approximately 800 metres of the existing cycletrack which extends from the Johns River greenway to the Outer Ring Road cycle track is narrow and the surface is uneven and loose. An overlay and widening of this section would make it safer, more attractive to users and form part of the proposed Waterford - Tramore cycleway</t>
  </si>
  <si>
    <t>Significant pedestrian movements in this area which has a car park, shops and a cinema. This crossing will also provide a key linkage between the John's River greenway and the city centre. The link road has a high volume of traffic and there is no designated crossing point close to this area.</t>
  </si>
  <si>
    <t>This will provide an extension of the Johns River greenway from Poleberry to John St and bring the greenway to within 150m of the city centre</t>
  </si>
  <si>
    <t>No pedestrian access from Bowefield residential area towards the city centre, Carrickphierish neighbour centre, shops, local schools etc. No footpath or crossing point provided as road is too narrow.</t>
  </si>
  <si>
    <t>Need to improve the crossing facilities for both pedestrians and cyclists. Splitter islands are small and do not provide sufficient safe refuge for those crossing the road. Extremely busy junction with high volumes of traffic, cyclists and pedestrians - links large scale residential development to schools, retail, community facilities</t>
  </si>
  <si>
    <t>Junction with a busy road which does not have a footpath on one side. Need this to improve connectivity and safety for users.</t>
  </si>
  <si>
    <t>Provision of additional cycle parking in core city centre area including The Mall, John Roberts Sq, Arundel Square and Quays</t>
  </si>
  <si>
    <t>Road surface damaged and defective, this is on the city Bus Eireann W5 bus route.</t>
  </si>
  <si>
    <t xml:space="preserve">Large volume of pedestrian traffic in this area with Shopping Centre, school, Church and Credit Union in close proximity. </t>
  </si>
  <si>
    <t>Access road to school and main route into City Centre. Footpaths here also in need of repair. Wheelchair association located on this road are constantly highlighting the need for repairs</t>
  </si>
  <si>
    <t>It would be an ambition of the Council to provide a continuous off road footpath / cycleway from the heavily populated residential areas on the Dunmore Road into the City Centre and via an area that has 6 no. Schools. It would provide a safe off road route for pedestrians and cyclists directly connecting a number of housing estates and University Hospital Waterford to the city centre. The Council currently has control of 5 sections of this proposed route which is currently comprised of roughly surfaced stone footpaths of circa 1.5 - 2m width over a 3km distance. The works proposed would widen these paths to a min 3m width with an asphalt finish, fencing, drainage as required and some fencing.</t>
  </si>
  <si>
    <t>It is proposed to remove a sub-standard (&lt;1 m width) footpath on the southern side of the street which serves no real purpose (this no shop frontage) and widen the footpath on the northern side of the street to a 2.5 - 3m width - this side of the street has a number of retail outlets and 3 no cafe / restaurants and widening the path will facilitate social distancing and economic activity.</t>
  </si>
  <si>
    <t>This road serves two Bus Eireann city services - Routes W2 and W5 enroute to Ballybricken and the City Centre</t>
  </si>
  <si>
    <t>The current pedestrian crossing is located in close proximity to a busy roundabout at WUH entrance. It is proposed to relocate it closer it a bus stop and a pedestrian desire line serving an adjacent neighbourhood centre</t>
  </si>
  <si>
    <t>This is a largely residential area on a regional access road to the city centere with two large schools in close proximity and a Church. The road is also on the Bus Eireann W 3 city route serving the St. John's Park and Kilcohan areas to the city centre.</t>
  </si>
  <si>
    <t>This is one of the main routes into the City Centre from Granage and Williamstown areas</t>
  </si>
  <si>
    <t>Sections of this road and footpaths are in poor condition. The Bus Eireann W1 and W2 routes operate on this road providing  to WIT, IDA Industrial Estate and large residential areas the City Centre.</t>
  </si>
  <si>
    <t>Repairs required to the pavement at the hospital. This is on a number of bus routes including the Bus Eireann W5, Suirway 608 and 611 and Kenneally 617 routes which services the large residential areas of Grantstown and Ballinakill, Dunmore East and Passage East.</t>
  </si>
  <si>
    <t>Walsh Park is adjacent to Tycor Road and this is a major link between the upper and lower parts of the City.</t>
  </si>
  <si>
    <t>Only the out bound lane that is particularly bad. Significant volume of traffic and a number of bus routes (Bus Eireann W1, W2 and 360a) meet at this point.</t>
  </si>
  <si>
    <t>0.215 Sq Km</t>
  </si>
  <si>
    <t>50m</t>
  </si>
  <si>
    <t>800 Metres</t>
  </si>
  <si>
    <t>40 metres</t>
  </si>
  <si>
    <t>200 metres</t>
  </si>
  <si>
    <t>180 Metres</t>
  </si>
  <si>
    <t>50 metres</t>
  </si>
  <si>
    <t>100 Metres</t>
  </si>
  <si>
    <t>600 Metres</t>
  </si>
  <si>
    <t>350 Metres</t>
  </si>
  <si>
    <t>3km</t>
  </si>
  <si>
    <t>120 Metres</t>
  </si>
  <si>
    <t>360 metres</t>
  </si>
  <si>
    <t>na</t>
  </si>
  <si>
    <t>420 Metres</t>
  </si>
  <si>
    <t>500 metres</t>
  </si>
  <si>
    <t>540 metres</t>
  </si>
  <si>
    <t>600 metres</t>
  </si>
  <si>
    <t>500 Metres</t>
  </si>
  <si>
    <t>WCC-20-0011</t>
  </si>
  <si>
    <t>L-1960 Strand Road North &amp; Marine Terrace</t>
  </si>
  <si>
    <t xml:space="preserve">R-772 Rathnew to Ashford Footpath works </t>
  </si>
  <si>
    <t>R756 Hollywood  Hollywood Village</t>
  </si>
  <si>
    <t>L-1025 Delgany Wood Avenue Delgany</t>
  </si>
  <si>
    <t>L-2137-0 Aughrim, Co. Wicklow</t>
  </si>
  <si>
    <t>L-1960 Strand Road, Aquarium Temporary Road Reallocation</t>
  </si>
  <si>
    <t>Rocky Road Rocky Road Footpath works, Wicklow</t>
  </si>
  <si>
    <t>R725 Shillelagh Village</t>
  </si>
  <si>
    <t>R-762 Church Road Delgany</t>
  </si>
  <si>
    <t>R-752 The Meetings of the Water, Co. Wicklow</t>
  </si>
  <si>
    <t xml:space="preserve">R761 Greystones Road, Windgates </t>
  </si>
  <si>
    <t>Laragh to Glendalough Footpath Works R-756</t>
  </si>
  <si>
    <t xml:space="preserve">L8314 High Street Stratford on Slaney.  Stratford on Slaney Village </t>
  </si>
  <si>
    <t>R-772 Arklow, Co. Wicklow</t>
  </si>
  <si>
    <t>L-1028 Lower Windgates Trail (Greystones District)</t>
  </si>
  <si>
    <t>R725 Carnew Village</t>
  </si>
  <si>
    <t>R-761 Blacklion Greystones</t>
  </si>
  <si>
    <t>R-752 Avoca, Co. Wicklow</t>
  </si>
  <si>
    <t>NA Aravon Court Laneway, Bray</t>
  </si>
  <si>
    <t>L-1027 Convent Road Delgany</t>
  </si>
  <si>
    <t>R761 Convent Hill, Vevay Road</t>
  </si>
  <si>
    <t>R747 Kiltegan Road, Baltinglass</t>
  </si>
  <si>
    <t>R-761 Greystones Road Bray/Greystones</t>
  </si>
  <si>
    <t>NA Sans Souci Wood, Bray</t>
  </si>
  <si>
    <t xml:space="preserve">R412 Kilcullen Street Dunlavin.  Dunlavin Village </t>
  </si>
  <si>
    <t>R-762 Mill Road Greystones</t>
  </si>
  <si>
    <t>NA Bogmeadow, Enniskerry</t>
  </si>
  <si>
    <t>R725 Shillelagh Road, Carnew</t>
  </si>
  <si>
    <t>L-1026 Blacklion Manor Road Greystones</t>
  </si>
  <si>
    <t>R117 &amp; R760 Enniskerry Square</t>
  </si>
  <si>
    <t xml:space="preserve">N81 Edward Street Baltinglass Baltinglass Town </t>
  </si>
  <si>
    <t>L-5046 Sea Road Kilcoole</t>
  </si>
  <si>
    <t>R760 Forge Road, Church Hill Enniskerry</t>
  </si>
  <si>
    <t>R747 Churchlands, Tinahely</t>
  </si>
  <si>
    <t>R-761 Lower Kindlestown Road Greystones</t>
  </si>
  <si>
    <t>NA Albert Walk&lt; Bray</t>
  </si>
  <si>
    <t xml:space="preserve">L8403 Dunlavin  Dunlavin  County Wicklow </t>
  </si>
  <si>
    <t>L-1030 Bellevue Hill Delgany</t>
  </si>
  <si>
    <t>NA Bray Head, Cliff Walk</t>
  </si>
  <si>
    <t>L3209 Kilavaney, Tinahely</t>
  </si>
  <si>
    <t>R-761 Kilcoole Road Greystones</t>
  </si>
  <si>
    <t>NA Bray District</t>
  </si>
  <si>
    <t>L4372  Manor Kilbride</t>
  </si>
  <si>
    <t>NA Bray Head, Newcourt</t>
  </si>
  <si>
    <t>NA River Lane, Bray</t>
  </si>
  <si>
    <t>L 4371 Blessington  Blessington County Wicklow</t>
  </si>
  <si>
    <t>NA Peoples Park, Bray</t>
  </si>
  <si>
    <t>L7754 Ballyconnell</t>
  </si>
  <si>
    <t>NA Kilmacanogue Marsh</t>
  </si>
  <si>
    <t>R412  Dunlavin.  Dunlavin</t>
  </si>
  <si>
    <t>NA Ballywaltrim Park, Bray</t>
  </si>
  <si>
    <t>L3230 Tomacork</t>
  </si>
  <si>
    <t>Type C Install a retaining wall and section of footpath along a treacherous section of roadway in the town of Aughrim, Co. Wicklow</t>
  </si>
  <si>
    <t>Carry out undergrounding of cables, new paving, drainage, lighting and landscaping</t>
  </si>
  <si>
    <t>C2, F</t>
  </si>
  <si>
    <t>C1, A</t>
  </si>
  <si>
    <t>A, C1, C2, F</t>
  </si>
  <si>
    <t>B, K</t>
  </si>
  <si>
    <t>Resurfacing and relining of roads</t>
  </si>
  <si>
    <t>Reconstruction / renewal of defective footpaths</t>
  </si>
  <si>
    <t>Reconstruct / Renew existing footpath along this road. New slipform kerb and concrete footpath</t>
  </si>
  <si>
    <t xml:space="preserve">Complete link between the Strand Road Cycle scheme and the Bray Harbour Schools Access Scheme &amp; widen path at Marine Terrace. </t>
  </si>
  <si>
    <t>There is an existing footpath link between these two villages. However it varies in width (generally between 0.5 to 1.2 metres) and involves crossing the R-772. There is no pedestrian crossing provided. If the 500m of existing footpath were to be widened and the 330m section constructed the two villages would be linked by one footpath offering improved widths</t>
  </si>
  <si>
    <t>Provision of new or widened footpaths or cycle tracks.</t>
  </si>
  <si>
    <t xml:space="preserve">Install line of stop kerbs, bollards, barriers and double yellow lining: </t>
  </si>
  <si>
    <t xml:space="preserve">Construct two separate sections of footpath totalling 60m and approximately 40m of road edge strengthening. </t>
  </si>
  <si>
    <t xml:space="preserve">Following on from 2019 Part 8 Planning Approval of the Delgany Vulnerable Road User Scheme to prepare the detailed design.  Detailed design to increase the length of Cycle Track as proposed under the preliminary design by utilisation of the school drop off and pick up area. </t>
  </si>
  <si>
    <t xml:space="preserve">Provide strategically placed build outs at current footpath level, fitting bollards on top, along the 2km route between Laragh and Glendalough. </t>
  </si>
  <si>
    <t>Set back stone boundary wall as required and construct trail from the Greytones Road to Belmont Wood</t>
  </si>
  <si>
    <t>Progress the existing 2013 'Harbour to Redford' preliminary design for the R761 Blacklion Road, R762 Rathdown Road and the L-1203 Victoria Road.</t>
  </si>
  <si>
    <t xml:space="preserve">Widen, drain, resurface and provide lighting on a pedestrian ROW and clean up adjacent open space. </t>
  </si>
  <si>
    <t xml:space="preserve"> Construct realigned footpath and roadway on acquired land</t>
  </si>
  <si>
    <t>Progress the existing 2014 Bray to Greystones Options Report to a Preliminary Design for the R761 Greystones road linking the two large urban areas of Bray and Greystones.</t>
  </si>
  <si>
    <t>Upgrade on road cycle lanes to off road cycle tracks</t>
  </si>
  <si>
    <t>Provide a footpath along this busy route from Kilcoole Village to the Train Station and local natural amenities of the coastal walk to Greystones, Newcastle and Wicklow</t>
  </si>
  <si>
    <t xml:space="preserve"> Upgrade on road cycle lanes to off road cycle tracks</t>
  </si>
  <si>
    <t>Provision of new footpaths</t>
  </si>
  <si>
    <t>Detailed design to follow on from existing preliminary design to provide footpaths and off road cycle tracks from Knockroe roundabout on the R774 to Killincarrig Cross on the R761/R762</t>
  </si>
  <si>
    <t>Parking , footpath and safe crossing point at Manor Kilbride School</t>
  </si>
  <si>
    <t>Design of new or widened footpaths</t>
  </si>
  <si>
    <t>Provide footpath cycle track to link existing school with new residential development and existing playing pitches</t>
  </si>
  <si>
    <t xml:space="preserve">Provide new pedestrian crossing at the entrance to Shillelagh public park </t>
  </si>
  <si>
    <t>Upgrade existing uncontrolled pedestrian crossing to zebra crossing at high footfall location in commercial centre of Carnew. Need to replace defective/damaged ramp and install new ducting etc</t>
  </si>
  <si>
    <t>Upgrade existing uncontrolled pedestrian crossing to zebra Crossing at high footfall location between main schools and commercial centre of Baltinglass.  Need to replace defective/damaged ramp and install new ducting etc</t>
  </si>
  <si>
    <t xml:space="preserve"> Implement temporary one way system to encourage more walking and cycling through this village and business centre</t>
  </si>
  <si>
    <t xml:space="preserve">Provide a bus turn around and terminus </t>
  </si>
  <si>
    <t>Purchase of compact tractor/ATV to  transport materials to carry out maintenance improvement to trails</t>
  </si>
  <si>
    <t>Purchase of a multipurpose municipal vehicle for path sweeping, gritting and cleaning</t>
  </si>
  <si>
    <t xml:space="preserve">Create accessible amenity trail with landscape and biodiversity enhancements </t>
  </si>
  <si>
    <t>Design and install a safe public river access from River Lane</t>
  </si>
  <si>
    <t>Pedestrian lighting along new footpath</t>
  </si>
  <si>
    <t xml:space="preserve">Create an accessible boardwalk and amenity area at marsh </t>
  </si>
  <si>
    <t xml:space="preserve">Pedestrian lighting along new footpath: </t>
  </si>
  <si>
    <t>Narrow existing 7.5m wide carriageway to 6m and reallocate the leftover space to the existing narrow off road cycle tracks.  Retrofit junctions to housing development off this distributor road to NCM/DMURS design standards.  Provide a controlled crossing on the pedestrian desire line from Delgany Village centre to Greystones Town centre.</t>
  </si>
  <si>
    <t>Install a new footpath between the Tourist site at The Meetings of the Waters and the town of Rathdrum</t>
  </si>
  <si>
    <t>Relocate bus bays, narrow roadway, install kerbing and new footpath and provide pedestrian crossing, signing and lining and cycle track southbound</t>
  </si>
  <si>
    <t>Repair defective areas on the existing cycle lanes and redefine all of the existing lanes within the town through remarking</t>
  </si>
  <si>
    <t>Upgrade the existing but poorly surfaced footpath linking the two tourist sites of Avoca and the Meeting of the Waters which are located 5km apart</t>
  </si>
  <si>
    <t xml:space="preserve">Create new pathway from Sidmonton Gardens to Vevay Crescent &amp; restore existing paths &amp; provide lighting </t>
  </si>
  <si>
    <t>Improve the QOS of the existing cycle network from a Level B to a Level A.  Upgrade 7 existing road junctions and a number of direct accesses to be in line with the NCM.  Raise 480m of on road cycle lane off road to a raised cycle track. Provide a Toucan Crossing</t>
  </si>
  <si>
    <t xml:space="preserve">Phase 2 accessibility scheme: provide new and widened footpaths and narrow road to facilitate pedestrian crossings. </t>
  </si>
  <si>
    <t xml:space="preserve">Horizontal &amp; Vertical Junction Realignment &amp; widening &amp; regrading of paths </t>
  </si>
  <si>
    <t>Provide Footpath to link village centre with housing developments along this road and also to the public amenity of Kindlestown Woods managed by Coillte</t>
  </si>
  <si>
    <t>180m cycle track,
100m path works</t>
  </si>
  <si>
    <t>830m</t>
  </si>
  <si>
    <t>320 L.M</t>
  </si>
  <si>
    <t>620m</t>
  </si>
  <si>
    <t>150m</t>
  </si>
  <si>
    <t>65m</t>
  </si>
  <si>
    <t>1200m</t>
  </si>
  <si>
    <t>4km</t>
  </si>
  <si>
    <t>500m cycle track
30m path</t>
  </si>
  <si>
    <t xml:space="preserve">2km </t>
  </si>
  <si>
    <t>8700 M2</t>
  </si>
  <si>
    <t>1km</t>
  </si>
  <si>
    <t>380m</t>
  </si>
  <si>
    <t>1400m</t>
  </si>
  <si>
    <t>2.2km</t>
  </si>
  <si>
    <t>105m</t>
  </si>
  <si>
    <t>200m</t>
  </si>
  <si>
    <t>115m</t>
  </si>
  <si>
    <t>4000m</t>
  </si>
  <si>
    <t>470m existing
180m new</t>
  </si>
  <si>
    <t>5037 M2</t>
  </si>
  <si>
    <t>400 lin.m</t>
  </si>
  <si>
    <t>800m</t>
  </si>
  <si>
    <t>460 L.m</t>
  </si>
  <si>
    <t>1,000 lin.m</t>
  </si>
  <si>
    <t xml:space="preserve">60 L.m </t>
  </si>
  <si>
    <t>800 lin.m</t>
  </si>
  <si>
    <t xml:space="preserve">100 L.m </t>
  </si>
  <si>
    <t>550 lin.m</t>
  </si>
  <si>
    <t>1200 L.m</t>
  </si>
  <si>
    <t>550m</t>
  </si>
  <si>
    <t>110m</t>
  </si>
  <si>
    <t xml:space="preserve">350 L.m </t>
  </si>
  <si>
    <t>1400 lin.m</t>
  </si>
  <si>
    <t>NA</t>
  </si>
  <si>
    <t>Completes high standard Eastern Cycle Route from Dublin Road to Putland Road, Bray (design ready, Part 8 &amp; S38 approved)</t>
  </si>
  <si>
    <t>Works will include a new road crossing linking the footpaths on the R-772. Widening of footpaths allows for more fluid movement along the entirety of the footpath.</t>
  </si>
  <si>
    <t xml:space="preserve">To construct new section of footpath to link the Village and School in Hollywood with Shops and Bus stop on N81. Currently pedestrians must walk along  section  of regional road to public transport and retail. </t>
  </si>
  <si>
    <t xml:space="preserve">Improve the quality of service for the existing footpath and cycle tracks by providing more space to the vulnerable road user and taking it away from the motorised vehicle user. Improve safety by increasing segregation and calming traffic. Scheme links with the proposed Chapel Road Pedestrian and Cyclist Infrastructure Improvement Scheme currently at detailed design and CPO stage and the proposed Delgany vulnerable road user scheme along the R762. Also improve the existing  junctions from housing areas onto this distributor road which are deficient in terms of sight distances provided. </t>
  </si>
  <si>
    <t>The new footpath will link a popular local walking route "Jim's Way" with Aughrim village centre. At the moment pedestrians are forced to walk on the roadway which is located on a dangerous bend within the town. Carrying out these works will dramatically improve their safety and will encourage more people to walk into town rather than drive. There is huge local support for this project.</t>
  </si>
  <si>
    <t xml:space="preserve">Removes parking to prove two way cycle link and space for outdoor tables for café </t>
  </si>
  <si>
    <t>Once complete this work will provide a continuous footpath from Wicklow Town to the new Educate Together School and surrounding new developments. This will also free up the currently over used footpath primarily for use by the Harbour View Estate (120 Units).</t>
  </si>
  <si>
    <t>Currently there is no dedicated crossing point for vulnerable road users in Shillelagh. This will rectify this and eliminate a safety risk.</t>
  </si>
  <si>
    <t>NTA Scheme Reference WCC/12/0004. The route is designated G1 on the GDA Cycle Network Plan. To improve facilities for pedestrians, cyclists and public transport along the regional road linking the N11 to Greystones via the village of Delgany.</t>
  </si>
  <si>
    <t xml:space="preserve">The new footpath will link the popular tourist site of The Meetings of the Water and the town of Rathdrum. It will also create a full pedestrian link between Rathdrum and the other villages of Avoca and Woodenbridge which are also popular tourist destinations. This is a strategic project that will also link the new Coillte flagship visitor centre at Avondale, Rathdum (planning approved) and the planned Arklow - Shillelagh Greenway. </t>
  </si>
  <si>
    <t>NTA Scheme Reference WCC/12/0021.The route is designated G1 on the GDA Cycle Network Plan. To provide segregated cycle tracks where feasible and where not introduce measures to make cycling on road safer.  Compliment existing 2020 Low Cost Safety Improvement Scheme.Provides a safe pedestrian crossing from Bray Head Trail to Little Sugarloaf trail and segregated cycle track uphill</t>
  </si>
  <si>
    <t>Both the existing footpath and road connecting Laragh to Glendalough vary in width along their 2km duration. It is not possible to accommodate a full footpath width extension and retain sufficient road width. However, there are a number of sections which could be widened to provide increased space for pedestrians. This is a busy pedestrian route providing a link between Laragh and Glendalough and will encourage walking and thereby help to alleviate car parking pressures in Glendalough.</t>
  </si>
  <si>
    <t xml:space="preserve">Resurfacing and relining of Main Streets in Stratford on Slaney  to provide safer, more suitable surface for cyclists and allow pedestrians to use crossing points. Large sections of the existing surface are in very poor condition. </t>
  </si>
  <si>
    <t xml:space="preserve">These works will ensure that all existing defects in existing cycle lanes are repaired and that there is clear definition between the cycle lanes and the main carriageway, resulting in safer cycling conditions. </t>
  </si>
  <si>
    <t xml:space="preserve">Provides a safe pedestrian link from Bray Head trail to Little Sugarloaf trail </t>
  </si>
  <si>
    <t xml:space="preserve">The existing uncontrolled pedestrian crossing in the commercial centre of Carnew has seen increased demand and it is proposed to upgrade this to a zebra crossing to improve pedestrian safety. </t>
  </si>
  <si>
    <t>NTA Scheme Reference WCC/11/010. The route is designated G1 on the GDA Cycle Network Plan. To provide segregated cycle tracks where feasible and where not introduce measures to make cycling on road safer.  Main Road out of Greystones and links to densely populated outer limits of the town and links in with a number of schools.</t>
  </si>
  <si>
    <t xml:space="preserve">The footpath is located in the picturesque Avoca River Valley and is heavily utilised by locals and tourists however the current surface in sections is very poor making it difficult for people with prams and wheelchairs to use it. </t>
  </si>
  <si>
    <t>Improved safety and accessibility route off road.</t>
  </si>
  <si>
    <t xml:space="preserve">Resurfacing existing footpaths in Stratford on Slaney  to enable use by  pedestrians. Large section of existing surface are in very poor condition. </t>
  </si>
  <si>
    <t>Immediate temporary measures to reallocate narrow road space to pedestrians in the village centre.  The temporary measure would assist in informing the public and businesses of Delgany how a permanent solution could look and work.  The Delgany Community Council have been awarded Town and Village Renewal funding to procure consultants to prepare a public realm plan for this road.  These measures would provide invaluable data to inform that process.  The Delgany Community Council carried out an online survey within the community and the survey showed overwhelmingly that the people of the area are in favour of this one way scheme.</t>
  </si>
  <si>
    <t>Provides for a safe footpath and improved space for planned Vevay Road Cycle Scheme (design ready)</t>
  </si>
  <si>
    <t xml:space="preserve">The existing uncontrolled pedestrian crossing is very heavily trafficked and it is proposed to upgrade this to a zebra crossing to improve pedestrian safety. </t>
  </si>
  <si>
    <t xml:space="preserve">NTA Scheme Reference WCC/12/0021.The route is designated G1 on the GDA Cycle Network Plan. To provide segregated cycle tracks where feasible and where not introduce measures to make cycling on road safer. </t>
  </si>
  <si>
    <t xml:space="preserve">Provides a safe route to schools from East Bray </t>
  </si>
  <si>
    <t xml:space="preserve">Resurfacing and relining of Main Streets in Dunlavin to provide safer, more suitable surface for and allow pedestrians to use crossing points. Large sections of existing surface are in very poor condition. </t>
  </si>
  <si>
    <t>The route is designated G1 on the GDA Cycle Network Plan. The upgrade will encourage more use by; reducing perceived and actual risks to vulnerable road users along the route, reduce crossing distances/times at entrances and junctions, improve crossing facilities of the regional road.</t>
  </si>
  <si>
    <t>Removing terminus from Enniskerry Square will remove long term parking from the town centre (design ready)</t>
  </si>
  <si>
    <t xml:space="preserve">The existing footpath at this location is heavily trafficked and is no longer fit for purpose as it has broken kerbs and an uneven surface. </t>
  </si>
  <si>
    <t xml:space="preserve"> Upgrade on road cycle lanes to off road cycle tracks. This will Improve the Quality of Service for the existing cycle tracks by increasing the level of segregation</t>
  </si>
  <si>
    <t>Provides a safe pedestrian area segregated from traffic, traffic calming and safe pedestrian crossings requested by local community and businesses</t>
  </si>
  <si>
    <t xml:space="preserve">Reconstruction of section of exiting footpath that is in very poor condition. Provide drainage to stop flooding of existing footpath. </t>
  </si>
  <si>
    <t>NTA Scheme Reference WCC/12/0019.  The route is designated K3 on the GDA Cycle Network Plan.  Vital link to provide connectivity from the village centre to the Kilcoole Train Station on the Rosslare to Dublin intercity route.</t>
  </si>
  <si>
    <t>Provides a safe junction turn for buses and safer pedestrian area by removing buses from the pedestrianised zone (design ready, land acquisition required)</t>
  </si>
  <si>
    <t>The existing footpath at this location is heavily trafficked and is no longer fit for purpose as it has broken kerbs and an uneven surface. The footpath links the main core of Tinahely to the popular recreational Railway Walk on the edge of town</t>
  </si>
  <si>
    <t>Improve the Quality of Service for the existing cycle tracks by increasing the level of segregation and calming traffic. Prevent obstacle by illegal parking along the cycle lanes.</t>
  </si>
  <si>
    <t>Provides a safe, pleasant link from DART station to amenities and adjacent businesses</t>
  </si>
  <si>
    <t xml:space="preserve">To construct new section of footpath and crossing point to link existing Nursing Home to footpath on R412 Dunlavin. </t>
  </si>
  <si>
    <t>This will provide new footpaths for pedestrians linking Delgany Village with housing developments and Kindlestown Woods and will encourage a modal shift to walking rather than driving.</t>
  </si>
  <si>
    <t>Provides means to maintain walkway surface and width along the very busy Cliff Walk and other trails in the district</t>
  </si>
  <si>
    <t>Linking the footpath and off road cycle track network of the Farrankelly and Charlesland dual carriageways to the proposed Delgany vulnerable road user scheme along the R762</t>
  </si>
  <si>
    <t>Provides for a faster and more effecting means of maintaining paths and cycle tracks and keeping paths safe in winter</t>
  </si>
  <si>
    <t>Provide safe parking , footpath and safe crossing point at Manor Kilbride School</t>
  </si>
  <si>
    <t>Provides for an alternative attractive walkway to the adjacent Cliff Walk with views of the town</t>
  </si>
  <si>
    <t xml:space="preserve">The existing footpath at this location is heavily trafficked and is no longer fit for purpose as it has an uneven surface. The footpath is a high footfall location between the main schools and commercial centre of Baltinglass.   </t>
  </si>
  <si>
    <t xml:space="preserve">Provides a safe amenity access and river walk </t>
  </si>
  <si>
    <t>Design of new section of footpath to link Blessington Village with the Educate Together School and to provide a facility for pedestrians who currently walk on the public road.</t>
  </si>
  <si>
    <t>Provides a safe amenity and pedestrian route</t>
  </si>
  <si>
    <t>The existing footpath at this location links the school and church and has been damaged by vehicles to the point it is no longer visible. Planned to renew this footpath to improve pedestrian safety</t>
  </si>
  <si>
    <t>Provides a safe access to a hidden attraction in the heart of the village</t>
  </si>
  <si>
    <t>Provide footpath cycle track to link existing school with new residential development and existing playing pitches.</t>
  </si>
  <si>
    <t>Provides a safe amenity walkway</t>
  </si>
  <si>
    <t>Various Across the entire City</t>
  </si>
  <si>
    <t>Melbourne road to CIT Melbourne road/Rossa Ave to CIT</t>
  </si>
  <si>
    <t>Donovan Road to CUH Western suburbs</t>
  </si>
  <si>
    <t>N22 Western Road Western Road</t>
  </si>
  <si>
    <t>Blarney Waterloo Walkway Existing Blarney Waterloo Walkway &amp; adjacent lands recently purchased by Cork City Council</t>
  </si>
  <si>
    <t>Tobin &amp; Harley Streets City Centre</t>
  </si>
  <si>
    <t>Grattan Street Park City Centre</t>
  </si>
  <si>
    <t xml:space="preserve">Harbour View Road North east of city </t>
  </si>
  <si>
    <t>Carrigrohane Rd  to Ballincollig  Ballincollig through  to the City Centre</t>
  </si>
  <si>
    <t>Glen cycle/ footpath North east city</t>
  </si>
  <si>
    <t>Togher cyclepath  Sarsfield road to Togher to Old Kinsale Road</t>
  </si>
  <si>
    <t>Pedestrian improvments 2021 Various</t>
  </si>
  <si>
    <t>CCC-20-0023</t>
  </si>
  <si>
    <t>B, F</t>
  </si>
  <si>
    <t>Low Cost Safety Schemes.  There are various small schemes which if delivered would improve the safety of road users at key locations across the City</t>
  </si>
  <si>
    <t>Provision of new or widened footpaths or cycle tracks to connect existing facilites on Western Road to UCC/ Bons and on to CUH</t>
  </si>
  <si>
    <t>Provision of new off road cycle tracks along the route or an existing pathway and to connect to exisitgn residentail estates along the route.</t>
  </si>
  <si>
    <t>Provision of  widened footpath/ cycle tracks along exisitng off road route</t>
  </si>
  <si>
    <t>Rising Automated Bollards.  The installation of automated rising bollards to permanently restrict vehicular access to streets across the City Centre</t>
  </si>
  <si>
    <t>Electronic Driver Speed Information Signs.  Cork City Council is proposing, subject to funding, to roll out a City wide initiative to install 50 radar controlled electronic speed signs across the City in 2020</t>
  </si>
  <si>
    <t>Footpath improvement worked.  Cork City Council has surveyed footpaths in the City  and identified ones which are deficient and not up to standard.  Their condition is a barrier to pedestrian movement and walking in the City.</t>
  </si>
  <si>
    <t>New bike parking at 50 locations across the City</t>
  </si>
  <si>
    <t>Installation of Urban Parklets.  Cork City Council trialled an urban parklet on Douglas Street in the City.  This trial has been amazingly successful.  It replaced some on-street parking and transformed the street around it.</t>
  </si>
  <si>
    <t>Greening the City.  In addition ton the Parklets project Cork City Council believes that greening the City is critical to a successful winter economy and tourist trade this Winter.  Cork will need to make the City centre an attractive place to be and use our greening initiatives to help market the City, differentiating if from other destinations</t>
  </si>
  <si>
    <t>Provision of new or widened cycle lanse to include new toucan crossing to facilaite cyclists and pedestrians alighting from PT on  Rossa Avenue as well as the esidental areas east of the road.</t>
  </si>
  <si>
    <t>Moss Walls.  Moss walls or City Trees can be deployed to clean the air of pollutants in urban environments</t>
  </si>
  <si>
    <t>Provision of new Footpaths, particularly in the Transition Area which joined the City from the County in May 2019</t>
  </si>
  <si>
    <t>Road Resurfacing.  The condition of a road surface is a key determinate with regards to bike usage of same.  Bike riders and disproportionately impacted by poor quality road surfaces.</t>
  </si>
  <si>
    <t>Renewal of existing defective footpaths and renew  imprinted asphalt. Associated drainage and service ducts (400m ducting) including raising / lowering 103 No. covers on footpath</t>
  </si>
  <si>
    <t>Upgrade, widen and extend walkway paths and install lighting along the existing public walkway</t>
  </si>
  <si>
    <t>Cork City has very successfully launched a reimagination of the City with increased on street dining and street furniture.  In order to "winter proof" these locations</t>
  </si>
  <si>
    <t xml:space="preserve">There are two key streets in the City that are in need of a public lighting upgrade. </t>
  </si>
  <si>
    <t>The provision of a Quiet Zone is critical to young families and older persons if they access Cities on foot.  Having a quiet place to rest and recharge makes walking around the city more enticing</t>
  </si>
  <si>
    <t>Public Realm projects. As a follow on from the very successful street closures and on street dining/tables and chairs reimagination of Cork City making these permanent attractive placed in the longer term must now be a priority</t>
  </si>
  <si>
    <t>Retaining Walls</t>
  </si>
  <si>
    <t>Traffic Management Projects.  These projects involve improving the road layout from the perspective of the pedestrian or cyclist.</t>
  </si>
  <si>
    <t>Upgrade exisiting facilites on carrigrohane road and provide linkages to Ballincollig by connecting existing facilities to Poulavoine roundabout</t>
  </si>
  <si>
    <t>Provision of adequate Street Lighting and fotpath rehabilitation works</t>
  </si>
  <si>
    <t>65 individual locations</t>
  </si>
  <si>
    <t>50 locations</t>
  </si>
  <si>
    <t>14 locations approx.</t>
  </si>
  <si>
    <t>10 Parklets</t>
  </si>
  <si>
    <t>30 Mature tree Planters and 30 Floral Planters</t>
  </si>
  <si>
    <t>1.25km</t>
  </si>
  <si>
    <t>2 Locations with a total of 5 CityTrees</t>
  </si>
  <si>
    <t>5 locations</t>
  </si>
  <si>
    <t>10 locations approx.</t>
  </si>
  <si>
    <t>1500 sq.m footpath</t>
  </si>
  <si>
    <t>Six acre park and 2km off road public walkway</t>
  </si>
  <si>
    <t>15 streets across the City</t>
  </si>
  <si>
    <t>2 streets</t>
  </si>
  <si>
    <t>1 Park</t>
  </si>
  <si>
    <t>Various Locations</t>
  </si>
  <si>
    <t>7 locations</t>
  </si>
  <si>
    <t>4.7 km</t>
  </si>
  <si>
    <t>1.5km</t>
  </si>
  <si>
    <t>3 locations</t>
  </si>
  <si>
    <t>5 residential estates</t>
  </si>
  <si>
    <t>Cork City Council has surveyed, listed and mapped deficiencies in footpaths across the City.  Given the age and construction date of many of the Cities footpaths they are now not in a condition which actively supports and promotes walking in the City.    We have identified the most urgent locations and are submitting same for funding in 2020.  We would be hopeful of receiving additional funding in 2021 to continue to address the next batch of locations identified.</t>
  </si>
  <si>
    <t>Based on the installation of a limited number of these signs across the City there is anecdotal evidence that they have a significant impact on driver behaviour, resulting in vehicles travelling slower on public roads.  Local Communities are also very supportive of these initiatives.  Pedestrians feel safer using roads where such signs are in place.  Subject to funding the City Council would propose further expanding the scheme in 2021.</t>
  </si>
  <si>
    <t>Cork City Council has temporarily closed to traffic 14 streets across the City Centre.  It is our intention to make these closures permanent and thus to replace the temporary A-frame road closure barriers in place at present with permanent automated rising bollards.</t>
  </si>
  <si>
    <t>The goal is 50 new locations in 2020 and another 50 in 2021, funding dependent.  The 2020 sites have been identified.</t>
  </si>
  <si>
    <t>In 2020 Cork City Council would like to install 10 Urban Parklets across the City with 10 more in 2020, funding dependent.  These would be installed on large treeless plazas as well in public roads, replacing on street parking.  In both instances they would significantly improve the public space and encourage shoppers and tourists into the City.  City tourist breaks in the winder of 2020/2021 will be critical to many types of businesses in the City e.g. Hotels, Restaurants, entertainment etc. and the provision of parklets will be a key element to attracting people to the City for a short winter break</t>
  </si>
  <si>
    <t>The installation of large mature tree plants along with 30 additional floral Planters (Cork City Council has already installed in excess of 50 floral planters across the City) will be transformative from the perspective of pedestrians using the City over the winter.  It will make the City a much more welcoming place to be.  It will also encourage pedestrians to stay longer in the City centre.</t>
  </si>
  <si>
    <t>Provide cycle facilites and pedestrian crossing facility for residents and workers in the area and for students commuting to CIT</t>
  </si>
  <si>
    <t>Provide cycle facilites  for residents and workers commuitng to UCC, Bons ans CUH</t>
  </si>
  <si>
    <t xml:space="preserve">One of the key determinants of people walking and cycling in Urban areas or not is air quality.  It is thus incumbent on Cork City Council to ensure that we do everything that we can to ensure that the air quality in the City Centre is maintained at an acceptable standard.  In the longer term this will involve reducing the number of polluting combustion engine vehicles in the City Centre.  In the short term it will involve installing infrastructure that can clean the air.  The Moss Wall CityTree produced by Green City Solutions in Germany is an EU H2020 supported product that accomplishes this role using living moss.  Each CityTree can clean the same volume of pollutants as 275 individual trees.  Different types of moss bind environmental toxins such as particulate matter and nitrogen oxides while producing oxygen at the same time.  These installations also have ancillary functions attached e.g. seating. </t>
  </si>
  <si>
    <t>There are significant issues across the Transition Area where there are gaps/missing footpaths between communities and locate amenities/facilities.  This results in residents being forced to use vehicular transport to access same.  Cork City Council intends putting in place a programme of works to infill these gaps as quickly as possible to enhance pedestrian access for these communities.</t>
  </si>
  <si>
    <t>Cyclists are dissuaded for cycling if the condition of the road surface is poor.  Poor quality road lines are also a significant issue as cyclists feel vulnerable when they are faded or missing.  Cork City Council proposes focusing in 2020, subject to receiving funding, on a key number of residential areas to encourage more cycling for commuting purposes</t>
  </si>
  <si>
    <t>The location of these works is in a high footfall area especially the works in front of front of the historic entrance to University College Cork on Western Road.Renewal of defective footpaths will facilitate safe pedestrian movement</t>
  </si>
  <si>
    <t>Cork City Council recently purchased 6 acres which we wish to use to create a new public park on the edge of Ballincollig.  This creation of the park would include the creation of a network of paths therein linked to the existing Waterloo Public amenity walk.  This proposal would also include the upgrading of this existing public walkway which is in very poor condition at present.</t>
  </si>
  <si>
    <t>In the short term this intervention will involve the installation of temporary removable shelters but in the longer term, in conjunction with the public realm proposal, would involve more permanent structure to provide covering to the entire street.</t>
  </si>
  <si>
    <t>Tobin and Harley Streets are pedestrianised laneways in the heart of the evening and night time economy districts in the City Centre as well as being pedestrian access points to the City.  The public lighting in both is poor at present.  This discourages people from using them at night to access the city on foot.  Improved and attractive lighting would make these much safer and more inviting as pedestrian access routed and support the local economy around this street.</t>
  </si>
  <si>
    <t>This project involves the upgrading of an existing City park with public lighting, seating infrastructure and internal paths.  It will create a quiet space for city centre users to enjoy while walking around the City.</t>
  </si>
  <si>
    <t>Some of these interventions e.g. the upgrading of the public realm in the Marina (which is now closed to vehicular traffic) will provide both commuting as well as leisure cycling benefits.  Other locations e.g. Princes Street will improve the look, feel and usability of recently pedestrianised streets</t>
  </si>
  <si>
    <t>There are a number of retaining walls along public footpaths in the City which are in need of remedial works.  These works would make users of these footpaths feel safe using them.</t>
  </si>
  <si>
    <t>Small scale civil works at various locations to address issues around speeding, parking/ driving on footpaths, pedestrian safety etc
This proposal has a Smarter Travel element to it.  The issues which the proposal addresses all relate to alternative modes of transport e.g. walking, Cycling or Public Transport.  Due to suboptimal infrastructure Smarter travel options are not being used by the public.  These projects will promote alternative travel modes.</t>
  </si>
  <si>
    <t>Small scale civil works at various locations to address issues around road safety at these locations</t>
  </si>
  <si>
    <t>Provision of new cycle facialites and junction upgrades.</t>
  </si>
  <si>
    <t>Ballincollig has a population of approx. 20,000 people but very low rates of commuting cycling to the City centre.  This route would provide the conenction to exisitng city facilities</t>
  </si>
  <si>
    <t xml:space="preserve">Provide new off road ped/cycle path connecting Mayfield to Ballyvolane </t>
  </si>
  <si>
    <t>Upgrade  existing path serving suburbs to south of N40 to existing facilities on kinsale Road</t>
  </si>
  <si>
    <t>St Patricks Road , Pophams Road and Curragh Road  pedestrian improvements</t>
  </si>
  <si>
    <t>Residents living in housing estates with inadequate street lighting and deficient pedestrian and road saftey infrastructure.  In 2020 5 specific estates would be addresses with more beign undertaken in 2021 should funds become available.</t>
  </si>
  <si>
    <t>DLRCC-20-0004</t>
  </si>
  <si>
    <t>Works completed in July 2020 - Reclaim these funds?</t>
  </si>
  <si>
    <t>Works completed. Reclaim these funds?</t>
  </si>
  <si>
    <t>Works completed in February 2020 - Reclaim these funds?</t>
  </si>
  <si>
    <t>Dalkey Avenue</t>
  </si>
  <si>
    <t>Ballycorous Road</t>
  </si>
  <si>
    <t>O'Rourke Park</t>
  </si>
  <si>
    <t>Mount Albany Estate</t>
  </si>
  <si>
    <t>Lower Kilmacud Road</t>
  </si>
  <si>
    <t>Adelaide Road</t>
  </si>
  <si>
    <t>Castlepark Road</t>
  </si>
  <si>
    <t>Westminster Road</t>
  </si>
  <si>
    <t>Mount Anville Road</t>
  </si>
  <si>
    <t xml:space="preserve"> County-wide</t>
  </si>
  <si>
    <t>Saval Park Road Saval Park Road, Dalkey</t>
  </si>
  <si>
    <t xml:space="preserve"> Nutgrove Avenue</t>
  </si>
  <si>
    <t xml:space="preserve"> Park entrances</t>
  </si>
  <si>
    <t xml:space="preserve"> Blackrock Park</t>
  </si>
  <si>
    <t>Local Various locations</t>
  </si>
  <si>
    <t>Mounttown Road Upper, Dun Laoghaire Mounttown Road Upper/ Knapton Road junction</t>
  </si>
  <si>
    <t xml:space="preserve"> Slang Greenway - links Marlay  Park to Dundrum</t>
  </si>
  <si>
    <t>Shanganagh Road Shanganagh Road, Ballybrack, near Albany Court and Sheelin Drive junctions</t>
  </si>
  <si>
    <t xml:space="preserve"> Shanganagh Park </t>
  </si>
  <si>
    <t>R830 Kill Lane</t>
  </si>
  <si>
    <t>R830 Kill Avenue</t>
  </si>
  <si>
    <t xml:space="preserve"> Marlay Park Cycle way - this is an extension of the Slang Greenway through the Park  </t>
  </si>
  <si>
    <t>Castlebyrne Park, Blackrock Castlebyrne Park</t>
  </si>
  <si>
    <t>Coolevin Coolevin, Ballybrack</t>
  </si>
  <si>
    <t xml:space="preserve"> Meadowbrook car park</t>
  </si>
  <si>
    <t>Temple Road Temple Road, Blackrock</t>
  </si>
  <si>
    <t>Patrician Villas Patrician Villas, Stillorgan</t>
  </si>
  <si>
    <t>R829 Glenageary Road Upper</t>
  </si>
  <si>
    <t>Eden Road Lower, Glenageary Eden Road Lower at the Harold School.</t>
  </si>
  <si>
    <t xml:space="preserve"> Lynwood to Ballinteer</t>
  </si>
  <si>
    <t>L3006 Upper Churchtown Road</t>
  </si>
  <si>
    <t>R761 Dublin Road Junction Dublin Road/ Corke Abbey/ Old Connaught Avenue</t>
  </si>
  <si>
    <t>R827 Clonkeen Road</t>
  </si>
  <si>
    <t>R117 Enniskerry Road</t>
  </si>
  <si>
    <t xml:space="preserve"> Stepaside Park</t>
  </si>
  <si>
    <t>Hudson Road Hudson Road, Glenageary at the new playing pitches and playground</t>
  </si>
  <si>
    <t>R113 Newtownpark Avenue Fleurville Road to N11 and Whites Cross Improvements</t>
  </si>
  <si>
    <t>R112 Taney Road</t>
  </si>
  <si>
    <t>Adelaide Road, Glenageary Junction of Adelaide Road and Silchester Road.</t>
  </si>
  <si>
    <t xml:space="preserve"> Kilbogget Park </t>
  </si>
  <si>
    <t>local Stonemasons Way</t>
  </si>
  <si>
    <t>local Broadford Road</t>
  </si>
  <si>
    <t>local Roebuck Road</t>
  </si>
  <si>
    <t xml:space="preserve"> Sandyford Business District</t>
  </si>
  <si>
    <t xml:space="preserve"> Loughlinstown Linear Park </t>
  </si>
  <si>
    <t xml:space="preserve"> Sydenham Road</t>
  </si>
  <si>
    <t xml:space="preserve"> Clonkeen Park </t>
  </si>
  <si>
    <t>Sydney Avenue Sydney Avenue, Blackrock</t>
  </si>
  <si>
    <t>Ballybride Road Ballybride Road, Rathmichael</t>
  </si>
  <si>
    <t xml:space="preserve"> Brehonfield Road</t>
  </si>
  <si>
    <t>Myrtle Park Myrtle Park, Dun Laoghaire</t>
  </si>
  <si>
    <t>L30181 Belarmine</t>
  </si>
  <si>
    <t>L91352 Springfield Road</t>
  </si>
  <si>
    <t>Casement Villas Casement Villas, Dun Laoghaire</t>
  </si>
  <si>
    <t xml:space="preserve"> Churchtown Road Upper</t>
  </si>
  <si>
    <t>L3001 Lower Churchtown Road</t>
  </si>
  <si>
    <t>Kill Lane Kill Lane, Deansgrange</t>
  </si>
  <si>
    <t xml:space="preserve">local RownByrn/Brookville Park </t>
  </si>
  <si>
    <t xml:space="preserve"> Blackthorn Park </t>
  </si>
  <si>
    <t>Bakers Corner Bakers Corner, Dun Laoghaire</t>
  </si>
  <si>
    <t>Stillorgan Park Road Stillorgan Park Road</t>
  </si>
  <si>
    <t>Station Road Station Road, Glenageary</t>
  </si>
  <si>
    <t>Villarea Park Villarea Park, Glenageary</t>
  </si>
  <si>
    <t>local Johnstown Road</t>
  </si>
  <si>
    <t xml:space="preserve">Local Avondale Road </t>
  </si>
  <si>
    <t xml:space="preserve"> Enniskerry Road</t>
  </si>
  <si>
    <t>Carysfort Road Carysfort Road, Dalkey</t>
  </si>
  <si>
    <t>Oakwood Oakwood, Dun Laoghaire</t>
  </si>
  <si>
    <t>Eglington Park Eglington Park, Dun Laoghaire</t>
  </si>
  <si>
    <t xml:space="preserve"> Active Schools Travel Routes</t>
  </si>
  <si>
    <t xml:space="preserve"> Sandyford Village link</t>
  </si>
  <si>
    <t xml:space="preserve"> Green Route</t>
  </si>
  <si>
    <t>Pakenham Road Pakenham Road, Monkstown</t>
  </si>
  <si>
    <t>Monkstown Crescent Monkstown Crescent, Monkstown</t>
  </si>
  <si>
    <t>Grotto Ave/Place Grotto Ave/Place, Blackrock</t>
  </si>
  <si>
    <t xml:space="preserve"> Fernhill Park &amp; Gardens - Stepaside</t>
  </si>
  <si>
    <t xml:space="preserve"> Broadford Road</t>
  </si>
  <si>
    <t>Rochestown Avenue Rochestown Avenue</t>
  </si>
  <si>
    <t>R112 Fosters Avenue, Mount Anville Road</t>
  </si>
  <si>
    <t>B, H</t>
  </si>
  <si>
    <t>C, F</t>
  </si>
  <si>
    <t>B, J</t>
  </si>
  <si>
    <t>B, F, H</t>
  </si>
  <si>
    <t>Resurfacing road (improvement for cyclists) and reconstruction of footpaths (improvement for pedestrians and vulnerable users)</t>
  </si>
  <si>
    <t>Resurfacing road (improvement for cyclists)</t>
  </si>
  <si>
    <t>Improvement for Pedestrians and Cyclists. On a bus route.  Continuatoin of similar works.</t>
  </si>
  <si>
    <t>Reconstruction/renewal due to rutting by buses. Improvement in riding quality for cyclists and bus pasengers. This will complement the new oneway system and diverted buses in Dundrum Village.</t>
  </si>
  <si>
    <t>Improvement to Cycletrack</t>
  </si>
  <si>
    <t>Strategic Route for access to Sandyford Business District</t>
  </si>
  <si>
    <t>Resurfacing patching (improvement for cyclists)</t>
  </si>
  <si>
    <t>Resurfacing road (improvement for cyclists and pedestrians - shared surface access to school)</t>
  </si>
  <si>
    <t>Improvement for Pedestrians and Cyclists. On a bus route. Sheltered accommadation and school adjacent</t>
  </si>
  <si>
    <t>Resurfacing patching (improvement for cyclists and buses)</t>
  </si>
  <si>
    <t>Reconstruction of footpaths (improvement for pedestrians and vulnerable users)</t>
  </si>
  <si>
    <t>and Improvement for Pedestrians and Cyclists. Special Needs school adjacent.</t>
  </si>
  <si>
    <t>Design of innovative cycling interventions for three strategic cycle routes (Marley to Blackrock, Blackrock to Loughlinstown, Balally to Sallynoggin).</t>
  </si>
  <si>
    <t>Redesign and construct the accesses to public parks to allow access for approprate cycles while restricting motorcycles etc</t>
  </si>
  <si>
    <t>- Improved priority for cyclists at junctions throughout the County such as the removal of left turn  traffic lanes, transitions though junctions etc</t>
  </si>
  <si>
    <t>Resurfacing of a significant length of the Greenway - this Greenway was developed by providing linkages between existing pathways through open spaces and those pathways now require re-surfacing as they predate the actual Greenway development and have become very worn and damaged over time.</t>
  </si>
  <si>
    <t>Widen existing pedistrian path to accommodate cycle/ pedestrian route</t>
  </si>
  <si>
    <t>- Protected cycle facilities on both sides of carriageway using horizontal cycle lane divider</t>
  </si>
  <si>
    <t>Resurfacing of areas of the cycleway which have become worn and pot-holed and footpaths</t>
  </si>
  <si>
    <t>Reconstruction of footpath dishings (improvement for pedestrians and vulnerable users)</t>
  </si>
  <si>
    <t xml:space="preserve">Resuface existing and upgrade sunken sections of existing cycle route/ green way through Park. </t>
  </si>
  <si>
    <t>Improvement for Pedestrians and Cyclists. Supporting businesses.</t>
  </si>
  <si>
    <t>Widen existing 2.5m wide path by 1m which is unraveling and poor surface</t>
  </si>
  <si>
    <t>Resurface existing cycle way/ Green route</t>
  </si>
  <si>
    <t>Resurfacing of sections of cycletrack only</t>
  </si>
  <si>
    <t>Surface the new linear pedestrain path/cycleway through parkland on edge of Sandford Business Districtlinking to wider residential areas of Sandyford, Moreen, Balally and Dundrum.  Designed specifically as a safe space where children can cycle and learn to cycle in safety in an otherwise heavily trafficed environment</t>
  </si>
  <si>
    <t>Improvement for Pedestrians from nearby new residential developments. This route is also  used by recreational hillwalkers</t>
  </si>
  <si>
    <t>Reconstruction of footpaths (improvement for pedestrians and vulnerable users).  Tie-in to Covid-19 works.</t>
  </si>
  <si>
    <t>Improvement for pedestrians</t>
  </si>
  <si>
    <t>Disability access works</t>
  </si>
  <si>
    <t>Reconstruction of footpaths (improvement for pedestrians and vulnerable users) including new footpath dishings and minor road resurfacing element</t>
  </si>
  <si>
    <t>Widening &amp; re-aligning shared footpath/cycle track</t>
  </si>
  <si>
    <t>Works arising from the outcome of an An Taisce School Walkability Audit  comprising the tightening of junction radii and provision of a raised platform  across Knapton Road at its junction with Mounttown Road Upper  to improve walkability to the nearby Monkstown Park school.</t>
  </si>
  <si>
    <t>Provision of a signalised pedestrian crossing on Shanganagh Road.</t>
  </si>
  <si>
    <t>Works arising from the outcome of an An Taisce School Walkability Audit mainly comprising road and footpath remedial  works, road markings, signage and cutting back of hedges to improve walkability in the vicinity of the school.  Upgrade of hard surfacing in park including cycle parking and a new entrance.</t>
  </si>
  <si>
    <t>Junction and footpath improvements.  Reduce junction widths, align crossing points to desire lines, construct new path to Acorn Road</t>
  </si>
  <si>
    <t>Narrow carriageway, reduce kerb radii and provide cycle tracks</t>
  </si>
  <si>
    <t>Interim works to improve facilities on all arms of this junction  for pedestrians and other vulnerable road users given it's proximity to local schools, bus stops and the Festina Lente school on Old Connaught Avenue. Resurfacing required for cyclists and pedestrian crosings.</t>
  </si>
  <si>
    <t>Greenway Construction.  Extend new Cruagh Greenway to Stepaside Park</t>
  </si>
  <si>
    <t>Provision of a raised platform and Zebra crossing on Hudson Road.</t>
  </si>
  <si>
    <t>Junction radii tightening, footpath works, kerb dishing  on Silchester Road /Adelaide Road to reduce traffic speeds and create a shorter crossing distance for pedestrains as there are a lot of school children crossing this junction to access local schools.</t>
  </si>
  <si>
    <t>Upgrade of existing pedestrian bridge and widen foot path.</t>
  </si>
  <si>
    <t>New Zebra crossing.</t>
  </si>
  <si>
    <t>New crossing and traffic calming</t>
  </si>
  <si>
    <t>Road resurfacing and footpath dishing/tactiles/accessibility - busy thoroughfare to Glenageary Dart station for both pedestrians and cyclists</t>
  </si>
  <si>
    <t>Road resurfacing and gully replacement- busy thoroughfare to Glenageary Dart station for both pedestrians and cyclists</t>
  </si>
  <si>
    <t xml:space="preserve">Working with AnTaisce to identify and resolve obstacles to walking to schools, especially national schools.  Work would include new and improved pedestrian crossings, footpath renewals and junction treatments.  </t>
  </si>
  <si>
    <t>Greenway Construction.  Provide a link from Sandyford Village to new Sandyford Cycle Route through Sandyford Park green space.</t>
  </si>
  <si>
    <t>New footpaths with extensive links in the rear fields of Fernhill Park &amp; Gardens</t>
  </si>
  <si>
    <t>Provide cycle tracks</t>
  </si>
  <si>
    <t>Improvement for Pedestrians</t>
  </si>
  <si>
    <t>Improvement for Pedestrians and Cyclists. Special needs school adjacent</t>
  </si>
  <si>
    <t>Part of Active Schools Travel programme.</t>
  </si>
  <si>
    <t>Improvement for Pedestrians and Cyclists. On a bus route</t>
  </si>
  <si>
    <t>Improves access to parks for cyclists.</t>
  </si>
  <si>
    <t xml:space="preserve">Upgrading cycle and pedestrian paths at Blackrock Park in accordance with the Blackrock Park Masterplan 2020. Upgraded &amp; widened shared surface:  880m x 4m wide 
New shared surface route – 330m x 4m wide 
New pedestrian only route – 540 x 2m wide  
</t>
  </si>
  <si>
    <t>Improved safety and comfort for cyclists</t>
  </si>
  <si>
    <t>These works would provide for a safer  crossing of this junction to access the Monkstown Park  School and would help in promoting  more walking  to the school thereby assisting to shift travel to more active and sustainable modes.</t>
  </si>
  <si>
    <t>This is a very well used route both by  cyclists and pedestrains and there are currently areas which have become unravelled and require resurfacing .  The routes are older than the Greenway and significant lengths need to be resurfaced.  Well used by families cycling to Marlay Park from Dundrum Area</t>
  </si>
  <si>
    <t>At present there are no pedestrian crossings on this section of Shanganagh Road between the roundabout at Cromlech Fields and the junction in Ballybrack village at Military Road. A crossing here would assist vulnerable road users in this area by providing a safer crossing  to nearby bus stops,  housing estates and Gaelscoil Phadraig.</t>
  </si>
  <si>
    <t>This cycle route will service residents in adjoining estates with access across the Park to Shankill Road.  The proposed cycle route will also link up with future cycle newtork through the park which will  link in communities in two new development sites, at Shanganagh Castle and Woodbrook lands with a new dart stationon the Woodbrook Lands.</t>
  </si>
  <si>
    <t xml:space="preserve">Bus Route C/W width 9m. </t>
  </si>
  <si>
    <t xml:space="preserve">Bus Route C/W width 7.75m. </t>
  </si>
  <si>
    <t>This is the designated cycleway within Marlay Park and areas of it require remedial works and resurfacing. During the pandemic we have seen greater use of Parks by cyclists and pedestrians and the conflicts that arise.  The cycleway needs investment to improve this amenity and ensure it is fit for purpose.</t>
  </si>
  <si>
    <t>Improve pedestrian crossing points and permeability, and reduce rat-running near schools and at a sports centre.  Given the conflicts between VRUs and cars, this is a safety issue.</t>
  </si>
  <si>
    <t>These works would provide for improved footpath and road surface conditions near the Harold School and would help in promoting  more walking and cycling to the school thereby assisting to shift travel to more active and sustainable modes.</t>
  </si>
  <si>
    <t>Detailed design to traffic calm section of Upper Churchtown Road, reduce pedestrian crossing distances and provide cycle track</t>
  </si>
  <si>
    <t>Ar present thereare no pedestrian crossings on two arms of the junction and there is poor access to and  from the bus stops to Old Connaught Avenue . The traffic island refuges are  not suitable for vulnerable road users and there is no tactile paving or dishing.</t>
  </si>
  <si>
    <t>Provides new off road cycle and pedestrian route from Stepaside Park to green line luas luas</t>
  </si>
  <si>
    <t>New playing pitches  and a playground have recently been opened on this road. A Zebra crossing here would improve road safety for parents, children and other vulnerable road users accessing this facility.</t>
  </si>
  <si>
    <t>There are very large kerb radii at this junction and a crossing distance of approximately 20m across the junction from the footpaths on Adelaide Road. Reducing the kerb radii would reduce turning movement speeds here and provide a shorter crossing distance for vulnerable road users.</t>
  </si>
  <si>
    <t xml:space="preserve">Kilbogget Park  forms the middle section of a  long Cycle route/ Greenway network, linking with the cycleway through  Clonkeen Park to the north and Loughlinstown Linear Park to the south. This route through the three parks takes cyclists off road through 4.5 km of Parkland. Sections of the cycle way are built over an old landfill and have experience some subsidance and wear and tear over the years and now require remedial works. </t>
  </si>
  <si>
    <t>Improvement for Pedestrians and Cyclists.Supporting businesses.</t>
  </si>
  <si>
    <t xml:space="preserve">The surface of the cycle route through Louglinstown Linear Park requires upgrade and widening.  The cycle route froms part of a greenway network linking the Parks of Clonkeen Park and Kilbogget Park. Each with their own cycle/pedestrian routes taking cyclist off road for up to 4.5 km and providing a safe environment to travel through.  </t>
  </si>
  <si>
    <t>Improvement for Pedestrians and Cyclists.This will complement the new oneway system in Dundrum Village</t>
  </si>
  <si>
    <t xml:space="preserve">A section of the cycle way/ Green Route through Clonkeen Park require resurfacing.  </t>
  </si>
  <si>
    <t xml:space="preserve">The installation of this bridge and widening and re-surfacing of existing path would improve access for school children through the park to the nearby local school and would link up with the existing cycle network in the park.  </t>
  </si>
  <si>
    <t>Construct new zebra crossings on approach to schools to create pedestrian priority zones. Install bollards to prevent parking on footpaths</t>
  </si>
  <si>
    <t>Construct new zebra crossings on approach to schools to create pedestrian priority zones.</t>
  </si>
  <si>
    <t>Traffic calm Churchtown Road Lower and construct ped crossing</t>
  </si>
  <si>
    <t>path already stoned and ready for macadam surfacing</t>
  </si>
  <si>
    <t>Non-Bus Route C/W width 8.75m</t>
  </si>
  <si>
    <t>Implementation of 3 routes as per attached document. In addition to the works proposed, wayfinding signage and other softer measures will be included. Quick wins that can be install this year will be progressed. A number of sections of the routes are covered in the other proposed works below</t>
  </si>
  <si>
    <t>Provides new off road cycle and pedestrian link from Sandyford Village to Sandyford cycle route that is currently under construction</t>
  </si>
  <si>
    <t>Resurfacing patching (improved riding quality for cyclists)</t>
  </si>
  <si>
    <t xml:space="preserve">Provision of new pedestrian footpaths linking Fernhill Park &amp; Gardens to the Right of Way and beyond to the Dublin Mountains. A car park is currently under construction and links are now required. </t>
  </si>
  <si>
    <t>Improvement for Pedestrians and Cyclists.On a bus route.Sheltered accommadation and school adjacent</t>
  </si>
  <si>
    <t>Resurfacing patching (improved riding quality for cyclists and buses)</t>
  </si>
  <si>
    <t>Detailed design to provide cycle track from N11 to the Goatstwon Road via Fosters Avenue and Mount Merrion</t>
  </si>
  <si>
    <t xml:space="preserve">Footpath replacement length = 588 m
Road resurfacing area = 2950 Sq m
</t>
  </si>
  <si>
    <t xml:space="preserve">Footpath replacement length = 588 m
Road resurfacing area:- Original 1165 Sq.m + Extended Upper Section  1755 Sq.m +  Extended Lower Section 1773 Sq m = 4693 Sq.m
</t>
  </si>
  <si>
    <t>1263 Sq Mt</t>
  </si>
  <si>
    <t>Footpath 96</t>
  </si>
  <si>
    <t>Road resurfacing area = 374 Sq m</t>
  </si>
  <si>
    <t>Footpath Replacement Length = 1000m</t>
  </si>
  <si>
    <t>Footpath Replacement Length = 30m</t>
  </si>
  <si>
    <t>Footpath Replacement Length = 35m</t>
  </si>
  <si>
    <t>LKM Road  1961 Sq Mt     DM Road  2080 Sq Mt      LKM Footpath  255M Long      DM Footpath  60 Long</t>
  </si>
  <si>
    <t>24 Km</t>
  </si>
  <si>
    <t xml:space="preserve">Footpath replacement length = 326 m
Road resurfacing area = 6258 Sq m
</t>
  </si>
  <si>
    <t>Road 360M Long  = 3513 Sq Mt</t>
  </si>
  <si>
    <t>20 locations</t>
  </si>
  <si>
    <t>880m x 4m = 3520   330 x 4m = 1320      540 x 2m = 1080</t>
  </si>
  <si>
    <t>3,100m2</t>
  </si>
  <si>
    <t>1,483m2</t>
  </si>
  <si>
    <t>Footpath Replacement Length = 148m</t>
  </si>
  <si>
    <t>Footpath Replacement Length = 300m</t>
  </si>
  <si>
    <t>100m2</t>
  </si>
  <si>
    <t>Footpath Replacement Length = 70m</t>
  </si>
  <si>
    <t>Footpath Replacement Length = 73m</t>
  </si>
  <si>
    <t>Footpath 844.45</t>
  </si>
  <si>
    <t>2km</t>
  </si>
  <si>
    <t>New signals.  Road resurfacing = 1600 Sq m</t>
  </si>
  <si>
    <t>1000m2</t>
  </si>
  <si>
    <t>1,573m2</t>
  </si>
  <si>
    <t>Footpath 1201.6</t>
  </si>
  <si>
    <t>2,975 m2</t>
  </si>
  <si>
    <t xml:space="preserve"> Road Area 1834.3</t>
  </si>
  <si>
    <t>2,500 m2</t>
  </si>
  <si>
    <t>1 x 3m wide bridge and 240 m2 path/cycle way</t>
  </si>
  <si>
    <t>footpath Replacement Length = 76m</t>
  </si>
  <si>
    <t>footpath Replacement Length = 510m
granite kerb reset = 510m</t>
  </si>
  <si>
    <t>1200m2</t>
  </si>
  <si>
    <t>Foopath Replacement Length = 628m</t>
  </si>
  <si>
    <t>Foopath &amp; Dishing Replacement Length = 60m
Road Resurfacing = 300 Sq m</t>
  </si>
  <si>
    <t xml:space="preserve">1000m2 </t>
  </si>
  <si>
    <t>Sections of Cycletrack Surface Restoration = 300</t>
  </si>
  <si>
    <t>2680m2</t>
  </si>
  <si>
    <t>Sections of Cycletrack Surface Restoration = 200</t>
  </si>
  <si>
    <t>Sections of Cycletrack Surface Restoration = 500m length</t>
  </si>
  <si>
    <t>Road resurfacing = 543 Sq m
Footpath dishing &amp; tactiles accessibility = 8 Sq m</t>
  </si>
  <si>
    <t xml:space="preserve">Road patching and gully replacement = 44 Sq m
</t>
  </si>
  <si>
    <t>1321 Sq Mt</t>
  </si>
  <si>
    <t xml:space="preserve">Footpath Replacement Length = 600m </t>
  </si>
  <si>
    <t xml:space="preserve">Footpath Replacement Length = 105m </t>
  </si>
  <si>
    <t xml:space="preserve">Footpath Replacement Length = 84m </t>
  </si>
  <si>
    <t xml:space="preserve"> Road Area 4138.88</t>
  </si>
  <si>
    <t>Road resurfacing area = 170 Sq m</t>
  </si>
  <si>
    <t>Road resurfacing area = 252 Sq m</t>
  </si>
  <si>
    <t>Road resurfacing area = 1300 Sq m</t>
  </si>
  <si>
    <t xml:space="preserve"> Road Area 3461.6</t>
  </si>
  <si>
    <t>Approx Road patching area = 2200 Sq m</t>
  </si>
  <si>
    <t xml:space="preserve">Stimulus 2020 Funding Request
</t>
  </si>
  <si>
    <t xml:space="preserve">Stimulus 2021 Funding Request
</t>
  </si>
  <si>
    <t>No.</t>
  </si>
  <si>
    <t xml:space="preserve">No. </t>
  </si>
  <si>
    <t>% Projects Requiring 2020 Funding</t>
  </si>
  <si>
    <t>South City Carriageway Resurfacing/ Reconstruction (including cycle infrastructure renewal).
Procurement Strategy:
SIAC Bituminous Products Limited appointed to carry out these works for a tender sum of €2.3 Million.
Programme:
Works to be delivered August 2020 to November 2020.
Opportunity to add additional priority works to this contract if required up to the value of circa €1-Million. Please see note 1 below.</t>
  </si>
  <si>
    <t>Stimulus</t>
  </si>
  <si>
    <t>E</t>
  </si>
  <si>
    <t>G1</t>
  </si>
  <si>
    <t>G2</t>
  </si>
  <si>
    <t>G3</t>
  </si>
  <si>
    <t>J</t>
  </si>
  <si>
    <t>Resurfacing and relining of roads/streets (replacement road markings should consider cycling arrangements).</t>
  </si>
  <si>
    <t>Provision of new or widened footpaths</t>
  </si>
  <si>
    <t>Provision of new or widened cycle tracks or protected cycle lane</t>
  </si>
  <si>
    <t>Provision of cycle parking.</t>
  </si>
  <si>
    <t>Conversion of hard shoulders on wide roads to cycle tracks (greyways).</t>
  </si>
  <si>
    <t>Improved crossing facilities for pedestrians/cyclists including raised surfaces, zebra crossings and signalised crossings, improved signal timings, push button upgrades</t>
  </si>
  <si>
    <t xml:space="preserve">Closing roads to vehicles except for access only/ Filtered Permeability </t>
  </si>
  <si>
    <t>Pedestrianisation</t>
  </si>
  <si>
    <t>New Ped/Cycle only link e.g. through park</t>
  </si>
  <si>
    <t>Reducing the speed limit and/or introducing a “Slow Zone”/advisory speed limit</t>
  </si>
  <si>
    <t>Pedestrian / cycle bridge rehabilitation works.</t>
  </si>
  <si>
    <t>Other (incl. Traffic management / Stenciling / New type of parking, eg click and collect / Signage / Mini roundabout / Street furniture – parklet, public lighting etc)</t>
  </si>
  <si>
    <t>Bus Infrastructure, Bus lane / Bus stop build out</t>
  </si>
  <si>
    <t>Y</t>
  </si>
  <si>
    <t>REDUCE</t>
  </si>
  <si>
    <t>Hugh</t>
  </si>
  <si>
    <t>Finola</t>
  </si>
  <si>
    <t>Allocation</t>
  </si>
  <si>
    <t>Decision</t>
  </si>
  <si>
    <t>Contact to be made by:</t>
  </si>
  <si>
    <t>y</t>
  </si>
  <si>
    <t>Stimulus: 2020 Allocations</t>
  </si>
  <si>
    <t>STMG Contact</t>
  </si>
  <si>
    <t>Oliver</t>
  </si>
  <si>
    <t>John R</t>
  </si>
  <si>
    <t>David Coyle</t>
  </si>
  <si>
    <t>Paul</t>
  </si>
  <si>
    <t>x</t>
  </si>
  <si>
    <t>FCC_20_0008</t>
  </si>
  <si>
    <t>R108 Sillogue</t>
  </si>
  <si>
    <t>A,B</t>
  </si>
  <si>
    <t>Road Network upgrade including advisory cycle lanes</t>
  </si>
  <si>
    <t>5,000 m2</t>
  </si>
  <si>
    <t>R132 Lissenhall, Ministers Road - Blakes Cross + Kilhedge Lane</t>
  </si>
  <si>
    <t xml:space="preserve">Improve cycle connection from Lusk to Blakes Cross via Corduff NS. Traffic calming to reduce speeds and redesign of former National road for reduced volumes of traffic and increased cycling ped activity. </t>
  </si>
  <si>
    <t>Naul GAA signalised crossing R108 Naul GAA Club</t>
  </si>
  <si>
    <t xml:space="preserve">Junction Improvement required for all road users including cyclists </t>
  </si>
  <si>
    <t>200m2</t>
  </si>
  <si>
    <t>Malahide Esturay cycle connections Seatown Rd &amp; Estuary Road</t>
  </si>
  <si>
    <t xml:space="preserve">Improve cycle connection from Swords to Malahide </t>
  </si>
  <si>
    <t>2.5km</t>
  </si>
  <si>
    <t>Royal Canal Royal Canal Clonsilla to R149</t>
  </si>
  <si>
    <t>Temporary footpath/cycle track 2m wide on exisitng grass surface as a means of encouraging people to use this location as an amenity</t>
  </si>
  <si>
    <t>Huntstown Way / Hartstown Rd Huntstown/Hartstown</t>
  </si>
  <si>
    <t>Light segregation of existing cycle lanes</t>
  </si>
  <si>
    <t>2.7km</t>
  </si>
  <si>
    <t>Swords Swords - Rathingle Road / River Valley Road</t>
  </si>
  <si>
    <t>Light segregation of existing cycle lane on Rathingle/Rathbeale Road</t>
  </si>
  <si>
    <t>2.1km</t>
  </si>
  <si>
    <t>R809 R809 - Grange Road</t>
  </si>
  <si>
    <t>Light segregation of existing cycle lanes through Baldoyle</t>
  </si>
  <si>
    <t>1.1km</t>
  </si>
  <si>
    <t>R105 Howth Road</t>
  </si>
  <si>
    <t>Light segregation of existing cycle lanes  from sutton to howth village</t>
  </si>
  <si>
    <t>4.0km</t>
  </si>
  <si>
    <t>R127 Skerries Road</t>
  </si>
  <si>
    <t>C (maybe G)</t>
  </si>
  <si>
    <t>Light segregation of existing cycle lanes but may look to close off road and allow for local access only</t>
  </si>
  <si>
    <t>2.0km</t>
  </si>
  <si>
    <t xml:space="preserve"> Various Locations</t>
  </si>
  <si>
    <t>Light segregation of existing cycle lanes  at various other locations</t>
  </si>
  <si>
    <t>20.00km</t>
  </si>
  <si>
    <t xml:space="preserve"> Skerries Coast </t>
  </si>
  <si>
    <t xml:space="preserve">New Cycleway beside existing walkway </t>
  </si>
  <si>
    <t>GCC-20_0007</t>
  </si>
  <si>
    <t>L-5138 Southpark, Galway City</t>
  </si>
  <si>
    <t>Lighting - Southpark cycle &amp; walkway</t>
  </si>
  <si>
    <t xml:space="preserve">Provide public lighting on footpaths to support walking/ cycling. These works would require AA screening </t>
  </si>
  <si>
    <t>R336 Blackrock, Galway City</t>
  </si>
  <si>
    <t>Lighting - Blackrock to Caravan park cycle &amp; walkway</t>
  </si>
  <si>
    <t>L-10041 The Plots, Woodquay</t>
  </si>
  <si>
    <t>Lighting - The Plots Woodquay</t>
  </si>
  <si>
    <t xml:space="preserve">Currently no lighting in place. Lighting to support access on foot. </t>
  </si>
  <si>
    <t>L-50020 Westbrook Housing Estate to Ballymoneen Road</t>
  </si>
  <si>
    <t>Lighting - Pedestrian Laneway - Westbrook Housing Estate to Ballymoneen Road</t>
  </si>
  <si>
    <t>Provide public lighting on footpaths, to support walking/ cycling</t>
  </si>
  <si>
    <t>L-50172 Monksfield to Oakland Laneway (Salthill)</t>
  </si>
  <si>
    <t>Lighting - Monksfield to Oakland Laneway (Salthhill)</t>
  </si>
  <si>
    <t>L-5036 Doughiska to Coast Road</t>
  </si>
  <si>
    <t>Lighting - Laneway - Doughiska to Coast Road</t>
  </si>
  <si>
    <t>New paths installed by housing development. Support access on foot to facilities</t>
  </si>
  <si>
    <t>R-336 North end Eyre Square</t>
  </si>
  <si>
    <t>Banning left turning traffic at the north end Eyre Square and allowing buses &amp; taxis only</t>
  </si>
  <si>
    <t>Prioritise access for sustainable modes - draft design work complete under the CCL project.</t>
  </si>
  <si>
    <t>L-5098 West side of Salmon Weir Bridge</t>
  </si>
  <si>
    <t xml:space="preserve">Banning the traffic on the west side of the SWB </t>
  </si>
  <si>
    <t>Part of Cross City Link - Open the plaza for pedestrians and change Gaol Road on the West side of the Cathedral to two way - draft design work complete under the CCL project.</t>
  </si>
  <si>
    <t>N6 Ballybane Jn. On N6  to Browne Roundabout</t>
  </si>
  <si>
    <t xml:space="preserve">Reconstruction / renewal of defective footpaths and cycle tracks.  </t>
  </si>
  <si>
    <t xml:space="preserve">Approx. 7.6km of cycle lane @2m wide.  </t>
  </si>
  <si>
    <t>Many representations received on poor condition of surface. Supports cycling as commuter option (this could also be funded under our 2020 allocations)</t>
  </si>
  <si>
    <t>Footpath Repairs to path adj. to cycle lane from Ballybane Jn. On N6  to Browne Roundabout.</t>
  </si>
  <si>
    <t>Repair footpaths, following on feedback to public submissions by GCC Mobility Team</t>
  </si>
  <si>
    <t xml:space="preserve">L-5103 Dominic St Upper </t>
  </si>
  <si>
    <t xml:space="preserve">Footpath Replacement on Dominic St Upper (both sides). </t>
  </si>
  <si>
    <t>350 linear metres @ 2m wide. </t>
  </si>
  <si>
    <t>Facilitate access on foot in older part of Galway City - support social distancing</t>
  </si>
  <si>
    <t>NA City Wide</t>
  </si>
  <si>
    <t xml:space="preserve">Road marking refreshing including cycle lanes (City-wide). </t>
  </si>
  <si>
    <t>Refresh markings, to delineate cycling facilities</t>
  </si>
  <si>
    <t xml:space="preserve">NA City Schools </t>
  </si>
  <si>
    <t>F &amp; H</t>
  </si>
  <si>
    <t>Front of School Approach in selected schools</t>
  </si>
  <si>
    <t>Review NTA doc on school zones and identify suitable locations to progress design/ works, to support social distancing at front of school gate environment</t>
  </si>
  <si>
    <t>NA Resurfacing of city junctions incl roundabouts</t>
  </si>
  <si>
    <t xml:space="preserve">Resurfacing roundabouts and junctions to improve surface quality and improve safety for cyclists </t>
  </si>
  <si>
    <t xml:space="preserve">Many junctions have a poor surface quality and resurfacing and new road markings would improve safety for all road users but in particular cyclists </t>
  </si>
  <si>
    <t xml:space="preserve">NA River Corrib Crossings - Clifden Railway Line Corrib Bridge and NUIG cycleway and Wolfe Tone Br </t>
  </si>
  <si>
    <t xml:space="preserve">Proposed new Corrib bridge on old Clifden Railway Line and Cycleway and additional pedestrian cantilever onto Wolfe Tone </t>
  </si>
  <si>
    <t xml:space="preserve">Prelim scoping only, land owners, Site Investigation, Assessment of Existing Piers, Heritage, Archology, </t>
  </si>
  <si>
    <t xml:space="preserve">L-1000 Letteragh Road </t>
  </si>
  <si>
    <t xml:space="preserve">Provide new footpath to link with residential estate </t>
  </si>
  <si>
    <t xml:space="preserve">120m </t>
  </si>
  <si>
    <t>Promote walking as no footpath at this location</t>
  </si>
  <si>
    <t xml:space="preserve">L-5143 &amp; L-5142 High Street and Quay Street </t>
  </si>
  <si>
    <t xml:space="preserve">Resurfacing of pedestrian area </t>
  </si>
  <si>
    <t>176m * 8m</t>
  </si>
  <si>
    <t xml:space="preserve">Current surface has many trip hazards. Resurface </t>
  </si>
  <si>
    <t xml:space="preserve">NA City Wide </t>
  </si>
  <si>
    <t>Speed Limit review and implimentation of 30km/h speed limit in city centre</t>
  </si>
  <si>
    <t>Funds for signs associated with review</t>
  </si>
  <si>
    <t xml:space="preserve">N6 N6 - Bothar na dTreabh, Ballybane to Briarhill </t>
  </si>
  <si>
    <t xml:space="preserve">Convert Hard Shoulder to Cycleway </t>
  </si>
  <si>
    <t>1900m</t>
  </si>
  <si>
    <t>R 336 Eyre Square</t>
  </si>
  <si>
    <t xml:space="preserve">Resurface to improve bus stop access for mobility impaired </t>
  </si>
  <si>
    <t>Replace surface to improve access onto buses for mobility impaired</t>
  </si>
  <si>
    <t xml:space="preserve">Provision of Bus Shelters </t>
  </si>
  <si>
    <t>5 shelters</t>
  </si>
  <si>
    <t>Promotes Public Transport</t>
  </si>
  <si>
    <t>Stimulus Grants: 2020 Allocations</t>
  </si>
  <si>
    <t>Letter Drafted?</t>
  </si>
  <si>
    <t>Table Drafted?</t>
  </si>
  <si>
    <t>Email Sent?</t>
  </si>
  <si>
    <t>waiting for resubmission</t>
  </si>
  <si>
    <t>Type B Design of innovative cycling interventions for three strategic cycle routes (Marley to Blackrock, Blackrock to Loughlinstown, Balally to Sallynoggin).</t>
  </si>
  <si>
    <t>Type A Resurfacing road (improvement for cyclists) and reconstruction of footpaths (improvement for pedestrians and vulnerable users)</t>
  </si>
  <si>
    <t>Type A Improvement for Pedestrians and Cyclists. On a bus route.  Continuatoin of similar works.</t>
  </si>
  <si>
    <t>Type B Redesign and construct the accesses to public parks to allow access for approprate cycles while restricting motorcycles etc</t>
  </si>
  <si>
    <t>Type B and Type C: Widening &amp; re-aligning shared footpath/cycle track</t>
  </si>
  <si>
    <t>Type B - Improved priority for cyclists at junctions throughout the County such as the removal of left turn  traffic lanes, transitions though junctions etc</t>
  </si>
  <si>
    <t>Type F.  Works arising from the outcome of an An Taisce School Walkability Audit  comprising the tightening of junction radii and provision of a raised platform  across Knapton Road at its junction with Mounttown Road Upper  to improve walkability to the nearby Monkstown Park school.</t>
  </si>
  <si>
    <t>Type B Resurfacing of a significant length of the Greenway - this Greenway was developed by providing linkages between existing pathways through open spaces and those pathways now require re-surfacing as they predate the actual Greenway development and have become very worn and damaged over time.</t>
  </si>
  <si>
    <t>Type F.  Provision of a signalised pedestrian crossing on Shanganagh Road.</t>
  </si>
  <si>
    <t>Type B Widen existing pedistrian path to accommodate cycle/ pedestrian route</t>
  </si>
  <si>
    <t>Type B - Protected cycle facilities on both sides of carriageway using horizontal cycle lane divider</t>
  </si>
  <si>
    <t>Type B Resurfacing of areas of the cycleway which have become worn and pot-holed and footpaths</t>
  </si>
  <si>
    <t>Type B &amp; Type H Reconstruction of footpath dishings (improvement for pedestrians and vulnerable users)</t>
  </si>
  <si>
    <t>Type C &amp; F - Junction and footpath improvements.  Reduce junction widths, align crossing points to desire lines, construct new path to Acorn Road</t>
  </si>
  <si>
    <t>Type B Reconstruction of footpath dishings (improvement for pedestrians and vulnerable users)</t>
  </si>
  <si>
    <t>Type F.  Works arising from the outcome of an An Taisce School Walkability Audit mainly comprising road and footpath remedial  works, road markings, signage and cutting back of hedges to improve walkability in the vicinity of the school.  Upgrade of hard surfacing in park including cycle parking and a new entrance.</t>
  </si>
  <si>
    <t>Type B and H Disability access works</t>
  </si>
  <si>
    <t>Type C - Narrow carriageway, reduce kerb radii and provide cycle tracks</t>
  </si>
  <si>
    <t>Type  F.  Interim works to improve facilities on all arms of this junction  for pedestrians and other vulnerable road users given it's proximity to local schools, bus stops and the Festina Lente school on Old Connaught Avenue. Resurfacing required for cyclists and pedestrian crosings.</t>
  </si>
  <si>
    <t>Type C - Greenway Construction.  Extend new Cruagh Greenway to Stepaside Park</t>
  </si>
  <si>
    <t>Type F .Provision of a raised platform and Zebra crossing on Hudson Road.</t>
  </si>
  <si>
    <t>Type H.  Junction radii tightening, footpath works, kerb dishing  on Silchester Road /Adelaide Road to reduce traffic speeds and create a shorter crossing distance for pedestrains as there are a lot of school children crossing this junction to access local schools.</t>
  </si>
  <si>
    <t xml:space="preserve">Type B Resuface existing and upgrade sunken sections of existing cycle route/ green way through Park. </t>
  </si>
  <si>
    <t>Type B Improvement for Pedestrians and Cyclists. Supporting businesses.</t>
  </si>
  <si>
    <t>Type B Widen existing 2.5m wide path by 1m which is unraveling and poor surface</t>
  </si>
  <si>
    <t>Type A Reconstruction/renewal due to rutting by buses. Improvement in riding quality for cyclists and bus pasengers. This will complement the new oneway system and diverted buses in Dundrum Village.</t>
  </si>
  <si>
    <t>Type B Resurface existing cycle way/ Green route</t>
  </si>
  <si>
    <t>Type B  and Type J Upgrade of existing pedestrian bridge and widen foot path.</t>
  </si>
  <si>
    <t>Type A Improvement to Cycletrack</t>
  </si>
  <si>
    <t>Type F - New Zebra crossing.</t>
  </si>
  <si>
    <t>Type B &amp; Type H Reconstruction of footpaths (improvement for pedestrians and vulnerable users) including new footpath dishings and minor road resurfacing element</t>
  </si>
  <si>
    <t>Type F - New crossing and traffic calming</t>
  </si>
  <si>
    <t>Type B Resurfacing of sections of cycletrack only</t>
  </si>
  <si>
    <t>Type B Surface the new linear pedestrain path/cycleway through parkland on edge of Sandford Business Districtlinking to wider residential areas of Sandyford, Moreen, Balally and Dundrum.  Designed specifically as a safe space where children can cycle and learn to cycle in safety in an otherwise heavily trafficed environment</t>
  </si>
  <si>
    <t>Type A &amp; B Road resurfacing and footpath dishing/tactiles/accessibility - busy thoroughfare to Glenageary Dart station for both pedestrians and cyclists</t>
  </si>
  <si>
    <t>Type A &amp; B Road resurfacing and gully replacement- busy thoroughfare to Glenageary Dart station for both pedestrians and cyclists</t>
  </si>
  <si>
    <t>Type B Improvement for Pedestrians from nearby new residential developments. This route is also  used by recreational hillwalkers</t>
  </si>
  <si>
    <t>Type B Reconstruction of footpaths (improvement for pedestrians and vulnerable users).  Tie-in to Covid-19 works.</t>
  </si>
  <si>
    <t>Type B Reconstruction of footpaths (improvement for pedestrians and vulnerable users)</t>
  </si>
  <si>
    <t xml:space="preserve">Type B, Type F, Type H Working with AnTaisce to identify and resolve obstacles to walking to schools, especially national schools.  Work would include new and improved pedestrian crossings, footpath renewals and junction treatments.  </t>
  </si>
  <si>
    <t>Type A Strategic Route for access to Sandyford Business District</t>
  </si>
  <si>
    <t>Type A Resurfacing patching (improvement for cyclists)</t>
  </si>
  <si>
    <t>Type A Resurfacing road (improvement for cyclists and pedestrians - shared surface access to school)</t>
  </si>
  <si>
    <t>Type A Improvement for Pedestrians and Cyclists. On a bus route. Sheltered accommadation and school adjacent</t>
  </si>
  <si>
    <t>Type A Resurfacing patching (improvement for cyclists and buses)</t>
  </si>
  <si>
    <t>R751 Leg of Mutton Junction Wicklow Town Co. Wicklow</t>
  </si>
  <si>
    <t xml:space="preserve">R761 Stratford on Slaney Village </t>
  </si>
  <si>
    <t xml:space="preserve">R 761 Kilcoole to Greystones  Kilcoole to Greystones </t>
  </si>
  <si>
    <t>A, C, F</t>
  </si>
  <si>
    <t>Provision of new kerbing footpath and public lighting connectng to existinhg footpath on Ballyguile road and edge strenghtened 150m on a section of Ballyguile road. Renewal of pavement at Junction with Ballyguile road and section of St Patricks road adjacent to footpaths</t>
  </si>
  <si>
    <t>Install a retaining wall and section of footpath along a treacherous section of roadway in the town of Aughrim, Co. Wicklow</t>
  </si>
  <si>
    <t>Construct Tarmacadam footpath. Complete with necessary excavation and disposal of unsuitable material off site</t>
  </si>
  <si>
    <t xml:space="preserve"> Repair defective areas on the existing cycle lanes and redefine all of the existing lanes within the town through remarking</t>
  </si>
  <si>
    <t>Construct realigned footpath and roadway on acquired land</t>
  </si>
  <si>
    <t xml:space="preserve">Create new pathway from Sidmonton Gardens to Vevay Crescent &amp; restore existing paths &amp; provide ducting lighting </t>
  </si>
  <si>
    <t>350m</t>
  </si>
  <si>
    <t>Provides a safe pedestrian link from R751 to Ballyguile road. Junction Carries a high footfall of pedestrianised traffic.</t>
  </si>
  <si>
    <t>Provides a safe pedestrian link on theR761 Kilcoole to Greystones</t>
  </si>
  <si>
    <t>REDUCED</t>
  </si>
  <si>
    <t>Letter/Table Updated</t>
  </si>
  <si>
    <t>L1118/ L5173/ L1171/R445/ L5174 Castletroy at locations on Plassey Road, Groody Road, Ballysimon Road, Dublin Road and Rhebogue Road</t>
  </si>
  <si>
    <t xml:space="preserve"> Steamboat Quay</t>
  </si>
  <si>
    <t xml:space="preserve"> Sylvester O'Halloran footbridge</t>
  </si>
  <si>
    <t>C2, J</t>
  </si>
  <si>
    <t xml:space="preserve">L10033-0/ L10048-0 Mayorstone/Greystone  </t>
  </si>
  <si>
    <t>C1, H</t>
  </si>
  <si>
    <t>C1, A, B</t>
  </si>
  <si>
    <t>L10243-2/ L10227-0  Janesboro/Kennedy Park</t>
  </si>
  <si>
    <t>R926/ L1434-25/ L1429-130 Dooradoyle/Mulcair Road/Father Russell Road Area</t>
  </si>
  <si>
    <t xml:space="preserve"> </t>
  </si>
  <si>
    <t>R755 Main St., Rathdum Rathdrum</t>
  </si>
  <si>
    <t xml:space="preserve">Design of infrastructure to address inadequate road/pedestrian/cycle facilities in Rathdrum. </t>
  </si>
  <si>
    <t>Table A: Dublin City Council</t>
  </si>
  <si>
    <t>Dublin City Council</t>
  </si>
  <si>
    <t xml:space="preserve">South Central and South East Areas Chapelizod Road, Crumlin Road, Greenville Terrace, Hamilton Street, James Street/Mount Brown, Long Mile Road, Newport Street, Parkgate Street, Reuben Street, Rialto Cottages, Robert Street South, Slievebloom Park, Bridge Street, Bridge Street/Ringsend Road/South Lotts Road Junction, Camden Street Upper, Christchurch Place,
Cowper Road, Elgin Road,
Harolds Cross Road, Pembroke Street Upper, Rathdown Crescent, Redmond’s Hill, Sandymount Avenue, St. Stephens Green North, Tom Clarke Bridge Approach Road
</t>
  </si>
  <si>
    <t>Project Type 'A' and 'B'
South City Carriageway Resurfacing/ Reconstruction (including cycle infrastructure renewal).
Procurement Strategy:
SIAC Bituminous Products Limited appointed to carry out these works for a tender sum of €2.3 Million.
Programme:
Works to be delivered August 2020 to November 2020.
Opportunity to add additional priority works to this contract if required up to the value of circa €1-Million. Please see note 1 below.</t>
  </si>
  <si>
    <t xml:space="preserve">Resurfacing = 51,275m², of which c. 4,715m² relates to cycle lane and/or shared bus and cycle lane maintenance. </t>
  </si>
  <si>
    <t xml:space="preserve">Contract includes repairs to existing cycle lanes and shared bus and cycle lanes as detailed below. Repairs will result in improved carriageway conditions for cyclists using both existing dedicated facilities and general traffic lanes.
• Harold’s Cross Road (between bridge and Mount Drummond Estate). Cycle lane, 72m (both sides of the road) / 205m2, shared bus and cycle lane 63m (both sides of the road) / 440m2.
• Christchurch Place (SEA) - cycle lane- 30m / 53m3
• Camden Street Upper, cycle lane - 130m / 195m2, shared bus and cycle lane110m / 385m2
• Redmond's Hill (SEA), cycle lane - 110m (both sides of the road) / 301m2 , shared Bus and cycle Lane- 55m / 193m2
• Pembroke Street Upper (SEA), shared bus and cycle lane - 53m / 186m2
• St. Stephens Green North (SEA), cycle lane- 72m / 108m2
• James's Street/Mount Brown (SCA), cycle lane - 36m / 63m2
• Crumlin Road (SCA), cycle lane - 283m / 991m2, shared bus and cycle lane- 194m / 679m2
• Long Mile Road (SCA), cycle lane - 59m / 180m2
• Parkgate Street (SCA), shared bus and cycle lane - 210m / 735m2 (road layout has changed since tender issue, re-measure required).
</t>
  </si>
  <si>
    <t xml:space="preserve">Central Area North Frederick Street, Parnell Square East, Cavendish Row, Rutland Place, Murtagh Road, Shandon Park, Shandon Crescent, Skreen Road, Blackhorse Avenue, St. Patrick’s Avenue, St. Brigid’s Avenue,  Ramp Resurfacing -  Dunard Drive, Ramp Resurfacing - Glenbeigh Road, Iona Road, North Wall Quay/East Wall Road Roundabout, Commons Street, Richmond Lane, Belvedere Avenue, Bessborough Avenue, Nerney’s Court/Kellys Row
</t>
  </si>
  <si>
    <t xml:space="preserve">Project Type 'A' and 'B'
Central Area - Carriageway Resurfacing/ Reconstruction (including cycle infrastructure maintenance).
Procurement Strategy:
Roadstone Ltd. Being appointed to carry out these works. Tender sum is €885,000
Programme:
Works to be delivered August 2020 to November 2020.
Opportunity to add additional priority works to this contract if required up to the value of circa €440-Thousand. Please see to Constitution Hill below.
</t>
  </si>
  <si>
    <t xml:space="preserve">Resurfacing = 19,000m² (of which 1,225m² relates to shared bus and cycle lane). </t>
  </si>
  <si>
    <t>Details of cycling infrastructure maintenance included in this contract is as follows:
• North Frederick Street/Parnell Square/Cavendish Row - 395m/1,225m2</t>
  </si>
  <si>
    <t>North Central Area Grace Park Road, Malahide Road, Collins Avenue, Coolock Drive, Avondale Park, Castletimon, Avondale and Glenwood</t>
  </si>
  <si>
    <t>Project Type 'A' and 'B'
North Central Area - Carriageway Resurfacing/ Reconstruction (including cycle infrastructure maintenance).
Procurement Strategy:
SIAC Bituminous Products Limited appointed to carry out these works. Tender sum is c. €1.4-Million including VAT.
Programme:
Remaining works to be delivered August 2020 to November 2020.
Opportunity to add additional priority works to this contract if required up to the value of circa €700-Thousand. Please see note 2 below</t>
  </si>
  <si>
    <t xml:space="preserve">Resurfacing = 19,000m² (of which 1,750m² relates to shared bus and cycle lane). </t>
  </si>
  <si>
    <t xml:space="preserve">Contract includes repairs to existing shared bus and cycle lanes as detailed below. Repairs will result in improved carriageway conditions for cyclists using both existing dedicated facilities and general traffic lanes.
• Malahide Road, shared bus and cycle lane inbound, 500m/1750m2.
</t>
  </si>
  <si>
    <t>North Central Area Briarfield Road, Thornville Toad, Thornville Avenue, Thornville Drive, Macroom Road, Swans Nest Road, Swans Nest Avenue, Furry Park Road, Dunluce Road and Durmcondra Road Upper.</t>
  </si>
  <si>
    <t>Project Type  'B'
Footpath renewal/ reconstruction.
Procurement Strategy:
SIAC Bituminous Products Limited appointed to carry out these works. Tender sum is c. €385-Thousand including VAT.
Programme:
Works to be delivered August 2020 to November 2020.
Opportunity to add additional priority works to this contract if required up to the value of circa €190-Thousand.</t>
  </si>
  <si>
    <t xml:space="preserve">North Central Area Collins Avenue, Ayrfield/ Rathvale Estate, Belton Park Estate, Grace Park Meadows, Casino Road, Castilla Park, Griffith Avenue, Haverty Road, Seafield Road West, Shelmartin Avenue, Shelmartin Terrace, Marino Park Avenue, and Collinswood Estate. </t>
  </si>
  <si>
    <t>Project Type 'B'
Footpath renewal/ reconstruction.
Procurement Strategy:
SIAC Bituminous Products Limited appointed to carry out these works. Tender sum is c. €480-Thousand including VAT.
Programme:
Remaining works to be delivered August 2020 to November 2020.
Opportunity to add additional priority works to this contract if required up to the value of circa €240-Thousand.</t>
  </si>
  <si>
    <t>South Central Area Blackditch Road, Drimnagh Road and Somerville Avenue</t>
  </si>
  <si>
    <t>Project Type 'B'
Footpath renewal/ reconstruction.
Procurement Strategy:
Richard Nolan Civil Engineering appointed to carry out these works. Tender sum is c. €75-Thousand including VAT.
Programme:
Works to be delivered August 2020 to November 2020.
Opportunity to add additional priority works to this contract if required up to the value of circa €37-Thousand.</t>
  </si>
  <si>
    <t xml:space="preserve">South East Area Adelaide Road, Bath Avenue, Camden Street Upper, Clyde Road, Elgin Road, Greenfield Park, Lansdowne Road, Nutley Avenue, Pembroke Cottages, Pembroke Road, Rathmines Road Lower.
</t>
  </si>
  <si>
    <t>Project Type 'B'
Footpath renewal/ reconstruction.
Procurement Strategy:
Richard Nolan Civil Engineering appointed to carry out these works. Tender sum is c. €295-Thousand including VAT.
Programme:
Works to be delivered August 2020 to November 2020.
Opportunity to add additional priority works to this contract if required up to the value of circa €145-Thousand.</t>
  </si>
  <si>
    <t xml:space="preserve">North West Area Griffith Road, Tolka Estate, Sycamore Road, Cappagh Road, Kildonan Road and Dunsink Road.
</t>
  </si>
  <si>
    <t>Project Type 'B'
Footpath renewal/ reconstruction.
Procurement Strategy:
SIAC Bituminous Products Ltd. appointed to carry out these works. Tender sum is c. €430-Thousand including VAT.
Programme:
Works to be delivered August 2020 to November 2020.
.</t>
  </si>
  <si>
    <t>Central Footpaths Summerhill, Blackhorse Avenue, North Quays (Wolfe Tonne to O'Connell Street), Violet Hill Road, Ratra Road &amp; Park,  Drumcondra Road Upper, Leix Road, Fertullagh Road, Dalcassian Downs, Charleville Road, Great Western Square, Caledon Road, St. Mary's Road.</t>
  </si>
  <si>
    <t xml:space="preserve">Project Type 'B'
Footpath renewal/ reconstruction.
Procurement Strategy:
To be issued for tender by 7th August.
Programme:
Works to be delivered September 2020 to November 2020.
</t>
  </si>
  <si>
    <t>North West Area R103- Cardiffsbridge Road(btw Cappagh Rd and Cardiff Inn), Jamestown Road(various locations), Balbutcher Lane(various locations), Ballygall Parade(full length), Plunkett Avenue(full length), Plunkett Green(full length), Cappagh Road(between Finglaswoord Rd and Cardiffsbridge Road), Tolka Cottages(cul-de-sac)</t>
  </si>
  <si>
    <t xml:space="preserve">Project Type 'A'
Carriageway resurfacing/ reconstruction.
Procurement Strategy:
To be issued for tender by end August.
Programme:
Works to be delivered September 2020 to November 2020.
</t>
  </si>
  <si>
    <t>Central Area Constitution Hill</t>
  </si>
  <si>
    <t xml:space="preserve">Project Type 'A' and ‘C’
Carriageway resurfacing/ reconstruction.
Procurement Strategy:
These works will be an addition to Roadstone’s carriageway resurfacing/ reconstruction contract for the Central Area. Quote has been received for additional works.
Programme:
Works to be delivered August 2020 to November 2020.
</t>
  </si>
  <si>
    <t>South East Drury Street (between Exchequer Street and Stephen Street South)</t>
  </si>
  <si>
    <t xml:space="preserve">Project Type 'A' and ‘C’
Carriageway resurfacing/ reconstruction.
Procurement Strategy:
These works will be an addition to SIAC Bituminous  carriageway resurfacing/ reconstruction contract for the South East Area.
Programme:
Works to be delivered August 2020 to November 2020.
</t>
  </si>
  <si>
    <t>South East William Street South (Between Exchequer Street and Johnson Place)</t>
  </si>
  <si>
    <t>South East Chatham Row (between William Street South and Clarendon Street)</t>
  </si>
  <si>
    <t>South East Dame Court (between Dame Lane and Exchequer Street)</t>
  </si>
  <si>
    <t xml:space="preserve">South East Duke Street (between Grafton Street and </t>
  </si>
  <si>
    <t xml:space="preserve">Project Type 'A' and ‘C’
Carriageway and footpath resurfacing/ reconstruction.
Procurement Strategy:
These works will be an addition to SIAC Bituminous  carriageway resurfacing/ reconstruction contract for the South East Area.
Programme:
Works to be delivered August 2020 to November 2020.
</t>
  </si>
  <si>
    <t>South East Exchequer Street</t>
  </si>
  <si>
    <t xml:space="preserve">Project Type 'B’
Footpath resurfacing/ reconstruction.
Procurement Strategy:
These works will be an addition to SIAC Bituminous  carriageway resurfacing/ reconstruction contract for the South East Area.
Programme:
Works to be delivered August 2020 to November 2020.
</t>
  </si>
  <si>
    <t>South East Wicklow Street</t>
  </si>
  <si>
    <t xml:space="preserve">Project Type 'B’
Carriageway resurfacing/ reconstruction.
Procurement Strategy:
These works will be an addition to SIAC Bituminous  carriageway resurfacing/ reconstruction contract for the South East Area.
Programme:
Works to be delivered August 2020 to November 2020.
</t>
  </si>
  <si>
    <t>South East Kildare Street (between St Stephens Green North and Nassau Street)</t>
  </si>
  <si>
    <t xml:space="preserve">Project Type 'A' ’
Carriageway renewal/ reconstruction.
Procurement Strategy:
These works will be an addition to SIAC Bituminous  carriageway resurfacing/ reconstruction contract for the South City.
Programme:
Works to be delivered August 2020 to November 2020.
</t>
  </si>
  <si>
    <t>North Central Area Swords Road (between Shanowen Road and Shanrath Road)</t>
  </si>
  <si>
    <t xml:space="preserve">Project Type 'A'
Carriageway renewal/ reconstruction.
Procurement Strategy:
These works will be an addition to SIAC Bituminous  carriageway resurfacing/ reconstruction contract for the South City.
Programme:
Works to be delivered August 2020 to November 2020.
</t>
  </si>
  <si>
    <t>North Central Area Castle Avenue (between Clontarf Road and Kincora Road)</t>
  </si>
  <si>
    <t xml:space="preserve">Project Type 'A' and ‘C’
Carriageway renewal/ reconstruction.
Procurement Strategy:
These works will be an addition to SIAC Bituminous  carriageway resurfacing/ reconstruction contract for the North Central Area.
Programme:
Works to be delivered August 2020 to November 2020.
</t>
  </si>
  <si>
    <t>Central Area North Circular Road (Dorset Street to Cabra Road)</t>
  </si>
  <si>
    <t>Project Type 'A' and 'B'
Carriageway resurfacing/ reconstruction.
Procurement Strategy:
Delivery of this scheme will necessitate the preparation of tender documents, tender competition, contract award, and contractor mobilisation.
Programme:
Works can be delivered in 2021 subject to funding availability.</t>
  </si>
  <si>
    <t>South East Area Terenure Road East (Between Rathfarnham Road and Highfield Road)</t>
  </si>
  <si>
    <t>South East Area Terenure Road North (between Terenure Road East and Harolds Cross Road).</t>
  </si>
  <si>
    <t>South East Area Harold's Cross Road - between Kimmage Road Lower and Parnell Road</t>
  </si>
  <si>
    <t>South East Area Harold's Cross Road - Between Terenure Road North and Parnell Road</t>
  </si>
  <si>
    <t xml:space="preserve">South East Area Rathfarnham Road - between Dodder Park Road and Terenure Road East </t>
  </si>
  <si>
    <t>Central Area Dorset Street Lower (Synnott Place-Drumcondra Road Lower)</t>
  </si>
  <si>
    <t>Central Area Drumcondra Road Lower (Dorset Street Lower-Botanic Avenue)</t>
  </si>
  <si>
    <t>South Central Area Dolphins Barn - between Parnell Road and Dolphins Barn Street.</t>
  </si>
  <si>
    <t>South Central Area Sarsfield Road - between Inchicore Road and Con Colbert Road</t>
  </si>
  <si>
    <t>Central Area Drumcondra Road Lower - between Hollybank Road and Richmond Road</t>
  </si>
  <si>
    <t>Project Type 'B'
Footpath renewal/ reconstruction.
Procurement Strategy:
Delivery of this scheme will necessitate the preparation of tender documents, tender competition, contract award, and contractor mobilisation and construction.
Programme:
Works can be delivered in 2021 subject to funding availability.</t>
  </si>
  <si>
    <t>Central Area Drumcondra Road Upper - between Richmond Road and Griffith Avenue.</t>
  </si>
  <si>
    <t>Central Area Parnell Street - between Marlborough Street and Gardiner Street</t>
  </si>
  <si>
    <t>Central Area Parnell Square West - between Parnell Street and Granby Row</t>
  </si>
  <si>
    <t>Central Area Granby Row - between Parnell Square and Dorset Street</t>
  </si>
  <si>
    <t>Central Area Bolton Street - between Capel Street and Dominick Street</t>
  </si>
  <si>
    <t>Central Area Bolton Street - between Capel Street and Kings Inn Street</t>
  </si>
  <si>
    <t>Central Area Dorset Street Upper</t>
  </si>
  <si>
    <t>Central Area Dorset Street Upper - between Dominick Street and Branby Row</t>
  </si>
  <si>
    <t>North Central Area James Larkin Road - between Watermill and Howth Road - both sides</t>
  </si>
  <si>
    <t>North Central Area Swords Road - between Bonnington Hotel and Iveragh Road North bound</t>
  </si>
  <si>
    <t xml:space="preserve">North Central Area Drumcondra Road - between Griffith Avenue and Ivy House (no 114) southbound </t>
  </si>
  <si>
    <t>North Central Area Howth Road - between James Larkin Road and Kilbarrack Road (inbound)</t>
  </si>
  <si>
    <t>North Central Area Griffith Avenue - between Swords Road and Philipsburgh Avenue</t>
  </si>
  <si>
    <t>North Central Area Kilmore road between Ardlea Road and Maryfield Drive</t>
  </si>
  <si>
    <t>North Central Area Collins Avenue West - between Swords Road and Ballymun Road.</t>
  </si>
  <si>
    <t>North West Area Wellmount Estate, various locations</t>
  </si>
  <si>
    <t>North West Area Dunsink Estate, various locations</t>
  </si>
  <si>
    <t>South East Area Lansdowne Road - Between Northumberland Road and Shelbourne Road</t>
  </si>
  <si>
    <t>South East Area Rutland Grove - Off Clogher Road</t>
  </si>
  <si>
    <t>South East Area Leeson Street Upper - Between Morehampton Road and Leeson Street Lower</t>
  </si>
  <si>
    <t>South Central Area Mourne Road - between Sperrin Road and Benbulben Road</t>
  </si>
  <si>
    <t>South Central Area Hamilton Street - between Rutledge Terrace and Ebenezer Terrace</t>
  </si>
  <si>
    <t>North Central Area Marino Park</t>
  </si>
  <si>
    <t>Project Type 'A'
Carriageway resurfacing/ reconstruction.
Procurement Strategy:
Delivery of this scheme will necessitate the preparation of tender documents, tender competition, contract award, and contractor mobilisation and construction
Programme:
Works can be delivered in 2021 subject to funding availability.</t>
  </si>
  <si>
    <t>North Central Area Brian Road (between Marino Park and Philipsburgh Ave.)</t>
  </si>
  <si>
    <t>North Central Area Croyden Park Avenue (between Croyden Park Gardens and Groyden Park Avenue)</t>
  </si>
  <si>
    <t>North Central Area Gracefield Road (between Brookwood Avenue and McAuley Road)</t>
  </si>
  <si>
    <t>North Central Area All Saints Road (between All Saints Park and Waterfall Road)</t>
  </si>
  <si>
    <t>North Central Area Tonlegee Road at Springdale Road (between Springdale Road and Moatfield Road).</t>
  </si>
  <si>
    <t>North Central Area Larkhill Road (between Collins Ave and Glendun Road</t>
  </si>
  <si>
    <t>North Central Area Malahide Road/ Fairview/ Annesley Bridge Road/ Howth Road</t>
  </si>
  <si>
    <t>North Central Area Griffith Avenue (between  Swords Road and Turlough Road)</t>
  </si>
  <si>
    <t>South East Area Fishambe Street (between Essex Quay and Lord Edward Street</t>
  </si>
  <si>
    <t>South East Area Sean Moore Road - between Beach Road and R131.</t>
  </si>
  <si>
    <t>South Central Area Dufferin Avenue - between South Circular Road and Greenville Avenue.</t>
  </si>
  <si>
    <t>South Central Area Donore Road - between Rutledge Terrace and Ebenezer Terrace.</t>
  </si>
  <si>
    <t>North West Area Cappagh Road - Between Cardifsbridge Road and Rathoath Road</t>
  </si>
  <si>
    <t>North West Area McKee Avenue - Between Finglas Village and St Margarets Road</t>
  </si>
  <si>
    <t>North West Area Griffith Road Between Glaislawn Road and Glasanon Road</t>
  </si>
  <si>
    <t>North West Area Balbutcher Road - Graigue Court and Belclaire View</t>
  </si>
  <si>
    <t>North West Area Jamestown Road</t>
  </si>
  <si>
    <t xml:space="preserve">Type C provision of rapid deployement cycle facilties along Strand Road </t>
  </si>
  <si>
    <t>A, C, F, I</t>
  </si>
  <si>
    <t xml:space="preserve">Type ACFI Provison of segragted cycle tracks, improvements to pedestrian crossings and installations of new ones at Griffith Avenue Drumcondra. Provision of a contraflow cycle track linking Griffith Avenue extension to Griffith avenue and links to schools implementation of meausures along the route for safe cycling for school children and commutters and removal of excessive road widths and 60 km.h sections. </t>
  </si>
  <si>
    <t xml:space="preserve">Type F modifying Pedestrian pushbuttons to contactles operation </t>
  </si>
  <si>
    <t xml:space="preserve">Type BC Provision of Extruded kerb to protect cycle tracks along the Quays and at Constitution Hill. This is a rapid install kerb which allows greater delinationa nd protection for cyclists, while providing safety for other road users </t>
  </si>
  <si>
    <t xml:space="preserve">Type BC Provision of Bollards,Shergans and Mini -orcas at locations throughout the city </t>
  </si>
  <si>
    <t xml:space="preserve">C1, </t>
  </si>
  <si>
    <t>F,H Upgrade both footpaths central refuge / dishing  and upgrade uncontrolled pedestrian crossing on Main St to impove pedestrian / mobility impaired safety</t>
  </si>
  <si>
    <t>Sandymount Green Sandymount Green Sandymount Village</t>
  </si>
  <si>
    <t xml:space="preserve">F,H Village Improvement for Pedestrians /   Mobility iimpaired improve access to  Sandymount Green and Village Shops, 3 new signalised pedestrian crossings with dishing for pedestians  </t>
  </si>
  <si>
    <t xml:space="preserve">Project type I - Installation of Slow Zones and Speed Limit Signage for Revised speed limits and </t>
  </si>
  <si>
    <t xml:space="preserve">Project type I - Extension of 30 km/h in Dublin PR Campaign </t>
  </si>
  <si>
    <t>Project type D - Installation of Bike Bunkers - Safe lockable storage for bicycles</t>
  </si>
  <si>
    <t>Project type K - Mobility Education School</t>
  </si>
  <si>
    <t>F,H Controlled Pedestrian Crossing at Gracepark Road / Collins Avenue</t>
  </si>
  <si>
    <t>C, New footpaths – Ossory Road to allow walking link from East Wall to City Centre</t>
  </si>
  <si>
    <t>F,H Uncontrolled Pedestrian Crossing required at Marrowbone lane at Earl Street South</t>
  </si>
  <si>
    <t>F,H Controlled Pedestrian Crossing at Rathmines Road, Adjacent or south of Church avenue</t>
  </si>
  <si>
    <t>F,H Controlled Pedestrian Crossing at Blackhorse Ave / Nephin Road</t>
  </si>
  <si>
    <t>F,H Uncontrolled Pedestrian Crossing required at Seafield Road West at Belgrove Senior Girls School</t>
  </si>
  <si>
    <t xml:space="preserve"> F,H Uncontrolled Pedestrian Crossing required at Collins Avenue East @ Scoil Ciarans National School </t>
  </si>
  <si>
    <t xml:space="preserve">F,H Controlled Pedestrian crossing at Ballygall Road East for St Kevins College. </t>
  </si>
  <si>
    <t xml:space="preserve">F,H Shantalla Road, redesign of junction and implement Toucan Pedestrian Crossing  required to allow for sustainable transport and access to park. </t>
  </si>
  <si>
    <t>F,H Uncontrolled Pedestrian Crossings and upgrade of existing arms</t>
  </si>
  <si>
    <t>F,H Two new  Controlled Pedestrian Crossing required and upgrade of existing controlled pedestrain  at East Wall Road /East Road junction</t>
  </si>
  <si>
    <t xml:space="preserve">F,H Upgrade existing controlled pedestrian crossing with cantilever signal poles </t>
  </si>
  <si>
    <t>F,H  new  Controlled Pedestrian Crossing required.</t>
  </si>
  <si>
    <t xml:space="preserve">F,H new  Controlled Pedestrian Crossing required. </t>
  </si>
  <si>
    <t xml:space="preserve">F,H Three arm Controlled Pedestrian Crossing. </t>
  </si>
  <si>
    <t>F,H Controlled Pedestrian Crossing to impove pedestrian mobility near Ellenfield park</t>
  </si>
  <si>
    <t xml:space="preserve">F,H 1 additional contriolled pedestrian crossing </t>
  </si>
  <si>
    <t>F,H Controlled Pedestrian Crossing at Clontarf Road / Clontarf Baths</t>
  </si>
  <si>
    <t>C,H 2 new Controlled Pedestrian Crossing arms at Parnell St / Jervis Street</t>
  </si>
  <si>
    <t>C, F,H -  New Pedestrian Crossing needed, wide crossing point at ThroncastleStreet junction with Bridge Street (approx. 16m). Busy area with businesses, residents and St. Patrick's Church.</t>
  </si>
  <si>
    <t xml:space="preserve">C1, F, H </t>
  </si>
  <si>
    <t xml:space="preserve">C,F,H - New Pedestrian crossing required vehicles travelling north east on Poddle Park turn left on Clonard Road at speed. Any pedestrian crossing Clonard Road are unable to see on coming vehicles. Leaving them vulnerable.  </t>
  </si>
  <si>
    <t>C,F,H - Pedestrian crossing required vehicles travelling east on Larkfield Park/Clareville Road approch a long sweeping bend. Before Harold's Cross Primary School very busy at AM/PM rush hour, pedestrian crossing will curb speeds. While allowing motorists time to react if  parents with small children cross Clareville Road to acess the school.</t>
  </si>
  <si>
    <t>C,F,H  - Pedestrian Crossing on Clogher Road, 100m north east of Aughavannagh Road, pedestrian crossing will aid in residents cross Clogher Road safely to acess bus stop No. 1404 for buses into the City Centre. Crossing Clogher Road at this location without a pedestrian crossing leaves pedestrians exposed to oncoming traffic. Vehicles can travel at speed inbound there is a sweeping left bend before Aughavannagh Road. Pedestrian crossing will help curb speed.</t>
  </si>
  <si>
    <t xml:space="preserve">C, F ,H Cashel Road is split by two pedestrian islands the eastern fork at the junction with Kildare Road presents pedestrians with a 20m width of Cashel Road to access first pedestrian island. Pedestrians are unsighted by vehicles turning left from Kildare Road onto Cashel Road. This area is a large residential area, with vehicles parking on pavements at this location adding to difficulties for  pedestrians. </t>
  </si>
  <si>
    <t>Type A and C   250 bollards to protect pedestrians and support cyclists; disabled car parking, 40msq contrate footpath, 20 cycle stands, build outs to slow traffic, road markings.</t>
  </si>
  <si>
    <t>Type A and C  Creation of 4m minimum pedestrian/cycle route to Dollymount Beach and national Nature Reserve including tarmacadam and signage.</t>
  </si>
  <si>
    <t>A, B, C2</t>
  </si>
  <si>
    <t>A, B, &amp; C Existing cycle track: renew / install red surface / widen.</t>
  </si>
  <si>
    <t xml:space="preserve"> Aunginer St</t>
  </si>
  <si>
    <t xml:space="preserve">A Filtered Permeability Trial Scheme was installed on Grangegorman Lower which includes the provision of a series of bollards &amp; temporary planters placed across the roadway on Grangegorman Lower, with appropriate signage &amp; road markings including cycle tracks &amp; a Pedestrianised Zone (Except Access &amp; Cyclists).
Feedback on the trial has been broadly positive, and as such, it is expected that these measures will be extended until Sept 2021, when it is anticipated that a decision will be made to make these measures permanent. 
Accordingly,  additional works in Sept/Nov 2020 will be required to make this trial become a more long-term project. Works include the installation of 30 new planter boxes, additional bollards and signage. Works may include the construction of buildouts, footpath widening, raised tables and cycle tracks. 
</t>
  </si>
  <si>
    <t>Table I: Cork City Council</t>
  </si>
  <si>
    <t>Type B:  Footpath improvement worked.  Cork City Council has surveyed footpaths in the City  and identified ones which are deficient and not up to standard.  Their condition is a barrier to pedestrian movement and walking in the City.</t>
  </si>
  <si>
    <t>Type K:  Electronic Driver Speed Information Signs.  Cork City Council is proposing, subject to funding, to roll out a City wide initiative to install 50 radar controlled electronic speed signs across the City in 2020</t>
  </si>
  <si>
    <t>Type G:  Rising Automated Bollards.  The installation of automated rising bollards to permanently restrict vehicular access to streets across the City Centre</t>
  </si>
  <si>
    <t>Type D:  New bike parking at 50 locations across the City</t>
  </si>
  <si>
    <t>Type K:  Installation of Urban Parklets.  Cork City Council trialled an urban parklet on Douglas Street in the City.  This trial has been amazingly successful.  It replaced some on-street parking and transformed the street around it.</t>
  </si>
  <si>
    <t>Type K:  Greening the City.  In addition ton the Parklets project Cork City Council believes that greening the City is critical to a successful winter economy and tourist trade this Winter.  Cork will need to make the City centre an attractive place to be and use our greening initiatives to help market the City, differentiating if from other destinations</t>
  </si>
  <si>
    <t xml:space="preserve">C2, F, K </t>
  </si>
  <si>
    <t>Type C and K: Provision of new or widened cycle lanse to include new toucan crossing to facilaite cyclists and pedestrians alighting from PT on  Rossa Avenue as well as the esidental areas east of the road.</t>
  </si>
  <si>
    <t>Type C: Provision of new or widened footpaths or cycle tracks to connect existing facilites on Western Road to UCC/ Bons and on to CUH</t>
  </si>
  <si>
    <t>Type K:  Moss Walls.  Moss walls or City Trees can be deployed to clean the air of pollutants in urban environments</t>
  </si>
  <si>
    <t>Type C:  Provision of new Footpaths, particularly in the Transition Area which joined the City from the County in May 2019</t>
  </si>
  <si>
    <t>Type A:  Road Resurfacing.  The condition of a road surface is a key determinate with regards to bike usage of same.  Bike riders and disproportionately impacted by poor quality road surfaces.</t>
  </si>
  <si>
    <t>Type B &amp; F: Renewal of existing defective footpaths and renew  imprinted asphalt. Associated drainage and service ducts (400m ducting) including raising / lowering 103 No. covers on footpath</t>
  </si>
  <si>
    <t>Type C:  Upgrade, widen and extend walkway paths and install lighting along the existing public walkway</t>
  </si>
  <si>
    <t>Type K:  Cork City has very successfully launched a reimagination of the City with increased on street dining and street furniture.  In order to "winter proof" these locations</t>
  </si>
  <si>
    <t xml:space="preserve">Type K:  There are two key streets in the City that are in need of a public lighting upgrade. </t>
  </si>
  <si>
    <t>Type K:  The provision of a Quiet Zone is critical to young families and older persons if they access Cities on foot.  Having a quiet place to rest and recharge makes walking around the city more enticing</t>
  </si>
  <si>
    <t>Type C:  Public Realm projects. As a follow on from the very successful street closures and on street dining/tables and chairs reimagination of Cork City making these permanent attractive placed in the longer term must now be a priority</t>
  </si>
  <si>
    <t>Type B:  Retaining Walls</t>
  </si>
  <si>
    <t>Type K:  Traffic Management Projects.  These projects involve improving the road layout from the perspective of the pedestrian or cyclist.</t>
  </si>
  <si>
    <t>Type K: Low Cost Safety Schemes.  There are various small schemes which if delivered would improve the safety of road users at key locations across the City</t>
  </si>
  <si>
    <t>Type C: Provision of new or widened footpaths or cycle tracks.</t>
  </si>
  <si>
    <t>Type C:  Upgrade exisiting facilites on carrigrohane road and provide linkages to Ballincollig by connecting existing facilities to Poulavoine roundabout</t>
  </si>
  <si>
    <t>Type C: Provision of new off road cycle tracks along the route or an existing pathway and to connect to exisitgn residentail estates along the route.</t>
  </si>
  <si>
    <t>Type C: Provision of  widened footpath/ cycle tracks along exisitng off road route</t>
  </si>
  <si>
    <t>Type F: Improved crossing facilities for pedestrians/cyclists including raised surfaces, zebra crossings and signalised crossings.</t>
  </si>
  <si>
    <t>Type K:  Provision of adequate Street Lighting and fotpath rehabilitation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</si>
</sst>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Red]\-&quot;€&quot;#,##0"/>
    <numFmt numFmtId="8" formatCode="&quot;€&quot;#,##0.00;[Red]\-&quot;€&quot;#,##0.00"/>
    <numFmt numFmtId="44" formatCode="_-&quot;€&quot;* #,##0.00_-;\-&quot;€&quot;* #,##0.00_-;_-&quot;€&quot;* &quot;-&quot;??_-;_-@_-"/>
    <numFmt numFmtId="43" formatCode="_-* #,##0.00_-;\-* #,##0.00_-;_-* &quot;-&quot;??_-;_-@_-"/>
    <numFmt numFmtId="164" formatCode="&quot;€&quot;#,##0"/>
    <numFmt numFmtId="165" formatCode="&quot;€&quot;#,##0.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ont>
    <font>
      <sz val="10"/>
      <name val="Arial"/>
      <family val="2"/>
    </font>
    <font>
      <sz val="11"/>
      <color indexed="8"/>
      <name val="Calibri"/>
      <family val="2"/>
    </font>
    <font>
      <b/>
      <u/>
      <sz val="12"/>
      <name val="Arial"/>
      <family val="2"/>
    </font>
    <font>
      <sz val="12"/>
      <color theme="1"/>
      <name val="Mongolian Baiti"/>
      <family val="2"/>
    </font>
    <font>
      <u/>
      <sz val="11"/>
      <color theme="10"/>
      <name val="Calibri"/>
      <family val="2"/>
      <scheme val="minor"/>
    </font>
    <font>
      <sz val="18"/>
      <color indexed="8"/>
      <name val="Calibri"/>
      <family val="2"/>
      <scheme val="minor"/>
    </font>
    <font>
      <b/>
      <u/>
      <sz val="14"/>
      <color theme="3"/>
      <name val="Calibri"/>
      <family val="2"/>
      <scheme val="minor"/>
    </font>
    <font>
      <b/>
      <u/>
      <sz val="11"/>
      <color theme="0"/>
      <name val="Arial"/>
      <family val="2"/>
    </font>
    <font>
      <b/>
      <sz val="9"/>
      <name val="Tahoma"/>
      <family val="2"/>
    </font>
    <font>
      <b/>
      <sz val="9"/>
      <color theme="0"/>
      <name val="Tahoma"/>
      <family val="2"/>
    </font>
    <font>
      <b/>
      <u/>
      <sz val="14"/>
      <name val="Calibri"/>
      <family val="2"/>
      <scheme val="minor"/>
    </font>
    <font>
      <b/>
      <sz val="18"/>
      <color indexed="8"/>
      <name val="Calibri"/>
      <family val="2"/>
      <scheme val="minor"/>
    </font>
    <font>
      <b/>
      <u/>
      <sz val="14"/>
      <color indexed="8"/>
      <name val="Calibri"/>
      <family val="2"/>
      <scheme val="minor"/>
    </font>
    <font>
      <b/>
      <sz val="12"/>
      <name val="Arial"/>
      <family val="2"/>
    </font>
    <font>
      <b/>
      <u/>
      <sz val="20"/>
      <color theme="1"/>
      <name val="Calibri"/>
      <family val="2"/>
      <scheme val="minor"/>
    </font>
    <font>
      <sz val="11"/>
      <color rgb="FF000000"/>
      <name val="Calibri"/>
      <family val="2"/>
      <scheme val="minor"/>
    </font>
    <font>
      <sz val="11"/>
      <name val="Calibri"/>
      <family val="2"/>
      <scheme val="minor"/>
    </font>
    <font>
      <b/>
      <sz val="10"/>
      <name val="Arial"/>
      <family val="2"/>
    </font>
    <font>
      <sz val="10"/>
      <color rgb="FF00B050"/>
      <name val="Arial"/>
      <family val="2"/>
    </font>
    <font>
      <sz val="10"/>
      <color rgb="FFFF0000"/>
      <name val="Arial"/>
      <family val="2"/>
    </font>
  </fonts>
  <fills count="9">
    <fill>
      <patternFill patternType="none"/>
    </fill>
    <fill>
      <patternFill patternType="gray125"/>
    </fill>
    <fill>
      <patternFill patternType="solid">
        <fgColor rgb="FFFFFFCC"/>
      </patternFill>
    </fill>
    <fill>
      <patternFill patternType="solid">
        <fgColor indexed="51"/>
      </patternFill>
    </fill>
    <fill>
      <patternFill patternType="solid">
        <fgColor theme="0" tint="-0.14999847407452621"/>
        <bgColor indexed="64"/>
      </patternFill>
    </fill>
    <fill>
      <patternFill patternType="solid">
        <fgColor theme="0"/>
        <bgColor indexed="64"/>
      </patternFill>
    </fill>
    <fill>
      <patternFill patternType="solid">
        <fgColor rgb="FF59058D"/>
        <bgColor indexed="0"/>
      </patternFill>
    </fill>
    <fill>
      <patternFill patternType="solid">
        <fgColor rgb="FF59058D"/>
        <bgColor indexed="64"/>
      </patternFill>
    </fill>
    <fill>
      <patternFill patternType="solid">
        <fgColor theme="2"/>
        <bgColor indexed="64"/>
      </patternFill>
    </fill>
  </fills>
  <borders count="3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5">
    <xf numFmtId="0" fontId="0" fillId="0" borderId="0"/>
    <xf numFmtId="0" fontId="3" fillId="0" borderId="0"/>
    <xf numFmtId="0" fontId="5" fillId="3" borderId="0" applyNumberFormat="0" applyBorder="0" applyAlignment="0" applyProtection="0"/>
    <xf numFmtId="43" fontId="1"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44" fontId="7"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4" fillId="0" borderId="0"/>
    <xf numFmtId="0" fontId="1" fillId="0" borderId="0"/>
    <xf numFmtId="0" fontId="1" fillId="0" borderId="0"/>
    <xf numFmtId="0" fontId="7" fillId="0" borderId="0"/>
    <xf numFmtId="0" fontId="4" fillId="0" borderId="0"/>
    <xf numFmtId="0" fontId="4" fillId="0" borderId="0"/>
    <xf numFmtId="0" fontId="1" fillId="0" borderId="0"/>
    <xf numFmtId="0" fontId="1" fillId="0" borderId="0"/>
    <xf numFmtId="0" fontId="1" fillId="0" borderId="0"/>
    <xf numFmtId="0" fontId="5" fillId="2" borderId="1" applyNumberFormat="0" applyFont="0" applyAlignment="0" applyProtection="0"/>
    <xf numFmtId="0" fontId="1" fillId="2" borderId="1" applyNumberFormat="0" applyFont="0" applyAlignment="0" applyProtection="0"/>
    <xf numFmtId="9" fontId="3"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462">
    <xf numFmtId="0" fontId="0" fillId="0" borderId="0" xfId="0"/>
    <xf numFmtId="164" fontId="3" fillId="4" borderId="4" xfId="1" applyNumberFormat="1" applyFill="1" applyBorder="1" applyAlignment="1">
      <alignment horizontal="center" vertical="center"/>
    </xf>
    <xf numFmtId="164" fontId="3" fillId="5" borderId="4" xfId="1" applyNumberFormat="1" applyFill="1" applyBorder="1" applyAlignment="1">
      <alignment horizontal="center" vertical="center"/>
    </xf>
    <xf numFmtId="0" fontId="11" fillId="7" borderId="7" xfId="1" applyFont="1" applyFill="1" applyBorder="1" applyAlignment="1">
      <alignment horizontal="center" vertical="center"/>
    </xf>
    <xf numFmtId="0" fontId="4" fillId="4" borderId="3" xfId="1" applyFont="1" applyFill="1" applyBorder="1" applyAlignment="1">
      <alignment horizontal="left" vertical="center"/>
    </xf>
    <xf numFmtId="0" fontId="4" fillId="5" borderId="3" xfId="1" applyFont="1" applyFill="1" applyBorder="1" applyAlignment="1">
      <alignment horizontal="left" vertical="center"/>
    </xf>
    <xf numFmtId="0" fontId="11" fillId="7" borderId="0" xfId="1" applyFont="1" applyFill="1" applyBorder="1" applyAlignment="1">
      <alignment horizontal="center" vertical="center"/>
    </xf>
    <xf numFmtId="0" fontId="6" fillId="5" borderId="10" xfId="1" applyFont="1" applyFill="1" applyBorder="1" applyAlignment="1">
      <alignment horizontal="right" vertical="center" indent="3"/>
    </xf>
    <xf numFmtId="164" fontId="6" fillId="5" borderId="6" xfId="1" applyNumberFormat="1" applyFont="1" applyFill="1" applyBorder="1" applyAlignment="1">
      <alignment horizontal="center" vertical="center"/>
    </xf>
    <xf numFmtId="0" fontId="6" fillId="5" borderId="6" xfId="1" applyNumberFormat="1" applyFont="1" applyFill="1" applyBorder="1" applyAlignment="1">
      <alignment horizontal="center" vertical="center"/>
    </xf>
    <xf numFmtId="0" fontId="13" fillId="6" borderId="17" xfId="1" applyFont="1" applyFill="1" applyBorder="1" applyAlignment="1" applyProtection="1">
      <alignment horizontal="center" vertical="center" wrapText="1" readingOrder="1"/>
      <protection locked="0"/>
    </xf>
    <xf numFmtId="0" fontId="13" fillId="6" borderId="18" xfId="1" applyFont="1" applyFill="1" applyBorder="1" applyAlignment="1" applyProtection="1">
      <alignment horizontal="center" vertical="center" wrapText="1" readingOrder="1"/>
      <protection locked="0"/>
    </xf>
    <xf numFmtId="0" fontId="13" fillId="6" borderId="15" xfId="1" applyFont="1" applyFill="1" applyBorder="1" applyAlignment="1" applyProtection="1">
      <alignment horizontal="center" vertical="center" wrapText="1" readingOrder="1"/>
      <protection locked="0"/>
    </xf>
    <xf numFmtId="0" fontId="12" fillId="0" borderId="0" xfId="1" applyFont="1" applyFill="1" applyBorder="1" applyAlignment="1" applyProtection="1">
      <alignment horizontal="center" vertical="center" wrapText="1" readingOrder="1"/>
      <protection locked="0"/>
    </xf>
    <xf numFmtId="0" fontId="9" fillId="0" borderId="0" xfId="1" applyFont="1" applyFill="1" applyBorder="1" applyAlignment="1" applyProtection="1">
      <alignment vertical="center" wrapText="1" readingOrder="1"/>
      <protection locked="0"/>
    </xf>
    <xf numFmtId="0" fontId="0" fillId="0" borderId="0" xfId="0" applyBorder="1"/>
    <xf numFmtId="0" fontId="10" fillId="0" borderId="0" xfId="1" applyFont="1" applyFill="1" applyBorder="1" applyAlignment="1" applyProtection="1">
      <alignment vertical="center" wrapText="1" readingOrder="1"/>
      <protection locked="0"/>
    </xf>
    <xf numFmtId="0" fontId="13" fillId="6" borderId="15" xfId="1" applyFont="1" applyFill="1" applyBorder="1" applyAlignment="1" applyProtection="1">
      <alignment horizontal="center" vertical="center" readingOrder="1"/>
      <protection locked="0"/>
    </xf>
    <xf numFmtId="0" fontId="0" fillId="0" borderId="2" xfId="0" applyBorder="1"/>
    <xf numFmtId="0" fontId="0" fillId="0" borderId="4" xfId="0" applyBorder="1"/>
    <xf numFmtId="0" fontId="0" fillId="0" borderId="5" xfId="0" applyBorder="1"/>
    <xf numFmtId="0" fontId="0" fillId="0" borderId="6" xfId="0" applyBorder="1"/>
    <xf numFmtId="0" fontId="0" fillId="8" borderId="9" xfId="0" applyFill="1" applyBorder="1"/>
    <xf numFmtId="0" fontId="0" fillId="8" borderId="8" xfId="0" applyFill="1" applyBorder="1"/>
    <xf numFmtId="0" fontId="0" fillId="8" borderId="2" xfId="0" applyFill="1" applyBorder="1"/>
    <xf numFmtId="0" fontId="0" fillId="8" borderId="4" xfId="0" applyFill="1" applyBorder="1"/>
    <xf numFmtId="0" fontId="0" fillId="8" borderId="7"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8" borderId="3" xfId="0" applyFill="1" applyBorder="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9" xfId="0" applyFill="1" applyBorder="1" applyAlignment="1">
      <alignment horizontal="center" vertical="center"/>
    </xf>
    <xf numFmtId="14" fontId="0" fillId="8" borderId="9" xfId="0" applyNumberFormat="1" applyFill="1" applyBorder="1" applyAlignment="1">
      <alignment horizontal="center" vertical="center"/>
    </xf>
    <xf numFmtId="0" fontId="0" fillId="8" borderId="9" xfId="0" applyFill="1" applyBorder="1" applyAlignment="1">
      <alignment horizontal="center" vertical="center" wrapText="1"/>
    </xf>
    <xf numFmtId="0" fontId="0" fillId="8" borderId="8" xfId="0" applyFill="1" applyBorder="1" applyAlignment="1">
      <alignment horizontal="center" vertical="center"/>
    </xf>
    <xf numFmtId="14" fontId="0" fillId="0" borderId="2" xfId="0" applyNumberFormat="1" applyBorder="1" applyAlignment="1">
      <alignment horizontal="center"/>
    </xf>
    <xf numFmtId="14" fontId="0" fillId="8" borderId="2" xfId="0" applyNumberFormat="1" applyFill="1" applyBorder="1" applyAlignment="1">
      <alignment horizontal="center"/>
    </xf>
    <xf numFmtId="0" fontId="0" fillId="8" borderId="9" xfId="0" applyFill="1" applyBorder="1" applyAlignment="1">
      <alignment wrapText="1"/>
    </xf>
    <xf numFmtId="0" fontId="0" fillId="0" borderId="2" xfId="0" applyBorder="1" applyAlignment="1">
      <alignment wrapText="1"/>
    </xf>
    <xf numFmtId="0" fontId="0" fillId="8" borderId="2" xfId="0" applyFill="1" applyBorder="1" applyAlignment="1">
      <alignment wrapText="1"/>
    </xf>
    <xf numFmtId="0" fontId="0" fillId="8" borderId="9" xfId="0" applyFill="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0" fontId="0" fillId="0" borderId="0" xfId="0" applyAlignment="1">
      <alignment horizontal="center" vertical="center" readingOrder="1"/>
    </xf>
    <xf numFmtId="0" fontId="0" fillId="8" borderId="7" xfId="0" applyFill="1" applyBorder="1" applyAlignment="1">
      <alignment horizontal="center" vertical="center"/>
    </xf>
    <xf numFmtId="0" fontId="0" fillId="8" borderId="3" xfId="0" applyFill="1" applyBorder="1" applyAlignment="1">
      <alignment horizontal="center" vertical="center"/>
    </xf>
    <xf numFmtId="0" fontId="0" fillId="0" borderId="3" xfId="0" applyBorder="1" applyAlignment="1">
      <alignment horizontal="center" vertical="center"/>
    </xf>
    <xf numFmtId="14" fontId="0" fillId="0" borderId="2" xfId="0" applyNumberFormat="1" applyBorder="1" applyAlignment="1">
      <alignment horizontal="center" vertical="center"/>
    </xf>
    <xf numFmtId="14" fontId="0" fillId="8" borderId="2" xfId="0" applyNumberFormat="1" applyFill="1" applyBorder="1" applyAlignment="1">
      <alignment horizontal="center" vertical="center"/>
    </xf>
    <xf numFmtId="0" fontId="0" fillId="0" borderId="0" xfId="0" applyAlignment="1">
      <alignment horizontal="center" vertical="center"/>
    </xf>
    <xf numFmtId="0" fontId="9" fillId="0" borderId="0" xfId="1" applyFont="1" applyFill="1" applyBorder="1" applyAlignment="1" applyProtection="1">
      <alignment horizontal="center" vertical="center" wrapText="1" readingOrder="1"/>
      <protection locked="0"/>
    </xf>
    <xf numFmtId="0" fontId="0" fillId="0" borderId="0" xfId="0" applyBorder="1" applyAlignment="1">
      <alignment horizontal="center" vertical="center"/>
    </xf>
    <xf numFmtId="0" fontId="10" fillId="0" borderId="0" xfId="1" applyFont="1" applyFill="1" applyBorder="1" applyAlignment="1" applyProtection="1">
      <alignment horizontal="center" vertical="center" wrapText="1" readingOrder="1"/>
      <protection locked="0"/>
    </xf>
    <xf numFmtId="0" fontId="0" fillId="8" borderId="2" xfId="0" applyFill="1" applyBorder="1" applyAlignment="1">
      <alignment horizontal="center" vertical="center" wrapText="1"/>
    </xf>
    <xf numFmtId="0" fontId="0" fillId="0" borderId="0" xfId="0" applyAlignment="1">
      <alignment horizontal="center" vertical="center" wrapText="1"/>
    </xf>
    <xf numFmtId="14" fontId="0" fillId="8" borderId="9" xfId="0" applyNumberFormat="1" applyFill="1" applyBorder="1" applyAlignment="1">
      <alignment horizontal="center"/>
    </xf>
    <xf numFmtId="0" fontId="0" fillId="0" borderId="0" xfId="0"/>
    <xf numFmtId="0" fontId="0" fillId="0" borderId="0" xfId="0"/>
    <xf numFmtId="0" fontId="0" fillId="0" borderId="5" xfId="0" applyBorder="1" applyAlignment="1">
      <alignment horizontal="center"/>
    </xf>
    <xf numFmtId="164" fontId="0" fillId="0" borderId="2" xfId="0" applyNumberFormat="1" applyBorder="1" applyAlignment="1">
      <alignment wrapText="1"/>
    </xf>
    <xf numFmtId="164" fontId="0" fillId="8" borderId="2" xfId="0" applyNumberFormat="1" applyFill="1" applyBorder="1" applyAlignment="1">
      <alignment wrapText="1"/>
    </xf>
    <xf numFmtId="3" fontId="0" fillId="0" borderId="2" xfId="0" applyNumberFormat="1" applyBorder="1" applyAlignment="1">
      <alignment horizontal="center"/>
    </xf>
    <xf numFmtId="3" fontId="0" fillId="8" borderId="2" xfId="0" applyNumberFormat="1" applyFill="1" applyBorder="1" applyAlignment="1">
      <alignment horizontal="center"/>
    </xf>
    <xf numFmtId="14" fontId="13" fillId="6" borderId="17" xfId="1" applyNumberFormat="1" applyFont="1" applyFill="1" applyBorder="1" applyAlignment="1" applyProtection="1">
      <alignment horizontal="center" vertical="center" wrapText="1" readingOrder="1"/>
      <protection locked="0"/>
    </xf>
    <xf numFmtId="0" fontId="0" fillId="0" borderId="0" xfId="0"/>
    <xf numFmtId="0" fontId="0" fillId="0" borderId="2" xfId="0"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0" xfId="0" applyAlignment="1">
      <alignment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8" borderId="9" xfId="0" applyFill="1" applyBorder="1" applyAlignment="1">
      <alignment vertical="top" wrapText="1"/>
    </xf>
    <xf numFmtId="0" fontId="13" fillId="6" borderId="15" xfId="1" applyFont="1" applyFill="1" applyBorder="1" applyAlignment="1" applyProtection="1">
      <alignment horizontal="center" vertical="top" wrapText="1" readingOrder="1"/>
      <protection locked="0"/>
    </xf>
    <xf numFmtId="0" fontId="0" fillId="8" borderId="2" xfId="0" applyFill="1" applyBorder="1" applyAlignment="1">
      <alignment vertical="top" wrapText="1"/>
    </xf>
    <xf numFmtId="0" fontId="0" fillId="0" borderId="0" xfId="0" applyAlignment="1">
      <alignment vertical="top" wrapText="1"/>
    </xf>
    <xf numFmtId="0" fontId="13" fillId="6" borderId="15" xfId="1" applyFont="1" applyFill="1" applyBorder="1" applyAlignment="1" applyProtection="1">
      <alignment vertical="top" wrapText="1" readingOrder="1"/>
      <protection locked="0"/>
    </xf>
    <xf numFmtId="14" fontId="0" fillId="0" borderId="5" xfId="0" applyNumberFormat="1" applyBorder="1" applyAlignment="1">
      <alignment horizontal="center" vertical="center"/>
    </xf>
    <xf numFmtId="14" fontId="0" fillId="0" borderId="0" xfId="0" applyNumberFormat="1" applyAlignment="1">
      <alignment horizontal="center" vertical="center"/>
    </xf>
    <xf numFmtId="0" fontId="2" fillId="0" borderId="10" xfId="0" applyFont="1" applyBorder="1" applyAlignment="1">
      <alignment horizontal="center" vertical="center"/>
    </xf>
    <xf numFmtId="0" fontId="0" fillId="8" borderId="2" xfId="0" applyFill="1"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164" fontId="13" fillId="6" borderId="15" xfId="1" applyNumberFormat="1" applyFont="1" applyFill="1" applyBorder="1" applyAlignment="1" applyProtection="1">
      <alignment horizontal="center" vertical="center" wrapText="1" readingOrder="1"/>
      <protection locked="0"/>
    </xf>
    <xf numFmtId="0" fontId="13" fillId="6" borderId="17" xfId="1" applyFont="1" applyFill="1" applyBorder="1" applyAlignment="1" applyProtection="1">
      <alignment horizontal="center" vertical="center" readingOrder="1"/>
      <protection locked="0"/>
    </xf>
    <xf numFmtId="14" fontId="0" fillId="0" borderId="5" xfId="0" applyNumberFormat="1" applyBorder="1" applyAlignment="1">
      <alignment horizontal="center"/>
    </xf>
    <xf numFmtId="14" fontId="0" fillId="0" borderId="0" xfId="0" applyNumberFormat="1" applyAlignment="1">
      <alignment horizontal="center"/>
    </xf>
    <xf numFmtId="0" fontId="0" fillId="0" borderId="0" xfId="0" applyAlignment="1"/>
    <xf numFmtId="165" fontId="13" fillId="6" borderId="15" xfId="1" applyNumberFormat="1" applyFont="1" applyFill="1" applyBorder="1" applyAlignment="1" applyProtection="1">
      <alignment horizontal="center" vertical="center" wrapText="1" readingOrder="1"/>
      <protection locked="0"/>
    </xf>
    <xf numFmtId="165" fontId="0" fillId="8" borderId="9" xfId="0" applyNumberFormat="1" applyFill="1" applyBorder="1"/>
    <xf numFmtId="165" fontId="0" fillId="0" borderId="2" xfId="0" applyNumberFormat="1" applyBorder="1"/>
    <xf numFmtId="165" fontId="0" fillId="8" borderId="2" xfId="0" applyNumberFormat="1" applyFill="1" applyBorder="1"/>
    <xf numFmtId="165" fontId="0" fillId="0" borderId="0" xfId="0" applyNumberFormat="1"/>
    <xf numFmtId="0" fontId="2" fillId="8" borderId="10" xfId="0" applyFont="1"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14" fontId="0" fillId="8" borderId="5" xfId="0" applyNumberFormat="1" applyFill="1" applyBorder="1" applyAlignment="1">
      <alignment horizontal="center" vertical="center"/>
    </xf>
    <xf numFmtId="0" fontId="13" fillId="6" borderId="17" xfId="1" applyFont="1" applyFill="1" applyBorder="1" applyAlignment="1" applyProtection="1">
      <alignment horizontal="left" vertical="center" wrapText="1" readingOrder="1"/>
      <protection locked="0"/>
    </xf>
    <xf numFmtId="0" fontId="0" fillId="8" borderId="9" xfId="0" applyFill="1" applyBorder="1" applyAlignment="1">
      <alignment horizontal="left" vertical="center"/>
    </xf>
    <xf numFmtId="0" fontId="0" fillId="0" borderId="2" xfId="0" applyBorder="1" applyAlignment="1">
      <alignment horizontal="left" vertical="center"/>
    </xf>
    <xf numFmtId="0" fontId="0" fillId="8" borderId="2" xfId="0" applyFill="1" applyBorder="1" applyAlignment="1">
      <alignment horizontal="left" vertical="center"/>
    </xf>
    <xf numFmtId="0" fontId="0" fillId="8" borderId="5" xfId="0" applyFill="1" applyBorder="1" applyAlignment="1">
      <alignment horizontal="left" vertical="center"/>
    </xf>
    <xf numFmtId="0" fontId="0" fillId="0" borderId="0" xfId="0" applyAlignment="1">
      <alignment horizontal="left" vertical="center"/>
    </xf>
    <xf numFmtId="0" fontId="0" fillId="8" borderId="9" xfId="0" applyFill="1" applyBorder="1" applyAlignment="1">
      <alignment horizontal="left" vertical="center" wrapText="1"/>
    </xf>
    <xf numFmtId="0" fontId="0" fillId="0" borderId="2" xfId="0" applyBorder="1" applyAlignment="1">
      <alignment horizontal="left" vertical="center" wrapText="1"/>
    </xf>
    <xf numFmtId="0" fontId="0" fillId="8" borderId="2" xfId="0" applyFill="1" applyBorder="1" applyAlignment="1">
      <alignment horizontal="left" vertical="center" wrapText="1"/>
    </xf>
    <xf numFmtId="3" fontId="0" fillId="0" borderId="2" xfId="0" applyNumberFormat="1" applyBorder="1" applyAlignment="1">
      <alignment horizontal="center" vertical="center"/>
    </xf>
    <xf numFmtId="164" fontId="0" fillId="8" borderId="5" xfId="0" applyNumberFormat="1" applyFill="1" applyBorder="1" applyAlignment="1">
      <alignment horizontal="center" vertical="center"/>
    </xf>
    <xf numFmtId="6" fontId="0" fillId="8" borderId="5" xfId="0" applyNumberFormat="1" applyFill="1" applyBorder="1" applyAlignment="1">
      <alignment horizontal="center" vertical="center"/>
    </xf>
    <xf numFmtId="6" fontId="0" fillId="8" borderId="9" xfId="0" applyNumberFormat="1" applyFill="1" applyBorder="1" applyAlignment="1">
      <alignment horizontal="center" vertical="center"/>
    </xf>
    <xf numFmtId="6" fontId="0" fillId="0" borderId="2" xfId="0" applyNumberFormat="1" applyBorder="1" applyAlignment="1">
      <alignment horizontal="center" vertical="center"/>
    </xf>
    <xf numFmtId="6" fontId="0" fillId="8" borderId="2" xfId="0" applyNumberFormat="1" applyFill="1" applyBorder="1" applyAlignment="1">
      <alignment horizontal="center" vertical="center"/>
    </xf>
    <xf numFmtId="14" fontId="0" fillId="8" borderId="5" xfId="0" applyNumberFormat="1" applyFill="1" applyBorder="1" applyAlignment="1">
      <alignment horizontal="center"/>
    </xf>
    <xf numFmtId="6" fontId="0" fillId="0" borderId="0" xfId="0" applyNumberFormat="1"/>
    <xf numFmtId="0" fontId="0" fillId="0" borderId="0"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2" xfId="0" applyBorder="1" applyAlignment="1">
      <alignment horizontal="left"/>
    </xf>
    <xf numFmtId="0" fontId="0" fillId="8" borderId="2" xfId="0" applyFill="1" applyBorder="1" applyAlignment="1">
      <alignment horizontal="left"/>
    </xf>
    <xf numFmtId="0" fontId="0" fillId="8" borderId="2" xfId="0" applyFill="1"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0" fillId="0" borderId="2" xfId="0" applyBorder="1" applyAlignment="1">
      <alignment horizontal="left" vertical="top" wrapText="1"/>
    </xf>
    <xf numFmtId="0" fontId="0" fillId="8" borderId="2" xfId="0" applyFill="1" applyBorder="1" applyAlignment="1">
      <alignment horizontal="left" vertical="top" wrapText="1"/>
    </xf>
    <xf numFmtId="6" fontId="0" fillId="0" borderId="2" xfId="0" applyNumberFormat="1" applyBorder="1" applyAlignment="1">
      <alignment horizontal="center"/>
    </xf>
    <xf numFmtId="6" fontId="0" fillId="8" borderId="2" xfId="0" applyNumberFormat="1" applyFill="1" applyBorder="1" applyAlignment="1">
      <alignment horizontal="center"/>
    </xf>
    <xf numFmtId="6" fontId="0" fillId="0" borderId="5" xfId="0" applyNumberFormat="1" applyBorder="1" applyAlignment="1">
      <alignment horizontal="center"/>
    </xf>
    <xf numFmtId="0" fontId="0" fillId="8" borderId="9" xfId="0" applyFill="1" applyBorder="1" applyAlignment="1">
      <alignment horizontal="center" wrapText="1"/>
    </xf>
    <xf numFmtId="0" fontId="11" fillId="7" borderId="7" xfId="1" applyFont="1" applyFill="1" applyBorder="1" applyAlignment="1">
      <alignment horizontal="center" vertical="center" wrapText="1"/>
    </xf>
    <xf numFmtId="43" fontId="0" fillId="0" borderId="0" xfId="21" applyFont="1"/>
    <xf numFmtId="0" fontId="0" fillId="0" borderId="19" xfId="0" applyBorder="1" applyAlignment="1">
      <alignment horizontal="center" vertical="center"/>
    </xf>
    <xf numFmtId="0" fontId="0" fillId="8" borderId="19" xfId="0" applyFill="1" applyBorder="1" applyAlignment="1">
      <alignment horizontal="center" vertical="center"/>
    </xf>
    <xf numFmtId="0" fontId="0" fillId="0" borderId="19" xfId="0" applyBorder="1"/>
    <xf numFmtId="0" fontId="0" fillId="8" borderId="19" xfId="0" applyFill="1" applyBorder="1"/>
    <xf numFmtId="0" fontId="0" fillId="0" borderId="20" xfId="0" applyBorder="1"/>
    <xf numFmtId="0" fontId="0" fillId="8" borderId="9" xfId="0" applyFill="1" applyBorder="1" applyAlignment="1">
      <alignment horizontal="center" vertical="center" wrapText="1" readingOrder="1"/>
    </xf>
    <xf numFmtId="0" fontId="0" fillId="0" borderId="2" xfId="0" applyBorder="1" applyAlignment="1">
      <alignment horizontal="center" vertical="center" wrapText="1" readingOrder="1"/>
    </xf>
    <xf numFmtId="0" fontId="0" fillId="8" borderId="2" xfId="0" applyFill="1" applyBorder="1" applyAlignment="1">
      <alignment horizontal="center" vertical="center" wrapText="1" readingOrder="1"/>
    </xf>
    <xf numFmtId="0" fontId="0" fillId="0" borderId="19" xfId="0" applyBorder="1" applyAlignment="1">
      <alignment horizontal="center"/>
    </xf>
    <xf numFmtId="0" fontId="0" fillId="8" borderId="19" xfId="0" applyFill="1" applyBorder="1" applyAlignment="1">
      <alignment horizontal="center"/>
    </xf>
    <xf numFmtId="0" fontId="0" fillId="0" borderId="20" xfId="0" applyBorder="1" applyAlignment="1">
      <alignment horizontal="center"/>
    </xf>
    <xf numFmtId="0" fontId="2" fillId="8" borderId="20" xfId="0" applyFont="1" applyFill="1" applyBorder="1" applyAlignment="1">
      <alignment horizontal="center" vertical="center"/>
    </xf>
    <xf numFmtId="0" fontId="3" fillId="4" borderId="4" xfId="1" applyNumberFormat="1" applyFill="1" applyBorder="1" applyAlignment="1">
      <alignment horizontal="center" vertical="center"/>
    </xf>
    <xf numFmtId="0" fontId="3" fillId="5" borderId="4" xfId="1" applyNumberFormat="1" applyFill="1" applyBorder="1" applyAlignment="1">
      <alignment horizontal="center" vertical="center"/>
    </xf>
    <xf numFmtId="9" fontId="3" fillId="4" borderId="4" xfId="22" applyFont="1" applyFill="1" applyBorder="1" applyAlignment="1">
      <alignment horizontal="center" vertical="center"/>
    </xf>
    <xf numFmtId="9" fontId="3" fillId="5" borderId="4" xfId="22" applyFont="1" applyFill="1" applyBorder="1" applyAlignment="1">
      <alignment horizontal="center" vertical="center"/>
    </xf>
    <xf numFmtId="9" fontId="3" fillId="4" borderId="4" xfId="22" applyNumberFormat="1" applyFont="1" applyFill="1" applyBorder="1" applyAlignment="1">
      <alignment horizontal="center" vertical="center"/>
    </xf>
    <xf numFmtId="164" fontId="17" fillId="5" borderId="6" xfId="1" applyNumberFormat="1" applyFont="1" applyFill="1" applyBorder="1" applyAlignment="1">
      <alignment horizontal="center" vertical="center"/>
    </xf>
    <xf numFmtId="0" fontId="17" fillId="5" borderId="6" xfId="1" applyNumberFormat="1" applyFont="1" applyFill="1" applyBorder="1" applyAlignment="1">
      <alignment horizontal="center" vertical="center"/>
    </xf>
    <xf numFmtId="9" fontId="17" fillId="5" borderId="6" xfId="22" applyFont="1" applyFill="1" applyBorder="1" applyAlignment="1">
      <alignment horizontal="center" vertical="center"/>
    </xf>
    <xf numFmtId="0" fontId="13" fillId="6" borderId="17" xfId="1" applyFont="1" applyFill="1" applyBorder="1" applyAlignment="1" applyProtection="1">
      <alignment horizontal="center" vertical="top" wrapText="1" readingOrder="1"/>
      <protection locked="0"/>
    </xf>
    <xf numFmtId="14" fontId="13" fillId="6" borderId="17" xfId="1" applyNumberFormat="1" applyFont="1" applyFill="1" applyBorder="1" applyAlignment="1" applyProtection="1">
      <alignment horizontal="center" vertical="top" wrapText="1" readingOrder="1"/>
      <protection locked="0"/>
    </xf>
    <xf numFmtId="14" fontId="0" fillId="8" borderId="9" xfId="0" applyNumberFormat="1" applyFill="1" applyBorder="1" applyAlignment="1">
      <alignment horizontal="center" vertical="top" wrapText="1"/>
    </xf>
    <xf numFmtId="0" fontId="0" fillId="8" borderId="9" xfId="0" applyFill="1" applyBorder="1" applyAlignment="1">
      <alignment horizontal="center" vertical="top" wrapText="1"/>
    </xf>
    <xf numFmtId="14" fontId="0" fillId="0" borderId="2" xfId="0" applyNumberFormat="1" applyBorder="1" applyAlignment="1">
      <alignment horizontal="center" vertical="top" wrapText="1"/>
    </xf>
    <xf numFmtId="14" fontId="0" fillId="8" borderId="2" xfId="0" applyNumberFormat="1" applyFill="1" applyBorder="1" applyAlignment="1">
      <alignment horizontal="center" vertical="top" wrapText="1"/>
    </xf>
    <xf numFmtId="3" fontId="0" fillId="8" borderId="2" xfId="0" applyNumberFormat="1" applyFill="1" applyBorder="1" applyAlignment="1">
      <alignment vertical="top" wrapText="1"/>
    </xf>
    <xf numFmtId="3" fontId="0" fillId="0" borderId="2" xfId="0" applyNumberFormat="1" applyBorder="1" applyAlignment="1">
      <alignment vertical="top" wrapText="1"/>
    </xf>
    <xf numFmtId="0" fontId="0" fillId="8" borderId="7" xfId="0" applyFill="1" applyBorder="1" applyAlignment="1">
      <alignment horizontal="center" vertical="center" wrapText="1"/>
    </xf>
    <xf numFmtId="164" fontId="0" fillId="8" borderId="9" xfId="0" applyNumberFormat="1" applyFill="1" applyBorder="1" applyAlignment="1">
      <alignment wrapText="1"/>
    </xf>
    <xf numFmtId="0" fontId="0" fillId="8" borderId="8" xfId="0" applyFill="1" applyBorder="1" applyAlignment="1">
      <alignment wrapText="1"/>
    </xf>
    <xf numFmtId="0" fontId="0" fillId="0" borderId="3" xfId="0" applyBorder="1" applyAlignment="1">
      <alignment horizontal="center" vertical="center" wrapText="1"/>
    </xf>
    <xf numFmtId="0" fontId="0" fillId="0" borderId="4" xfId="0" applyBorder="1" applyAlignment="1">
      <alignment wrapText="1"/>
    </xf>
    <xf numFmtId="0" fontId="0" fillId="8" borderId="3" xfId="0" applyFill="1" applyBorder="1" applyAlignment="1">
      <alignment horizontal="center" vertical="center" wrapText="1"/>
    </xf>
    <xf numFmtId="0" fontId="0" fillId="8" borderId="4" xfId="0" applyFill="1" applyBorder="1" applyAlignment="1">
      <alignment wrapText="1"/>
    </xf>
    <xf numFmtId="164" fontId="0" fillId="0" borderId="0" xfId="0" applyNumberFormat="1" applyAlignment="1">
      <alignment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1" xfId="0" applyBorder="1" applyAlignment="1"/>
    <xf numFmtId="0" fontId="0" fillId="0" borderId="22" xfId="0" applyBorder="1" applyAlignment="1"/>
    <xf numFmtId="0" fontId="0" fillId="0" borderId="22" xfId="0" applyBorder="1" applyAlignment="1">
      <alignment vertical="center"/>
    </xf>
    <xf numFmtId="0" fontId="0" fillId="0" borderId="23" xfId="0" applyBorder="1" applyAlignment="1"/>
    <xf numFmtId="0" fontId="2" fillId="0" borderId="18" xfId="0" applyFont="1" applyBorder="1" applyAlignment="1"/>
    <xf numFmtId="0" fontId="2" fillId="0" borderId="15" xfId="0" applyFont="1" applyBorder="1" applyAlignment="1">
      <alignment horizontal="center" vertical="center"/>
    </xf>
    <xf numFmtId="0" fontId="11" fillId="7" borderId="0" xfId="1" applyFont="1" applyFill="1" applyBorder="1" applyAlignment="1">
      <alignment horizontal="center" vertical="center" wrapText="1"/>
    </xf>
    <xf numFmtId="0" fontId="0" fillId="8" borderId="27" xfId="0" applyFill="1" applyBorder="1" applyAlignment="1">
      <alignment horizontal="center"/>
    </xf>
    <xf numFmtId="14" fontId="0" fillId="8" borderId="9" xfId="0" applyNumberFormat="1" applyFill="1" applyBorder="1" applyAlignment="1">
      <alignment horizontal="center" readingOrder="1"/>
    </xf>
    <xf numFmtId="14" fontId="0" fillId="0" borderId="2" xfId="0" applyNumberFormat="1" applyBorder="1" applyAlignment="1">
      <alignment horizontal="center" readingOrder="1"/>
    </xf>
    <xf numFmtId="14" fontId="0" fillId="8" borderId="2" xfId="0" applyNumberFormat="1" applyFill="1" applyBorder="1" applyAlignment="1">
      <alignment horizontal="center" readingOrder="1"/>
    </xf>
    <xf numFmtId="0" fontId="0" fillId="8" borderId="9" xfId="0" applyFill="1" applyBorder="1" applyAlignment="1">
      <alignment horizontal="left" wrapText="1"/>
    </xf>
    <xf numFmtId="6" fontId="0" fillId="8" borderId="9" xfId="0" applyNumberFormat="1" applyFill="1" applyBorder="1" applyAlignment="1">
      <alignment horizontal="center"/>
    </xf>
    <xf numFmtId="0" fontId="0" fillId="8" borderId="8" xfId="0" applyFill="1" applyBorder="1" applyAlignment="1">
      <alignment horizontal="center"/>
    </xf>
    <xf numFmtId="0" fontId="0" fillId="0" borderId="2" xfId="0" applyBorder="1" applyAlignment="1">
      <alignment horizontal="left" wrapText="1"/>
    </xf>
    <xf numFmtId="0" fontId="0" fillId="8" borderId="2" xfId="0" applyFill="1" applyBorder="1" applyAlignment="1">
      <alignment horizontal="left" wrapText="1"/>
    </xf>
    <xf numFmtId="0" fontId="0" fillId="8" borderId="27" xfId="0" applyFill="1" applyBorder="1"/>
    <xf numFmtId="164" fontId="13" fillId="6" borderId="15" xfId="1" applyNumberFormat="1" applyFont="1" applyFill="1" applyBorder="1" applyAlignment="1" applyProtection="1">
      <alignment horizontal="center" vertical="top" wrapText="1" readingOrder="1"/>
      <protection locked="0"/>
    </xf>
    <xf numFmtId="0" fontId="13" fillId="6" borderId="18" xfId="1" applyFont="1" applyFill="1" applyBorder="1" applyAlignment="1" applyProtection="1">
      <alignment horizontal="center" vertical="top" wrapText="1" readingOrder="1"/>
      <protection locked="0"/>
    </xf>
    <xf numFmtId="0" fontId="0" fillId="0" borderId="3" xfId="0" applyBorder="1" applyAlignment="1">
      <alignment horizontal="center" vertical="top" wrapText="1"/>
    </xf>
    <xf numFmtId="3" fontId="0" fillId="0" borderId="2" xfId="0" applyNumberFormat="1" applyBorder="1" applyAlignment="1">
      <alignment horizontal="center" vertical="top" wrapText="1"/>
    </xf>
    <xf numFmtId="164" fontId="0" fillId="0" borderId="2" xfId="0" applyNumberFormat="1" applyBorder="1" applyAlignment="1">
      <alignment vertical="top" wrapText="1"/>
    </xf>
    <xf numFmtId="0" fontId="0" fillId="0" borderId="4" xfId="0" applyBorder="1" applyAlignment="1">
      <alignment vertical="top" wrapText="1"/>
    </xf>
    <xf numFmtId="0" fontId="0" fillId="8" borderId="3" xfId="0" applyFill="1" applyBorder="1" applyAlignment="1">
      <alignment horizontal="center" vertical="top" wrapText="1"/>
    </xf>
    <xf numFmtId="164" fontId="0" fillId="8" borderId="2" xfId="0" applyNumberFormat="1" applyFill="1" applyBorder="1" applyAlignment="1">
      <alignment vertical="top" wrapText="1"/>
    </xf>
    <xf numFmtId="0" fontId="0" fillId="8" borderId="4" xfId="0" applyFill="1" applyBorder="1" applyAlignment="1">
      <alignment vertical="top" wrapText="1"/>
    </xf>
    <xf numFmtId="0" fontId="0" fillId="8" borderId="19" xfId="0" applyFill="1" applyBorder="1" applyAlignment="1">
      <alignment horizontal="center" vertical="top" wrapText="1"/>
    </xf>
    <xf numFmtId="6" fontId="0" fillId="8" borderId="2" xfId="0" applyNumberFormat="1" applyFill="1" applyBorder="1" applyAlignment="1">
      <alignment horizontal="center" vertical="top" wrapText="1"/>
    </xf>
    <xf numFmtId="0" fontId="0" fillId="8" borderId="4" xfId="0" applyFill="1" applyBorder="1" applyAlignment="1">
      <alignment horizontal="center" vertical="top" wrapText="1"/>
    </xf>
    <xf numFmtId="0" fontId="0" fillId="0" borderId="19" xfId="0" applyBorder="1" applyAlignment="1">
      <alignment horizontal="center" vertical="top" wrapText="1"/>
    </xf>
    <xf numFmtId="6" fontId="0" fillId="0" borderId="2" xfId="0" applyNumberFormat="1" applyBorder="1" applyAlignment="1">
      <alignment horizontal="center" vertical="top" wrapText="1"/>
    </xf>
    <xf numFmtId="0" fontId="0" fillId="0" borderId="4" xfId="0" applyBorder="1" applyAlignment="1">
      <alignment horizontal="center" vertical="top" wrapText="1"/>
    </xf>
    <xf numFmtId="0" fontId="0" fillId="8" borderId="7" xfId="0" applyFill="1" applyBorder="1" applyAlignment="1">
      <alignment horizontal="center" vertical="top" wrapText="1"/>
    </xf>
    <xf numFmtId="164" fontId="0" fillId="8" borderId="9" xfId="0" applyNumberFormat="1" applyFill="1" applyBorder="1" applyAlignment="1">
      <alignment vertical="top" wrapText="1"/>
    </xf>
    <xf numFmtId="0" fontId="0" fillId="8" borderId="8" xfId="0" applyFill="1" applyBorder="1" applyAlignment="1">
      <alignment vertical="top" wrapText="1"/>
    </xf>
    <xf numFmtId="3" fontId="0" fillId="8" borderId="2" xfId="0" applyNumberFormat="1" applyFill="1" applyBorder="1" applyAlignment="1">
      <alignment horizontal="center" vertical="top" wrapText="1"/>
    </xf>
    <xf numFmtId="0" fontId="0" fillId="0" borderId="0" xfId="0" applyAlignment="1">
      <alignment horizontal="center" readingOrder="1"/>
    </xf>
    <xf numFmtId="0" fontId="0" fillId="0" borderId="0" xfId="0"/>
    <xf numFmtId="0" fontId="0" fillId="0" borderId="0" xfId="0" applyAlignment="1">
      <alignment wrapText="1"/>
    </xf>
    <xf numFmtId="0" fontId="0" fillId="8" borderId="5" xfId="0" applyFill="1" applyBorder="1" applyAlignment="1">
      <alignment horizontal="center" vertical="center" wrapText="1"/>
    </xf>
    <xf numFmtId="3" fontId="0" fillId="8" borderId="2" xfId="0" applyNumberFormat="1" applyFill="1" applyBorder="1" applyAlignment="1">
      <alignment horizontal="center" vertical="center"/>
    </xf>
    <xf numFmtId="0" fontId="13" fillId="6" borderId="15" xfId="1" applyFont="1" applyFill="1" applyBorder="1" applyAlignment="1" applyProtection="1">
      <alignment horizontal="center" wrapText="1" readingOrder="1"/>
      <protection locked="0"/>
    </xf>
    <xf numFmtId="0" fontId="0" fillId="8" borderId="5" xfId="0" applyFill="1" applyBorder="1" applyAlignment="1">
      <alignment horizontal="center"/>
    </xf>
    <xf numFmtId="3" fontId="0" fillId="8" borderId="2" xfId="0" applyNumberFormat="1" applyFill="1" applyBorder="1" applyAlignment="1">
      <alignment horizontal="center" vertical="center" wrapText="1"/>
    </xf>
    <xf numFmtId="3" fontId="0" fillId="0" borderId="2" xfId="0" applyNumberFormat="1" applyBorder="1" applyAlignment="1">
      <alignment horizontal="center" vertical="center" wrapText="1"/>
    </xf>
    <xf numFmtId="164" fontId="21" fillId="4" borderId="4" xfId="1" applyNumberFormat="1" applyFont="1" applyFill="1" applyBorder="1" applyAlignment="1">
      <alignment horizontal="center" vertical="center"/>
    </xf>
    <xf numFmtId="164" fontId="21" fillId="5" borderId="4" xfId="1" applyNumberFormat="1" applyFont="1" applyFill="1" applyBorder="1" applyAlignment="1">
      <alignment horizontal="center" vertical="center"/>
    </xf>
    <xf numFmtId="164" fontId="22" fillId="5" borderId="4" xfId="1" applyNumberFormat="1" applyFont="1" applyFill="1" applyBorder="1" applyAlignment="1">
      <alignment horizontal="center" vertical="center"/>
    </xf>
    <xf numFmtId="164" fontId="22" fillId="4" borderId="4" xfId="1" applyNumberFormat="1" applyFont="1" applyFill="1" applyBorder="1" applyAlignment="1">
      <alignment horizontal="center" vertical="center"/>
    </xf>
    <xf numFmtId="164" fontId="4" fillId="4" borderId="4" xfId="1" applyNumberFormat="1" applyFont="1" applyFill="1" applyBorder="1" applyAlignment="1">
      <alignment horizontal="center" vertical="center"/>
    </xf>
    <xf numFmtId="0" fontId="23" fillId="4" borderId="3" xfId="1" applyFont="1" applyFill="1" applyBorder="1" applyAlignment="1">
      <alignment horizontal="left" vertical="center"/>
    </xf>
    <xf numFmtId="164" fontId="23" fillId="4" borderId="4" xfId="1" applyNumberFormat="1" applyFont="1" applyFill="1" applyBorder="1" applyAlignment="1">
      <alignment horizontal="center" vertical="center"/>
    </xf>
    <xf numFmtId="0" fontId="23" fillId="4" borderId="4" xfId="1" applyNumberFormat="1" applyFont="1" applyFill="1" applyBorder="1" applyAlignment="1">
      <alignment horizontal="center" vertical="center"/>
    </xf>
    <xf numFmtId="9" fontId="23" fillId="4" borderId="4" xfId="22" applyNumberFormat="1" applyFont="1" applyFill="1" applyBorder="1" applyAlignment="1">
      <alignment horizontal="center" vertical="center"/>
    </xf>
    <xf numFmtId="0" fontId="23" fillId="5" borderId="3" xfId="1" applyFont="1" applyFill="1" applyBorder="1" applyAlignment="1">
      <alignment horizontal="left" vertical="center"/>
    </xf>
    <xf numFmtId="164" fontId="23" fillId="5" borderId="4" xfId="1" applyNumberFormat="1" applyFont="1" applyFill="1" applyBorder="1" applyAlignment="1">
      <alignment horizontal="center" vertical="center"/>
    </xf>
    <xf numFmtId="0" fontId="23" fillId="5" borderId="4" xfId="1" applyNumberFormat="1" applyFont="1" applyFill="1" applyBorder="1" applyAlignment="1">
      <alignment horizontal="center" vertical="center"/>
    </xf>
    <xf numFmtId="9" fontId="23" fillId="5" borderId="4" xfId="22" applyFont="1" applyFill="1" applyBorder="1" applyAlignment="1">
      <alignment horizontal="center" vertical="center"/>
    </xf>
    <xf numFmtId="9" fontId="23" fillId="4" borderId="4" xfId="22" applyFont="1" applyFill="1" applyBorder="1" applyAlignment="1">
      <alignment horizontal="center" vertical="center"/>
    </xf>
    <xf numFmtId="0" fontId="0" fillId="8" borderId="28" xfId="0" applyFill="1" applyBorder="1" applyAlignment="1">
      <alignment horizontal="center" vertical="center"/>
    </xf>
    <xf numFmtId="0" fontId="0" fillId="0" borderId="29" xfId="0" applyBorder="1" applyAlignment="1">
      <alignment horizontal="center" vertical="center"/>
    </xf>
    <xf numFmtId="0" fontId="0" fillId="8" borderId="29" xfId="0" applyFill="1" applyBorder="1" applyAlignment="1">
      <alignment horizontal="center" vertical="center"/>
    </xf>
    <xf numFmtId="164" fontId="0" fillId="8" borderId="27" xfId="0" applyNumberFormat="1" applyFill="1" applyBorder="1"/>
    <xf numFmtId="164" fontId="0" fillId="0" borderId="19" xfId="0" applyNumberFormat="1" applyBorder="1"/>
    <xf numFmtId="164" fontId="0" fillId="8" borderId="19" xfId="0" applyNumberFormat="1" applyFill="1" applyBorder="1"/>
    <xf numFmtId="164" fontId="0" fillId="8" borderId="8" xfId="0" applyNumberFormat="1" applyFill="1" applyBorder="1" applyAlignment="1">
      <alignment horizontal="center" vertical="center"/>
    </xf>
    <xf numFmtId="164" fontId="0" fillId="0" borderId="4" xfId="0" applyNumberFormat="1" applyBorder="1" applyAlignment="1">
      <alignment horizontal="center" vertical="center"/>
    </xf>
    <xf numFmtId="164" fontId="0" fillId="8" borderId="4" xfId="0" applyNumberFormat="1" applyFill="1" applyBorder="1" applyAlignment="1">
      <alignment horizontal="center" vertical="center"/>
    </xf>
    <xf numFmtId="0" fontId="0" fillId="0" borderId="20"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wrapText="1" readingOrder="1"/>
    </xf>
    <xf numFmtId="0" fontId="2" fillId="0" borderId="30" xfId="0" applyFont="1" applyBorder="1" applyAlignment="1">
      <alignment horizontal="center" vertical="center"/>
    </xf>
    <xf numFmtId="164" fontId="0" fillId="0" borderId="20" xfId="0" applyNumberFormat="1" applyBorder="1"/>
    <xf numFmtId="0" fontId="0" fillId="0" borderId="32" xfId="0" applyBorder="1" applyAlignment="1">
      <alignment horizontal="center" vertical="center" wrapText="1"/>
    </xf>
    <xf numFmtId="14" fontId="0" fillId="0" borderId="32" xfId="0" applyNumberFormat="1" applyBorder="1" applyAlignment="1">
      <alignment horizontal="center" vertical="center"/>
    </xf>
    <xf numFmtId="0" fontId="0" fillId="0" borderId="32"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wrapText="1" readingOrder="1"/>
    </xf>
    <xf numFmtId="6" fontId="0" fillId="0" borderId="33" xfId="0" applyNumberFormat="1" applyBorder="1" applyAlignment="1">
      <alignment horizontal="center" vertical="center"/>
    </xf>
    <xf numFmtId="0" fontId="0" fillId="8" borderId="27" xfId="0" applyFill="1" applyBorder="1" applyAlignment="1">
      <alignment horizontal="center" vertical="center"/>
    </xf>
    <xf numFmtId="0" fontId="0" fillId="8" borderId="7" xfId="0" applyFill="1" applyBorder="1" applyAlignment="1">
      <alignment horizontal="center" vertical="center" wrapText="1" readingOrder="1"/>
    </xf>
    <xf numFmtId="6" fontId="0" fillId="8" borderId="8" xfId="0" applyNumberFormat="1" applyFill="1" applyBorder="1" applyAlignment="1">
      <alignment horizontal="center" vertical="center"/>
    </xf>
    <xf numFmtId="0" fontId="0" fillId="0" borderId="3" xfId="0" applyBorder="1" applyAlignment="1">
      <alignment horizontal="center" vertical="center" wrapText="1" readingOrder="1"/>
    </xf>
    <xf numFmtId="6" fontId="0" fillId="0" borderId="4" xfId="0" applyNumberFormat="1" applyBorder="1" applyAlignment="1">
      <alignment horizontal="center" vertical="center"/>
    </xf>
    <xf numFmtId="0" fontId="0" fillId="8" borderId="3" xfId="0" applyFill="1" applyBorder="1" applyAlignment="1">
      <alignment horizontal="center" vertical="center" wrapText="1" readingOrder="1"/>
    </xf>
    <xf numFmtId="6" fontId="0" fillId="8" borderId="4" xfId="0" applyNumberFormat="1" applyFill="1" applyBorder="1" applyAlignment="1">
      <alignment horizontal="center" vertical="center"/>
    </xf>
    <xf numFmtId="0" fontId="0" fillId="8" borderId="10" xfId="0" applyFill="1" applyBorder="1" applyAlignment="1">
      <alignment horizontal="center" vertical="center" wrapText="1" readingOrder="1"/>
    </xf>
    <xf numFmtId="0" fontId="0" fillId="8" borderId="5" xfId="0" applyFill="1" applyBorder="1" applyAlignment="1">
      <alignment horizontal="center" vertical="center" wrapText="1" readingOrder="1"/>
    </xf>
    <xf numFmtId="6" fontId="0" fillId="8" borderId="6" xfId="0" applyNumberFormat="1" applyFill="1" applyBorder="1" applyAlignment="1">
      <alignment horizontal="center" vertical="center"/>
    </xf>
    <xf numFmtId="0" fontId="0" fillId="8" borderId="28" xfId="0" applyFill="1" applyBorder="1"/>
    <xf numFmtId="0" fontId="0" fillId="0" borderId="29" xfId="0" applyBorder="1"/>
    <xf numFmtId="0" fontId="0" fillId="8" borderId="29" xfId="0" applyFill="1" applyBorder="1"/>
    <xf numFmtId="0" fontId="2" fillId="0" borderId="30" xfId="0" applyFont="1" applyBorder="1"/>
    <xf numFmtId="8" fontId="0" fillId="8" borderId="8" xfId="0" applyNumberFormat="1" applyFill="1" applyBorder="1" applyAlignment="1">
      <alignment horizontal="center" vertical="center"/>
    </xf>
    <xf numFmtId="8" fontId="0" fillId="0" borderId="4" xfId="0" applyNumberFormat="1" applyBorder="1" applyAlignment="1">
      <alignment horizontal="center" vertical="center"/>
    </xf>
    <xf numFmtId="8" fontId="0" fillId="8" borderId="4" xfId="0" applyNumberFormat="1" applyFill="1" applyBorder="1" applyAlignment="1">
      <alignment horizontal="center" vertical="center"/>
    </xf>
    <xf numFmtId="165" fontId="0" fillId="0" borderId="6" xfId="0" applyNumberFormat="1" applyBorder="1" applyAlignment="1">
      <alignment horizontal="center" vertical="center"/>
    </xf>
    <xf numFmtId="14" fontId="0" fillId="8" borderId="9" xfId="0" applyNumberFormat="1" applyFill="1" applyBorder="1" applyAlignment="1">
      <alignment horizontal="center" vertical="center" wrapText="1"/>
    </xf>
    <xf numFmtId="14" fontId="0" fillId="0" borderId="2" xfId="0" applyNumberFormat="1" applyBorder="1" applyAlignment="1">
      <alignment horizontal="center" vertical="center" wrapText="1"/>
    </xf>
    <xf numFmtId="14" fontId="0" fillId="8" borderId="2" xfId="0" applyNumberFormat="1" applyFill="1" applyBorder="1" applyAlignment="1">
      <alignment horizontal="center" vertical="center" wrapText="1"/>
    </xf>
    <xf numFmtId="0" fontId="0" fillId="0" borderId="29" xfId="0" applyBorder="1" applyAlignment="1">
      <alignment horizontal="center"/>
    </xf>
    <xf numFmtId="0" fontId="0" fillId="8" borderId="29" xfId="0" applyFill="1" applyBorder="1" applyAlignment="1">
      <alignment horizontal="center"/>
    </xf>
    <xf numFmtId="0" fontId="0" fillId="0" borderId="30" xfId="0" applyBorder="1" applyAlignment="1">
      <alignment horizontal="center"/>
    </xf>
    <xf numFmtId="6" fontId="0" fillId="8" borderId="19" xfId="0" applyNumberFormat="1" applyFill="1" applyBorder="1" applyAlignment="1">
      <alignment horizontal="center"/>
    </xf>
    <xf numFmtId="6" fontId="0" fillId="0" borderId="19" xfId="0" applyNumberFormat="1" applyBorder="1" applyAlignment="1">
      <alignment horizontal="center"/>
    </xf>
    <xf numFmtId="6" fontId="0" fillId="0" borderId="20" xfId="0" applyNumberFormat="1" applyBorder="1" applyAlignment="1">
      <alignment horizontal="center"/>
    </xf>
    <xf numFmtId="0" fontId="0" fillId="0" borderId="9" xfId="0" applyBorder="1" applyAlignment="1">
      <alignment horizontal="center" vertical="center"/>
    </xf>
    <xf numFmtId="14" fontId="13" fillId="6" borderId="17" xfId="1" applyNumberFormat="1" applyFont="1" applyFill="1" applyBorder="1" applyAlignment="1" applyProtection="1">
      <alignment horizontal="center" wrapText="1" readingOrder="1"/>
      <protection locked="0"/>
    </xf>
    <xf numFmtId="0" fontId="0" fillId="0" borderId="7" xfId="0" applyBorder="1" applyAlignment="1">
      <alignment horizontal="center" vertical="center" wrapText="1"/>
    </xf>
    <xf numFmtId="0" fontId="0" fillId="0" borderId="9" xfId="0" applyBorder="1" applyAlignment="1">
      <alignment horizontal="center" vertical="center" wrapText="1"/>
    </xf>
    <xf numFmtId="14" fontId="0" fillId="0" borderId="9" xfId="0" applyNumberFormat="1" applyBorder="1" applyAlignment="1">
      <alignment horizontal="center" vertical="center"/>
    </xf>
    <xf numFmtId="164" fontId="20" fillId="0" borderId="8" xfId="0" applyNumberFormat="1" applyFont="1" applyBorder="1" applyAlignment="1">
      <alignment horizontal="center" vertical="center" wrapText="1"/>
    </xf>
    <xf numFmtId="164" fontId="0" fillId="8" borderId="4" xfId="0" applyNumberFormat="1" applyFont="1" applyFill="1" applyBorder="1" applyAlignment="1">
      <alignment horizontal="center" vertical="center" wrapText="1"/>
    </xf>
    <xf numFmtId="164" fontId="20" fillId="0" borderId="4" xfId="0" applyNumberFormat="1" applyFont="1" applyBorder="1" applyAlignment="1">
      <alignment horizontal="center" vertical="center" wrapText="1"/>
    </xf>
    <xf numFmtId="164" fontId="20" fillId="8" borderId="4" xfId="0" applyNumberFormat="1" applyFont="1" applyFill="1" applyBorder="1" applyAlignment="1">
      <alignment horizontal="center" vertical="center" wrapText="1"/>
    </xf>
    <xf numFmtId="164" fontId="0" fillId="0" borderId="4" xfId="0" applyNumberFormat="1" applyFont="1" applyBorder="1" applyAlignment="1">
      <alignment horizontal="center" vertical="center" wrapText="1"/>
    </xf>
    <xf numFmtId="164" fontId="20" fillId="0" borderId="4" xfId="0" applyNumberFormat="1" applyFont="1" applyFill="1" applyBorder="1" applyAlignment="1">
      <alignment horizontal="center" vertical="center" wrapText="1"/>
    </xf>
    <xf numFmtId="164" fontId="19" fillId="8" borderId="4" xfId="0" applyNumberFormat="1" applyFont="1" applyFill="1" applyBorder="1" applyAlignment="1">
      <alignment horizontal="center" vertical="center" wrapText="1"/>
    </xf>
    <xf numFmtId="164" fontId="0" fillId="0" borderId="4" xfId="0" applyNumberFormat="1" applyFont="1" applyFill="1" applyBorder="1" applyAlignment="1">
      <alignment horizontal="center" vertical="center" wrapText="1"/>
    </xf>
    <xf numFmtId="164" fontId="19" fillId="0" borderId="4" xfId="0" applyNumberFormat="1" applyFont="1" applyBorder="1" applyAlignment="1">
      <alignment horizontal="center" vertical="center" wrapText="1"/>
    </xf>
    <xf numFmtId="165" fontId="0" fillId="8" borderId="4" xfId="0" applyNumberFormat="1" applyFill="1" applyBorder="1" applyAlignment="1">
      <alignment horizontal="center" vertical="center"/>
    </xf>
    <xf numFmtId="164" fontId="0" fillId="0" borderId="6" xfId="0" applyNumberFormat="1" applyBorder="1" applyAlignment="1">
      <alignment horizontal="center" vertical="center"/>
    </xf>
    <xf numFmtId="165" fontId="0" fillId="0" borderId="0" xfId="0" applyNumberFormat="1" applyAlignment="1">
      <alignment horizontal="center" vertical="center"/>
    </xf>
    <xf numFmtId="14" fontId="0" fillId="0" borderId="5" xfId="0" applyNumberFormat="1" applyBorder="1" applyAlignment="1">
      <alignment horizontal="center" vertical="center" wrapText="1"/>
    </xf>
    <xf numFmtId="14" fontId="0" fillId="0" borderId="0" xfId="0" applyNumberFormat="1" applyAlignment="1">
      <alignment horizontal="center" vertical="center" wrapText="1"/>
    </xf>
    <xf numFmtId="164" fontId="0" fillId="8" borderId="27" xfId="0" applyNumberFormat="1" applyFill="1" applyBorder="1" applyAlignment="1">
      <alignment horizontal="center" vertical="center"/>
    </xf>
    <xf numFmtId="164" fontId="0" fillId="8" borderId="8" xfId="0" applyNumberFormat="1" applyFill="1" applyBorder="1" applyAlignment="1">
      <alignment horizontal="center" vertical="center" wrapText="1"/>
    </xf>
    <xf numFmtId="164" fontId="0" fillId="0" borderId="4" xfId="0" applyNumberFormat="1" applyBorder="1" applyAlignment="1">
      <alignment horizontal="center" vertical="center" wrapText="1"/>
    </xf>
    <xf numFmtId="164" fontId="0" fillId="8" borderId="4" xfId="0" applyNumberFormat="1" applyFill="1" applyBorder="1" applyAlignment="1">
      <alignment horizontal="center" vertical="center" wrapText="1"/>
    </xf>
    <xf numFmtId="0" fontId="2" fillId="0" borderId="31" xfId="0" applyFont="1" applyBorder="1" applyAlignment="1">
      <alignment horizontal="center" vertical="center" wrapText="1"/>
    </xf>
    <xf numFmtId="14" fontId="0" fillId="0" borderId="32" xfId="0" applyNumberFormat="1" applyBorder="1" applyAlignment="1">
      <alignment horizontal="center" vertical="center" wrapText="1"/>
    </xf>
    <xf numFmtId="164" fontId="0" fillId="0" borderId="33" xfId="0" applyNumberFormat="1" applyBorder="1" applyAlignment="1">
      <alignment horizontal="center" vertical="center" wrapText="1"/>
    </xf>
    <xf numFmtId="0" fontId="0" fillId="8" borderId="28" xfId="0" applyFill="1" applyBorder="1" applyAlignment="1">
      <alignment horizontal="center"/>
    </xf>
    <xf numFmtId="0" fontId="2" fillId="0" borderId="30" xfId="0" applyFont="1" applyBorder="1" applyAlignment="1">
      <alignment horizontal="center"/>
    </xf>
    <xf numFmtId="164" fontId="0" fillId="0" borderId="19" xfId="0" applyNumberFormat="1" applyBorder="1" applyAlignment="1">
      <alignment wrapText="1"/>
    </xf>
    <xf numFmtId="164" fontId="0" fillId="8" borderId="19" xfId="0" applyNumberFormat="1" applyFill="1" applyBorder="1" applyAlignment="1">
      <alignment wrapText="1"/>
    </xf>
    <xf numFmtId="0" fontId="2" fillId="8" borderId="30" xfId="0" applyFont="1" applyFill="1" applyBorder="1" applyAlignment="1">
      <alignment horizontal="center" vertical="center"/>
    </xf>
    <xf numFmtId="3" fontId="0" fillId="0" borderId="19" xfId="0" applyNumberFormat="1" applyBorder="1" applyAlignment="1">
      <alignment horizontal="center" vertical="center"/>
    </xf>
    <xf numFmtId="164" fontId="0" fillId="8" borderId="20" xfId="0" applyNumberFormat="1" applyFill="1" applyBorder="1" applyAlignment="1">
      <alignment horizontal="center" vertical="center"/>
    </xf>
    <xf numFmtId="0" fontId="0" fillId="8" borderId="28" xfId="0" applyFill="1" applyBorder="1" applyAlignment="1">
      <alignment horizontal="center" readingOrder="1"/>
    </xf>
    <xf numFmtId="0" fontId="0" fillId="0" borderId="29" xfId="0" applyBorder="1" applyAlignment="1">
      <alignment horizontal="center" readingOrder="1"/>
    </xf>
    <xf numFmtId="0" fontId="0" fillId="8" borderId="29" xfId="0" applyFill="1" applyBorder="1" applyAlignment="1">
      <alignment horizontal="center" readingOrder="1"/>
    </xf>
    <xf numFmtId="0" fontId="2" fillId="0" borderId="30" xfId="0" applyFont="1" applyBorder="1" applyAlignment="1">
      <alignment horizontal="center" readingOrder="1"/>
    </xf>
    <xf numFmtId="6" fontId="0" fillId="8" borderId="8" xfId="0" applyNumberFormat="1" applyFill="1" applyBorder="1" applyAlignment="1">
      <alignment horizontal="center" vertical="center" wrapText="1"/>
    </xf>
    <xf numFmtId="6" fontId="0" fillId="0" borderId="4" xfId="0" applyNumberFormat="1" applyBorder="1" applyAlignment="1">
      <alignment horizontal="center" vertical="center" wrapText="1"/>
    </xf>
    <xf numFmtId="6" fontId="0" fillId="8" borderId="4" xfId="0" applyNumberFormat="1" applyFill="1" applyBorder="1" applyAlignment="1">
      <alignment horizontal="center" vertical="center" wrapText="1"/>
    </xf>
    <xf numFmtId="0" fontId="2" fillId="0" borderId="10" xfId="0" applyFont="1" applyBorder="1" applyAlignment="1">
      <alignment horizontal="center" vertical="center" wrapText="1"/>
    </xf>
    <xf numFmtId="165" fontId="0" fillId="0" borderId="6" xfId="0" applyNumberFormat="1" applyBorder="1" applyAlignment="1">
      <alignment horizontal="center" vertical="center" wrapText="1"/>
    </xf>
    <xf numFmtId="165" fontId="0" fillId="8" borderId="27" xfId="0" applyNumberFormat="1" applyFill="1" applyBorder="1"/>
    <xf numFmtId="165" fontId="0" fillId="0" borderId="19" xfId="0" applyNumberFormat="1" applyBorder="1"/>
    <xf numFmtId="165" fontId="0" fillId="8" borderId="19" xfId="0" applyNumberFormat="1" applyFill="1" applyBorder="1"/>
    <xf numFmtId="165" fontId="0" fillId="0" borderId="20" xfId="0" applyNumberFormat="1" applyBorder="1"/>
    <xf numFmtId="6" fontId="0" fillId="0" borderId="6" xfId="0" applyNumberFormat="1" applyBorder="1" applyAlignment="1">
      <alignment horizontal="center" vertical="center" wrapText="1"/>
    </xf>
    <xf numFmtId="164" fontId="0" fillId="0" borderId="19" xfId="0" applyNumberFormat="1" applyBorder="1" applyAlignment="1">
      <alignment horizontal="center" vertical="center"/>
    </xf>
    <xf numFmtId="164" fontId="0" fillId="8" borderId="19" xfId="0" applyNumberFormat="1" applyFill="1" applyBorder="1" applyAlignment="1">
      <alignment horizontal="center" vertical="center"/>
    </xf>
    <xf numFmtId="164" fontId="0" fillId="0" borderId="20" xfId="0" applyNumberFormat="1" applyBorder="1" applyAlignment="1">
      <alignment horizontal="center" vertical="center"/>
    </xf>
    <xf numFmtId="3" fontId="0" fillId="8" borderId="2" xfId="0" applyNumberFormat="1" applyFill="1" applyBorder="1" applyAlignment="1">
      <alignment horizontal="center" wrapText="1"/>
    </xf>
    <xf numFmtId="3" fontId="0" fillId="0" borderId="2" xfId="0" applyNumberFormat="1" applyBorder="1" applyAlignment="1">
      <alignment horizontal="center" wrapText="1"/>
    </xf>
    <xf numFmtId="0" fontId="0" fillId="8" borderId="5" xfId="0" applyFill="1" applyBorder="1" applyAlignment="1">
      <alignment horizontal="center" wrapText="1"/>
    </xf>
    <xf numFmtId="0" fontId="9" fillId="0" borderId="0" xfId="23" applyFont="1" applyFill="1" applyBorder="1" applyAlignment="1" applyProtection="1">
      <alignment horizontal="center" vertical="center" wrapText="1" readingOrder="1"/>
      <protection locked="0"/>
    </xf>
    <xf numFmtId="0" fontId="13" fillId="6" borderId="15" xfId="23" applyFont="1" applyFill="1" applyBorder="1" applyAlignment="1" applyProtection="1">
      <alignment horizontal="center" vertical="center" readingOrder="1"/>
      <protection locked="0"/>
    </xf>
    <xf numFmtId="0" fontId="13" fillId="6" borderId="17" xfId="23" applyFont="1" applyFill="1" applyBorder="1" applyAlignment="1" applyProtection="1">
      <alignment horizontal="center" vertical="center" readingOrder="1"/>
      <protection locked="0"/>
    </xf>
    <xf numFmtId="0" fontId="13" fillId="6" borderId="17" xfId="23" applyFont="1" applyFill="1" applyBorder="1" applyAlignment="1" applyProtection="1">
      <alignment horizontal="center" vertical="center" wrapText="1" readingOrder="1"/>
      <protection locked="0"/>
    </xf>
    <xf numFmtId="0" fontId="13" fillId="6" borderId="15" xfId="23" applyFont="1" applyFill="1" applyBorder="1" applyAlignment="1" applyProtection="1">
      <alignment horizontal="center" vertical="center" wrapText="1" readingOrder="1"/>
      <protection locked="0"/>
    </xf>
    <xf numFmtId="0" fontId="13" fillId="6" borderId="18" xfId="23" applyFont="1" applyFill="1" applyBorder="1" applyAlignment="1" applyProtection="1">
      <alignment horizontal="center" vertical="center" wrapText="1" readingOrder="1"/>
      <protection locked="0"/>
    </xf>
    <xf numFmtId="0" fontId="12" fillId="0" borderId="0" xfId="23" applyFont="1" applyFill="1" applyBorder="1" applyAlignment="1" applyProtection="1">
      <alignment horizontal="center" vertical="center" wrapText="1" readingOrder="1"/>
      <protection locked="0"/>
    </xf>
    <xf numFmtId="0" fontId="10" fillId="0" borderId="0" xfId="23" applyFont="1" applyFill="1" applyBorder="1" applyAlignment="1" applyProtection="1">
      <alignment horizontal="center" vertical="center" wrapText="1" readingOrder="1"/>
      <protection locked="0"/>
    </xf>
    <xf numFmtId="0" fontId="2" fillId="8" borderId="29" xfId="0" applyFont="1" applyFill="1" applyBorder="1" applyAlignment="1">
      <alignment horizontal="center" vertical="center"/>
    </xf>
    <xf numFmtId="6" fontId="0" fillId="8" borderId="27" xfId="0" applyNumberFormat="1" applyFill="1" applyBorder="1" applyAlignment="1">
      <alignment horizontal="center" vertical="center" readingOrder="1"/>
    </xf>
    <xf numFmtId="6" fontId="0" fillId="0" borderId="19" xfId="0" applyNumberFormat="1" applyBorder="1" applyAlignment="1">
      <alignment horizontal="center" vertical="center" readingOrder="1"/>
    </xf>
    <xf numFmtId="6" fontId="0" fillId="8" borderId="19" xfId="0" applyNumberFormat="1" applyFill="1" applyBorder="1" applyAlignment="1">
      <alignment horizontal="center" vertical="center" readingOrder="1"/>
    </xf>
    <xf numFmtId="0" fontId="0" fillId="0" borderId="19" xfId="0" applyBorder="1" applyAlignment="1">
      <alignment horizontal="center" vertical="center" readingOrder="1"/>
    </xf>
    <xf numFmtId="6" fontId="0" fillId="8" borderId="8" xfId="0" applyNumberFormat="1" applyFill="1" applyBorder="1" applyAlignment="1">
      <alignment horizontal="center" vertical="center" readingOrder="1"/>
    </xf>
    <xf numFmtId="6" fontId="0" fillId="0" borderId="4" xfId="0" applyNumberFormat="1" applyBorder="1" applyAlignment="1">
      <alignment horizontal="center" vertical="center" readingOrder="1"/>
    </xf>
    <xf numFmtId="6" fontId="0" fillId="8" borderId="4" xfId="0" applyNumberFormat="1" applyFill="1" applyBorder="1" applyAlignment="1">
      <alignment horizontal="center" vertical="center" readingOrder="1"/>
    </xf>
    <xf numFmtId="0" fontId="0" fillId="0" borderId="4" xfId="0" applyBorder="1" applyAlignment="1">
      <alignment horizontal="center" vertical="center" readingOrder="1"/>
    </xf>
    <xf numFmtId="6" fontId="0" fillId="8" borderId="6" xfId="0" applyNumberFormat="1" applyFill="1" applyBorder="1" applyAlignment="1">
      <alignment horizontal="center" vertical="center" readingOrder="1"/>
    </xf>
    <xf numFmtId="0" fontId="0" fillId="0" borderId="0" xfId="0"/>
    <xf numFmtId="0" fontId="0" fillId="8" borderId="9" xfId="0" applyFill="1" applyBorder="1" applyAlignment="1">
      <alignment horizontal="center" vertical="center"/>
    </xf>
    <xf numFmtId="14" fontId="0" fillId="8" borderId="9" xfId="0" applyNumberFormat="1" applyFill="1" applyBorder="1" applyAlignment="1">
      <alignment horizontal="center" vertical="center"/>
    </xf>
    <xf numFmtId="0" fontId="0" fillId="8" borderId="9" xfId="0" applyFill="1" applyBorder="1" applyAlignment="1">
      <alignment horizontal="center" vertical="center" wrapText="1"/>
    </xf>
    <xf numFmtId="0" fontId="0" fillId="8" borderId="8"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14" fontId="0" fillId="0" borderId="2" xfId="0" applyNumberFormat="1" applyBorder="1" applyAlignment="1">
      <alignment horizontal="center" vertical="center"/>
    </xf>
    <xf numFmtId="14" fontId="0" fillId="8" borderId="2" xfId="0" applyNumberFormat="1" applyFill="1"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wrapText="1"/>
    </xf>
    <xf numFmtId="0" fontId="0" fillId="8" borderId="2" xfId="0" applyFill="1" applyBorder="1" applyAlignment="1">
      <alignment horizontal="center" vertical="center" wrapText="1"/>
    </xf>
    <xf numFmtId="0" fontId="0" fillId="0" borderId="0" xfId="0" applyAlignment="1">
      <alignment wrapText="1"/>
    </xf>
    <xf numFmtId="0" fontId="0" fillId="0" borderId="5" xfId="0" applyBorder="1" applyAlignment="1">
      <alignment horizontal="center" vertical="center"/>
    </xf>
    <xf numFmtId="0" fontId="0" fillId="0" borderId="5" xfId="0" applyBorder="1" applyAlignment="1">
      <alignment horizontal="center" vertical="center" wrapText="1"/>
    </xf>
    <xf numFmtId="14" fontId="0" fillId="0" borderId="5" xfId="0" applyNumberFormat="1" applyBorder="1" applyAlignment="1">
      <alignment horizontal="center" vertical="center"/>
    </xf>
    <xf numFmtId="0" fontId="2" fillId="0" borderId="10" xfId="0" applyFont="1" applyBorder="1" applyAlignment="1">
      <alignment horizontal="center" vertical="center"/>
    </xf>
    <xf numFmtId="0" fontId="0" fillId="8" borderId="7"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center" vertical="center" wrapText="1"/>
    </xf>
    <xf numFmtId="3" fontId="0" fillId="8" borderId="2" xfId="0" applyNumberFormat="1" applyFill="1" applyBorder="1" applyAlignment="1">
      <alignment horizontal="center" vertical="center" wrapText="1"/>
    </xf>
    <xf numFmtId="3" fontId="0" fillId="0" borderId="2" xfId="0" applyNumberFormat="1" applyBorder="1" applyAlignment="1">
      <alignment horizontal="center" vertical="center" wrapText="1"/>
    </xf>
    <xf numFmtId="0" fontId="13" fillId="6" borderId="15" xfId="23" applyFont="1" applyFill="1" applyBorder="1" applyAlignment="1" applyProtection="1">
      <alignment horizontal="center" vertical="center"/>
      <protection locked="0"/>
    </xf>
    <xf numFmtId="0" fontId="13" fillId="6" borderId="17" xfId="23" applyFont="1" applyFill="1" applyBorder="1" applyAlignment="1" applyProtection="1">
      <alignment horizontal="center" vertical="center" wrapText="1"/>
      <protection locked="0"/>
    </xf>
    <xf numFmtId="14" fontId="13" fillId="6" borderId="17" xfId="23" applyNumberFormat="1" applyFont="1" applyFill="1" applyBorder="1" applyAlignment="1" applyProtection="1">
      <alignment horizontal="center" vertical="center" wrapText="1"/>
      <protection locked="0"/>
    </xf>
    <xf numFmtId="0" fontId="13" fillId="6" borderId="15" xfId="23" applyFont="1" applyFill="1" applyBorder="1" applyAlignment="1" applyProtection="1">
      <alignment horizontal="center" vertical="center" wrapText="1"/>
      <protection locked="0"/>
    </xf>
    <xf numFmtId="164" fontId="13" fillId="6" borderId="15" xfId="23" applyNumberFormat="1" applyFont="1" applyFill="1" applyBorder="1" applyAlignment="1" applyProtection="1">
      <alignment horizontal="center" vertical="center" wrapText="1"/>
      <protection locked="0"/>
    </xf>
    <xf numFmtId="0" fontId="13" fillId="6" borderId="18" xfId="23" applyFont="1" applyFill="1" applyBorder="1" applyAlignment="1" applyProtection="1">
      <alignment horizontal="center" vertical="center" wrapText="1"/>
      <protection locked="0"/>
    </xf>
    <xf numFmtId="0" fontId="12" fillId="0" borderId="0" xfId="23" applyFont="1" applyFill="1" applyBorder="1" applyAlignment="1" applyProtection="1">
      <alignment horizontal="center" vertical="center" wrapText="1"/>
      <protection locked="0"/>
    </xf>
    <xf numFmtId="0" fontId="0" fillId="0" borderId="0" xfId="0" applyNumberFormat="1" applyAlignment="1">
      <alignment horizontal="center" vertical="center"/>
    </xf>
    <xf numFmtId="0" fontId="9" fillId="0" borderId="0" xfId="23" applyFont="1" applyFill="1" applyBorder="1" applyAlignment="1" applyProtection="1">
      <alignment horizontal="center" vertical="center" wrapText="1"/>
      <protection locked="0"/>
    </xf>
    <xf numFmtId="0" fontId="10" fillId="0" borderId="0" xfId="23" applyFont="1" applyFill="1" applyBorder="1" applyAlignment="1" applyProtection="1">
      <alignment horizontal="center" vertical="center" wrapText="1"/>
      <protection locked="0"/>
    </xf>
    <xf numFmtId="16" fontId="0" fillId="0" borderId="0" xfId="0" applyNumberFormat="1" applyAlignment="1">
      <alignment horizontal="center" vertical="center"/>
    </xf>
    <xf numFmtId="0" fontId="0" fillId="0" borderId="6" xfId="0" applyBorder="1" applyAlignment="1">
      <alignment horizontal="center" vertical="center"/>
    </xf>
    <xf numFmtId="6" fontId="0" fillId="0" borderId="19" xfId="0" applyNumberFormat="1" applyBorder="1" applyAlignment="1">
      <alignment horizontal="center" vertical="center"/>
    </xf>
    <xf numFmtId="6" fontId="0" fillId="8" borderId="20" xfId="0" applyNumberFormat="1" applyFill="1" applyBorder="1" applyAlignment="1">
      <alignment horizontal="center" vertical="center"/>
    </xf>
    <xf numFmtId="6" fontId="0" fillId="8" borderId="19" xfId="0" applyNumberFormat="1" applyFill="1" applyBorder="1" applyAlignment="1">
      <alignment horizontal="center" vertical="center"/>
    </xf>
    <xf numFmtId="6" fontId="0" fillId="8" borderId="27" xfId="0" applyNumberFormat="1" applyFill="1" applyBorder="1" applyAlignment="1">
      <alignment horizontal="center" vertical="center"/>
    </xf>
    <xf numFmtId="0" fontId="0" fillId="0" borderId="0" xfId="0"/>
    <xf numFmtId="0" fontId="13" fillId="6" borderId="17" xfId="23" applyFont="1" applyFill="1" applyBorder="1" applyAlignment="1" applyProtection="1">
      <alignment horizontal="center" vertical="center" wrapText="1" readingOrder="1"/>
      <protection locked="0"/>
    </xf>
    <xf numFmtId="0" fontId="13" fillId="6" borderId="18" xfId="23" applyFont="1" applyFill="1" applyBorder="1" applyAlignment="1" applyProtection="1">
      <alignment horizontal="center" vertical="center" wrapText="1" readingOrder="1"/>
      <protection locked="0"/>
    </xf>
    <xf numFmtId="0" fontId="13" fillId="6" borderId="15" xfId="23" applyFont="1" applyFill="1" applyBorder="1" applyAlignment="1" applyProtection="1">
      <alignment horizontal="center" vertical="center" wrapText="1" readingOrder="1"/>
      <protection locked="0"/>
    </xf>
    <xf numFmtId="0" fontId="12" fillId="0" borderId="0" xfId="23" applyFont="1" applyFill="1" applyBorder="1" applyAlignment="1" applyProtection="1">
      <alignment horizontal="center" vertical="center" wrapText="1" readingOrder="1"/>
      <protection locked="0"/>
    </xf>
    <xf numFmtId="0" fontId="13" fillId="6" borderId="15" xfId="23" applyFont="1" applyFill="1" applyBorder="1" applyAlignment="1" applyProtection="1">
      <alignment horizontal="center" vertical="center" readingOrder="1"/>
      <protection locked="0"/>
    </xf>
    <xf numFmtId="0" fontId="0" fillId="8" borderId="9" xfId="0" applyFill="1" applyBorder="1" applyAlignment="1">
      <alignment horizontal="center" vertical="center"/>
    </xf>
    <xf numFmtId="14" fontId="0" fillId="8" borderId="9" xfId="0" applyNumberFormat="1" applyFill="1" applyBorder="1" applyAlignment="1">
      <alignment horizontal="center" vertical="center"/>
    </xf>
    <xf numFmtId="0" fontId="0" fillId="8" borderId="9" xfId="0" applyFill="1" applyBorder="1" applyAlignment="1">
      <alignment horizontal="center" vertical="center" wrapText="1"/>
    </xf>
    <xf numFmtId="0" fontId="0" fillId="8" borderId="8"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8" borderId="2" xfId="0" applyFill="1" applyBorder="1" applyAlignment="1">
      <alignment horizontal="center" vertical="center"/>
    </xf>
    <xf numFmtId="0" fontId="0" fillId="8" borderId="4" xfId="0" applyFill="1" applyBorder="1" applyAlignment="1">
      <alignment horizontal="center" vertical="center"/>
    </xf>
    <xf numFmtId="14" fontId="0" fillId="0" borderId="2" xfId="0" applyNumberFormat="1" applyBorder="1" applyAlignment="1">
      <alignment horizontal="center" vertical="center"/>
    </xf>
    <xf numFmtId="14" fontId="0" fillId="8" borderId="2" xfId="0" applyNumberFormat="1" applyFill="1" applyBorder="1" applyAlignment="1">
      <alignment horizontal="center" vertical="center"/>
    </xf>
    <xf numFmtId="0" fontId="9" fillId="0" borderId="0" xfId="23" applyFont="1" applyFill="1" applyBorder="1" applyAlignment="1" applyProtection="1">
      <alignment horizontal="center" vertical="center" wrapText="1" readingOrder="1"/>
      <protection locked="0"/>
    </xf>
    <xf numFmtId="0" fontId="0" fillId="0" borderId="0" xfId="0" applyBorder="1" applyAlignment="1">
      <alignment horizontal="center" vertical="center"/>
    </xf>
    <xf numFmtId="0" fontId="10" fillId="0" borderId="0" xfId="23" applyFont="1" applyFill="1" applyBorder="1" applyAlignment="1" applyProtection="1">
      <alignment horizontal="center" vertical="center" wrapText="1" readingOrder="1"/>
      <protection locked="0"/>
    </xf>
    <xf numFmtId="0" fontId="0" fillId="0" borderId="2" xfId="0" applyBorder="1" applyAlignment="1">
      <alignment horizontal="center" vertical="center" wrapText="1"/>
    </xf>
    <xf numFmtId="0" fontId="0" fillId="8" borderId="2" xfId="0" applyFill="1" applyBorder="1" applyAlignment="1">
      <alignment horizontal="center" vertical="center" wrapText="1"/>
    </xf>
    <xf numFmtId="0" fontId="0" fillId="0" borderId="0" xfId="0" applyAlignment="1">
      <alignment wrapText="1"/>
    </xf>
    <xf numFmtId="14" fontId="13" fillId="6" borderId="17" xfId="23" applyNumberFormat="1" applyFont="1" applyFill="1" applyBorder="1" applyAlignment="1" applyProtection="1">
      <alignment horizontal="center" vertical="center" wrapText="1" readingOrder="1"/>
      <protection locked="0"/>
    </xf>
    <xf numFmtId="0" fontId="0" fillId="0" borderId="0" xfId="0" applyAlignment="1">
      <alignment wrapText="1" readingOrder="1"/>
    </xf>
    <xf numFmtId="0" fontId="2" fillId="8" borderId="10" xfId="0" applyFont="1"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14" fontId="0" fillId="8" borderId="5" xfId="0" applyNumberFormat="1" applyFill="1" applyBorder="1" applyAlignment="1">
      <alignment horizontal="center" vertical="center"/>
    </xf>
    <xf numFmtId="0" fontId="0" fillId="8" borderId="19" xfId="0" applyFill="1" applyBorder="1" applyAlignment="1">
      <alignment horizontal="center" vertical="center"/>
    </xf>
    <xf numFmtId="0" fontId="0" fillId="8" borderId="9" xfId="0" applyFill="1" applyBorder="1" applyAlignment="1">
      <alignment horizontal="center" vertical="center" wrapText="1" readingOrder="1"/>
    </xf>
    <xf numFmtId="0" fontId="0" fillId="0" borderId="2" xfId="0" applyBorder="1" applyAlignment="1">
      <alignment horizontal="center" vertical="center" wrapText="1" readingOrder="1"/>
    </xf>
    <xf numFmtId="0" fontId="0" fillId="8" borderId="2" xfId="0" applyFill="1" applyBorder="1" applyAlignment="1">
      <alignment horizontal="center" vertical="center" wrapText="1" readingOrder="1"/>
    </xf>
    <xf numFmtId="0" fontId="0" fillId="8" borderId="7" xfId="0" applyFill="1" applyBorder="1" applyAlignment="1">
      <alignment horizontal="center" vertical="center" wrapText="1"/>
    </xf>
    <xf numFmtId="0" fontId="0" fillId="0" borderId="3" xfId="0" applyBorder="1" applyAlignment="1">
      <alignment horizontal="center" vertical="center" wrapText="1"/>
    </xf>
    <xf numFmtId="0" fontId="0" fillId="8" borderId="3" xfId="0" applyFill="1" applyBorder="1" applyAlignment="1">
      <alignment horizontal="center" vertical="center" wrapText="1"/>
    </xf>
    <xf numFmtId="0" fontId="0" fillId="8" borderId="5" xfId="0" applyFill="1" applyBorder="1" applyAlignment="1">
      <alignment horizontal="center" vertical="center" wrapText="1"/>
    </xf>
    <xf numFmtId="0" fontId="0" fillId="8" borderId="5" xfId="0" applyFill="1" applyBorder="1" applyAlignment="1">
      <alignment horizontal="center" vertical="center" wrapText="1" readingOrder="1"/>
    </xf>
    <xf numFmtId="6" fontId="0" fillId="0" borderId="0" xfId="0" applyNumberFormat="1" applyAlignment="1">
      <alignment horizontal="center" vertical="center"/>
    </xf>
    <xf numFmtId="0" fontId="18" fillId="0" borderId="14" xfId="0" applyFont="1" applyBorder="1" applyAlignment="1">
      <alignment horizontal="center" wrapText="1"/>
    </xf>
    <xf numFmtId="0" fontId="16" fillId="0" borderId="14" xfId="1" applyFont="1" applyFill="1" applyBorder="1" applyAlignment="1" applyProtection="1">
      <alignment horizontal="center" vertical="center" wrapText="1" readingOrder="1"/>
      <protection locked="0"/>
    </xf>
    <xf numFmtId="0" fontId="16" fillId="0" borderId="0" xfId="1" applyFont="1" applyFill="1" applyBorder="1" applyAlignment="1" applyProtection="1">
      <alignment horizontal="center" vertical="center" wrapText="1" readingOrder="1"/>
      <protection locked="0"/>
    </xf>
    <xf numFmtId="0" fontId="15" fillId="0" borderId="16" xfId="1" applyFont="1" applyFill="1" applyBorder="1" applyAlignment="1" applyProtection="1">
      <alignment horizontal="center" vertical="center" wrapText="1" readingOrder="1"/>
      <protection locked="0"/>
    </xf>
    <xf numFmtId="0" fontId="15" fillId="0" borderId="17" xfId="1" applyFont="1" applyFill="1" applyBorder="1" applyAlignment="1" applyProtection="1">
      <alignment horizontal="center" vertical="center" wrapText="1" readingOrder="1"/>
      <protection locked="0"/>
    </xf>
    <xf numFmtId="0" fontId="15" fillId="0" borderId="18" xfId="1" applyFont="1" applyFill="1" applyBorder="1" applyAlignment="1" applyProtection="1">
      <alignment horizontal="center" vertical="center" wrapText="1" readingOrder="1"/>
      <protection locked="0"/>
    </xf>
    <xf numFmtId="0" fontId="14" fillId="0" borderId="11" xfId="1" applyFont="1" applyFill="1" applyBorder="1" applyAlignment="1" applyProtection="1">
      <alignment horizontal="center" vertical="center" wrapText="1" readingOrder="1"/>
      <protection locked="0"/>
    </xf>
    <xf numFmtId="0" fontId="14" fillId="0" borderId="12" xfId="1" applyFont="1" applyFill="1" applyBorder="1" applyAlignment="1" applyProtection="1">
      <alignment horizontal="center" vertical="center" wrapText="1" readingOrder="1"/>
      <protection locked="0"/>
    </xf>
    <xf numFmtId="0" fontId="14" fillId="0" borderId="13" xfId="1" applyFont="1" applyFill="1" applyBorder="1" applyAlignment="1" applyProtection="1">
      <alignment horizontal="center" vertical="center" wrapText="1" readingOrder="1"/>
      <protection locked="0"/>
    </xf>
    <xf numFmtId="0" fontId="16" fillId="0" borderId="14" xfId="1" applyFont="1" applyFill="1" applyBorder="1" applyAlignment="1" applyProtection="1">
      <alignment horizontal="left" vertical="top" wrapText="1" readingOrder="1"/>
      <protection locked="0"/>
    </xf>
    <xf numFmtId="0" fontId="16" fillId="0" borderId="0" xfId="1" applyFont="1" applyFill="1" applyBorder="1" applyAlignment="1" applyProtection="1">
      <alignment horizontal="left" vertical="top" wrapText="1" readingOrder="1"/>
      <protection locked="0"/>
    </xf>
    <xf numFmtId="0" fontId="16" fillId="0" borderId="14" xfId="1" applyFont="1" applyFill="1" applyBorder="1" applyAlignment="1" applyProtection="1">
      <alignment horizontal="center" vertical="top" wrapText="1" readingOrder="1"/>
      <protection locked="0"/>
    </xf>
    <xf numFmtId="0" fontId="16" fillId="0" borderId="0" xfId="1" applyFont="1" applyFill="1" applyBorder="1" applyAlignment="1" applyProtection="1">
      <alignment horizontal="center" vertical="top" wrapText="1" readingOrder="1"/>
      <protection locked="0"/>
    </xf>
    <xf numFmtId="0" fontId="16" fillId="0" borderId="14" xfId="23" applyFont="1" applyFill="1" applyBorder="1" applyAlignment="1" applyProtection="1">
      <alignment horizontal="center" vertical="center" wrapText="1" readingOrder="1"/>
      <protection locked="0"/>
    </xf>
    <xf numFmtId="0" fontId="16" fillId="0" borderId="0" xfId="23" applyFont="1" applyFill="1" applyBorder="1" applyAlignment="1" applyProtection="1">
      <alignment horizontal="center" vertical="center" wrapText="1" readingOrder="1"/>
      <protection locked="0"/>
    </xf>
    <xf numFmtId="0" fontId="15" fillId="0" borderId="16" xfId="23" applyFont="1" applyFill="1" applyBorder="1" applyAlignment="1" applyProtection="1">
      <alignment horizontal="center" vertical="center" wrapText="1" readingOrder="1"/>
      <protection locked="0"/>
    </xf>
    <xf numFmtId="0" fontId="15" fillId="0" borderId="17" xfId="23" applyFont="1" applyFill="1" applyBorder="1" applyAlignment="1" applyProtection="1">
      <alignment horizontal="center" vertical="center" wrapText="1" readingOrder="1"/>
      <protection locked="0"/>
    </xf>
    <xf numFmtId="0" fontId="15" fillId="0" borderId="18" xfId="23" applyFont="1" applyFill="1" applyBorder="1" applyAlignment="1" applyProtection="1">
      <alignment horizontal="center" vertical="center" wrapText="1" readingOrder="1"/>
      <protection locked="0"/>
    </xf>
    <xf numFmtId="0" fontId="14" fillId="0" borderId="11" xfId="23" applyFont="1" applyFill="1" applyBorder="1" applyAlignment="1" applyProtection="1">
      <alignment horizontal="center" vertical="center" wrapText="1" readingOrder="1"/>
      <protection locked="0"/>
    </xf>
    <xf numFmtId="0" fontId="14" fillId="0" borderId="12" xfId="23" applyFont="1" applyFill="1" applyBorder="1" applyAlignment="1" applyProtection="1">
      <alignment horizontal="center" vertical="center" wrapText="1" readingOrder="1"/>
      <protection locked="0"/>
    </xf>
    <xf numFmtId="0" fontId="14" fillId="0" borderId="13" xfId="23" applyFont="1" applyFill="1" applyBorder="1" applyAlignment="1" applyProtection="1">
      <alignment horizontal="center" vertical="center" wrapText="1" readingOrder="1"/>
      <protection locked="0"/>
    </xf>
    <xf numFmtId="0" fontId="14" fillId="0" borderId="16" xfId="1" applyFont="1" applyFill="1" applyBorder="1" applyAlignment="1" applyProtection="1">
      <alignment horizontal="center" vertical="center" wrapText="1" readingOrder="1"/>
      <protection locked="0"/>
    </xf>
    <xf numFmtId="0" fontId="14" fillId="0" borderId="17" xfId="1" applyFont="1" applyFill="1" applyBorder="1" applyAlignment="1" applyProtection="1">
      <alignment horizontal="center" vertical="center" wrapText="1" readingOrder="1"/>
      <protection locked="0"/>
    </xf>
    <xf numFmtId="0" fontId="14" fillId="0" borderId="18" xfId="1" applyFont="1" applyFill="1" applyBorder="1" applyAlignment="1" applyProtection="1">
      <alignment horizontal="center" vertical="center" wrapText="1" readingOrder="1"/>
      <protection locked="0"/>
    </xf>
    <xf numFmtId="0" fontId="16" fillId="0" borderId="14" xfId="23" applyFont="1" applyFill="1" applyBorder="1" applyAlignment="1" applyProtection="1">
      <alignment horizontal="center" vertical="center" wrapText="1"/>
      <protection locked="0"/>
    </xf>
    <xf numFmtId="0" fontId="16" fillId="0" borderId="0" xfId="23" applyFont="1" applyFill="1" applyBorder="1" applyAlignment="1" applyProtection="1">
      <alignment horizontal="center" vertical="center" wrapText="1"/>
      <protection locked="0"/>
    </xf>
    <xf numFmtId="0" fontId="15" fillId="0" borderId="16" xfId="23" applyFont="1" applyFill="1" applyBorder="1" applyAlignment="1" applyProtection="1">
      <alignment horizontal="center" vertical="center" wrapText="1"/>
      <protection locked="0"/>
    </xf>
    <xf numFmtId="0" fontId="15" fillId="0" borderId="17" xfId="23" applyFont="1" applyFill="1" applyBorder="1" applyAlignment="1" applyProtection="1">
      <alignment horizontal="center" vertical="center" wrapText="1"/>
      <protection locked="0"/>
    </xf>
    <xf numFmtId="0" fontId="15" fillId="0" borderId="18" xfId="23" applyFont="1" applyFill="1" applyBorder="1" applyAlignment="1" applyProtection="1">
      <alignment horizontal="center" vertical="center" wrapText="1"/>
      <protection locked="0"/>
    </xf>
    <xf numFmtId="0" fontId="14" fillId="0" borderId="11" xfId="23" applyFont="1" applyFill="1" applyBorder="1" applyAlignment="1" applyProtection="1">
      <alignment horizontal="center" vertical="center" wrapText="1"/>
      <protection locked="0"/>
    </xf>
    <xf numFmtId="0" fontId="14" fillId="0" borderId="12" xfId="23" applyFont="1" applyFill="1" applyBorder="1" applyAlignment="1" applyProtection="1">
      <alignment horizontal="center" vertical="center" wrapText="1"/>
      <protection locked="0"/>
    </xf>
    <xf numFmtId="0" fontId="14" fillId="0" borderId="13" xfId="23" applyFont="1" applyFill="1" applyBorder="1" applyAlignment="1" applyProtection="1">
      <alignment horizontal="center" vertical="center" wrapText="1"/>
      <protection locked="0"/>
    </xf>
  </cellXfs>
  <cellStyles count="25">
    <cellStyle name="40% - Accent6 2" xfId="2"/>
    <cellStyle name="Comma" xfId="21" builtinId="3"/>
    <cellStyle name="Comma 2" xfId="3"/>
    <cellStyle name="Comma 2 2" xfId="4"/>
    <cellStyle name="Currency 2" xfId="5"/>
    <cellStyle name="Currency 2 2" xfId="6"/>
    <cellStyle name="Currency 2 3" xfId="7"/>
    <cellStyle name="Hyperlink 2" xfId="8"/>
    <cellStyle name="Normal" xfId="0" builtinId="0"/>
    <cellStyle name="Normal 14" xfId="9"/>
    <cellStyle name="Normal 2" xfId="10"/>
    <cellStyle name="Normal 2 2" xfId="11"/>
    <cellStyle name="Normal 2 3" xfId="12"/>
    <cellStyle name="Normal 2 4" xfId="13"/>
    <cellStyle name="Normal 3" xfId="14"/>
    <cellStyle name="Normal 3 2" xfId="15"/>
    <cellStyle name="Normal 4" xfId="16"/>
    <cellStyle name="Normal 5" xfId="17"/>
    <cellStyle name="Normal 6" xfId="1"/>
    <cellStyle name="Normal 6 2" xfId="23"/>
    <cellStyle name="Note 2" xfId="18"/>
    <cellStyle name="Note 3" xfId="19"/>
    <cellStyle name="Percent" xfId="22" builtinId="5"/>
    <cellStyle name="Percent 2" xfId="20"/>
    <cellStyle name="Percent 2 2"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1"/>
  <sheetViews>
    <sheetView zoomScale="80" zoomScaleNormal="80" workbookViewId="0">
      <selection activeCell="I18" sqref="I18"/>
    </sheetView>
  </sheetViews>
  <sheetFormatPr defaultRowHeight="15" x14ac:dyDescent="0.25"/>
  <cols>
    <col min="1" max="1" width="4.28515625" customWidth="1"/>
    <col min="2" max="2" width="36.42578125" customWidth="1"/>
    <col min="3" max="3" width="15.7109375" customWidth="1"/>
    <col min="4" max="4" width="15.7109375" style="69" customWidth="1"/>
    <col min="5" max="5" width="11.7109375" customWidth="1"/>
    <col min="6" max="6" width="14.140625" customWidth="1"/>
    <col min="7" max="7" width="12.7109375" hidden="1" customWidth="1"/>
    <col min="8" max="8" width="14.28515625" customWidth="1"/>
    <col min="9" max="9" width="18.5703125" customWidth="1"/>
    <col min="10" max="10" width="11.28515625" customWidth="1"/>
    <col min="11" max="11" width="14" customWidth="1"/>
    <col min="12" max="12" width="11.42578125" customWidth="1"/>
  </cols>
  <sheetData>
    <row r="1" spans="2:12" ht="15.75" thickBot="1" x14ac:dyDescent="0.3"/>
    <row r="2" spans="2:12" ht="60" x14ac:dyDescent="0.25">
      <c r="B2" s="3" t="s">
        <v>0</v>
      </c>
      <c r="C2" s="133" t="s">
        <v>1482</v>
      </c>
      <c r="D2" s="133" t="s">
        <v>1483</v>
      </c>
      <c r="E2" s="133" t="s">
        <v>13</v>
      </c>
      <c r="F2" s="133" t="s">
        <v>1486</v>
      </c>
      <c r="G2" s="3" t="s">
        <v>22</v>
      </c>
      <c r="H2" s="6" t="s">
        <v>14</v>
      </c>
      <c r="I2" s="180" t="s">
        <v>1511</v>
      </c>
      <c r="J2" s="180" t="s">
        <v>1512</v>
      </c>
      <c r="K2" s="180" t="s">
        <v>1513</v>
      </c>
      <c r="L2" s="180" t="s">
        <v>1516</v>
      </c>
    </row>
    <row r="3" spans="2:12" ht="25.15" customHeight="1" x14ac:dyDescent="0.25">
      <c r="B3" s="4" t="s">
        <v>1</v>
      </c>
      <c r="C3" s="1" t="e">
        <f>#REF!</f>
        <v>#REF!</v>
      </c>
      <c r="D3" s="1" t="e">
        <f>#REF!</f>
        <v>#REF!</v>
      </c>
      <c r="E3" s="147">
        <v>127</v>
      </c>
      <c r="F3" s="151" t="e">
        <f>SUM(C3/C14)</f>
        <v>#REF!</v>
      </c>
      <c r="G3" s="1"/>
      <c r="H3" s="1" t="s">
        <v>15</v>
      </c>
      <c r="I3" s="1">
        <v>11000000</v>
      </c>
      <c r="J3" s="219" t="s">
        <v>1508</v>
      </c>
      <c r="K3" s="1" t="s">
        <v>1509</v>
      </c>
      <c r="L3" s="1" t="s">
        <v>1517</v>
      </c>
    </row>
    <row r="4" spans="2:12" ht="25.15" customHeight="1" x14ac:dyDescent="0.25">
      <c r="B4" s="5" t="s">
        <v>2</v>
      </c>
      <c r="C4" s="2">
        <f>SDCC!J90</f>
        <v>2440995</v>
      </c>
      <c r="D4" s="2">
        <f>SDCC!K90</f>
        <v>0</v>
      </c>
      <c r="E4" s="148">
        <v>85</v>
      </c>
      <c r="F4" s="150" t="e">
        <f>SUM(C4/C14)</f>
        <v>#REF!</v>
      </c>
      <c r="G4" s="2"/>
      <c r="H4" s="2" t="s">
        <v>15</v>
      </c>
      <c r="I4" s="2">
        <v>2440995</v>
      </c>
      <c r="J4" s="2" t="s">
        <v>1507</v>
      </c>
      <c r="K4" s="2" t="s">
        <v>1521</v>
      </c>
      <c r="L4" s="2" t="s">
        <v>1510</v>
      </c>
    </row>
    <row r="5" spans="2:12" ht="25.15" customHeight="1" x14ac:dyDescent="0.25">
      <c r="B5" s="4" t="s">
        <v>3</v>
      </c>
      <c r="C5" s="1">
        <f>FCC!J18</f>
        <v>3890000</v>
      </c>
      <c r="D5" s="1">
        <v>0</v>
      </c>
      <c r="E5" s="147">
        <v>12</v>
      </c>
      <c r="F5" s="149" t="e">
        <f>SUM(C5/C14)</f>
        <v>#REF!</v>
      </c>
      <c r="G5" s="1"/>
      <c r="H5" s="1" t="s">
        <v>15</v>
      </c>
      <c r="I5" s="1">
        <v>3890000</v>
      </c>
      <c r="J5" s="1" t="s">
        <v>1507</v>
      </c>
      <c r="K5" s="1" t="s">
        <v>1521</v>
      </c>
      <c r="L5" s="1" t="s">
        <v>1510</v>
      </c>
    </row>
    <row r="6" spans="2:12" ht="25.15" customHeight="1" x14ac:dyDescent="0.25">
      <c r="B6" s="5" t="s">
        <v>4</v>
      </c>
      <c r="C6" s="2">
        <f>DLRCC!J71</f>
        <v>8986067.3961000014</v>
      </c>
      <c r="D6" s="2">
        <f>DLRCC!K71</f>
        <v>2180000</v>
      </c>
      <c r="E6" s="148">
        <v>80</v>
      </c>
      <c r="F6" s="150" t="e">
        <f>SUM(C6/C14)</f>
        <v>#REF!</v>
      </c>
      <c r="G6" s="2"/>
      <c r="H6" s="2" t="s">
        <v>15</v>
      </c>
      <c r="I6" s="2">
        <v>9000000</v>
      </c>
      <c r="J6" s="221" t="s">
        <v>1687</v>
      </c>
      <c r="K6" s="2" t="s">
        <v>1510</v>
      </c>
      <c r="L6" s="2" t="s">
        <v>1510</v>
      </c>
    </row>
    <row r="7" spans="2:12" ht="25.15" customHeight="1" x14ac:dyDescent="0.25">
      <c r="B7" s="4" t="s">
        <v>5</v>
      </c>
      <c r="C7" s="1">
        <f>MCC!J43</f>
        <v>3105000</v>
      </c>
      <c r="D7" s="1">
        <f>MCC!K43</f>
        <v>135000</v>
      </c>
      <c r="E7" s="147">
        <v>38</v>
      </c>
      <c r="F7" s="149" t="e">
        <f>SUM(C7/C14)</f>
        <v>#REF!</v>
      </c>
      <c r="G7" s="1"/>
      <c r="H7" s="1" t="s">
        <v>15</v>
      </c>
      <c r="I7" s="1">
        <v>3105000</v>
      </c>
      <c r="J7" s="1" t="s">
        <v>1507</v>
      </c>
      <c r="K7" s="1" t="s">
        <v>1521</v>
      </c>
      <c r="L7" s="1" t="s">
        <v>1517</v>
      </c>
    </row>
    <row r="8" spans="2:12" ht="25.15" customHeight="1" x14ac:dyDescent="0.25">
      <c r="B8" s="5" t="s">
        <v>6</v>
      </c>
      <c r="C8" s="2">
        <f>KCC!J52</f>
        <v>1840000</v>
      </c>
      <c r="D8" s="2">
        <f>KCC!K52</f>
        <v>9470000</v>
      </c>
      <c r="E8" s="148">
        <v>47</v>
      </c>
      <c r="F8" s="150" t="e">
        <f>SUM(C8/C14)</f>
        <v>#REF!</v>
      </c>
      <c r="G8" s="2"/>
      <c r="H8" s="2" t="s">
        <v>15</v>
      </c>
      <c r="I8" s="2">
        <v>1840000</v>
      </c>
      <c r="J8" s="2" t="s">
        <v>1507</v>
      </c>
      <c r="K8" s="2" t="s">
        <v>1521</v>
      </c>
      <c r="L8" s="2" t="s">
        <v>1519</v>
      </c>
    </row>
    <row r="9" spans="2:12" ht="25.15" customHeight="1" x14ac:dyDescent="0.25">
      <c r="B9" s="4" t="s">
        <v>7</v>
      </c>
      <c r="C9" s="1">
        <f>WCC!J31</f>
        <v>3342350</v>
      </c>
      <c r="D9" s="1">
        <f>WCC!K31</f>
        <v>0</v>
      </c>
      <c r="E9" s="147">
        <v>54</v>
      </c>
      <c r="F9" s="149" t="e">
        <f>SUM(C9/C14)</f>
        <v>#REF!</v>
      </c>
      <c r="G9" s="1"/>
      <c r="H9" s="1" t="s">
        <v>15</v>
      </c>
      <c r="I9" s="1">
        <v>3000000</v>
      </c>
      <c r="J9" s="222" t="s">
        <v>1687</v>
      </c>
      <c r="K9" s="1" t="s">
        <v>1509</v>
      </c>
      <c r="L9" s="1" t="s">
        <v>1520</v>
      </c>
    </row>
    <row r="10" spans="2:12" ht="25.15" customHeight="1" x14ac:dyDescent="0.25">
      <c r="B10" s="5" t="s">
        <v>8</v>
      </c>
      <c r="C10" s="2" t="e">
        <f>#REF!</f>
        <v>#REF!</v>
      </c>
      <c r="D10" s="2" t="e">
        <f>#REF!</f>
        <v>#REF!</v>
      </c>
      <c r="E10" s="148">
        <v>26</v>
      </c>
      <c r="F10" s="150" t="e">
        <f>SUM(C10/C14)</f>
        <v>#REF!</v>
      </c>
      <c r="G10" s="2"/>
      <c r="H10" s="2" t="s">
        <v>16</v>
      </c>
      <c r="I10" s="2">
        <v>4000000</v>
      </c>
      <c r="J10" s="220" t="s">
        <v>1508</v>
      </c>
      <c r="K10" s="2" t="s">
        <v>1510</v>
      </c>
      <c r="L10" s="2" t="s">
        <v>1510</v>
      </c>
    </row>
    <row r="11" spans="2:12" ht="25.15" customHeight="1" x14ac:dyDescent="0.25">
      <c r="B11" s="4" t="s">
        <v>9</v>
      </c>
      <c r="C11" s="1" t="e">
        <f>#REF!</f>
        <v>#REF!</v>
      </c>
      <c r="D11" s="1" t="e">
        <f>#REF!</f>
        <v>#REF!</v>
      </c>
      <c r="E11" s="147">
        <v>33</v>
      </c>
      <c r="F11" s="149" t="e">
        <f>SUM(C11/C14)</f>
        <v>#REF!</v>
      </c>
      <c r="G11" s="1"/>
      <c r="H11" s="1" t="s">
        <v>16</v>
      </c>
      <c r="I11" s="1">
        <v>10000000</v>
      </c>
      <c r="J11" s="219" t="s">
        <v>1508</v>
      </c>
      <c r="K11" s="1" t="s">
        <v>1510</v>
      </c>
      <c r="L11" s="1" t="s">
        <v>1517</v>
      </c>
    </row>
    <row r="12" spans="2:12" ht="25.15" customHeight="1" x14ac:dyDescent="0.25">
      <c r="B12" s="5" t="s">
        <v>10</v>
      </c>
      <c r="C12" s="2">
        <f>GCC!J26</f>
        <v>3001000</v>
      </c>
      <c r="D12" s="2">
        <v>0</v>
      </c>
      <c r="E12" s="148">
        <v>21</v>
      </c>
      <c r="F12" s="150" t="e">
        <f>SUM(C12/C14)</f>
        <v>#REF!</v>
      </c>
      <c r="G12" s="2"/>
      <c r="H12" s="2" t="s">
        <v>16</v>
      </c>
      <c r="I12" s="2">
        <f>C12</f>
        <v>3001000</v>
      </c>
      <c r="J12" s="2" t="s">
        <v>1514</v>
      </c>
      <c r="K12" s="2" t="s">
        <v>1509</v>
      </c>
      <c r="L12" s="2" t="s">
        <v>1518</v>
      </c>
    </row>
    <row r="13" spans="2:12" ht="25.15" customHeight="1" x14ac:dyDescent="0.25">
      <c r="B13" s="4" t="s">
        <v>11</v>
      </c>
      <c r="C13" s="1">
        <f>WDCC!J28</f>
        <v>2347500</v>
      </c>
      <c r="D13" s="1">
        <f>WDCC!K28</f>
        <v>507000</v>
      </c>
      <c r="E13" s="147">
        <v>23</v>
      </c>
      <c r="F13" s="149" t="e">
        <f>SUM(C13/C14)</f>
        <v>#REF!</v>
      </c>
      <c r="G13" s="1"/>
      <c r="H13" s="1" t="s">
        <v>16</v>
      </c>
      <c r="I13" s="1">
        <f>C13</f>
        <v>2347500</v>
      </c>
      <c r="J13" s="1" t="s">
        <v>1514</v>
      </c>
      <c r="K13" s="1" t="s">
        <v>1510</v>
      </c>
      <c r="L13" s="1" t="s">
        <v>1517</v>
      </c>
    </row>
    <row r="14" spans="2:12" ht="25.15" customHeight="1" thickBot="1" x14ac:dyDescent="0.3">
      <c r="B14" s="7" t="s">
        <v>12</v>
      </c>
      <c r="C14" s="152" t="e">
        <f>SUM(C3:C13)</f>
        <v>#REF!</v>
      </c>
      <c r="D14" s="152" t="e">
        <f>SUM(D3:D13)</f>
        <v>#REF!</v>
      </c>
      <c r="E14" s="153">
        <f t="shared" ref="E14" si="0">SUM(E3:E13)</f>
        <v>546</v>
      </c>
      <c r="F14" s="154" t="e">
        <f>SUM(F3:F13)</f>
        <v>#REF!</v>
      </c>
      <c r="G14" s="9"/>
      <c r="H14" s="9"/>
      <c r="I14" s="8">
        <f>SUM(I3:I13)</f>
        <v>53624495</v>
      </c>
      <c r="J14" s="9"/>
      <c r="K14" s="9"/>
      <c r="L14" s="9"/>
    </row>
    <row r="21" spans="2:4" x14ac:dyDescent="0.25">
      <c r="B21" s="134"/>
      <c r="C21" s="117"/>
      <c r="D21" s="117"/>
    </row>
    <row r="22" spans="2:4" x14ac:dyDescent="0.25">
      <c r="C22" s="117"/>
      <c r="D22" s="117"/>
    </row>
    <row r="23" spans="2:4" x14ac:dyDescent="0.25">
      <c r="C23" s="117"/>
      <c r="D23" s="117"/>
    </row>
    <row r="37" spans="14:14" x14ac:dyDescent="0.25">
      <c r="N37" t="s">
        <v>22</v>
      </c>
    </row>
    <row r="38" spans="14:14" x14ac:dyDescent="0.25">
      <c r="N38" t="s">
        <v>41</v>
      </c>
    </row>
    <row r="39" spans="14:14" x14ac:dyDescent="0.25">
      <c r="N39" t="s">
        <v>42</v>
      </c>
    </row>
    <row r="40" spans="14:14" x14ac:dyDescent="0.25">
      <c r="N40" t="s">
        <v>43</v>
      </c>
    </row>
    <row r="41" spans="14:14" x14ac:dyDescent="0.25">
      <c r="N41" t="s">
        <v>44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53"/>
  <sheetViews>
    <sheetView topLeftCell="A50" zoomScaleNormal="100" workbookViewId="0">
      <selection activeCell="G62" sqref="D61:G62"/>
    </sheetView>
  </sheetViews>
  <sheetFormatPr defaultRowHeight="15" x14ac:dyDescent="0.25"/>
  <cols>
    <col min="2" max="2" width="19.5703125" style="27" hidden="1" customWidth="1"/>
    <col min="3" max="3" width="19.5703125" style="54" customWidth="1"/>
    <col min="4" max="4" width="46.28515625" style="54" customWidth="1"/>
    <col min="5" max="6" width="19.5703125" style="54" hidden="1" customWidth="1"/>
    <col min="7" max="7" width="118.5703125" style="59" customWidth="1"/>
    <col min="8" max="8" width="19.5703125" style="54" hidden="1" customWidth="1"/>
    <col min="9" max="9" width="65" style="59" hidden="1" customWidth="1"/>
    <col min="10" max="10" width="19.5703125" style="54" customWidth="1"/>
    <col min="11" max="11" width="19.5703125" style="62" hidden="1" customWidth="1"/>
    <col min="12" max="13" width="19.5703125" hidden="1" customWidth="1"/>
    <col min="14" max="14" width="13.7109375" customWidth="1"/>
    <col min="15" max="15" width="10.7109375" customWidth="1"/>
  </cols>
  <sheetData>
    <row r="1" spans="2:19" ht="19.5" hidden="1" thickBot="1" x14ac:dyDescent="0.3">
      <c r="B1" s="439" t="s">
        <v>29</v>
      </c>
      <c r="C1" s="439"/>
      <c r="D1" s="439"/>
      <c r="E1" s="439"/>
      <c r="F1" s="439"/>
      <c r="G1" s="439"/>
      <c r="H1" s="439"/>
      <c r="I1" s="439"/>
      <c r="J1" s="439"/>
      <c r="K1" s="439"/>
      <c r="L1" s="439"/>
      <c r="M1" s="439"/>
      <c r="N1" s="440"/>
      <c r="O1" s="440"/>
    </row>
    <row r="2" spans="2:19" ht="24" customHeight="1" thickBot="1" x14ac:dyDescent="0.3">
      <c r="B2" s="433" t="s">
        <v>1515</v>
      </c>
      <c r="C2" s="434"/>
      <c r="D2" s="434"/>
      <c r="E2" s="434"/>
      <c r="F2" s="434"/>
      <c r="G2" s="434"/>
      <c r="H2" s="434"/>
      <c r="I2" s="434"/>
      <c r="J2" s="434"/>
      <c r="K2" s="434"/>
      <c r="L2" s="434"/>
      <c r="M2" s="435"/>
      <c r="N2" s="14"/>
      <c r="O2" s="14"/>
    </row>
    <row r="3" spans="2:19" ht="32.450000000000003" customHeight="1" thickBot="1" x14ac:dyDescent="0.3">
      <c r="B3" s="17" t="s">
        <v>21</v>
      </c>
      <c r="C3" s="88"/>
      <c r="D3" s="10" t="s">
        <v>18</v>
      </c>
      <c r="E3" s="10" t="s">
        <v>34</v>
      </c>
      <c r="F3" s="12" t="s">
        <v>22</v>
      </c>
      <c r="G3" s="12" t="s">
        <v>103</v>
      </c>
      <c r="H3" s="12" t="s">
        <v>36</v>
      </c>
      <c r="I3" s="12" t="s">
        <v>38</v>
      </c>
      <c r="J3" s="12" t="s">
        <v>208</v>
      </c>
      <c r="K3" s="12" t="s">
        <v>209</v>
      </c>
      <c r="L3" s="12" t="s">
        <v>19</v>
      </c>
      <c r="M3" s="11" t="s">
        <v>20</v>
      </c>
      <c r="N3" s="15"/>
      <c r="O3" s="15"/>
      <c r="Q3" s="13"/>
      <c r="R3" s="13"/>
      <c r="S3" s="13"/>
    </row>
    <row r="4" spans="2:19" ht="32.450000000000003" customHeight="1" thickBot="1" x14ac:dyDescent="0.3">
      <c r="B4" s="436" t="s">
        <v>23</v>
      </c>
      <c r="C4" s="437"/>
      <c r="D4" s="437"/>
      <c r="E4" s="437"/>
      <c r="F4" s="437"/>
      <c r="G4" s="437"/>
      <c r="H4" s="437"/>
      <c r="I4" s="437"/>
      <c r="J4" s="437"/>
      <c r="K4" s="437"/>
      <c r="L4" s="437"/>
      <c r="M4" s="438"/>
      <c r="N4" s="16"/>
      <c r="O4" s="16"/>
    </row>
    <row r="5" spans="2:19" ht="91.9" customHeight="1" x14ac:dyDescent="0.25">
      <c r="B5" s="307" t="s">
        <v>201</v>
      </c>
      <c r="C5" s="163">
        <v>1</v>
      </c>
      <c r="D5" s="36" t="s">
        <v>161</v>
      </c>
      <c r="E5" s="35">
        <v>44056</v>
      </c>
      <c r="F5" s="34" t="s">
        <v>156</v>
      </c>
      <c r="G5" s="36" t="s">
        <v>321</v>
      </c>
      <c r="H5" s="34" t="s">
        <v>264</v>
      </c>
      <c r="I5" s="36" t="s">
        <v>225</v>
      </c>
      <c r="J5" s="239">
        <v>140000</v>
      </c>
      <c r="K5" s="236"/>
      <c r="L5" s="22"/>
      <c r="M5" s="23"/>
    </row>
    <row r="6" spans="2:19" ht="91.9" customHeight="1" x14ac:dyDescent="0.25">
      <c r="B6" s="275" t="s">
        <v>201</v>
      </c>
      <c r="C6" s="166">
        <v>2</v>
      </c>
      <c r="D6" s="72" t="s">
        <v>162</v>
      </c>
      <c r="E6" s="52">
        <v>44056</v>
      </c>
      <c r="F6" s="44" t="s">
        <v>202</v>
      </c>
      <c r="G6" s="72" t="s">
        <v>322</v>
      </c>
      <c r="H6" s="44">
        <v>3</v>
      </c>
      <c r="I6" s="72" t="s">
        <v>226</v>
      </c>
      <c r="J6" s="240">
        <v>90000</v>
      </c>
      <c r="K6" s="237"/>
      <c r="L6" s="18"/>
      <c r="M6" s="19"/>
    </row>
    <row r="7" spans="2:19" ht="91.9" customHeight="1" x14ac:dyDescent="0.25">
      <c r="B7" s="276" t="s">
        <v>201</v>
      </c>
      <c r="C7" s="168">
        <v>3</v>
      </c>
      <c r="D7" s="58" t="s">
        <v>163</v>
      </c>
      <c r="E7" s="53">
        <v>44056</v>
      </c>
      <c r="F7" s="46" t="s">
        <v>205</v>
      </c>
      <c r="G7" s="58" t="s">
        <v>323</v>
      </c>
      <c r="H7" s="46" t="s">
        <v>265</v>
      </c>
      <c r="I7" s="58" t="s">
        <v>227</v>
      </c>
      <c r="J7" s="241">
        <v>220000</v>
      </c>
      <c r="K7" s="238"/>
      <c r="L7" s="24"/>
      <c r="M7" s="25"/>
    </row>
    <row r="8" spans="2:19" ht="91.9" customHeight="1" x14ac:dyDescent="0.25">
      <c r="B8" s="275" t="s">
        <v>201</v>
      </c>
      <c r="C8" s="166">
        <v>4</v>
      </c>
      <c r="D8" s="72" t="s">
        <v>164</v>
      </c>
      <c r="E8" s="52">
        <v>44056</v>
      </c>
      <c r="F8" s="44" t="s">
        <v>156</v>
      </c>
      <c r="G8" s="72" t="s">
        <v>324</v>
      </c>
      <c r="H8" s="44">
        <v>30</v>
      </c>
      <c r="I8" s="72" t="s">
        <v>228</v>
      </c>
      <c r="J8" s="240">
        <v>20000</v>
      </c>
      <c r="K8" s="237"/>
      <c r="L8" s="18"/>
      <c r="M8" s="19"/>
    </row>
    <row r="9" spans="2:19" ht="91.9" customHeight="1" x14ac:dyDescent="0.25">
      <c r="B9" s="276" t="s">
        <v>201</v>
      </c>
      <c r="C9" s="168">
        <v>5</v>
      </c>
      <c r="D9" s="58" t="s">
        <v>165</v>
      </c>
      <c r="E9" s="53">
        <v>44056</v>
      </c>
      <c r="F9" s="46" t="s">
        <v>202</v>
      </c>
      <c r="G9" s="58" t="s">
        <v>325</v>
      </c>
      <c r="H9" s="46">
        <v>1</v>
      </c>
      <c r="I9" s="58" t="s">
        <v>229</v>
      </c>
      <c r="J9" s="241">
        <v>25000</v>
      </c>
      <c r="K9" s="238"/>
      <c r="L9" s="24"/>
      <c r="M9" s="25"/>
    </row>
    <row r="10" spans="2:19" ht="91.9" customHeight="1" x14ac:dyDescent="0.25">
      <c r="B10" s="275" t="s">
        <v>201</v>
      </c>
      <c r="C10" s="166">
        <v>6</v>
      </c>
      <c r="D10" s="72" t="s">
        <v>166</v>
      </c>
      <c r="E10" s="52">
        <v>44056</v>
      </c>
      <c r="F10" s="44" t="s">
        <v>206</v>
      </c>
      <c r="G10" s="72" t="s">
        <v>326</v>
      </c>
      <c r="H10" s="44">
        <v>400</v>
      </c>
      <c r="I10" s="72" t="s">
        <v>230</v>
      </c>
      <c r="J10" s="240">
        <v>60000</v>
      </c>
      <c r="K10" s="237"/>
      <c r="L10" s="18"/>
      <c r="M10" s="19"/>
    </row>
    <row r="11" spans="2:19" ht="91.9" customHeight="1" x14ac:dyDescent="0.25">
      <c r="B11" s="276" t="s">
        <v>201</v>
      </c>
      <c r="C11" s="168">
        <v>7</v>
      </c>
      <c r="D11" s="58" t="s">
        <v>200</v>
      </c>
      <c r="E11" s="53">
        <v>44056</v>
      </c>
      <c r="F11" s="46" t="s">
        <v>207</v>
      </c>
      <c r="G11" s="58" t="s">
        <v>327</v>
      </c>
      <c r="H11" s="46">
        <v>30</v>
      </c>
      <c r="I11" s="58" t="s">
        <v>231</v>
      </c>
      <c r="J11" s="241">
        <v>40000</v>
      </c>
      <c r="K11" s="238">
        <v>80000</v>
      </c>
      <c r="L11" s="24"/>
      <c r="M11" s="25"/>
    </row>
    <row r="12" spans="2:19" ht="91.9" customHeight="1" x14ac:dyDescent="0.25">
      <c r="B12" s="275" t="s">
        <v>201</v>
      </c>
      <c r="C12" s="166">
        <v>8</v>
      </c>
      <c r="D12" s="72" t="s">
        <v>167</v>
      </c>
      <c r="E12" s="52">
        <v>44056</v>
      </c>
      <c r="F12" s="44" t="s">
        <v>156</v>
      </c>
      <c r="G12" s="72" t="s">
        <v>328</v>
      </c>
      <c r="H12" s="44">
        <v>150</v>
      </c>
      <c r="I12" s="72" t="s">
        <v>232</v>
      </c>
      <c r="J12" s="240">
        <v>50000</v>
      </c>
      <c r="K12" s="237"/>
      <c r="L12" s="18"/>
      <c r="M12" s="19"/>
    </row>
    <row r="13" spans="2:19" ht="91.9" customHeight="1" x14ac:dyDescent="0.25">
      <c r="B13" s="276" t="s">
        <v>201</v>
      </c>
      <c r="C13" s="168">
        <v>9</v>
      </c>
      <c r="D13" s="58" t="s">
        <v>168</v>
      </c>
      <c r="E13" s="53">
        <v>44056</v>
      </c>
      <c r="F13" s="46" t="s">
        <v>210</v>
      </c>
      <c r="G13" s="58" t="s">
        <v>329</v>
      </c>
      <c r="H13" s="46">
        <v>50</v>
      </c>
      <c r="I13" s="58" t="s">
        <v>233</v>
      </c>
      <c r="J13" s="241">
        <v>15000</v>
      </c>
      <c r="K13" s="238"/>
      <c r="L13" s="24"/>
      <c r="M13" s="25"/>
    </row>
    <row r="14" spans="2:19" ht="91.9" customHeight="1" x14ac:dyDescent="0.25">
      <c r="B14" s="275" t="s">
        <v>201</v>
      </c>
      <c r="C14" s="166">
        <v>10</v>
      </c>
      <c r="D14" s="72" t="s">
        <v>169</v>
      </c>
      <c r="E14" s="52">
        <v>44056</v>
      </c>
      <c r="F14" s="44" t="s">
        <v>211</v>
      </c>
      <c r="G14" s="72" t="s">
        <v>330</v>
      </c>
      <c r="H14" s="44">
        <v>150</v>
      </c>
      <c r="I14" s="72" t="s">
        <v>234</v>
      </c>
      <c r="J14" s="240">
        <v>10000</v>
      </c>
      <c r="K14" s="237"/>
      <c r="L14" s="18"/>
      <c r="M14" s="19"/>
    </row>
    <row r="15" spans="2:19" ht="125.45" customHeight="1" x14ac:dyDescent="0.25">
      <c r="B15" s="276" t="s">
        <v>201</v>
      </c>
      <c r="C15" s="168">
        <v>11</v>
      </c>
      <c r="D15" s="58" t="s">
        <v>170</v>
      </c>
      <c r="E15" s="53">
        <v>44056</v>
      </c>
      <c r="F15" s="46" t="s">
        <v>212</v>
      </c>
      <c r="G15" s="58" t="s">
        <v>331</v>
      </c>
      <c r="H15" s="46">
        <v>500</v>
      </c>
      <c r="I15" s="58" t="s">
        <v>235</v>
      </c>
      <c r="J15" s="241">
        <v>15000</v>
      </c>
      <c r="K15" s="238"/>
      <c r="L15" s="24"/>
      <c r="M15" s="25"/>
    </row>
    <row r="16" spans="2:19" ht="127.9" customHeight="1" x14ac:dyDescent="0.25">
      <c r="B16" s="275" t="s">
        <v>201</v>
      </c>
      <c r="C16" s="166">
        <v>12</v>
      </c>
      <c r="D16" s="72" t="s">
        <v>171</v>
      </c>
      <c r="E16" s="52">
        <v>44056</v>
      </c>
      <c r="F16" s="44" t="s">
        <v>213</v>
      </c>
      <c r="G16" s="72" t="s">
        <v>332</v>
      </c>
      <c r="H16" s="44">
        <v>500</v>
      </c>
      <c r="I16" s="72" t="s">
        <v>236</v>
      </c>
      <c r="J16" s="240">
        <v>50000</v>
      </c>
      <c r="K16" s="237"/>
      <c r="L16" s="18"/>
      <c r="M16" s="19"/>
    </row>
    <row r="17" spans="2:13" ht="113.45" customHeight="1" x14ac:dyDescent="0.25">
      <c r="B17" s="276" t="s">
        <v>201</v>
      </c>
      <c r="C17" s="168">
        <v>13</v>
      </c>
      <c r="D17" s="58" t="s">
        <v>172</v>
      </c>
      <c r="E17" s="53">
        <v>44056</v>
      </c>
      <c r="F17" s="46" t="s">
        <v>214</v>
      </c>
      <c r="G17" s="58" t="s">
        <v>333</v>
      </c>
      <c r="H17" s="46">
        <v>500</v>
      </c>
      <c r="I17" s="58" t="s">
        <v>236</v>
      </c>
      <c r="J17" s="241">
        <v>15000</v>
      </c>
      <c r="K17" s="238"/>
      <c r="L17" s="24"/>
      <c r="M17" s="25"/>
    </row>
    <row r="18" spans="2:13" ht="91.9" customHeight="1" x14ac:dyDescent="0.25">
      <c r="B18" s="275" t="s">
        <v>201</v>
      </c>
      <c r="C18" s="166">
        <v>14</v>
      </c>
      <c r="D18" s="72" t="s">
        <v>173</v>
      </c>
      <c r="E18" s="52">
        <v>44056</v>
      </c>
      <c r="F18" s="44" t="s">
        <v>160</v>
      </c>
      <c r="G18" s="72" t="s">
        <v>334</v>
      </c>
      <c r="H18" s="110">
        <v>1000</v>
      </c>
      <c r="I18" s="72" t="s">
        <v>237</v>
      </c>
      <c r="J18" s="240">
        <v>10000</v>
      </c>
      <c r="K18" s="237">
        <v>100000</v>
      </c>
      <c r="L18" s="18"/>
      <c r="M18" s="19"/>
    </row>
    <row r="19" spans="2:13" ht="91.9" customHeight="1" x14ac:dyDescent="0.25">
      <c r="B19" s="276" t="s">
        <v>201</v>
      </c>
      <c r="C19" s="168">
        <v>15</v>
      </c>
      <c r="D19" s="58" t="s">
        <v>174</v>
      </c>
      <c r="E19" s="53">
        <v>44056</v>
      </c>
      <c r="F19" s="46" t="s">
        <v>160</v>
      </c>
      <c r="G19" s="58" t="s">
        <v>334</v>
      </c>
      <c r="H19" s="214">
        <v>1000</v>
      </c>
      <c r="I19" s="58" t="s">
        <v>237</v>
      </c>
      <c r="J19" s="241">
        <v>10000</v>
      </c>
      <c r="K19" s="238">
        <v>100000</v>
      </c>
      <c r="L19" s="24"/>
      <c r="M19" s="25"/>
    </row>
    <row r="20" spans="2:13" ht="91.9" customHeight="1" x14ac:dyDescent="0.25">
      <c r="B20" s="275" t="s">
        <v>201</v>
      </c>
      <c r="C20" s="166">
        <v>16</v>
      </c>
      <c r="D20" s="72" t="s">
        <v>175</v>
      </c>
      <c r="E20" s="52">
        <v>44056</v>
      </c>
      <c r="F20" s="44" t="s">
        <v>210</v>
      </c>
      <c r="G20" s="72" t="s">
        <v>335</v>
      </c>
      <c r="H20" s="110">
        <v>1000</v>
      </c>
      <c r="I20" s="72" t="s">
        <v>238</v>
      </c>
      <c r="J20" s="240">
        <v>10000</v>
      </c>
      <c r="K20" s="237">
        <v>100000</v>
      </c>
      <c r="L20" s="18"/>
      <c r="M20" s="19"/>
    </row>
    <row r="21" spans="2:13" ht="91.9" customHeight="1" x14ac:dyDescent="0.25">
      <c r="B21" s="276" t="s">
        <v>201</v>
      </c>
      <c r="C21" s="168">
        <v>17</v>
      </c>
      <c r="D21" s="58" t="s">
        <v>170</v>
      </c>
      <c r="E21" s="53">
        <v>44056</v>
      </c>
      <c r="F21" s="46" t="s">
        <v>211</v>
      </c>
      <c r="G21" s="58" t="s">
        <v>336</v>
      </c>
      <c r="H21" s="214">
        <v>1000</v>
      </c>
      <c r="I21" s="58" t="s">
        <v>235</v>
      </c>
      <c r="J21" s="241">
        <v>40000</v>
      </c>
      <c r="K21" s="238">
        <v>2500000</v>
      </c>
      <c r="L21" s="24"/>
      <c r="M21" s="25"/>
    </row>
    <row r="22" spans="2:13" ht="91.9" customHeight="1" x14ac:dyDescent="0.25">
      <c r="B22" s="275" t="s">
        <v>201</v>
      </c>
      <c r="C22" s="166">
        <v>18</v>
      </c>
      <c r="D22" s="72" t="s">
        <v>176</v>
      </c>
      <c r="E22" s="52">
        <v>44056</v>
      </c>
      <c r="F22" s="44" t="s">
        <v>215</v>
      </c>
      <c r="G22" s="72" t="s">
        <v>337</v>
      </c>
      <c r="H22" s="110">
        <v>1000</v>
      </c>
      <c r="I22" s="72" t="s">
        <v>235</v>
      </c>
      <c r="J22" s="240">
        <v>40000</v>
      </c>
      <c r="K22" s="237">
        <v>750000</v>
      </c>
      <c r="L22" s="18"/>
      <c r="M22" s="19"/>
    </row>
    <row r="23" spans="2:13" ht="91.9" customHeight="1" x14ac:dyDescent="0.25">
      <c r="B23" s="276" t="s">
        <v>201</v>
      </c>
      <c r="C23" s="168">
        <v>19</v>
      </c>
      <c r="D23" s="58" t="s">
        <v>164</v>
      </c>
      <c r="E23" s="53">
        <v>44056</v>
      </c>
      <c r="F23" s="46" t="s">
        <v>156</v>
      </c>
      <c r="G23" s="58" t="s">
        <v>338</v>
      </c>
      <c r="H23" s="46" t="s">
        <v>266</v>
      </c>
      <c r="I23" s="58" t="s">
        <v>239</v>
      </c>
      <c r="J23" s="241">
        <v>10000</v>
      </c>
      <c r="K23" s="238">
        <v>125000</v>
      </c>
      <c r="L23" s="24"/>
      <c r="M23" s="25"/>
    </row>
    <row r="24" spans="2:13" ht="91.9" customHeight="1" x14ac:dyDescent="0.25">
      <c r="B24" s="275" t="s">
        <v>201</v>
      </c>
      <c r="C24" s="166">
        <v>20</v>
      </c>
      <c r="D24" s="72" t="s">
        <v>177</v>
      </c>
      <c r="E24" s="52">
        <v>44056</v>
      </c>
      <c r="F24" s="44" t="s">
        <v>156</v>
      </c>
      <c r="G24" s="72" t="s">
        <v>339</v>
      </c>
      <c r="H24" s="44" t="s">
        <v>267</v>
      </c>
      <c r="I24" s="72" t="s">
        <v>240</v>
      </c>
      <c r="J24" s="240">
        <v>100000</v>
      </c>
      <c r="K24" s="237"/>
      <c r="L24" s="18"/>
      <c r="M24" s="19"/>
    </row>
    <row r="25" spans="2:13" ht="91.9" customHeight="1" x14ac:dyDescent="0.25">
      <c r="B25" s="276" t="s">
        <v>201</v>
      </c>
      <c r="C25" s="168">
        <v>21</v>
      </c>
      <c r="D25" s="58" t="s">
        <v>178</v>
      </c>
      <c r="E25" s="53">
        <v>44056</v>
      </c>
      <c r="F25" s="46" t="s">
        <v>216</v>
      </c>
      <c r="G25" s="58" t="s">
        <v>340</v>
      </c>
      <c r="H25" s="46">
        <v>800</v>
      </c>
      <c r="I25" s="58" t="s">
        <v>241</v>
      </c>
      <c r="J25" s="241">
        <v>100000</v>
      </c>
      <c r="K25" s="238">
        <v>100000</v>
      </c>
      <c r="L25" s="24"/>
      <c r="M25" s="25"/>
    </row>
    <row r="26" spans="2:13" ht="91.9" customHeight="1" x14ac:dyDescent="0.25">
      <c r="B26" s="275" t="s">
        <v>201</v>
      </c>
      <c r="C26" s="166">
        <v>22</v>
      </c>
      <c r="D26" s="72" t="s">
        <v>179</v>
      </c>
      <c r="E26" s="52">
        <v>44056</v>
      </c>
      <c r="F26" s="44" t="s">
        <v>160</v>
      </c>
      <c r="G26" s="72" t="s">
        <v>203</v>
      </c>
      <c r="H26" s="44"/>
      <c r="I26" s="72" t="s">
        <v>242</v>
      </c>
      <c r="J26" s="302">
        <v>0</v>
      </c>
      <c r="K26" s="309">
        <v>75000</v>
      </c>
      <c r="L26" s="18"/>
      <c r="M26" s="19"/>
    </row>
    <row r="27" spans="2:13" ht="91.9" customHeight="1" x14ac:dyDescent="0.25">
      <c r="B27" s="276" t="s">
        <v>201</v>
      </c>
      <c r="C27" s="168">
        <v>23</v>
      </c>
      <c r="D27" s="58" t="s">
        <v>180</v>
      </c>
      <c r="E27" s="53">
        <v>44056</v>
      </c>
      <c r="F27" s="46" t="s">
        <v>217</v>
      </c>
      <c r="G27" s="58" t="s">
        <v>341</v>
      </c>
      <c r="H27" s="214">
        <v>1000</v>
      </c>
      <c r="I27" s="58" t="s">
        <v>243</v>
      </c>
      <c r="J27" s="241">
        <v>10000</v>
      </c>
      <c r="K27" s="238">
        <v>150000</v>
      </c>
      <c r="L27" s="24"/>
      <c r="M27" s="25"/>
    </row>
    <row r="28" spans="2:13" s="61" customFormat="1" ht="91.9" customHeight="1" x14ac:dyDescent="0.25">
      <c r="B28" s="275" t="s">
        <v>201</v>
      </c>
      <c r="C28" s="166">
        <v>24</v>
      </c>
      <c r="D28" s="72" t="s">
        <v>181</v>
      </c>
      <c r="E28" s="52">
        <v>44056</v>
      </c>
      <c r="F28" s="44" t="s">
        <v>217</v>
      </c>
      <c r="G28" s="72" t="s">
        <v>342</v>
      </c>
      <c r="H28" s="110">
        <v>1000</v>
      </c>
      <c r="I28" s="72" t="s">
        <v>243</v>
      </c>
      <c r="J28" s="240">
        <v>10000</v>
      </c>
      <c r="K28" s="237">
        <v>150000</v>
      </c>
      <c r="L28" s="18"/>
      <c r="M28" s="19"/>
    </row>
    <row r="29" spans="2:13" s="61" customFormat="1" ht="91.9" customHeight="1" x14ac:dyDescent="0.25">
      <c r="B29" s="276" t="s">
        <v>201</v>
      </c>
      <c r="C29" s="168">
        <v>25</v>
      </c>
      <c r="D29" s="58" t="s">
        <v>182</v>
      </c>
      <c r="E29" s="53">
        <v>44056</v>
      </c>
      <c r="F29" s="46" t="s">
        <v>160</v>
      </c>
      <c r="G29" s="58" t="s">
        <v>204</v>
      </c>
      <c r="H29" s="46">
        <v>1</v>
      </c>
      <c r="I29" s="58" t="s">
        <v>244</v>
      </c>
      <c r="J29" s="241">
        <v>20000</v>
      </c>
      <c r="K29" s="238">
        <v>60000</v>
      </c>
      <c r="L29" s="24"/>
      <c r="M29" s="25"/>
    </row>
    <row r="30" spans="2:13" s="61" customFormat="1" ht="91.9" customHeight="1" x14ac:dyDescent="0.25">
      <c r="B30" s="275" t="s">
        <v>201</v>
      </c>
      <c r="C30" s="166">
        <v>26</v>
      </c>
      <c r="D30" s="72" t="s">
        <v>162</v>
      </c>
      <c r="E30" s="52">
        <v>44056</v>
      </c>
      <c r="F30" s="44" t="s">
        <v>202</v>
      </c>
      <c r="G30" s="72" t="s">
        <v>343</v>
      </c>
      <c r="H30" s="44">
        <v>3</v>
      </c>
      <c r="I30" s="72" t="s">
        <v>226</v>
      </c>
      <c r="J30" s="240">
        <v>90000</v>
      </c>
      <c r="K30" s="237"/>
      <c r="L30" s="18"/>
      <c r="M30" s="19"/>
    </row>
    <row r="31" spans="2:13" s="61" customFormat="1" ht="91.9" customHeight="1" x14ac:dyDescent="0.25">
      <c r="B31" s="276" t="s">
        <v>201</v>
      </c>
      <c r="C31" s="168">
        <v>27</v>
      </c>
      <c r="D31" s="58" t="s">
        <v>183</v>
      </c>
      <c r="E31" s="53">
        <v>44056</v>
      </c>
      <c r="F31" s="46" t="s">
        <v>202</v>
      </c>
      <c r="G31" s="58" t="s">
        <v>344</v>
      </c>
      <c r="H31" s="46">
        <v>3</v>
      </c>
      <c r="I31" s="58" t="s">
        <v>245</v>
      </c>
      <c r="J31" s="241">
        <v>90000</v>
      </c>
      <c r="K31" s="238"/>
      <c r="L31" s="24"/>
      <c r="M31" s="25"/>
    </row>
    <row r="32" spans="2:13" s="61" customFormat="1" ht="91.9" customHeight="1" x14ac:dyDescent="0.25">
      <c r="B32" s="275" t="s">
        <v>201</v>
      </c>
      <c r="C32" s="166">
        <v>28</v>
      </c>
      <c r="D32" s="72" t="s">
        <v>184</v>
      </c>
      <c r="E32" s="52">
        <v>44056</v>
      </c>
      <c r="F32" s="44" t="s">
        <v>202</v>
      </c>
      <c r="G32" s="72" t="s">
        <v>322</v>
      </c>
      <c r="H32" s="44">
        <v>1</v>
      </c>
      <c r="I32" s="72" t="s">
        <v>246</v>
      </c>
      <c r="J32" s="240">
        <v>40000</v>
      </c>
      <c r="K32" s="237"/>
      <c r="L32" s="18"/>
      <c r="M32" s="19"/>
    </row>
    <row r="33" spans="2:13" s="61" customFormat="1" ht="91.9" customHeight="1" x14ac:dyDescent="0.25">
      <c r="B33" s="276" t="s">
        <v>201</v>
      </c>
      <c r="C33" s="168">
        <v>29</v>
      </c>
      <c r="D33" s="58" t="s">
        <v>185</v>
      </c>
      <c r="E33" s="53">
        <v>44056</v>
      </c>
      <c r="F33" s="46" t="s">
        <v>153</v>
      </c>
      <c r="G33" s="58" t="s">
        <v>345</v>
      </c>
      <c r="H33" s="46" t="s">
        <v>268</v>
      </c>
      <c r="I33" s="58" t="s">
        <v>247</v>
      </c>
      <c r="J33" s="241">
        <v>50000</v>
      </c>
      <c r="K33" s="238"/>
      <c r="L33" s="24"/>
      <c r="M33" s="25"/>
    </row>
    <row r="34" spans="2:13" s="61" customFormat="1" ht="91.9" customHeight="1" x14ac:dyDescent="0.25">
      <c r="B34" s="275" t="s">
        <v>201</v>
      </c>
      <c r="C34" s="166">
        <v>30</v>
      </c>
      <c r="D34" s="72" t="s">
        <v>185</v>
      </c>
      <c r="E34" s="52">
        <v>44056</v>
      </c>
      <c r="F34" s="44" t="s">
        <v>218</v>
      </c>
      <c r="G34" s="72" t="s">
        <v>346</v>
      </c>
      <c r="H34" s="44">
        <v>8</v>
      </c>
      <c r="I34" s="72" t="s">
        <v>248</v>
      </c>
      <c r="J34" s="240">
        <v>20000</v>
      </c>
      <c r="K34" s="237">
        <v>20000</v>
      </c>
      <c r="L34" s="18"/>
      <c r="M34" s="19"/>
    </row>
    <row r="35" spans="2:13" s="61" customFormat="1" ht="91.9" customHeight="1" x14ac:dyDescent="0.25">
      <c r="B35" s="276" t="s">
        <v>201</v>
      </c>
      <c r="C35" s="168">
        <v>31</v>
      </c>
      <c r="D35" s="58" t="s">
        <v>186</v>
      </c>
      <c r="E35" s="53">
        <v>44056</v>
      </c>
      <c r="F35" s="46" t="s">
        <v>149</v>
      </c>
      <c r="G35" s="58" t="s">
        <v>347</v>
      </c>
      <c r="H35" s="46" t="s">
        <v>269</v>
      </c>
      <c r="I35" s="58" t="s">
        <v>249</v>
      </c>
      <c r="J35" s="241">
        <v>20000</v>
      </c>
      <c r="K35" s="238">
        <v>120000</v>
      </c>
      <c r="L35" s="24"/>
      <c r="M35" s="25"/>
    </row>
    <row r="36" spans="2:13" s="61" customFormat="1" ht="91.9" customHeight="1" x14ac:dyDescent="0.25">
      <c r="B36" s="275" t="s">
        <v>201</v>
      </c>
      <c r="C36" s="166">
        <v>32</v>
      </c>
      <c r="D36" s="72" t="s">
        <v>186</v>
      </c>
      <c r="E36" s="52">
        <v>44056</v>
      </c>
      <c r="F36" s="44" t="s">
        <v>216</v>
      </c>
      <c r="G36" s="72" t="s">
        <v>348</v>
      </c>
      <c r="H36" s="44" t="s">
        <v>270</v>
      </c>
      <c r="I36" s="72" t="s">
        <v>250</v>
      </c>
      <c r="J36" s="302">
        <v>0</v>
      </c>
      <c r="K36" s="309">
        <v>180000</v>
      </c>
      <c r="L36" s="18"/>
      <c r="M36" s="19"/>
    </row>
    <row r="37" spans="2:13" s="61" customFormat="1" ht="91.9" customHeight="1" x14ac:dyDescent="0.25">
      <c r="B37" s="276" t="s">
        <v>201</v>
      </c>
      <c r="C37" s="168">
        <v>33</v>
      </c>
      <c r="D37" s="58" t="s">
        <v>187</v>
      </c>
      <c r="E37" s="53">
        <v>44056</v>
      </c>
      <c r="F37" s="46" t="s">
        <v>216</v>
      </c>
      <c r="G37" s="58" t="s">
        <v>349</v>
      </c>
      <c r="H37" s="46" t="s">
        <v>271</v>
      </c>
      <c r="I37" s="58" t="s">
        <v>250</v>
      </c>
      <c r="J37" s="241">
        <v>30000</v>
      </c>
      <c r="K37" s="238">
        <v>140000</v>
      </c>
      <c r="L37" s="24"/>
      <c r="M37" s="25"/>
    </row>
    <row r="38" spans="2:13" s="61" customFormat="1" ht="91.9" customHeight="1" x14ac:dyDescent="0.25">
      <c r="B38" s="275" t="s">
        <v>201</v>
      </c>
      <c r="C38" s="166">
        <v>34</v>
      </c>
      <c r="D38" s="72" t="s">
        <v>188</v>
      </c>
      <c r="E38" s="52">
        <v>44056</v>
      </c>
      <c r="F38" s="44" t="s">
        <v>219</v>
      </c>
      <c r="G38" s="72" t="s">
        <v>350</v>
      </c>
      <c r="H38" s="44" t="s">
        <v>272</v>
      </c>
      <c r="I38" s="72" t="s">
        <v>251</v>
      </c>
      <c r="J38" s="240">
        <v>20000</v>
      </c>
      <c r="K38" s="237">
        <v>80000</v>
      </c>
      <c r="L38" s="18"/>
      <c r="M38" s="19"/>
    </row>
    <row r="39" spans="2:13" s="61" customFormat="1" ht="91.9" customHeight="1" x14ac:dyDescent="0.25">
      <c r="B39" s="276" t="s">
        <v>201</v>
      </c>
      <c r="C39" s="168">
        <v>35</v>
      </c>
      <c r="D39" s="58" t="s">
        <v>189</v>
      </c>
      <c r="E39" s="53">
        <v>44056</v>
      </c>
      <c r="F39" s="46" t="s">
        <v>220</v>
      </c>
      <c r="G39" s="58" t="s">
        <v>351</v>
      </c>
      <c r="H39" s="46" t="s">
        <v>273</v>
      </c>
      <c r="I39" s="58" t="s">
        <v>252</v>
      </c>
      <c r="J39" s="241">
        <v>40000</v>
      </c>
      <c r="K39" s="238">
        <v>70000</v>
      </c>
      <c r="L39" s="24"/>
      <c r="M39" s="25"/>
    </row>
    <row r="40" spans="2:13" s="61" customFormat="1" ht="91.9" customHeight="1" x14ac:dyDescent="0.25">
      <c r="B40" s="275" t="s">
        <v>201</v>
      </c>
      <c r="C40" s="166">
        <v>36</v>
      </c>
      <c r="D40" s="72" t="s">
        <v>190</v>
      </c>
      <c r="E40" s="52">
        <v>44056</v>
      </c>
      <c r="F40" s="44" t="s">
        <v>153</v>
      </c>
      <c r="G40" s="72" t="s">
        <v>352</v>
      </c>
      <c r="H40" s="44" t="s">
        <v>274</v>
      </c>
      <c r="I40" s="72" t="s">
        <v>253</v>
      </c>
      <c r="J40" s="240">
        <v>10000</v>
      </c>
      <c r="K40" s="237">
        <v>90000</v>
      </c>
      <c r="L40" s="18"/>
      <c r="M40" s="19"/>
    </row>
    <row r="41" spans="2:13" s="61" customFormat="1" ht="91.9" customHeight="1" x14ac:dyDescent="0.25">
      <c r="B41" s="276" t="s">
        <v>201</v>
      </c>
      <c r="C41" s="168">
        <v>37</v>
      </c>
      <c r="D41" s="58" t="s">
        <v>191</v>
      </c>
      <c r="E41" s="53">
        <v>44056</v>
      </c>
      <c r="F41" s="46" t="s">
        <v>153</v>
      </c>
      <c r="G41" s="58" t="s">
        <v>349</v>
      </c>
      <c r="H41" s="46" t="s">
        <v>275</v>
      </c>
      <c r="I41" s="58" t="s">
        <v>254</v>
      </c>
      <c r="J41" s="303">
        <v>0</v>
      </c>
      <c r="K41" s="310">
        <v>80000</v>
      </c>
      <c r="L41" s="24"/>
      <c r="M41" s="25"/>
    </row>
    <row r="42" spans="2:13" s="61" customFormat="1" ht="91.9" customHeight="1" x14ac:dyDescent="0.25">
      <c r="B42" s="275" t="s">
        <v>201</v>
      </c>
      <c r="C42" s="166">
        <v>38</v>
      </c>
      <c r="D42" s="72" t="s">
        <v>192</v>
      </c>
      <c r="E42" s="52">
        <v>44056</v>
      </c>
      <c r="F42" s="44" t="s">
        <v>160</v>
      </c>
      <c r="G42" s="72" t="s">
        <v>353</v>
      </c>
      <c r="H42" s="44" t="s">
        <v>276</v>
      </c>
      <c r="I42" s="72"/>
      <c r="J42" s="240">
        <v>10000</v>
      </c>
      <c r="K42" s="237">
        <v>50000</v>
      </c>
      <c r="L42" s="18"/>
      <c r="M42" s="19"/>
    </row>
    <row r="43" spans="2:13" s="61" customFormat="1" ht="91.9" customHeight="1" x14ac:dyDescent="0.25">
      <c r="B43" s="276" t="s">
        <v>201</v>
      </c>
      <c r="C43" s="168">
        <v>39</v>
      </c>
      <c r="D43" s="58" t="s">
        <v>192</v>
      </c>
      <c r="E43" s="53">
        <v>44056</v>
      </c>
      <c r="F43" s="46" t="s">
        <v>156</v>
      </c>
      <c r="G43" s="58" t="s">
        <v>354</v>
      </c>
      <c r="H43" s="46" t="s">
        <v>277</v>
      </c>
      <c r="I43" s="58" t="s">
        <v>255</v>
      </c>
      <c r="J43" s="241">
        <v>10000</v>
      </c>
      <c r="K43" s="238">
        <v>70000</v>
      </c>
      <c r="L43" s="24"/>
      <c r="M43" s="25"/>
    </row>
    <row r="44" spans="2:13" s="61" customFormat="1" ht="91.9" customHeight="1" x14ac:dyDescent="0.25">
      <c r="B44" s="275" t="s">
        <v>201</v>
      </c>
      <c r="C44" s="166">
        <v>40</v>
      </c>
      <c r="D44" s="72" t="s">
        <v>187</v>
      </c>
      <c r="E44" s="52">
        <v>44056</v>
      </c>
      <c r="F44" s="44" t="s">
        <v>156</v>
      </c>
      <c r="G44" s="72" t="s">
        <v>355</v>
      </c>
      <c r="H44" s="44" t="s">
        <v>278</v>
      </c>
      <c r="I44" s="72" t="s">
        <v>256</v>
      </c>
      <c r="J44" s="302">
        <v>0</v>
      </c>
      <c r="K44" s="309">
        <v>195000</v>
      </c>
      <c r="L44" s="18"/>
      <c r="M44" s="19"/>
    </row>
    <row r="45" spans="2:13" s="61" customFormat="1" ht="91.9" customHeight="1" x14ac:dyDescent="0.25">
      <c r="B45" s="276" t="s">
        <v>201</v>
      </c>
      <c r="C45" s="168">
        <v>41</v>
      </c>
      <c r="D45" s="58" t="s">
        <v>193</v>
      </c>
      <c r="E45" s="53">
        <v>44056</v>
      </c>
      <c r="F45" s="46" t="s">
        <v>156</v>
      </c>
      <c r="G45" s="58" t="s">
        <v>356</v>
      </c>
      <c r="H45" s="46" t="s">
        <v>277</v>
      </c>
      <c r="I45" s="58" t="s">
        <v>257</v>
      </c>
      <c r="J45" s="241">
        <v>25000</v>
      </c>
      <c r="K45" s="238"/>
      <c r="L45" s="24"/>
      <c r="M45" s="25"/>
    </row>
    <row r="46" spans="2:13" s="61" customFormat="1" ht="91.9" customHeight="1" x14ac:dyDescent="0.25">
      <c r="B46" s="275" t="s">
        <v>201</v>
      </c>
      <c r="C46" s="166">
        <v>42</v>
      </c>
      <c r="D46" s="72" t="s">
        <v>194</v>
      </c>
      <c r="E46" s="52">
        <v>44056</v>
      </c>
      <c r="F46" s="44" t="s">
        <v>221</v>
      </c>
      <c r="G46" s="72" t="s">
        <v>357</v>
      </c>
      <c r="H46" s="44" t="s">
        <v>279</v>
      </c>
      <c r="I46" s="72" t="s">
        <v>258</v>
      </c>
      <c r="J46" s="240">
        <v>100000</v>
      </c>
      <c r="K46" s="237">
        <v>200000</v>
      </c>
      <c r="L46" s="18"/>
      <c r="M46" s="19"/>
    </row>
    <row r="47" spans="2:13" s="61" customFormat="1" ht="91.9" customHeight="1" x14ac:dyDescent="0.25">
      <c r="B47" s="276" t="s">
        <v>201</v>
      </c>
      <c r="C47" s="168">
        <v>43</v>
      </c>
      <c r="D47" s="58" t="s">
        <v>195</v>
      </c>
      <c r="E47" s="53">
        <v>44056</v>
      </c>
      <c r="F47" s="46" t="s">
        <v>222</v>
      </c>
      <c r="G47" s="58" t="s">
        <v>358</v>
      </c>
      <c r="H47" s="46" t="s">
        <v>280</v>
      </c>
      <c r="I47" s="58" t="s">
        <v>259</v>
      </c>
      <c r="J47" s="241">
        <v>70000</v>
      </c>
      <c r="K47" s="238">
        <v>1000000</v>
      </c>
      <c r="L47" s="24"/>
      <c r="M47" s="25"/>
    </row>
    <row r="48" spans="2:13" ht="91.9" customHeight="1" x14ac:dyDescent="0.25">
      <c r="B48" s="275" t="s">
        <v>201</v>
      </c>
      <c r="C48" s="166">
        <v>44</v>
      </c>
      <c r="D48" s="72" t="s">
        <v>196</v>
      </c>
      <c r="E48" s="52">
        <v>44056</v>
      </c>
      <c r="F48" s="44" t="s">
        <v>223</v>
      </c>
      <c r="G48" s="72" t="s">
        <v>359</v>
      </c>
      <c r="H48" s="44">
        <v>1</v>
      </c>
      <c r="I48" s="72" t="s">
        <v>260</v>
      </c>
      <c r="J48" s="240">
        <v>70000</v>
      </c>
      <c r="K48" s="237">
        <v>2500000</v>
      </c>
      <c r="L48" s="18"/>
      <c r="M48" s="19"/>
    </row>
    <row r="49" spans="2:13" ht="91.9" customHeight="1" x14ac:dyDescent="0.25">
      <c r="B49" s="276" t="s">
        <v>201</v>
      </c>
      <c r="C49" s="168">
        <v>45</v>
      </c>
      <c r="D49" s="58" t="s">
        <v>197</v>
      </c>
      <c r="E49" s="53">
        <v>44056</v>
      </c>
      <c r="F49" s="46" t="s">
        <v>153</v>
      </c>
      <c r="G49" s="58" t="s">
        <v>360</v>
      </c>
      <c r="H49" s="46">
        <v>500</v>
      </c>
      <c r="I49" s="58" t="s">
        <v>261</v>
      </c>
      <c r="J49" s="302">
        <v>0</v>
      </c>
      <c r="K49" s="309">
        <v>85000</v>
      </c>
      <c r="L49" s="24"/>
      <c r="M49" s="25"/>
    </row>
    <row r="50" spans="2:13" s="61" customFormat="1" ht="91.9" customHeight="1" x14ac:dyDescent="0.25">
      <c r="B50" s="275" t="s">
        <v>201</v>
      </c>
      <c r="C50" s="166">
        <v>46</v>
      </c>
      <c r="D50" s="72" t="s">
        <v>198</v>
      </c>
      <c r="E50" s="52">
        <v>44056</v>
      </c>
      <c r="F50" s="44" t="s">
        <v>221</v>
      </c>
      <c r="G50" s="72" t="s">
        <v>361</v>
      </c>
      <c r="H50" s="44" t="s">
        <v>281</v>
      </c>
      <c r="I50" s="72" t="s">
        <v>262</v>
      </c>
      <c r="J50" s="240">
        <v>10000</v>
      </c>
      <c r="K50" s="237">
        <v>120000</v>
      </c>
      <c r="L50" s="18"/>
      <c r="M50" s="19"/>
    </row>
    <row r="51" spans="2:13" s="61" customFormat="1" ht="91.9" customHeight="1" x14ac:dyDescent="0.25">
      <c r="B51" s="276" t="s">
        <v>201</v>
      </c>
      <c r="C51" s="168">
        <v>47</v>
      </c>
      <c r="D51" s="58" t="s">
        <v>199</v>
      </c>
      <c r="E51" s="53">
        <v>44056</v>
      </c>
      <c r="F51" s="46" t="s">
        <v>224</v>
      </c>
      <c r="G51" s="58" t="s">
        <v>362</v>
      </c>
      <c r="H51" s="46" t="s">
        <v>274</v>
      </c>
      <c r="I51" s="58" t="s">
        <v>263</v>
      </c>
      <c r="J51" s="241">
        <v>25000</v>
      </c>
      <c r="K51" s="238">
        <v>180000</v>
      </c>
      <c r="L51" s="24"/>
      <c r="M51" s="25"/>
    </row>
    <row r="52" spans="2:13" ht="91.9" customHeight="1" thickBot="1" x14ac:dyDescent="0.3">
      <c r="B52" s="308" t="s">
        <v>12</v>
      </c>
      <c r="C52" s="83" t="s">
        <v>12</v>
      </c>
      <c r="D52" s="75"/>
      <c r="E52" s="74"/>
      <c r="F52" s="74"/>
      <c r="G52" s="75"/>
      <c r="H52" s="74"/>
      <c r="I52" s="75"/>
      <c r="J52" s="296">
        <f>SUM(J5:J51)</f>
        <v>1840000</v>
      </c>
      <c r="K52" s="246">
        <f>SUM(K5:K51)</f>
        <v>9470000</v>
      </c>
      <c r="L52" s="20"/>
      <c r="M52" s="21"/>
    </row>
    <row r="53" spans="2:13" x14ac:dyDescent="0.25">
      <c r="D53" s="59"/>
    </row>
  </sheetData>
  <mergeCells count="3">
    <mergeCell ref="B1:O1"/>
    <mergeCell ref="B2:M2"/>
    <mergeCell ref="B4:M4"/>
  </mergeCells>
  <pageMargins left="0.7" right="0.7" top="0.75" bottom="0.75" header="0.3" footer="0.3"/>
  <pageSetup paperSize="9" scale="41"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1"/>
  <sheetViews>
    <sheetView zoomScale="60" zoomScaleNormal="60" workbookViewId="0">
      <selection activeCell="B3" sqref="B3"/>
    </sheetView>
  </sheetViews>
  <sheetFormatPr defaultRowHeight="15" x14ac:dyDescent="0.25"/>
  <cols>
    <col min="2" max="3" width="19.5703125" style="54" customWidth="1"/>
    <col min="4" max="4" width="30.28515625" style="106" customWidth="1"/>
    <col min="5" max="5" width="19.5703125" style="82" customWidth="1"/>
    <col min="6" max="6" width="19.5703125" style="54" customWidth="1"/>
    <col min="7" max="7" width="44.5703125" style="54" customWidth="1"/>
    <col min="8" max="8" width="19.5703125" style="54" customWidth="1"/>
    <col min="9" max="9" width="45.42578125" style="54" customWidth="1"/>
    <col min="10" max="13" width="19.5703125" style="54" customWidth="1"/>
    <col min="14" max="14" width="13.7109375" customWidth="1"/>
    <col min="15" max="15" width="10.7109375" customWidth="1"/>
  </cols>
  <sheetData>
    <row r="1" spans="2:19" ht="19.5" thickBot="1" x14ac:dyDescent="0.3">
      <c r="B1" s="439" t="s">
        <v>30</v>
      </c>
      <c r="C1" s="439"/>
      <c r="D1" s="439"/>
      <c r="E1" s="439"/>
      <c r="F1" s="439"/>
      <c r="G1" s="439"/>
      <c r="H1" s="439"/>
      <c r="I1" s="439"/>
      <c r="J1" s="439"/>
      <c r="K1" s="439"/>
      <c r="L1" s="439"/>
      <c r="M1" s="439"/>
      <c r="N1" s="440"/>
      <c r="O1" s="440"/>
    </row>
    <row r="2" spans="2:19" ht="24" customHeight="1" thickBot="1" x14ac:dyDescent="0.3">
      <c r="B2" s="433" t="s">
        <v>1515</v>
      </c>
      <c r="C2" s="434"/>
      <c r="D2" s="434"/>
      <c r="E2" s="434"/>
      <c r="F2" s="434"/>
      <c r="G2" s="434"/>
      <c r="H2" s="434"/>
      <c r="I2" s="434"/>
      <c r="J2" s="434"/>
      <c r="K2" s="434"/>
      <c r="L2" s="434"/>
      <c r="M2" s="435"/>
      <c r="N2" s="14"/>
      <c r="O2" s="14"/>
    </row>
    <row r="3" spans="2:19" ht="15.75" thickBot="1" x14ac:dyDescent="0.3">
      <c r="B3" s="17" t="s">
        <v>21</v>
      </c>
      <c r="C3" s="88" t="s">
        <v>1484</v>
      </c>
      <c r="D3" s="101" t="s">
        <v>18</v>
      </c>
      <c r="E3" s="68" t="s">
        <v>34</v>
      </c>
      <c r="F3" s="12" t="s">
        <v>22</v>
      </c>
      <c r="G3" s="12" t="s">
        <v>103</v>
      </c>
      <c r="H3" s="12" t="s">
        <v>36</v>
      </c>
      <c r="I3" s="12" t="s">
        <v>38</v>
      </c>
      <c r="J3" s="12" t="s">
        <v>208</v>
      </c>
      <c r="K3" s="12" t="s">
        <v>209</v>
      </c>
      <c r="L3" s="12" t="s">
        <v>19</v>
      </c>
      <c r="M3" s="11" t="s">
        <v>20</v>
      </c>
      <c r="N3" s="15"/>
      <c r="O3" s="15"/>
      <c r="Q3" s="13"/>
      <c r="R3" s="13"/>
      <c r="S3" s="13"/>
    </row>
    <row r="4" spans="2:19" ht="18" customHeight="1" thickBot="1" x14ac:dyDescent="0.3">
      <c r="B4" s="436" t="s">
        <v>7</v>
      </c>
      <c r="C4" s="437"/>
      <c r="D4" s="437"/>
      <c r="E4" s="437"/>
      <c r="F4" s="437"/>
      <c r="G4" s="437"/>
      <c r="H4" s="437"/>
      <c r="I4" s="437"/>
      <c r="J4" s="437"/>
      <c r="K4" s="437"/>
      <c r="L4" s="437"/>
      <c r="M4" s="438"/>
      <c r="N4" s="16"/>
      <c r="O4" s="16"/>
    </row>
    <row r="5" spans="2:19" ht="45" x14ac:dyDescent="0.25">
      <c r="B5" s="49" t="s">
        <v>978</v>
      </c>
      <c r="C5" s="34">
        <v>1</v>
      </c>
      <c r="D5" s="102" t="s">
        <v>979</v>
      </c>
      <c r="E5" s="35">
        <v>44057</v>
      </c>
      <c r="F5" s="34" t="s">
        <v>151</v>
      </c>
      <c r="G5" s="107" t="s">
        <v>1040</v>
      </c>
      <c r="H5" s="36" t="s">
        <v>1082</v>
      </c>
      <c r="I5" s="107" t="s">
        <v>1117</v>
      </c>
      <c r="J5" s="113">
        <v>210000</v>
      </c>
      <c r="K5" s="34"/>
      <c r="L5" s="34"/>
      <c r="M5" s="37"/>
    </row>
    <row r="6" spans="2:19" ht="135" x14ac:dyDescent="0.25">
      <c r="B6" s="51" t="s">
        <v>978</v>
      </c>
      <c r="C6" s="44">
        <v>2</v>
      </c>
      <c r="D6" s="103" t="s">
        <v>980</v>
      </c>
      <c r="E6" s="52">
        <v>44057</v>
      </c>
      <c r="F6" s="44" t="s">
        <v>156</v>
      </c>
      <c r="G6" s="108" t="s">
        <v>1041</v>
      </c>
      <c r="H6" s="44" t="s">
        <v>1083</v>
      </c>
      <c r="I6" s="108" t="s">
        <v>1118</v>
      </c>
      <c r="J6" s="114">
        <v>35000</v>
      </c>
      <c r="K6" s="44"/>
      <c r="L6" s="44"/>
      <c r="M6" s="45"/>
    </row>
    <row r="7" spans="2:19" ht="75" x14ac:dyDescent="0.25">
      <c r="B7" s="50" t="s">
        <v>978</v>
      </c>
      <c r="C7" s="46">
        <v>3</v>
      </c>
      <c r="D7" s="104" t="s">
        <v>981</v>
      </c>
      <c r="E7" s="53">
        <v>44057</v>
      </c>
      <c r="F7" s="46" t="s">
        <v>151</v>
      </c>
      <c r="G7" s="109" t="s">
        <v>1042</v>
      </c>
      <c r="H7" s="46" t="s">
        <v>1084</v>
      </c>
      <c r="I7" s="109" t="s">
        <v>1119</v>
      </c>
      <c r="J7" s="115">
        <v>215000</v>
      </c>
      <c r="K7" s="46"/>
      <c r="L7" s="46"/>
      <c r="M7" s="47"/>
    </row>
    <row r="8" spans="2:19" ht="210" x14ac:dyDescent="0.25">
      <c r="B8" s="51" t="s">
        <v>978</v>
      </c>
      <c r="C8" s="44">
        <v>4</v>
      </c>
      <c r="D8" s="103" t="s">
        <v>982</v>
      </c>
      <c r="E8" s="52">
        <v>44057</v>
      </c>
      <c r="F8" s="44" t="s">
        <v>1033</v>
      </c>
      <c r="G8" s="108" t="s">
        <v>1072</v>
      </c>
      <c r="H8" s="44" t="s">
        <v>1085</v>
      </c>
      <c r="I8" s="108" t="s">
        <v>1120</v>
      </c>
      <c r="J8" s="114">
        <v>200000</v>
      </c>
      <c r="K8" s="44"/>
      <c r="L8" s="44"/>
      <c r="M8" s="45"/>
    </row>
    <row r="9" spans="2:19" ht="135" x14ac:dyDescent="0.25">
      <c r="B9" s="50" t="s">
        <v>978</v>
      </c>
      <c r="C9" s="46">
        <v>5</v>
      </c>
      <c r="D9" s="104" t="s">
        <v>983</v>
      </c>
      <c r="E9" s="53">
        <v>44057</v>
      </c>
      <c r="F9" s="46" t="s">
        <v>156</v>
      </c>
      <c r="G9" s="109" t="s">
        <v>1031</v>
      </c>
      <c r="H9" s="46" t="s">
        <v>1086</v>
      </c>
      <c r="I9" s="109" t="s">
        <v>1121</v>
      </c>
      <c r="J9" s="115">
        <v>352850</v>
      </c>
      <c r="K9" s="46"/>
      <c r="L9" s="46"/>
      <c r="M9" s="47"/>
    </row>
    <row r="10" spans="2:19" ht="30" x14ac:dyDescent="0.25">
      <c r="B10" s="51" t="s">
        <v>978</v>
      </c>
      <c r="C10" s="44">
        <v>6</v>
      </c>
      <c r="D10" s="103" t="s">
        <v>984</v>
      </c>
      <c r="E10" s="52">
        <v>44057</v>
      </c>
      <c r="F10" s="44" t="s">
        <v>1034</v>
      </c>
      <c r="G10" s="108" t="s">
        <v>1043</v>
      </c>
      <c r="H10" s="44" t="s">
        <v>1087</v>
      </c>
      <c r="I10" s="108" t="s">
        <v>1122</v>
      </c>
      <c r="J10" s="114">
        <v>8000</v>
      </c>
      <c r="K10" s="44"/>
      <c r="L10" s="44"/>
      <c r="M10" s="45"/>
    </row>
    <row r="11" spans="2:19" ht="90" x14ac:dyDescent="0.25">
      <c r="B11" s="50" t="s">
        <v>978</v>
      </c>
      <c r="C11" s="46">
        <v>7</v>
      </c>
      <c r="D11" s="104" t="s">
        <v>985</v>
      </c>
      <c r="E11" s="53">
        <v>44057</v>
      </c>
      <c r="F11" s="46" t="s">
        <v>156</v>
      </c>
      <c r="G11" s="109" t="s">
        <v>1044</v>
      </c>
      <c r="H11" s="46" t="s">
        <v>277</v>
      </c>
      <c r="I11" s="109" t="s">
        <v>1123</v>
      </c>
      <c r="J11" s="115">
        <v>37500</v>
      </c>
      <c r="K11" s="46"/>
      <c r="L11" s="46"/>
      <c r="M11" s="47"/>
    </row>
    <row r="12" spans="2:19" ht="45" x14ac:dyDescent="0.25">
      <c r="B12" s="51" t="s">
        <v>978</v>
      </c>
      <c r="C12" s="44">
        <v>8</v>
      </c>
      <c r="D12" s="103" t="s">
        <v>986</v>
      </c>
      <c r="E12" s="52">
        <v>44057</v>
      </c>
      <c r="F12" s="44" t="s">
        <v>202</v>
      </c>
      <c r="G12" s="108" t="s">
        <v>1060</v>
      </c>
      <c r="H12" s="44">
        <v>1</v>
      </c>
      <c r="I12" s="108" t="s">
        <v>1124</v>
      </c>
      <c r="J12" s="114">
        <v>25000</v>
      </c>
      <c r="K12" s="44"/>
      <c r="L12" s="44"/>
      <c r="M12" s="45"/>
    </row>
    <row r="13" spans="2:19" ht="105" x14ac:dyDescent="0.25">
      <c r="B13" s="50" t="s">
        <v>978</v>
      </c>
      <c r="C13" s="46">
        <v>9</v>
      </c>
      <c r="D13" s="104" t="s">
        <v>987</v>
      </c>
      <c r="E13" s="53">
        <v>44057</v>
      </c>
      <c r="F13" s="46" t="s">
        <v>152</v>
      </c>
      <c r="G13" s="109" t="s">
        <v>1045</v>
      </c>
      <c r="H13" s="46" t="s">
        <v>1088</v>
      </c>
      <c r="I13" s="109" t="s">
        <v>1125</v>
      </c>
      <c r="J13" s="115">
        <v>50000</v>
      </c>
      <c r="K13" s="46"/>
      <c r="L13" s="46"/>
      <c r="M13" s="47"/>
    </row>
    <row r="14" spans="2:19" ht="150" x14ac:dyDescent="0.25">
      <c r="B14" s="51" t="s">
        <v>978</v>
      </c>
      <c r="C14" s="44">
        <v>10</v>
      </c>
      <c r="D14" s="103" t="s">
        <v>988</v>
      </c>
      <c r="E14" s="52">
        <v>44057</v>
      </c>
      <c r="F14" s="44" t="s">
        <v>156</v>
      </c>
      <c r="G14" s="108" t="s">
        <v>1073</v>
      </c>
      <c r="H14" s="44" t="s">
        <v>1089</v>
      </c>
      <c r="I14" s="108" t="s">
        <v>1126</v>
      </c>
      <c r="J14" s="114">
        <v>260000</v>
      </c>
      <c r="K14" s="44"/>
      <c r="L14" s="44"/>
      <c r="M14" s="45"/>
    </row>
    <row r="15" spans="2:19" ht="135" x14ac:dyDescent="0.25">
      <c r="B15" s="50" t="s">
        <v>978</v>
      </c>
      <c r="C15" s="46">
        <v>11</v>
      </c>
      <c r="D15" s="104" t="s">
        <v>989</v>
      </c>
      <c r="E15" s="53">
        <v>44057</v>
      </c>
      <c r="F15" s="46" t="s">
        <v>1035</v>
      </c>
      <c r="G15" s="109" t="s">
        <v>1074</v>
      </c>
      <c r="H15" s="58" t="s">
        <v>1090</v>
      </c>
      <c r="I15" s="109" t="s">
        <v>1127</v>
      </c>
      <c r="J15" s="115">
        <v>220000</v>
      </c>
      <c r="K15" s="46"/>
      <c r="L15" s="46"/>
      <c r="M15" s="47"/>
    </row>
    <row r="16" spans="2:19" ht="165" x14ac:dyDescent="0.25">
      <c r="B16" s="51" t="s">
        <v>978</v>
      </c>
      <c r="C16" s="44">
        <v>12</v>
      </c>
      <c r="D16" s="103" t="s">
        <v>990</v>
      </c>
      <c r="E16" s="52">
        <v>44057</v>
      </c>
      <c r="F16" s="44" t="s">
        <v>156</v>
      </c>
      <c r="G16" s="108" t="s">
        <v>1046</v>
      </c>
      <c r="H16" s="44" t="s">
        <v>1091</v>
      </c>
      <c r="I16" s="108" t="s">
        <v>1128</v>
      </c>
      <c r="J16" s="114">
        <v>32000</v>
      </c>
      <c r="K16" s="44"/>
      <c r="L16" s="44"/>
      <c r="M16" s="45"/>
    </row>
    <row r="17" spans="2:13" ht="75" x14ac:dyDescent="0.25">
      <c r="B17" s="50" t="s">
        <v>978</v>
      </c>
      <c r="C17" s="46">
        <v>13</v>
      </c>
      <c r="D17" s="104" t="s">
        <v>991</v>
      </c>
      <c r="E17" s="53">
        <v>44057</v>
      </c>
      <c r="F17" s="46" t="s">
        <v>153</v>
      </c>
      <c r="G17" s="109" t="s">
        <v>1037</v>
      </c>
      <c r="H17" s="46" t="s">
        <v>1092</v>
      </c>
      <c r="I17" s="109" t="s">
        <v>1129</v>
      </c>
      <c r="J17" s="115">
        <v>427000</v>
      </c>
      <c r="K17" s="46"/>
      <c r="L17" s="46"/>
      <c r="M17" s="47"/>
    </row>
    <row r="18" spans="2:13" ht="75" x14ac:dyDescent="0.25">
      <c r="B18" s="51" t="s">
        <v>978</v>
      </c>
      <c r="C18" s="44">
        <v>14</v>
      </c>
      <c r="D18" s="103" t="s">
        <v>992</v>
      </c>
      <c r="E18" s="52">
        <v>44057</v>
      </c>
      <c r="F18" s="44" t="s">
        <v>149</v>
      </c>
      <c r="G18" s="108" t="s">
        <v>1075</v>
      </c>
      <c r="H18" s="44" t="s">
        <v>1093</v>
      </c>
      <c r="I18" s="108" t="s">
        <v>1130</v>
      </c>
      <c r="J18" s="114">
        <v>15000</v>
      </c>
      <c r="K18" s="44"/>
      <c r="L18" s="44"/>
      <c r="M18" s="45"/>
    </row>
    <row r="19" spans="2:13" ht="45" x14ac:dyDescent="0.25">
      <c r="B19" s="50" t="s">
        <v>978</v>
      </c>
      <c r="C19" s="46">
        <v>15</v>
      </c>
      <c r="D19" s="104" t="s">
        <v>993</v>
      </c>
      <c r="E19" s="53">
        <v>44057</v>
      </c>
      <c r="F19" s="46" t="s">
        <v>156</v>
      </c>
      <c r="G19" s="109" t="s">
        <v>1047</v>
      </c>
      <c r="H19" s="46" t="s">
        <v>1094</v>
      </c>
      <c r="I19" s="109" t="s">
        <v>1131</v>
      </c>
      <c r="J19" s="115">
        <v>180000</v>
      </c>
      <c r="K19" s="46"/>
      <c r="L19" s="46"/>
      <c r="M19" s="47"/>
    </row>
    <row r="20" spans="2:13" ht="75" x14ac:dyDescent="0.25">
      <c r="B20" s="51" t="s">
        <v>978</v>
      </c>
      <c r="C20" s="44">
        <v>16</v>
      </c>
      <c r="D20" s="103" t="s">
        <v>994</v>
      </c>
      <c r="E20" s="52">
        <v>44057</v>
      </c>
      <c r="F20" s="44" t="s">
        <v>202</v>
      </c>
      <c r="G20" s="108" t="s">
        <v>1061</v>
      </c>
      <c r="H20" s="44">
        <v>1</v>
      </c>
      <c r="I20" s="108" t="s">
        <v>1132</v>
      </c>
      <c r="J20" s="114">
        <v>25000</v>
      </c>
      <c r="K20" s="44"/>
      <c r="L20" s="44"/>
      <c r="M20" s="45"/>
    </row>
    <row r="21" spans="2:13" ht="57.6" customHeight="1" x14ac:dyDescent="0.25">
      <c r="B21" s="50" t="s">
        <v>978</v>
      </c>
      <c r="C21" s="46">
        <v>17</v>
      </c>
      <c r="D21" s="104" t="s">
        <v>995</v>
      </c>
      <c r="E21" s="53">
        <v>44057</v>
      </c>
      <c r="F21" s="46" t="s">
        <v>364</v>
      </c>
      <c r="G21" s="109" t="s">
        <v>1048</v>
      </c>
      <c r="H21" s="46" t="s">
        <v>1095</v>
      </c>
      <c r="I21" s="109" t="s">
        <v>1133</v>
      </c>
      <c r="J21" s="115">
        <v>70000</v>
      </c>
      <c r="K21" s="46"/>
      <c r="L21" s="46"/>
      <c r="M21" s="47"/>
    </row>
    <row r="22" spans="2:13" ht="75" x14ac:dyDescent="0.25">
      <c r="B22" s="51" t="s">
        <v>978</v>
      </c>
      <c r="C22" s="44">
        <v>18</v>
      </c>
      <c r="D22" s="103" t="s">
        <v>996</v>
      </c>
      <c r="E22" s="52">
        <v>44057</v>
      </c>
      <c r="F22" s="44" t="s">
        <v>156</v>
      </c>
      <c r="G22" s="108" t="s">
        <v>1076</v>
      </c>
      <c r="H22" s="44" t="s">
        <v>1096</v>
      </c>
      <c r="I22" s="108" t="s">
        <v>1134</v>
      </c>
      <c r="J22" s="114">
        <v>245000</v>
      </c>
      <c r="K22" s="44"/>
      <c r="L22" s="44"/>
      <c r="M22" s="45"/>
    </row>
    <row r="23" spans="2:13" ht="43.15" customHeight="1" x14ac:dyDescent="0.25">
      <c r="B23" s="50" t="s">
        <v>978</v>
      </c>
      <c r="C23" s="46">
        <v>19</v>
      </c>
      <c r="D23" s="104" t="s">
        <v>997</v>
      </c>
      <c r="E23" s="53">
        <v>44057</v>
      </c>
      <c r="F23" s="46" t="s">
        <v>156</v>
      </c>
      <c r="G23" s="109" t="s">
        <v>1049</v>
      </c>
      <c r="H23" s="46" t="s">
        <v>1097</v>
      </c>
      <c r="I23" s="109" t="s">
        <v>1135</v>
      </c>
      <c r="J23" s="115">
        <v>90000</v>
      </c>
      <c r="K23" s="46"/>
      <c r="L23" s="46"/>
      <c r="M23" s="47"/>
    </row>
    <row r="24" spans="2:13" ht="28.9" customHeight="1" x14ac:dyDescent="0.25">
      <c r="B24" s="51" t="s">
        <v>978</v>
      </c>
      <c r="C24" s="44">
        <v>20</v>
      </c>
      <c r="D24" s="103" t="s">
        <v>991</v>
      </c>
      <c r="E24" s="52">
        <v>44057</v>
      </c>
      <c r="F24" s="44" t="s">
        <v>149</v>
      </c>
      <c r="G24" s="108" t="s">
        <v>1038</v>
      </c>
      <c r="H24" s="110">
        <v>1572</v>
      </c>
      <c r="I24" s="108" t="s">
        <v>1136</v>
      </c>
      <c r="J24" s="114">
        <v>40000</v>
      </c>
      <c r="K24" s="110">
        <v>45000</v>
      </c>
      <c r="L24" s="44"/>
      <c r="M24" s="45"/>
    </row>
    <row r="25" spans="2:13" ht="210" x14ac:dyDescent="0.25">
      <c r="B25" s="50" t="s">
        <v>978</v>
      </c>
      <c r="C25" s="46">
        <v>21</v>
      </c>
      <c r="D25" s="104" t="s">
        <v>998</v>
      </c>
      <c r="E25" s="53">
        <v>44057</v>
      </c>
      <c r="F25" s="46" t="s">
        <v>160</v>
      </c>
      <c r="G25" s="109" t="s">
        <v>1063</v>
      </c>
      <c r="H25" s="46" t="s">
        <v>1098</v>
      </c>
      <c r="I25" s="109" t="s">
        <v>1137</v>
      </c>
      <c r="J25" s="115">
        <v>60000</v>
      </c>
      <c r="K25" s="46"/>
      <c r="L25" s="46"/>
      <c r="M25" s="47"/>
    </row>
    <row r="26" spans="2:13" ht="45" x14ac:dyDescent="0.25">
      <c r="B26" s="51" t="s">
        <v>978</v>
      </c>
      <c r="C26" s="44">
        <v>22</v>
      </c>
      <c r="D26" s="103" t="s">
        <v>999</v>
      </c>
      <c r="E26" s="52">
        <v>44057</v>
      </c>
      <c r="F26" s="44" t="s">
        <v>156</v>
      </c>
      <c r="G26" s="108" t="s">
        <v>1050</v>
      </c>
      <c r="H26" s="44" t="s">
        <v>1099</v>
      </c>
      <c r="I26" s="108" t="s">
        <v>1138</v>
      </c>
      <c r="J26" s="114">
        <v>45000</v>
      </c>
      <c r="K26" s="44" t="s">
        <v>1116</v>
      </c>
      <c r="L26" s="44"/>
      <c r="M26" s="45"/>
    </row>
    <row r="27" spans="2:13" ht="90" x14ac:dyDescent="0.25">
      <c r="B27" s="50" t="s">
        <v>978</v>
      </c>
      <c r="C27" s="46">
        <v>23</v>
      </c>
      <c r="D27" s="104" t="s">
        <v>1000</v>
      </c>
      <c r="E27" s="53">
        <v>44057</v>
      </c>
      <c r="F27" s="46" t="s">
        <v>202</v>
      </c>
      <c r="G27" s="109" t="s">
        <v>1062</v>
      </c>
      <c r="H27" s="46">
        <v>1</v>
      </c>
      <c r="I27" s="109" t="s">
        <v>1139</v>
      </c>
      <c r="J27" s="115">
        <v>25000</v>
      </c>
      <c r="K27" s="46"/>
      <c r="L27" s="46"/>
      <c r="M27" s="47"/>
    </row>
    <row r="28" spans="2:13" ht="75" x14ac:dyDescent="0.25">
      <c r="B28" s="51" t="s">
        <v>978</v>
      </c>
      <c r="C28" s="44">
        <v>24</v>
      </c>
      <c r="D28" s="103" t="s">
        <v>1001</v>
      </c>
      <c r="E28" s="52">
        <v>44057</v>
      </c>
      <c r="F28" s="44" t="s">
        <v>156</v>
      </c>
      <c r="G28" s="108" t="s">
        <v>1051</v>
      </c>
      <c r="H28" s="44" t="s">
        <v>1100</v>
      </c>
      <c r="I28" s="108" t="s">
        <v>1140</v>
      </c>
      <c r="J28" s="114">
        <v>50000</v>
      </c>
      <c r="K28" s="44"/>
      <c r="L28" s="44"/>
      <c r="M28" s="45"/>
    </row>
    <row r="29" spans="2:13" s="69" customFormat="1" ht="45" x14ac:dyDescent="0.25">
      <c r="B29" s="50" t="s">
        <v>978</v>
      </c>
      <c r="C29" s="46">
        <v>25</v>
      </c>
      <c r="D29" s="104" t="s">
        <v>1002</v>
      </c>
      <c r="E29" s="53">
        <v>44057</v>
      </c>
      <c r="F29" s="46" t="s">
        <v>205</v>
      </c>
      <c r="G29" s="109" t="s">
        <v>1077</v>
      </c>
      <c r="H29" s="58" t="s">
        <v>1101</v>
      </c>
      <c r="I29" s="109" t="s">
        <v>1141</v>
      </c>
      <c r="J29" s="115">
        <v>100000</v>
      </c>
      <c r="K29" s="46"/>
      <c r="L29" s="46"/>
      <c r="M29" s="47"/>
    </row>
    <row r="30" spans="2:13" s="69" customFormat="1" ht="75" x14ac:dyDescent="0.25">
      <c r="B30" s="51" t="s">
        <v>978</v>
      </c>
      <c r="C30" s="44">
        <v>26</v>
      </c>
      <c r="D30" s="103" t="s">
        <v>1003</v>
      </c>
      <c r="E30" s="52">
        <v>44057</v>
      </c>
      <c r="F30" s="44" t="s">
        <v>153</v>
      </c>
      <c r="G30" s="108" t="s">
        <v>1037</v>
      </c>
      <c r="H30" s="44" t="s">
        <v>1102</v>
      </c>
      <c r="I30" s="108" t="s">
        <v>1142</v>
      </c>
      <c r="J30" s="114">
        <v>330000</v>
      </c>
      <c r="K30" s="44"/>
      <c r="L30" s="44"/>
      <c r="M30" s="45"/>
    </row>
    <row r="31" spans="2:13" s="69" customFormat="1" ht="105" x14ac:dyDescent="0.25">
      <c r="B31" s="50" t="s">
        <v>978</v>
      </c>
      <c r="C31" s="46">
        <v>27</v>
      </c>
      <c r="D31" s="104" t="s">
        <v>1004</v>
      </c>
      <c r="E31" s="53">
        <v>44057</v>
      </c>
      <c r="F31" s="46" t="s">
        <v>152</v>
      </c>
      <c r="G31" s="109" t="s">
        <v>1078</v>
      </c>
      <c r="H31" s="46" t="s">
        <v>1095</v>
      </c>
      <c r="I31" s="109" t="s">
        <v>1143</v>
      </c>
      <c r="J31" s="115">
        <v>400000</v>
      </c>
      <c r="K31" s="46"/>
      <c r="L31" s="46"/>
      <c r="M31" s="47"/>
    </row>
    <row r="32" spans="2:13" s="69" customFormat="1" ht="45" x14ac:dyDescent="0.25">
      <c r="B32" s="51" t="s">
        <v>978</v>
      </c>
      <c r="C32" s="44">
        <v>28</v>
      </c>
      <c r="D32" s="103" t="s">
        <v>1005</v>
      </c>
      <c r="E32" s="52">
        <v>44057</v>
      </c>
      <c r="F32" s="44" t="s">
        <v>679</v>
      </c>
      <c r="G32" s="108" t="s">
        <v>1064</v>
      </c>
      <c r="H32" s="44"/>
      <c r="I32" s="108" t="s">
        <v>1144</v>
      </c>
      <c r="J32" s="114">
        <v>80000</v>
      </c>
      <c r="K32" s="44"/>
      <c r="L32" s="44"/>
      <c r="M32" s="45"/>
    </row>
    <row r="33" spans="2:13" s="69" customFormat="1" ht="43.15" customHeight="1" x14ac:dyDescent="0.25">
      <c r="B33" s="50" t="s">
        <v>978</v>
      </c>
      <c r="C33" s="46">
        <v>29</v>
      </c>
      <c r="D33" s="104" t="s">
        <v>1006</v>
      </c>
      <c r="E33" s="53">
        <v>44057</v>
      </c>
      <c r="F33" s="46" t="s">
        <v>149</v>
      </c>
      <c r="G33" s="109" t="s">
        <v>1039</v>
      </c>
      <c r="H33" s="46" t="s">
        <v>1103</v>
      </c>
      <c r="I33" s="109" t="s">
        <v>1145</v>
      </c>
      <c r="J33" s="115">
        <v>20000</v>
      </c>
      <c r="K33" s="46"/>
      <c r="L33" s="46"/>
      <c r="M33" s="47"/>
    </row>
    <row r="34" spans="2:13" s="69" customFormat="1" ht="28.9" customHeight="1" x14ac:dyDescent="0.25">
      <c r="B34" s="51" t="s">
        <v>978</v>
      </c>
      <c r="C34" s="44">
        <v>30</v>
      </c>
      <c r="D34" s="103" t="s">
        <v>1007</v>
      </c>
      <c r="E34" s="52">
        <v>44057</v>
      </c>
      <c r="F34" s="44" t="s">
        <v>152</v>
      </c>
      <c r="G34" s="108" t="s">
        <v>1052</v>
      </c>
      <c r="H34" s="44" t="s">
        <v>1104</v>
      </c>
      <c r="I34" s="108" t="s">
        <v>1146</v>
      </c>
      <c r="J34" s="114">
        <v>80000</v>
      </c>
      <c r="K34" s="44"/>
      <c r="L34" s="44"/>
      <c r="M34" s="45"/>
    </row>
    <row r="35" spans="2:13" s="69" customFormat="1" ht="60" x14ac:dyDescent="0.25">
      <c r="B35" s="50" t="s">
        <v>978</v>
      </c>
      <c r="C35" s="46">
        <v>31</v>
      </c>
      <c r="D35" s="104" t="s">
        <v>1008</v>
      </c>
      <c r="E35" s="53">
        <v>44057</v>
      </c>
      <c r="F35" s="46" t="s">
        <v>219</v>
      </c>
      <c r="G35" s="109" t="s">
        <v>1079</v>
      </c>
      <c r="H35" s="46"/>
      <c r="I35" s="109" t="s">
        <v>1147</v>
      </c>
      <c r="J35" s="115">
        <v>60000</v>
      </c>
      <c r="K35" s="46"/>
      <c r="L35" s="46"/>
      <c r="M35" s="47"/>
    </row>
    <row r="36" spans="2:13" s="69" customFormat="1" ht="28.9" customHeight="1" x14ac:dyDescent="0.25">
      <c r="B36" s="51" t="s">
        <v>978</v>
      </c>
      <c r="C36" s="44">
        <v>32</v>
      </c>
      <c r="D36" s="103" t="s">
        <v>1009</v>
      </c>
      <c r="E36" s="52">
        <v>44057</v>
      </c>
      <c r="F36" s="44" t="s">
        <v>149</v>
      </c>
      <c r="G36" s="108" t="s">
        <v>1038</v>
      </c>
      <c r="H36" s="44" t="s">
        <v>1105</v>
      </c>
      <c r="I36" s="108" t="s">
        <v>1148</v>
      </c>
      <c r="J36" s="114">
        <v>120000</v>
      </c>
      <c r="K36" s="44"/>
      <c r="L36" s="44"/>
      <c r="M36" s="45"/>
    </row>
    <row r="37" spans="2:13" s="69" customFormat="1" ht="75" x14ac:dyDescent="0.25">
      <c r="B37" s="50" t="s">
        <v>978</v>
      </c>
      <c r="C37" s="46">
        <v>33</v>
      </c>
      <c r="D37" s="104" t="s">
        <v>1010</v>
      </c>
      <c r="E37" s="53">
        <v>44057</v>
      </c>
      <c r="F37" s="46" t="s">
        <v>156</v>
      </c>
      <c r="G37" s="109" t="s">
        <v>1053</v>
      </c>
      <c r="H37" s="46" t="s">
        <v>1104</v>
      </c>
      <c r="I37" s="109" t="s">
        <v>1149</v>
      </c>
      <c r="J37" s="115">
        <v>50000</v>
      </c>
      <c r="K37" s="46"/>
      <c r="L37" s="46"/>
      <c r="M37" s="47"/>
    </row>
    <row r="38" spans="2:13" s="69" customFormat="1" ht="60" x14ac:dyDescent="0.25">
      <c r="B38" s="51" t="s">
        <v>978</v>
      </c>
      <c r="C38" s="44">
        <v>34</v>
      </c>
      <c r="D38" s="103" t="s">
        <v>1011</v>
      </c>
      <c r="E38" s="52">
        <v>44057</v>
      </c>
      <c r="F38" s="44" t="s">
        <v>1036</v>
      </c>
      <c r="G38" s="108" t="s">
        <v>1080</v>
      </c>
      <c r="H38" s="44"/>
      <c r="I38" s="108" t="s">
        <v>1150</v>
      </c>
      <c r="J38" s="114">
        <v>100000</v>
      </c>
      <c r="K38" s="44"/>
      <c r="L38" s="44"/>
      <c r="M38" s="45"/>
    </row>
    <row r="39" spans="2:13" s="69" customFormat="1" ht="43.15" customHeight="1" x14ac:dyDescent="0.25">
      <c r="B39" s="50" t="s">
        <v>978</v>
      </c>
      <c r="C39" s="46">
        <v>35</v>
      </c>
      <c r="D39" s="104" t="s">
        <v>1012</v>
      </c>
      <c r="E39" s="53">
        <v>44057</v>
      </c>
      <c r="F39" s="46" t="s">
        <v>149</v>
      </c>
      <c r="G39" s="109" t="s">
        <v>1039</v>
      </c>
      <c r="H39" s="46" t="s">
        <v>1106</v>
      </c>
      <c r="I39" s="109" t="s">
        <v>1151</v>
      </c>
      <c r="J39" s="115">
        <v>50000</v>
      </c>
      <c r="K39" s="46"/>
      <c r="L39" s="46"/>
      <c r="M39" s="47"/>
    </row>
    <row r="40" spans="2:13" s="69" customFormat="1" ht="28.9" customHeight="1" x14ac:dyDescent="0.25">
      <c r="B40" s="51" t="s">
        <v>978</v>
      </c>
      <c r="C40" s="44">
        <v>36</v>
      </c>
      <c r="D40" s="103" t="s">
        <v>1013</v>
      </c>
      <c r="E40" s="52">
        <v>44057</v>
      </c>
      <c r="F40" s="44" t="s">
        <v>152</v>
      </c>
      <c r="G40" s="108" t="s">
        <v>1054</v>
      </c>
      <c r="H40" s="44" t="s">
        <v>1088</v>
      </c>
      <c r="I40" s="108" t="s">
        <v>1152</v>
      </c>
      <c r="J40" s="114">
        <v>120000</v>
      </c>
      <c r="K40" s="44"/>
      <c r="L40" s="44"/>
      <c r="M40" s="45"/>
    </row>
    <row r="41" spans="2:13" s="69" customFormat="1" ht="30" x14ac:dyDescent="0.25">
      <c r="B41" s="50" t="s">
        <v>978</v>
      </c>
      <c r="C41" s="46">
        <v>37</v>
      </c>
      <c r="D41" s="104" t="s">
        <v>1014</v>
      </c>
      <c r="E41" s="53">
        <v>44057</v>
      </c>
      <c r="F41" s="46" t="s">
        <v>160</v>
      </c>
      <c r="G41" s="109" t="s">
        <v>1032</v>
      </c>
      <c r="H41" s="46"/>
      <c r="I41" s="109" t="s">
        <v>1153</v>
      </c>
      <c r="J41" s="115">
        <v>130000</v>
      </c>
      <c r="K41" s="46"/>
      <c r="L41" s="46"/>
      <c r="M41" s="47"/>
    </row>
    <row r="42" spans="2:13" s="69" customFormat="1" ht="45" x14ac:dyDescent="0.25">
      <c r="B42" s="51" t="s">
        <v>978</v>
      </c>
      <c r="C42" s="44">
        <v>38</v>
      </c>
      <c r="D42" s="103" t="s">
        <v>1015</v>
      </c>
      <c r="E42" s="52">
        <v>44057</v>
      </c>
      <c r="F42" s="44" t="s">
        <v>156</v>
      </c>
      <c r="G42" s="108" t="s">
        <v>1055</v>
      </c>
      <c r="H42" s="44" t="s">
        <v>1107</v>
      </c>
      <c r="I42" s="108" t="s">
        <v>1154</v>
      </c>
      <c r="J42" s="114">
        <v>25000</v>
      </c>
      <c r="K42" s="44"/>
      <c r="L42" s="44"/>
      <c r="M42" s="45"/>
    </row>
    <row r="43" spans="2:13" s="69" customFormat="1" ht="75" x14ac:dyDescent="0.25">
      <c r="B43" s="50" t="s">
        <v>978</v>
      </c>
      <c r="C43" s="46">
        <v>39</v>
      </c>
      <c r="D43" s="104" t="s">
        <v>1016</v>
      </c>
      <c r="E43" s="53">
        <v>44057</v>
      </c>
      <c r="F43" s="46" t="s">
        <v>156</v>
      </c>
      <c r="G43" s="109" t="s">
        <v>1081</v>
      </c>
      <c r="H43" s="46" t="s">
        <v>274</v>
      </c>
      <c r="I43" s="109" t="s">
        <v>1155</v>
      </c>
      <c r="J43" s="115">
        <v>60000</v>
      </c>
      <c r="K43" s="46"/>
      <c r="L43" s="46"/>
      <c r="M43" s="47"/>
    </row>
    <row r="44" spans="2:13" s="69" customFormat="1" ht="45" x14ac:dyDescent="0.25">
      <c r="B44" s="51" t="s">
        <v>978</v>
      </c>
      <c r="C44" s="44">
        <v>40</v>
      </c>
      <c r="D44" s="103" t="s">
        <v>1017</v>
      </c>
      <c r="E44" s="52">
        <v>44057</v>
      </c>
      <c r="F44" s="44" t="s">
        <v>160</v>
      </c>
      <c r="G44" s="108" t="s">
        <v>1065</v>
      </c>
      <c r="H44" s="44"/>
      <c r="I44" s="108" t="s">
        <v>1156</v>
      </c>
      <c r="J44" s="114">
        <v>25000</v>
      </c>
      <c r="K44" s="44"/>
      <c r="L44" s="44"/>
      <c r="M44" s="45"/>
    </row>
    <row r="45" spans="2:13" s="69" customFormat="1" ht="43.15" customHeight="1" x14ac:dyDescent="0.25">
      <c r="B45" s="50" t="s">
        <v>978</v>
      </c>
      <c r="C45" s="46">
        <v>41</v>
      </c>
      <c r="D45" s="104" t="s">
        <v>1018</v>
      </c>
      <c r="E45" s="53">
        <v>44057</v>
      </c>
      <c r="F45" s="46" t="s">
        <v>149</v>
      </c>
      <c r="G45" s="109" t="s">
        <v>1039</v>
      </c>
      <c r="H45" s="46" t="s">
        <v>1108</v>
      </c>
      <c r="I45" s="109" t="s">
        <v>1145</v>
      </c>
      <c r="J45" s="115">
        <v>40000</v>
      </c>
      <c r="K45" s="46"/>
      <c r="L45" s="46"/>
      <c r="M45" s="47"/>
    </row>
    <row r="46" spans="2:13" s="69" customFormat="1" ht="60" x14ac:dyDescent="0.25">
      <c r="B46" s="51" t="s">
        <v>978</v>
      </c>
      <c r="C46" s="44">
        <v>42</v>
      </c>
      <c r="D46" s="103" t="s">
        <v>1019</v>
      </c>
      <c r="E46" s="52">
        <v>44057</v>
      </c>
      <c r="F46" s="44" t="s">
        <v>156</v>
      </c>
      <c r="G46" s="108" t="s">
        <v>1056</v>
      </c>
      <c r="H46" s="44" t="s">
        <v>1088</v>
      </c>
      <c r="I46" s="108" t="s">
        <v>1157</v>
      </c>
      <c r="J46" s="114">
        <v>50000</v>
      </c>
      <c r="K46" s="44"/>
      <c r="L46" s="44"/>
      <c r="M46" s="45"/>
    </row>
    <row r="47" spans="2:13" s="69" customFormat="1" ht="45" x14ac:dyDescent="0.25">
      <c r="B47" s="50" t="s">
        <v>978</v>
      </c>
      <c r="C47" s="46">
        <v>43</v>
      </c>
      <c r="D47" s="104" t="s">
        <v>1020</v>
      </c>
      <c r="E47" s="53">
        <v>44057</v>
      </c>
      <c r="F47" s="46" t="s">
        <v>160</v>
      </c>
      <c r="G47" s="109" t="s">
        <v>1066</v>
      </c>
      <c r="H47" s="46"/>
      <c r="I47" s="109" t="s">
        <v>1158</v>
      </c>
      <c r="J47" s="115">
        <v>75000</v>
      </c>
      <c r="K47" s="46"/>
      <c r="L47" s="46"/>
      <c r="M47" s="47"/>
    </row>
    <row r="48" spans="2:13" s="69" customFormat="1" ht="30" x14ac:dyDescent="0.25">
      <c r="B48" s="51" t="s">
        <v>978</v>
      </c>
      <c r="C48" s="44">
        <v>44</v>
      </c>
      <c r="D48" s="103" t="s">
        <v>1021</v>
      </c>
      <c r="E48" s="52">
        <v>44057</v>
      </c>
      <c r="F48" s="44" t="s">
        <v>156</v>
      </c>
      <c r="G48" s="108" t="s">
        <v>1057</v>
      </c>
      <c r="H48" s="44" t="s">
        <v>1109</v>
      </c>
      <c r="I48" s="108" t="s">
        <v>1159</v>
      </c>
      <c r="J48" s="114">
        <v>180000</v>
      </c>
      <c r="K48" s="44"/>
      <c r="L48" s="44"/>
      <c r="M48" s="45"/>
    </row>
    <row r="49" spans="2:13" s="69" customFormat="1" ht="30" x14ac:dyDescent="0.25">
      <c r="B49" s="50" t="s">
        <v>978</v>
      </c>
      <c r="C49" s="46">
        <v>45</v>
      </c>
      <c r="D49" s="104" t="s">
        <v>1022</v>
      </c>
      <c r="E49" s="53">
        <v>44057</v>
      </c>
      <c r="F49" s="46" t="s">
        <v>160</v>
      </c>
      <c r="G49" s="109" t="s">
        <v>1067</v>
      </c>
      <c r="H49" s="46" t="s">
        <v>274</v>
      </c>
      <c r="I49" s="109" t="s">
        <v>1160</v>
      </c>
      <c r="J49" s="115">
        <v>50000</v>
      </c>
      <c r="K49" s="46"/>
      <c r="L49" s="46"/>
      <c r="M49" s="47"/>
    </row>
    <row r="50" spans="2:13" s="69" customFormat="1" ht="43.15" customHeight="1" x14ac:dyDescent="0.25">
      <c r="B50" s="51" t="s">
        <v>978</v>
      </c>
      <c r="C50" s="44">
        <v>46</v>
      </c>
      <c r="D50" s="103" t="s">
        <v>1000</v>
      </c>
      <c r="E50" s="52">
        <v>44057</v>
      </c>
      <c r="F50" s="44" t="s">
        <v>149</v>
      </c>
      <c r="G50" s="108" t="s">
        <v>1039</v>
      </c>
      <c r="H50" s="44" t="s">
        <v>1110</v>
      </c>
      <c r="I50" s="108" t="s">
        <v>1161</v>
      </c>
      <c r="J50" s="114">
        <v>30000</v>
      </c>
      <c r="K50" s="44"/>
      <c r="L50" s="44"/>
      <c r="M50" s="45"/>
    </row>
    <row r="51" spans="2:13" s="69" customFormat="1" ht="30" x14ac:dyDescent="0.25">
      <c r="B51" s="50" t="s">
        <v>978</v>
      </c>
      <c r="C51" s="46">
        <v>47</v>
      </c>
      <c r="D51" s="104" t="s">
        <v>1023</v>
      </c>
      <c r="E51" s="53">
        <v>44057</v>
      </c>
      <c r="F51" s="46" t="s">
        <v>160</v>
      </c>
      <c r="G51" s="109" t="s">
        <v>1068</v>
      </c>
      <c r="H51" s="46" t="s">
        <v>278</v>
      </c>
      <c r="I51" s="109" t="s">
        <v>1162</v>
      </c>
      <c r="J51" s="115">
        <v>45000</v>
      </c>
      <c r="K51" s="46"/>
      <c r="L51" s="46"/>
      <c r="M51" s="47"/>
    </row>
    <row r="52" spans="2:13" s="69" customFormat="1" ht="60" x14ac:dyDescent="0.25">
      <c r="B52" s="51" t="s">
        <v>978</v>
      </c>
      <c r="C52" s="44">
        <v>48</v>
      </c>
      <c r="D52" s="103" t="s">
        <v>1024</v>
      </c>
      <c r="E52" s="52">
        <v>44057</v>
      </c>
      <c r="F52" s="44" t="s">
        <v>156</v>
      </c>
      <c r="G52" s="108" t="s">
        <v>1058</v>
      </c>
      <c r="H52" s="44" t="s">
        <v>1111</v>
      </c>
      <c r="I52" s="108" t="s">
        <v>1163</v>
      </c>
      <c r="J52" s="114">
        <v>70000</v>
      </c>
      <c r="K52" s="110">
        <v>600000</v>
      </c>
      <c r="L52" s="44"/>
      <c r="M52" s="45"/>
    </row>
    <row r="53" spans="2:13" s="69" customFormat="1" x14ac:dyDescent="0.25">
      <c r="B53" s="50" t="s">
        <v>978</v>
      </c>
      <c r="C53" s="46">
        <v>49</v>
      </c>
      <c r="D53" s="104" t="s">
        <v>1025</v>
      </c>
      <c r="E53" s="53">
        <v>44057</v>
      </c>
      <c r="F53" s="46" t="s">
        <v>160</v>
      </c>
      <c r="G53" s="109" t="s">
        <v>1069</v>
      </c>
      <c r="H53" s="46" t="s">
        <v>1112</v>
      </c>
      <c r="I53" s="109" t="s">
        <v>1164</v>
      </c>
      <c r="J53" s="115">
        <v>55000</v>
      </c>
      <c r="K53" s="46"/>
      <c r="L53" s="46"/>
      <c r="M53" s="47"/>
    </row>
    <row r="54" spans="2:13" s="69" customFormat="1" ht="43.15" customHeight="1" x14ac:dyDescent="0.25">
      <c r="B54" s="51" t="s">
        <v>978</v>
      </c>
      <c r="C54" s="44">
        <v>50</v>
      </c>
      <c r="D54" s="103" t="s">
        <v>1026</v>
      </c>
      <c r="E54" s="52">
        <v>44057</v>
      </c>
      <c r="F54" s="44" t="s">
        <v>149</v>
      </c>
      <c r="G54" s="108" t="s">
        <v>1039</v>
      </c>
      <c r="H54" s="44" t="s">
        <v>1110</v>
      </c>
      <c r="I54" s="108" t="s">
        <v>1165</v>
      </c>
      <c r="J54" s="114">
        <v>30000</v>
      </c>
      <c r="K54" s="44"/>
      <c r="L54" s="44"/>
      <c r="M54" s="45"/>
    </row>
    <row r="55" spans="2:13" s="69" customFormat="1" ht="30" x14ac:dyDescent="0.25">
      <c r="B55" s="50" t="s">
        <v>978</v>
      </c>
      <c r="C55" s="46">
        <v>51</v>
      </c>
      <c r="D55" s="104" t="s">
        <v>1027</v>
      </c>
      <c r="E55" s="53">
        <v>44057</v>
      </c>
      <c r="F55" s="46" t="s">
        <v>160</v>
      </c>
      <c r="G55" s="109" t="s">
        <v>1070</v>
      </c>
      <c r="H55" s="46" t="s">
        <v>1113</v>
      </c>
      <c r="I55" s="109" t="s">
        <v>1166</v>
      </c>
      <c r="J55" s="115">
        <v>25000</v>
      </c>
      <c r="K55" s="46"/>
      <c r="L55" s="46"/>
      <c r="M55" s="47"/>
    </row>
    <row r="56" spans="2:13" s="69" customFormat="1" ht="45" x14ac:dyDescent="0.25">
      <c r="B56" s="51" t="s">
        <v>978</v>
      </c>
      <c r="C56" s="44">
        <v>52</v>
      </c>
      <c r="D56" s="103" t="s">
        <v>1028</v>
      </c>
      <c r="E56" s="52">
        <v>44057</v>
      </c>
      <c r="F56" s="44" t="s">
        <v>151</v>
      </c>
      <c r="G56" s="108" t="s">
        <v>1059</v>
      </c>
      <c r="H56" s="44" t="s">
        <v>1114</v>
      </c>
      <c r="I56" s="108" t="s">
        <v>1167</v>
      </c>
      <c r="J56" s="114">
        <v>250000</v>
      </c>
      <c r="K56" s="44"/>
      <c r="L56" s="44"/>
      <c r="M56" s="45"/>
    </row>
    <row r="57" spans="2:13" s="69" customFormat="1" x14ac:dyDescent="0.25">
      <c r="B57" s="50" t="s">
        <v>978</v>
      </c>
      <c r="C57" s="46">
        <v>53</v>
      </c>
      <c r="D57" s="104" t="s">
        <v>1029</v>
      </c>
      <c r="E57" s="53">
        <v>44057</v>
      </c>
      <c r="F57" s="46" t="s">
        <v>160</v>
      </c>
      <c r="G57" s="109" t="s">
        <v>1071</v>
      </c>
      <c r="H57" s="46" t="s">
        <v>1098</v>
      </c>
      <c r="I57" s="109" t="s">
        <v>1168</v>
      </c>
      <c r="J57" s="115">
        <v>27000</v>
      </c>
      <c r="K57" s="46"/>
      <c r="L57" s="46"/>
      <c r="M57" s="47"/>
    </row>
    <row r="58" spans="2:13" s="69" customFormat="1" ht="43.15" customHeight="1" x14ac:dyDescent="0.25">
      <c r="B58" s="51" t="s">
        <v>978</v>
      </c>
      <c r="C58" s="44">
        <v>54</v>
      </c>
      <c r="D58" s="103" t="s">
        <v>1030</v>
      </c>
      <c r="E58" s="52">
        <v>44057</v>
      </c>
      <c r="F58" s="44" t="s">
        <v>149</v>
      </c>
      <c r="G58" s="108" t="s">
        <v>1039</v>
      </c>
      <c r="H58" s="44" t="s">
        <v>1115</v>
      </c>
      <c r="I58" s="108" t="s">
        <v>1145</v>
      </c>
      <c r="J58" s="114">
        <v>75000</v>
      </c>
      <c r="K58" s="44"/>
      <c r="L58" s="44"/>
      <c r="M58" s="45"/>
    </row>
    <row r="59" spans="2:13" s="69" customFormat="1" x14ac:dyDescent="0.25">
      <c r="B59" s="50"/>
      <c r="C59" s="136"/>
      <c r="D59" s="104"/>
      <c r="E59" s="53"/>
      <c r="F59" s="46"/>
      <c r="G59" s="46"/>
      <c r="H59" s="46"/>
      <c r="I59" s="46"/>
      <c r="J59" s="46"/>
      <c r="K59" s="46"/>
      <c r="L59" s="46"/>
      <c r="M59" s="47"/>
    </row>
    <row r="60" spans="2:13" s="69" customFormat="1" x14ac:dyDescent="0.25">
      <c r="B60" s="51"/>
      <c r="C60" s="135"/>
      <c r="D60" s="103"/>
      <c r="E60" s="52"/>
      <c r="F60" s="44"/>
      <c r="G60" s="44"/>
      <c r="H60" s="44"/>
      <c r="I60" s="44"/>
      <c r="J60" s="44"/>
      <c r="K60" s="44"/>
      <c r="L60" s="44"/>
      <c r="M60" s="45"/>
    </row>
    <row r="61" spans="2:13" ht="15.75" thickBot="1" x14ac:dyDescent="0.3">
      <c r="B61" s="97" t="s">
        <v>12</v>
      </c>
      <c r="C61" s="146"/>
      <c r="D61" s="105"/>
      <c r="E61" s="100"/>
      <c r="F61" s="98"/>
      <c r="G61" s="98"/>
      <c r="H61" s="98"/>
      <c r="I61" s="98"/>
      <c r="J61" s="112">
        <f>SUM(J5:J58)</f>
        <v>5669350</v>
      </c>
      <c r="K61" s="111">
        <f>SUM(K5:K58)</f>
        <v>645000</v>
      </c>
      <c r="L61" s="98"/>
      <c r="M61" s="99"/>
    </row>
  </sheetData>
  <mergeCells count="3">
    <mergeCell ref="B1:O1"/>
    <mergeCell ref="B2:M2"/>
    <mergeCell ref="B4:M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2"/>
  <sheetViews>
    <sheetView topLeftCell="A27" zoomScaleNormal="100" workbookViewId="0">
      <selection activeCell="AF30" sqref="AF30:AG30"/>
    </sheetView>
  </sheetViews>
  <sheetFormatPr defaultColWidth="8.85546875" defaultRowHeight="15" x14ac:dyDescent="0.25"/>
  <cols>
    <col min="1" max="1" width="8.85546875" style="211"/>
    <col min="2" max="2" width="19.5703125" style="54" hidden="1" customWidth="1"/>
    <col min="3" max="3" width="15.140625" style="54" customWidth="1"/>
    <col min="4" max="4" width="50.28515625" style="59" customWidth="1"/>
    <col min="5" max="5" width="19.5703125" style="90" hidden="1" customWidth="1"/>
    <col min="6" max="6" width="19.5703125" style="27" hidden="1" customWidth="1"/>
    <col min="7" max="7" width="99.140625" style="59" customWidth="1"/>
    <col min="8" max="8" width="19.5703125" style="126" hidden="1" customWidth="1"/>
    <col min="9" max="9" width="56.42578125" style="126" hidden="1" customWidth="1"/>
    <col min="10" max="10" width="22" style="54" customWidth="1"/>
    <col min="11" max="13" width="19.5703125" style="54" hidden="1" customWidth="1"/>
    <col min="14" max="14" width="13.7109375" style="211" customWidth="1"/>
    <col min="15" max="15" width="10.7109375" style="211" customWidth="1"/>
    <col min="16" max="16384" width="8.85546875" style="211"/>
  </cols>
  <sheetData>
    <row r="1" spans="2:19" ht="19.5" hidden="1" thickBot="1" x14ac:dyDescent="0.3">
      <c r="B1" s="439" t="s">
        <v>30</v>
      </c>
      <c r="C1" s="439"/>
      <c r="D1" s="439"/>
      <c r="E1" s="439"/>
      <c r="F1" s="439"/>
      <c r="G1" s="439"/>
      <c r="H1" s="439"/>
      <c r="I1" s="439"/>
      <c r="J1" s="439"/>
      <c r="K1" s="439"/>
      <c r="L1" s="439"/>
      <c r="M1" s="439"/>
      <c r="N1" s="440"/>
      <c r="O1" s="440"/>
    </row>
    <row r="2" spans="2:19" ht="24" customHeight="1" thickBot="1" x14ac:dyDescent="0.3">
      <c r="B2" s="433" t="s">
        <v>1515</v>
      </c>
      <c r="C2" s="434"/>
      <c r="D2" s="434"/>
      <c r="E2" s="434"/>
      <c r="F2" s="434"/>
      <c r="G2" s="434"/>
      <c r="H2" s="434"/>
      <c r="I2" s="434"/>
      <c r="J2" s="434"/>
      <c r="K2" s="434"/>
      <c r="L2" s="434"/>
      <c r="M2" s="435"/>
      <c r="N2" s="14"/>
      <c r="O2" s="14"/>
    </row>
    <row r="3" spans="2:19" s="54" customFormat="1" ht="22.9" customHeight="1" thickBot="1" x14ac:dyDescent="0.2">
      <c r="B3" s="17" t="s">
        <v>21</v>
      </c>
      <c r="C3" s="88" t="s">
        <v>1484</v>
      </c>
      <c r="D3" s="10" t="s">
        <v>18</v>
      </c>
      <c r="E3" s="282" t="s">
        <v>34</v>
      </c>
      <c r="F3" s="215" t="s">
        <v>22</v>
      </c>
      <c r="G3" s="12" t="s">
        <v>103</v>
      </c>
      <c r="H3" s="215" t="s">
        <v>36</v>
      </c>
      <c r="I3" s="215" t="s">
        <v>38</v>
      </c>
      <c r="J3" s="12" t="s">
        <v>208</v>
      </c>
      <c r="K3" s="12" t="s">
        <v>209</v>
      </c>
      <c r="L3" s="12" t="s">
        <v>19</v>
      </c>
      <c r="M3" s="11" t="s">
        <v>20</v>
      </c>
      <c r="N3" s="56"/>
      <c r="O3" s="56"/>
      <c r="Q3" s="13"/>
      <c r="R3" s="13"/>
      <c r="S3" s="13"/>
    </row>
    <row r="4" spans="2:19" s="54" customFormat="1" ht="22.9" customHeight="1" thickBot="1" x14ac:dyDescent="0.3">
      <c r="B4" s="436" t="s">
        <v>7</v>
      </c>
      <c r="C4" s="437"/>
      <c r="D4" s="437"/>
      <c r="E4" s="437"/>
      <c r="F4" s="437"/>
      <c r="G4" s="437"/>
      <c r="H4" s="437"/>
      <c r="I4" s="437"/>
      <c r="J4" s="437"/>
      <c r="K4" s="437"/>
      <c r="L4" s="437"/>
      <c r="M4" s="438"/>
      <c r="N4" s="57"/>
      <c r="O4" s="57"/>
    </row>
    <row r="5" spans="2:19" ht="79.900000000000006" customHeight="1" x14ac:dyDescent="0.25">
      <c r="B5" s="233" t="s">
        <v>978</v>
      </c>
      <c r="C5" s="49">
        <v>1</v>
      </c>
      <c r="D5" s="36" t="s">
        <v>979</v>
      </c>
      <c r="E5" s="60">
        <v>44062</v>
      </c>
      <c r="F5" s="43" t="s">
        <v>151</v>
      </c>
      <c r="G5" s="36" t="s">
        <v>1040</v>
      </c>
      <c r="H5" s="132" t="s">
        <v>1082</v>
      </c>
      <c r="I5" s="132" t="s">
        <v>1117</v>
      </c>
      <c r="J5" s="256">
        <v>210000</v>
      </c>
      <c r="K5" s="254"/>
      <c r="L5" s="34"/>
      <c r="M5" s="37"/>
    </row>
    <row r="6" spans="2:19" ht="79.900000000000006" customHeight="1" x14ac:dyDescent="0.25">
      <c r="B6" s="234" t="s">
        <v>978</v>
      </c>
      <c r="C6" s="51">
        <v>2</v>
      </c>
      <c r="D6" s="72" t="s">
        <v>980</v>
      </c>
      <c r="E6" s="38">
        <v>44062</v>
      </c>
      <c r="F6" s="29" t="s">
        <v>156</v>
      </c>
      <c r="G6" s="72" t="s">
        <v>1041</v>
      </c>
      <c r="H6" s="124" t="s">
        <v>1083</v>
      </c>
      <c r="I6" s="124" t="s">
        <v>1118</v>
      </c>
      <c r="J6" s="258">
        <v>100000</v>
      </c>
      <c r="K6" s="135"/>
      <c r="L6" s="44"/>
      <c r="M6" s="45"/>
    </row>
    <row r="7" spans="2:19" ht="79.900000000000006" customHeight="1" x14ac:dyDescent="0.25">
      <c r="B7" s="235" t="s">
        <v>978</v>
      </c>
      <c r="C7" s="50">
        <v>3</v>
      </c>
      <c r="D7" s="58" t="s">
        <v>982</v>
      </c>
      <c r="E7" s="39">
        <v>44062</v>
      </c>
      <c r="F7" s="32" t="s">
        <v>1033</v>
      </c>
      <c r="G7" s="58" t="s">
        <v>1072</v>
      </c>
      <c r="H7" s="123" t="s">
        <v>1085</v>
      </c>
      <c r="I7" s="123" t="s">
        <v>1120</v>
      </c>
      <c r="J7" s="260">
        <v>200000</v>
      </c>
      <c r="K7" s="136"/>
      <c r="L7" s="46"/>
      <c r="M7" s="47"/>
    </row>
    <row r="8" spans="2:19" ht="79.900000000000006" customHeight="1" x14ac:dyDescent="0.25">
      <c r="B8" s="234" t="s">
        <v>978</v>
      </c>
      <c r="C8" s="51">
        <v>4</v>
      </c>
      <c r="D8" s="72" t="s">
        <v>983</v>
      </c>
      <c r="E8" s="38">
        <v>44062</v>
      </c>
      <c r="F8" s="29" t="s">
        <v>156</v>
      </c>
      <c r="G8" s="72" t="s">
        <v>1679</v>
      </c>
      <c r="H8" s="124" t="s">
        <v>1684</v>
      </c>
      <c r="I8" s="124" t="s">
        <v>1121</v>
      </c>
      <c r="J8" s="258">
        <v>352850</v>
      </c>
      <c r="K8" s="135"/>
      <c r="L8" s="44"/>
      <c r="M8" s="45"/>
    </row>
    <row r="9" spans="2:19" ht="79.900000000000006" customHeight="1" x14ac:dyDescent="0.25">
      <c r="B9" s="235" t="s">
        <v>978</v>
      </c>
      <c r="C9" s="50">
        <v>5</v>
      </c>
      <c r="D9" s="58" t="s">
        <v>984</v>
      </c>
      <c r="E9" s="39">
        <v>44062</v>
      </c>
      <c r="F9" s="32" t="s">
        <v>160</v>
      </c>
      <c r="G9" s="58" t="s">
        <v>1043</v>
      </c>
      <c r="H9" s="123" t="s">
        <v>1087</v>
      </c>
      <c r="I9" s="123" t="s">
        <v>1122</v>
      </c>
      <c r="J9" s="260">
        <v>8000</v>
      </c>
      <c r="K9" s="136"/>
      <c r="L9" s="46"/>
      <c r="M9" s="47"/>
    </row>
    <row r="10" spans="2:19" ht="79.900000000000006" customHeight="1" x14ac:dyDescent="0.25">
      <c r="B10" s="234" t="s">
        <v>978</v>
      </c>
      <c r="C10" s="51">
        <v>6</v>
      </c>
      <c r="D10" s="72" t="s">
        <v>985</v>
      </c>
      <c r="E10" s="38">
        <v>44062</v>
      </c>
      <c r="F10" s="29" t="s">
        <v>156</v>
      </c>
      <c r="G10" s="72" t="s">
        <v>1044</v>
      </c>
      <c r="H10" s="124" t="s">
        <v>277</v>
      </c>
      <c r="I10" s="124" t="s">
        <v>1123</v>
      </c>
      <c r="J10" s="258">
        <v>37500</v>
      </c>
      <c r="K10" s="135"/>
      <c r="L10" s="44"/>
      <c r="M10" s="45"/>
    </row>
    <row r="11" spans="2:19" ht="79.900000000000006" customHeight="1" x14ac:dyDescent="0.25">
      <c r="B11" s="235" t="s">
        <v>978</v>
      </c>
      <c r="C11" s="50">
        <v>7</v>
      </c>
      <c r="D11" s="58" t="s">
        <v>986</v>
      </c>
      <c r="E11" s="39">
        <v>44062</v>
      </c>
      <c r="F11" s="32" t="s">
        <v>202</v>
      </c>
      <c r="G11" s="58" t="s">
        <v>1060</v>
      </c>
      <c r="H11" s="123">
        <v>1</v>
      </c>
      <c r="I11" s="123" t="s">
        <v>1124</v>
      </c>
      <c r="J11" s="260">
        <v>25000</v>
      </c>
      <c r="K11" s="136"/>
      <c r="L11" s="46"/>
      <c r="M11" s="47"/>
    </row>
    <row r="12" spans="2:19" ht="79.900000000000006" customHeight="1" x14ac:dyDescent="0.25">
      <c r="B12" s="234" t="s">
        <v>978</v>
      </c>
      <c r="C12" s="51">
        <v>8</v>
      </c>
      <c r="D12" s="72" t="s">
        <v>988</v>
      </c>
      <c r="E12" s="38">
        <v>44062</v>
      </c>
      <c r="F12" s="29" t="s">
        <v>156</v>
      </c>
      <c r="G12" s="72" t="s">
        <v>1073</v>
      </c>
      <c r="H12" s="124" t="s">
        <v>1089</v>
      </c>
      <c r="I12" s="124" t="s">
        <v>1126</v>
      </c>
      <c r="J12" s="258">
        <v>260000</v>
      </c>
      <c r="K12" s="135"/>
      <c r="L12" s="44"/>
      <c r="M12" s="45"/>
    </row>
    <row r="13" spans="2:19" ht="79.900000000000006" customHeight="1" x14ac:dyDescent="0.25">
      <c r="B13" s="235" t="s">
        <v>978</v>
      </c>
      <c r="C13" s="50">
        <v>9</v>
      </c>
      <c r="D13" s="58" t="s">
        <v>989</v>
      </c>
      <c r="E13" s="39">
        <v>44062</v>
      </c>
      <c r="F13" s="32" t="s">
        <v>1677</v>
      </c>
      <c r="G13" s="58" t="s">
        <v>1074</v>
      </c>
      <c r="H13" s="123" t="s">
        <v>1090</v>
      </c>
      <c r="I13" s="123" t="s">
        <v>1127</v>
      </c>
      <c r="J13" s="260">
        <v>220000</v>
      </c>
      <c r="K13" s="136"/>
      <c r="L13" s="46"/>
      <c r="M13" s="47"/>
    </row>
    <row r="14" spans="2:19" ht="79.900000000000006" customHeight="1" x14ac:dyDescent="0.25">
      <c r="B14" s="234" t="s">
        <v>978</v>
      </c>
      <c r="C14" s="51">
        <v>10</v>
      </c>
      <c r="D14" s="72" t="s">
        <v>990</v>
      </c>
      <c r="E14" s="38">
        <v>44062</v>
      </c>
      <c r="F14" s="29" t="s">
        <v>156</v>
      </c>
      <c r="G14" s="72" t="s">
        <v>1046</v>
      </c>
      <c r="H14" s="124" t="s">
        <v>1091</v>
      </c>
      <c r="I14" s="124" t="s">
        <v>1128</v>
      </c>
      <c r="J14" s="258">
        <v>32000</v>
      </c>
      <c r="K14" s="135"/>
      <c r="L14" s="44"/>
      <c r="M14" s="45"/>
    </row>
    <row r="15" spans="2:19" ht="79.900000000000006" customHeight="1" x14ac:dyDescent="0.25">
      <c r="B15" s="235" t="s">
        <v>978</v>
      </c>
      <c r="C15" s="50">
        <v>11</v>
      </c>
      <c r="D15" s="58" t="s">
        <v>991</v>
      </c>
      <c r="E15" s="39">
        <v>44062</v>
      </c>
      <c r="F15" s="32" t="s">
        <v>153</v>
      </c>
      <c r="G15" s="58" t="s">
        <v>1037</v>
      </c>
      <c r="H15" s="123" t="s">
        <v>1092</v>
      </c>
      <c r="I15" s="123" t="s">
        <v>1129</v>
      </c>
      <c r="J15" s="260">
        <v>427000</v>
      </c>
      <c r="K15" s="136"/>
      <c r="L15" s="46"/>
      <c r="M15" s="47"/>
    </row>
    <row r="16" spans="2:19" ht="79.900000000000006" customHeight="1" x14ac:dyDescent="0.25">
      <c r="B16" s="234" t="s">
        <v>978</v>
      </c>
      <c r="C16" s="51">
        <v>12</v>
      </c>
      <c r="D16" s="72" t="s">
        <v>992</v>
      </c>
      <c r="E16" s="38">
        <v>44062</v>
      </c>
      <c r="F16" s="29" t="s">
        <v>149</v>
      </c>
      <c r="G16" s="72" t="s">
        <v>1681</v>
      </c>
      <c r="H16" s="124" t="s">
        <v>1093</v>
      </c>
      <c r="I16" s="124" t="s">
        <v>1130</v>
      </c>
      <c r="J16" s="258">
        <v>15000</v>
      </c>
      <c r="K16" s="135"/>
      <c r="L16" s="44"/>
      <c r="M16" s="45"/>
    </row>
    <row r="17" spans="2:13" ht="79.900000000000006" customHeight="1" x14ac:dyDescent="0.25">
      <c r="B17" s="235" t="s">
        <v>978</v>
      </c>
      <c r="C17" s="50">
        <v>13</v>
      </c>
      <c r="D17" s="58" t="s">
        <v>994</v>
      </c>
      <c r="E17" s="39">
        <v>44062</v>
      </c>
      <c r="F17" s="32" t="s">
        <v>202</v>
      </c>
      <c r="G17" s="58" t="s">
        <v>1061</v>
      </c>
      <c r="H17" s="123">
        <v>1</v>
      </c>
      <c r="I17" s="123" t="s">
        <v>1132</v>
      </c>
      <c r="J17" s="260">
        <v>25000</v>
      </c>
      <c r="K17" s="136"/>
      <c r="L17" s="46"/>
      <c r="M17" s="47"/>
    </row>
    <row r="18" spans="2:13" ht="79.900000000000006" customHeight="1" x14ac:dyDescent="0.25">
      <c r="B18" s="234" t="s">
        <v>978</v>
      </c>
      <c r="C18" s="51">
        <v>14</v>
      </c>
      <c r="D18" s="72" t="s">
        <v>1674</v>
      </c>
      <c r="E18" s="38">
        <v>44062</v>
      </c>
      <c r="F18" s="29" t="s">
        <v>220</v>
      </c>
      <c r="G18" s="72" t="s">
        <v>1678</v>
      </c>
      <c r="H18" s="124" t="s">
        <v>269</v>
      </c>
      <c r="I18" s="124" t="s">
        <v>1685</v>
      </c>
      <c r="J18" s="258">
        <v>150000</v>
      </c>
      <c r="K18" s="135"/>
      <c r="L18" s="44"/>
      <c r="M18" s="45"/>
    </row>
    <row r="19" spans="2:13" ht="79.900000000000006" customHeight="1" x14ac:dyDescent="0.25">
      <c r="B19" s="235" t="s">
        <v>978</v>
      </c>
      <c r="C19" s="50">
        <v>15</v>
      </c>
      <c r="D19" s="58" t="s">
        <v>996</v>
      </c>
      <c r="E19" s="39">
        <v>44062</v>
      </c>
      <c r="F19" s="32" t="s">
        <v>149</v>
      </c>
      <c r="G19" s="58" t="s">
        <v>1076</v>
      </c>
      <c r="H19" s="123" t="s">
        <v>1096</v>
      </c>
      <c r="I19" s="123" t="s">
        <v>1134</v>
      </c>
      <c r="J19" s="260">
        <v>245000</v>
      </c>
      <c r="K19" s="136"/>
      <c r="L19" s="46"/>
      <c r="M19" s="47"/>
    </row>
    <row r="20" spans="2:13" ht="79.900000000000006" customHeight="1" x14ac:dyDescent="0.25">
      <c r="B20" s="234" t="s">
        <v>978</v>
      </c>
      <c r="C20" s="51">
        <v>16</v>
      </c>
      <c r="D20" s="72" t="s">
        <v>997</v>
      </c>
      <c r="E20" s="38">
        <v>44062</v>
      </c>
      <c r="F20" s="29" t="s">
        <v>156</v>
      </c>
      <c r="G20" s="72" t="s">
        <v>1049</v>
      </c>
      <c r="H20" s="124" t="s">
        <v>1097</v>
      </c>
      <c r="I20" s="124" t="s">
        <v>1135</v>
      </c>
      <c r="J20" s="258">
        <v>80000</v>
      </c>
      <c r="K20" s="135"/>
      <c r="L20" s="44"/>
      <c r="M20" s="45"/>
    </row>
    <row r="21" spans="2:13" ht="79.900000000000006" customHeight="1" x14ac:dyDescent="0.25">
      <c r="B21" s="235" t="s">
        <v>978</v>
      </c>
      <c r="C21" s="50">
        <v>17</v>
      </c>
      <c r="D21" s="58" t="s">
        <v>1675</v>
      </c>
      <c r="E21" s="39">
        <v>44062</v>
      </c>
      <c r="F21" s="32" t="s">
        <v>149</v>
      </c>
      <c r="G21" s="58" t="s">
        <v>1038</v>
      </c>
      <c r="H21" s="331">
        <v>1572</v>
      </c>
      <c r="I21" s="123" t="s">
        <v>1136</v>
      </c>
      <c r="J21" s="260">
        <v>40000</v>
      </c>
      <c r="K21" s="136"/>
      <c r="L21" s="46"/>
      <c r="M21" s="47"/>
    </row>
    <row r="22" spans="2:13" ht="79.900000000000006" customHeight="1" x14ac:dyDescent="0.25">
      <c r="B22" s="234" t="s">
        <v>978</v>
      </c>
      <c r="C22" s="51">
        <v>18</v>
      </c>
      <c r="D22" s="72" t="s">
        <v>999</v>
      </c>
      <c r="E22" s="38">
        <v>44062</v>
      </c>
      <c r="F22" s="29" t="s">
        <v>156</v>
      </c>
      <c r="G22" s="72" t="s">
        <v>1682</v>
      </c>
      <c r="H22" s="124" t="s">
        <v>1099</v>
      </c>
      <c r="I22" s="124" t="s">
        <v>1138</v>
      </c>
      <c r="J22" s="258">
        <v>45000</v>
      </c>
      <c r="K22" s="135"/>
      <c r="L22" s="44"/>
      <c r="M22" s="45"/>
    </row>
    <row r="23" spans="2:13" ht="79.900000000000006" customHeight="1" x14ac:dyDescent="0.25">
      <c r="B23" s="235" t="s">
        <v>978</v>
      </c>
      <c r="C23" s="50">
        <v>19</v>
      </c>
      <c r="D23" s="58" t="s">
        <v>1000</v>
      </c>
      <c r="E23" s="39">
        <v>44062</v>
      </c>
      <c r="F23" s="32" t="s">
        <v>202</v>
      </c>
      <c r="G23" s="58" t="s">
        <v>1062</v>
      </c>
      <c r="H23" s="123">
        <v>1</v>
      </c>
      <c r="I23" s="123" t="s">
        <v>1139</v>
      </c>
      <c r="J23" s="260">
        <v>25000</v>
      </c>
      <c r="K23" s="136"/>
      <c r="L23" s="46"/>
      <c r="M23" s="47"/>
    </row>
    <row r="24" spans="2:13" ht="79.900000000000006" customHeight="1" x14ac:dyDescent="0.25">
      <c r="B24" s="234" t="s">
        <v>978</v>
      </c>
      <c r="C24" s="51">
        <v>20</v>
      </c>
      <c r="D24" s="72" t="s">
        <v>1007</v>
      </c>
      <c r="E24" s="38">
        <v>44062</v>
      </c>
      <c r="F24" s="29" t="s">
        <v>152</v>
      </c>
      <c r="G24" s="72" t="s">
        <v>1052</v>
      </c>
      <c r="H24" s="332" t="s">
        <v>1104</v>
      </c>
      <c r="I24" s="124" t="s">
        <v>1146</v>
      </c>
      <c r="J24" s="258">
        <v>80000</v>
      </c>
      <c r="K24" s="312"/>
      <c r="L24" s="44"/>
      <c r="M24" s="45"/>
    </row>
    <row r="25" spans="2:13" ht="79.900000000000006" customHeight="1" x14ac:dyDescent="0.25">
      <c r="B25" s="235" t="s">
        <v>978</v>
      </c>
      <c r="C25" s="50">
        <v>21</v>
      </c>
      <c r="D25" s="58" t="s">
        <v>1002</v>
      </c>
      <c r="E25" s="39">
        <v>44062</v>
      </c>
      <c r="F25" s="32" t="s">
        <v>205</v>
      </c>
      <c r="G25" s="58" t="s">
        <v>1683</v>
      </c>
      <c r="H25" s="123" t="s">
        <v>1101</v>
      </c>
      <c r="I25" s="123" t="s">
        <v>1141</v>
      </c>
      <c r="J25" s="260">
        <v>60000</v>
      </c>
      <c r="K25" s="136"/>
      <c r="L25" s="46"/>
      <c r="M25" s="47"/>
    </row>
    <row r="26" spans="2:13" ht="79.900000000000006" customHeight="1" x14ac:dyDescent="0.25">
      <c r="B26" s="234" t="s">
        <v>978</v>
      </c>
      <c r="C26" s="51">
        <v>22</v>
      </c>
      <c r="D26" s="72" t="s">
        <v>1003</v>
      </c>
      <c r="E26" s="38">
        <v>44062</v>
      </c>
      <c r="F26" s="29" t="s">
        <v>153</v>
      </c>
      <c r="G26" s="72" t="s">
        <v>1037</v>
      </c>
      <c r="H26" s="124" t="s">
        <v>1102</v>
      </c>
      <c r="I26" s="124" t="s">
        <v>1142</v>
      </c>
      <c r="J26" s="258">
        <v>330000</v>
      </c>
      <c r="K26" s="135"/>
      <c r="L26" s="44"/>
      <c r="M26" s="45"/>
    </row>
    <row r="27" spans="2:13" ht="79.900000000000006" customHeight="1" x14ac:dyDescent="0.25">
      <c r="B27" s="235" t="s">
        <v>978</v>
      </c>
      <c r="C27" s="50">
        <v>23</v>
      </c>
      <c r="D27" s="58" t="s">
        <v>1676</v>
      </c>
      <c r="E27" s="39">
        <v>44062</v>
      </c>
      <c r="F27" s="32" t="s">
        <v>153</v>
      </c>
      <c r="G27" s="58" t="s">
        <v>1680</v>
      </c>
      <c r="H27" s="123">
        <v>450</v>
      </c>
      <c r="I27" s="123" t="s">
        <v>1686</v>
      </c>
      <c r="J27" s="260">
        <v>100000</v>
      </c>
      <c r="K27" s="136"/>
      <c r="L27" s="46"/>
      <c r="M27" s="47"/>
    </row>
    <row r="28" spans="2:13" ht="79.900000000000006" customHeight="1" x14ac:dyDescent="0.25">
      <c r="B28" s="234"/>
      <c r="C28" s="51">
        <v>24</v>
      </c>
      <c r="D28" s="72" t="s">
        <v>1699</v>
      </c>
      <c r="E28" s="38"/>
      <c r="F28" s="29"/>
      <c r="G28" s="72" t="s">
        <v>1700</v>
      </c>
      <c r="H28" s="124"/>
      <c r="I28" s="124"/>
      <c r="J28" s="258">
        <v>60000</v>
      </c>
      <c r="K28" s="135"/>
      <c r="L28" s="44"/>
      <c r="M28" s="45"/>
    </row>
    <row r="29" spans="2:13" ht="79.900000000000006" customHeight="1" x14ac:dyDescent="0.25">
      <c r="B29" s="235"/>
      <c r="C29" s="50">
        <v>25</v>
      </c>
      <c r="D29" s="58" t="s">
        <v>981</v>
      </c>
      <c r="E29" s="39"/>
      <c r="F29" s="32"/>
      <c r="G29" s="58" t="s">
        <v>1042</v>
      </c>
      <c r="H29" s="123"/>
      <c r="I29" s="123"/>
      <c r="J29" s="260">
        <v>215000</v>
      </c>
      <c r="K29" s="136"/>
      <c r="L29" s="46"/>
      <c r="M29" s="47"/>
    </row>
    <row r="30" spans="2:13" ht="79.900000000000006" customHeight="1" x14ac:dyDescent="0.25">
      <c r="B30" s="234"/>
      <c r="C30" s="51"/>
      <c r="D30" s="72"/>
      <c r="E30" s="38"/>
      <c r="F30" s="29"/>
      <c r="G30" s="72"/>
      <c r="H30" s="124"/>
      <c r="I30" s="124"/>
      <c r="J30" s="45"/>
      <c r="K30" s="135"/>
      <c r="L30" s="44"/>
      <c r="M30" s="45"/>
    </row>
    <row r="31" spans="2:13" ht="79.900000000000006" customHeight="1" thickBot="1" x14ac:dyDescent="0.3">
      <c r="B31" s="311" t="s">
        <v>12</v>
      </c>
      <c r="C31" s="97" t="s">
        <v>12</v>
      </c>
      <c r="D31" s="213"/>
      <c r="E31" s="116"/>
      <c r="F31" s="216"/>
      <c r="G31" s="213"/>
      <c r="H31" s="333"/>
      <c r="I31" s="333"/>
      <c r="J31" s="263">
        <f>SUM(J5:J29)</f>
        <v>3342350</v>
      </c>
      <c r="K31" s="313">
        <f>SUM(K5:K27)</f>
        <v>0</v>
      </c>
      <c r="L31" s="98"/>
      <c r="M31" s="99"/>
    </row>
    <row r="32" spans="2:13" ht="79.900000000000006" customHeight="1" x14ac:dyDescent="0.25"/>
  </sheetData>
  <mergeCells count="3">
    <mergeCell ref="B1:O1"/>
    <mergeCell ref="B2:M2"/>
    <mergeCell ref="B4:M4"/>
  </mergeCells>
  <pageMargins left="0.7" right="0.7" top="0.75" bottom="0.75" header="0.3" footer="0.3"/>
  <pageSetup paperSize="9" scale="4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25"/>
  <sheetViews>
    <sheetView tabSelected="1" topLeftCell="A22" zoomScale="90" zoomScaleNormal="90" workbookViewId="0">
      <selection activeCell="N44" sqref="N44"/>
    </sheetView>
  </sheetViews>
  <sheetFormatPr defaultColWidth="8.85546875" defaultRowHeight="15" x14ac:dyDescent="0.25"/>
  <cols>
    <col min="1" max="1" width="2.140625" style="54" customWidth="1"/>
    <col min="2" max="2" width="13.42578125" style="54" hidden="1" customWidth="1"/>
    <col min="3" max="3" width="13.42578125" style="54" customWidth="1"/>
    <col min="4" max="4" width="58.28515625" style="59" customWidth="1"/>
    <col min="5" max="5" width="14.7109375" style="59" hidden="1" customWidth="1"/>
    <col min="6" max="6" width="11.7109375" style="59" hidden="1" customWidth="1"/>
    <col min="7" max="7" width="82.85546875" style="59" customWidth="1"/>
    <col min="8" max="8" width="32.28515625" style="54" hidden="1" customWidth="1"/>
    <col min="9" max="9" width="48.85546875" style="59" hidden="1" customWidth="1"/>
    <col min="10" max="10" width="12" style="48" customWidth="1"/>
    <col min="11" max="11" width="12" style="48" hidden="1" customWidth="1"/>
    <col min="12" max="12" width="13.85546875" style="54" hidden="1" customWidth="1"/>
    <col min="13" max="13" width="11.42578125" style="54" hidden="1" customWidth="1"/>
    <col min="14" max="14" width="13.7109375" style="54" customWidth="1"/>
    <col min="15" max="15" width="10.7109375" style="54" customWidth="1"/>
    <col min="16" max="16384" width="8.85546875" style="54"/>
  </cols>
  <sheetData>
    <row r="1" spans="2:19" ht="19.5" hidden="1" thickBot="1" x14ac:dyDescent="0.3">
      <c r="B1" s="443" t="s">
        <v>32</v>
      </c>
      <c r="C1" s="443"/>
      <c r="D1" s="443"/>
      <c r="E1" s="443"/>
      <c r="F1" s="443"/>
      <c r="G1" s="443"/>
      <c r="H1" s="443"/>
      <c r="I1" s="443"/>
      <c r="J1" s="443"/>
      <c r="K1" s="443"/>
      <c r="L1" s="443"/>
      <c r="M1" s="443"/>
      <c r="N1" s="444"/>
      <c r="O1" s="444"/>
    </row>
    <row r="2" spans="2:19" ht="24" customHeight="1" thickBot="1" x14ac:dyDescent="0.3">
      <c r="B2" s="445" t="s">
        <v>1515</v>
      </c>
      <c r="C2" s="446"/>
      <c r="D2" s="446"/>
      <c r="E2" s="446"/>
      <c r="F2" s="446"/>
      <c r="G2" s="446"/>
      <c r="H2" s="446"/>
      <c r="I2" s="446"/>
      <c r="J2" s="446"/>
      <c r="K2" s="446"/>
      <c r="L2" s="446"/>
      <c r="M2" s="447"/>
      <c r="N2" s="334"/>
      <c r="O2" s="334"/>
    </row>
    <row r="3" spans="2:19" ht="29.45" customHeight="1" thickBot="1" x14ac:dyDescent="0.3">
      <c r="B3" s="335" t="s">
        <v>21</v>
      </c>
      <c r="C3" s="336" t="s">
        <v>1484</v>
      </c>
      <c r="D3" s="337" t="s">
        <v>18</v>
      </c>
      <c r="E3" s="337" t="s">
        <v>34</v>
      </c>
      <c r="F3" s="338" t="s">
        <v>22</v>
      </c>
      <c r="G3" s="338" t="s">
        <v>103</v>
      </c>
      <c r="H3" s="338" t="s">
        <v>36</v>
      </c>
      <c r="I3" s="338" t="s">
        <v>38</v>
      </c>
      <c r="J3" s="338" t="s">
        <v>208</v>
      </c>
      <c r="K3" s="338" t="s">
        <v>209</v>
      </c>
      <c r="L3" s="338" t="s">
        <v>19</v>
      </c>
      <c r="M3" s="339" t="s">
        <v>20</v>
      </c>
      <c r="N3" s="56"/>
      <c r="O3" s="56"/>
      <c r="Q3" s="340"/>
      <c r="R3" s="340"/>
      <c r="S3" s="340"/>
    </row>
    <row r="4" spans="2:19" ht="18" customHeight="1" thickBot="1" x14ac:dyDescent="0.3">
      <c r="B4" s="448" t="s">
        <v>24</v>
      </c>
      <c r="C4" s="449"/>
      <c r="D4" s="449"/>
      <c r="E4" s="449"/>
      <c r="F4" s="449"/>
      <c r="G4" s="449"/>
      <c r="H4" s="449"/>
      <c r="I4" s="449"/>
      <c r="J4" s="449"/>
      <c r="K4" s="449"/>
      <c r="L4" s="449"/>
      <c r="M4" s="450"/>
      <c r="N4" s="341"/>
      <c r="O4" s="341"/>
    </row>
    <row r="5" spans="2:19" ht="49.9" customHeight="1" x14ac:dyDescent="0.25">
      <c r="B5" s="235" t="s">
        <v>46</v>
      </c>
      <c r="C5" s="163">
        <v>1</v>
      </c>
      <c r="D5" s="36" t="s">
        <v>1689</v>
      </c>
      <c r="E5" s="272">
        <v>44062</v>
      </c>
      <c r="F5" s="36" t="s">
        <v>152</v>
      </c>
      <c r="G5" s="36" t="s">
        <v>79</v>
      </c>
      <c r="H5" s="36" t="s">
        <v>104</v>
      </c>
      <c r="I5" s="36" t="s">
        <v>131</v>
      </c>
      <c r="J5" s="347">
        <v>500000</v>
      </c>
      <c r="K5" s="343"/>
      <c r="L5" s="34"/>
      <c r="M5" s="37"/>
    </row>
    <row r="6" spans="2:19" ht="49.9" customHeight="1" x14ac:dyDescent="0.25">
      <c r="B6" s="234" t="s">
        <v>46</v>
      </c>
      <c r="C6" s="166">
        <v>2</v>
      </c>
      <c r="D6" s="72" t="s">
        <v>57</v>
      </c>
      <c r="E6" s="273">
        <v>44062</v>
      </c>
      <c r="F6" s="72" t="s">
        <v>160</v>
      </c>
      <c r="G6" s="72" t="s">
        <v>80</v>
      </c>
      <c r="H6" s="72" t="s">
        <v>105</v>
      </c>
      <c r="I6" s="72" t="s">
        <v>132</v>
      </c>
      <c r="J6" s="348">
        <v>1250000</v>
      </c>
      <c r="K6" s="344"/>
      <c r="L6" s="44"/>
      <c r="M6" s="45"/>
    </row>
    <row r="7" spans="2:19" ht="49.9" customHeight="1" x14ac:dyDescent="0.25">
      <c r="B7" s="235" t="s">
        <v>46</v>
      </c>
      <c r="C7" s="168">
        <v>3</v>
      </c>
      <c r="D7" s="58" t="s">
        <v>58</v>
      </c>
      <c r="E7" s="274">
        <v>44062</v>
      </c>
      <c r="F7" s="58" t="s">
        <v>151</v>
      </c>
      <c r="G7" s="58" t="s">
        <v>81</v>
      </c>
      <c r="H7" s="58" t="s">
        <v>106</v>
      </c>
      <c r="I7" s="58" t="s">
        <v>133</v>
      </c>
      <c r="J7" s="349">
        <v>400000</v>
      </c>
      <c r="K7" s="345"/>
      <c r="L7" s="46"/>
      <c r="M7" s="47"/>
    </row>
    <row r="8" spans="2:19" ht="49.9" customHeight="1" x14ac:dyDescent="0.25">
      <c r="B8" s="234" t="s">
        <v>46</v>
      </c>
      <c r="C8" s="166">
        <v>4</v>
      </c>
      <c r="D8" s="72" t="s">
        <v>59</v>
      </c>
      <c r="E8" s="273">
        <v>44062</v>
      </c>
      <c r="F8" s="72" t="s">
        <v>160</v>
      </c>
      <c r="G8" s="72" t="s">
        <v>82</v>
      </c>
      <c r="H8" s="72" t="s">
        <v>107</v>
      </c>
      <c r="I8" s="72" t="s">
        <v>134</v>
      </c>
      <c r="J8" s="348">
        <v>850000</v>
      </c>
      <c r="K8" s="344"/>
      <c r="L8" s="44"/>
      <c r="M8" s="45"/>
    </row>
    <row r="9" spans="2:19" ht="49.9" customHeight="1" x14ac:dyDescent="0.25">
      <c r="B9" s="235" t="s">
        <v>46</v>
      </c>
      <c r="C9" s="168">
        <v>5</v>
      </c>
      <c r="D9" s="58" t="s">
        <v>1690</v>
      </c>
      <c r="E9" s="274">
        <v>44062</v>
      </c>
      <c r="F9" s="58" t="s">
        <v>149</v>
      </c>
      <c r="G9" s="58" t="s">
        <v>83</v>
      </c>
      <c r="H9" s="58" t="s">
        <v>102</v>
      </c>
      <c r="I9" s="58" t="s">
        <v>135</v>
      </c>
      <c r="J9" s="349">
        <v>200000</v>
      </c>
      <c r="K9" s="345"/>
      <c r="L9" s="46"/>
      <c r="M9" s="47"/>
    </row>
    <row r="10" spans="2:19" ht="49.9" customHeight="1" x14ac:dyDescent="0.25">
      <c r="B10" s="234" t="s">
        <v>46</v>
      </c>
      <c r="C10" s="166">
        <v>6</v>
      </c>
      <c r="D10" s="72" t="s">
        <v>60</v>
      </c>
      <c r="E10" s="273">
        <v>44062</v>
      </c>
      <c r="F10" s="72" t="s">
        <v>153</v>
      </c>
      <c r="G10" s="72" t="s">
        <v>84</v>
      </c>
      <c r="H10" s="72"/>
      <c r="I10" s="72" t="s">
        <v>136</v>
      </c>
      <c r="J10" s="348">
        <v>100000</v>
      </c>
      <c r="K10" s="344"/>
      <c r="L10" s="44"/>
      <c r="M10" s="45"/>
    </row>
    <row r="11" spans="2:19" ht="49.9" customHeight="1" x14ac:dyDescent="0.25">
      <c r="B11" s="235" t="s">
        <v>46</v>
      </c>
      <c r="C11" s="168">
        <v>7</v>
      </c>
      <c r="D11" s="58" t="s">
        <v>61</v>
      </c>
      <c r="E11" s="274">
        <v>44062</v>
      </c>
      <c r="F11" s="58" t="s">
        <v>159</v>
      </c>
      <c r="G11" s="58" t="s">
        <v>85</v>
      </c>
      <c r="H11" s="58" t="s">
        <v>108</v>
      </c>
      <c r="I11" s="58" t="s">
        <v>137</v>
      </c>
      <c r="J11" s="349">
        <v>400000</v>
      </c>
      <c r="K11" s="345"/>
      <c r="L11" s="46"/>
      <c r="M11" s="47"/>
    </row>
    <row r="12" spans="2:19" ht="49.9" customHeight="1" x14ac:dyDescent="0.25">
      <c r="B12" s="234" t="s">
        <v>46</v>
      </c>
      <c r="C12" s="166">
        <v>8</v>
      </c>
      <c r="D12" s="72" t="s">
        <v>1691</v>
      </c>
      <c r="E12" s="273">
        <v>44062</v>
      </c>
      <c r="F12" s="72" t="s">
        <v>1493</v>
      </c>
      <c r="G12" s="72" t="s">
        <v>86</v>
      </c>
      <c r="H12" s="72" t="s">
        <v>109</v>
      </c>
      <c r="I12" s="72" t="s">
        <v>138</v>
      </c>
      <c r="J12" s="348">
        <v>100000</v>
      </c>
      <c r="K12" s="344"/>
      <c r="L12" s="44"/>
      <c r="M12" s="45"/>
    </row>
    <row r="13" spans="2:19" ht="49.9" customHeight="1" x14ac:dyDescent="0.25">
      <c r="B13" s="235" t="s">
        <v>46</v>
      </c>
      <c r="C13" s="168">
        <v>9</v>
      </c>
      <c r="D13" s="58" t="s">
        <v>62</v>
      </c>
      <c r="E13" s="274">
        <v>44062</v>
      </c>
      <c r="F13" s="58" t="s">
        <v>1692</v>
      </c>
      <c r="G13" s="58" t="s">
        <v>87</v>
      </c>
      <c r="H13" s="58" t="s">
        <v>110</v>
      </c>
      <c r="I13" s="58" t="s">
        <v>139</v>
      </c>
      <c r="J13" s="349">
        <v>50000</v>
      </c>
      <c r="K13" s="345"/>
      <c r="L13" s="46"/>
      <c r="M13" s="47"/>
    </row>
    <row r="14" spans="2:19" ht="49.9" customHeight="1" x14ac:dyDescent="0.25">
      <c r="B14" s="234" t="s">
        <v>46</v>
      </c>
      <c r="C14" s="166">
        <v>10</v>
      </c>
      <c r="D14" s="72" t="s">
        <v>63</v>
      </c>
      <c r="E14" s="273">
        <v>44062</v>
      </c>
      <c r="F14" s="72" t="s">
        <v>151</v>
      </c>
      <c r="G14" s="72" t="s">
        <v>88</v>
      </c>
      <c r="H14" s="72" t="s">
        <v>111</v>
      </c>
      <c r="I14" s="72" t="s">
        <v>140</v>
      </c>
      <c r="J14" s="348">
        <v>888000</v>
      </c>
      <c r="K14" s="344"/>
      <c r="L14" s="44"/>
      <c r="M14" s="45"/>
    </row>
    <row r="15" spans="2:19" ht="49.9" customHeight="1" x14ac:dyDescent="0.25">
      <c r="B15" s="235" t="s">
        <v>46</v>
      </c>
      <c r="C15" s="168">
        <v>11</v>
      </c>
      <c r="D15" s="58" t="s">
        <v>1693</v>
      </c>
      <c r="E15" s="274">
        <v>44062</v>
      </c>
      <c r="F15" s="58" t="s">
        <v>1694</v>
      </c>
      <c r="G15" s="58" t="s">
        <v>89</v>
      </c>
      <c r="H15" s="58" t="s">
        <v>112</v>
      </c>
      <c r="I15" s="58" t="s">
        <v>141</v>
      </c>
      <c r="J15" s="349">
        <v>480000</v>
      </c>
      <c r="K15" s="345"/>
      <c r="L15" s="46"/>
      <c r="M15" s="47"/>
    </row>
    <row r="16" spans="2:19" ht="49.9" customHeight="1" x14ac:dyDescent="0.25">
      <c r="B16" s="234" t="s">
        <v>46</v>
      </c>
      <c r="C16" s="166">
        <v>12</v>
      </c>
      <c r="D16" s="72" t="s">
        <v>64</v>
      </c>
      <c r="E16" s="273">
        <v>44062</v>
      </c>
      <c r="F16" s="72" t="s">
        <v>1695</v>
      </c>
      <c r="G16" s="72" t="s">
        <v>90</v>
      </c>
      <c r="H16" s="72" t="s">
        <v>113</v>
      </c>
      <c r="I16" s="72" t="s">
        <v>142</v>
      </c>
      <c r="J16" s="348">
        <v>350000</v>
      </c>
      <c r="K16" s="344"/>
      <c r="L16" s="44"/>
      <c r="M16" s="45"/>
    </row>
    <row r="17" spans="2:13" ht="49.9" customHeight="1" x14ac:dyDescent="0.25">
      <c r="B17" s="235" t="s">
        <v>46</v>
      </c>
      <c r="C17" s="168">
        <v>13</v>
      </c>
      <c r="D17" s="58" t="s">
        <v>65</v>
      </c>
      <c r="E17" s="274">
        <v>44062</v>
      </c>
      <c r="F17" s="58" t="s">
        <v>156</v>
      </c>
      <c r="G17" s="58" t="s">
        <v>91</v>
      </c>
      <c r="H17" s="58" t="s">
        <v>114</v>
      </c>
      <c r="I17" s="58" t="s">
        <v>137</v>
      </c>
      <c r="J17" s="349">
        <v>420000</v>
      </c>
      <c r="K17" s="345"/>
      <c r="L17" s="46"/>
      <c r="M17" s="47"/>
    </row>
    <row r="18" spans="2:13" ht="49.9" customHeight="1" x14ac:dyDescent="0.25">
      <c r="B18" s="234" t="s">
        <v>46</v>
      </c>
      <c r="C18" s="166">
        <v>14</v>
      </c>
      <c r="D18" s="72" t="s">
        <v>66</v>
      </c>
      <c r="E18" s="273">
        <v>44062</v>
      </c>
      <c r="F18" s="72" t="s">
        <v>156</v>
      </c>
      <c r="G18" s="72" t="s">
        <v>92</v>
      </c>
      <c r="H18" s="72" t="s">
        <v>115</v>
      </c>
      <c r="I18" s="72" t="s">
        <v>143</v>
      </c>
      <c r="J18" s="348">
        <v>410000</v>
      </c>
      <c r="K18" s="344"/>
      <c r="L18" s="44"/>
      <c r="M18" s="45"/>
    </row>
    <row r="19" spans="2:13" ht="49.9" customHeight="1" x14ac:dyDescent="0.25">
      <c r="B19" s="235" t="s">
        <v>46</v>
      </c>
      <c r="C19" s="168">
        <v>15</v>
      </c>
      <c r="D19" s="58" t="s">
        <v>1696</v>
      </c>
      <c r="E19" s="274">
        <v>44062</v>
      </c>
      <c r="F19" s="58" t="s">
        <v>156</v>
      </c>
      <c r="G19" s="58" t="s">
        <v>93</v>
      </c>
      <c r="H19" s="58" t="s">
        <v>116</v>
      </c>
      <c r="I19" s="58" t="s">
        <v>137</v>
      </c>
      <c r="J19" s="349">
        <v>840000</v>
      </c>
      <c r="K19" s="345"/>
      <c r="L19" s="46"/>
      <c r="M19" s="47"/>
    </row>
    <row r="20" spans="2:13" ht="49.9" customHeight="1" x14ac:dyDescent="0.25">
      <c r="B20" s="234" t="s">
        <v>46</v>
      </c>
      <c r="C20" s="166">
        <v>16</v>
      </c>
      <c r="D20" s="72" t="s">
        <v>67</v>
      </c>
      <c r="E20" s="273">
        <v>44062</v>
      </c>
      <c r="F20" s="72" t="s">
        <v>156</v>
      </c>
      <c r="G20" s="72" t="s">
        <v>91</v>
      </c>
      <c r="H20" s="72" t="s">
        <v>117</v>
      </c>
      <c r="I20" s="72" t="s">
        <v>137</v>
      </c>
      <c r="J20" s="348">
        <v>350000</v>
      </c>
      <c r="K20" s="344"/>
      <c r="L20" s="44"/>
      <c r="M20" s="45"/>
    </row>
    <row r="21" spans="2:13" ht="49.9" customHeight="1" x14ac:dyDescent="0.25">
      <c r="B21" s="235" t="s">
        <v>46</v>
      </c>
      <c r="C21" s="168">
        <v>17</v>
      </c>
      <c r="D21" s="58" t="s">
        <v>68</v>
      </c>
      <c r="E21" s="274">
        <v>44062</v>
      </c>
      <c r="F21" s="58" t="s">
        <v>160</v>
      </c>
      <c r="G21" s="58" t="s">
        <v>94</v>
      </c>
      <c r="H21" s="58" t="s">
        <v>118</v>
      </c>
      <c r="I21" s="58" t="s">
        <v>140</v>
      </c>
      <c r="J21" s="349">
        <v>1100000</v>
      </c>
      <c r="K21" s="345"/>
      <c r="L21" s="46"/>
      <c r="M21" s="47"/>
    </row>
    <row r="22" spans="2:13" ht="49.9" customHeight="1" x14ac:dyDescent="0.25">
      <c r="B22" s="234" t="s">
        <v>46</v>
      </c>
      <c r="C22" s="166">
        <v>18</v>
      </c>
      <c r="D22" s="72" t="s">
        <v>69</v>
      </c>
      <c r="E22" s="273">
        <v>44062</v>
      </c>
      <c r="F22" s="72" t="s">
        <v>156</v>
      </c>
      <c r="G22" s="72" t="s">
        <v>93</v>
      </c>
      <c r="H22" s="72" t="s">
        <v>119</v>
      </c>
      <c r="I22" s="72" t="s">
        <v>137</v>
      </c>
      <c r="J22" s="348">
        <v>400000</v>
      </c>
      <c r="K22" s="344"/>
      <c r="L22" s="44"/>
      <c r="M22" s="45"/>
    </row>
    <row r="23" spans="2:13" ht="49.9" customHeight="1" x14ac:dyDescent="0.25">
      <c r="B23" s="235" t="s">
        <v>46</v>
      </c>
      <c r="C23" s="168">
        <v>19</v>
      </c>
      <c r="D23" s="58" t="s">
        <v>1697</v>
      </c>
      <c r="E23" s="274">
        <v>44062</v>
      </c>
      <c r="F23" s="58" t="s">
        <v>1694</v>
      </c>
      <c r="G23" s="58" t="s">
        <v>91</v>
      </c>
      <c r="H23" s="58" t="s">
        <v>120</v>
      </c>
      <c r="I23" s="58" t="s">
        <v>137</v>
      </c>
      <c r="J23" s="349">
        <v>900000</v>
      </c>
      <c r="K23" s="345"/>
      <c r="L23" s="46"/>
      <c r="M23" s="47"/>
    </row>
    <row r="24" spans="2:13" ht="49.9" customHeight="1" x14ac:dyDescent="0.25">
      <c r="B24" s="234"/>
      <c r="C24" s="51"/>
      <c r="D24" s="72" t="s">
        <v>1698</v>
      </c>
      <c r="E24" s="72"/>
      <c r="F24" s="72"/>
      <c r="G24" s="72"/>
      <c r="H24" s="44"/>
      <c r="I24" s="72"/>
      <c r="J24" s="350"/>
      <c r="K24" s="346"/>
      <c r="L24" s="44"/>
      <c r="M24" s="45"/>
    </row>
    <row r="25" spans="2:13" ht="49.9" customHeight="1" thickBot="1" x14ac:dyDescent="0.3">
      <c r="B25" s="342" t="s">
        <v>12</v>
      </c>
      <c r="C25" s="97" t="s">
        <v>12</v>
      </c>
      <c r="D25" s="213"/>
      <c r="E25" s="213"/>
      <c r="F25" s="213"/>
      <c r="G25" s="213"/>
      <c r="H25" s="98"/>
      <c r="I25" s="213"/>
      <c r="J25" s="351">
        <f>SUM(J5:J23)</f>
        <v>9988000</v>
      </c>
      <c r="K25" s="345">
        <f>SUM(K5:K23)</f>
        <v>0</v>
      </c>
      <c r="L25" s="46"/>
      <c r="M25" s="47"/>
    </row>
  </sheetData>
  <mergeCells count="3">
    <mergeCell ref="B1:O1"/>
    <mergeCell ref="B2:M2"/>
    <mergeCell ref="B4:M4"/>
  </mergeCells>
  <pageMargins left="0.7" right="0.7" top="0.75" bottom="0.75" header="0.3" footer="0.3"/>
  <pageSetup paperSize="9" scale="5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26"/>
  <sheetViews>
    <sheetView topLeftCell="A2" zoomScale="50" zoomScaleNormal="50" workbookViewId="0">
      <selection sqref="A1:XFD1"/>
    </sheetView>
  </sheetViews>
  <sheetFormatPr defaultRowHeight="15" x14ac:dyDescent="0.25"/>
  <cols>
    <col min="2" max="2" width="19.5703125" style="210" hidden="1" customWidth="1"/>
    <col min="3" max="3" width="19.5703125" style="59" customWidth="1"/>
    <col min="4" max="4" width="43" style="59" customWidth="1"/>
    <col min="5" max="5" width="19.5703125" style="59" hidden="1" customWidth="1"/>
    <col min="6" max="6" width="7.140625" style="59" hidden="1" customWidth="1"/>
    <col min="7" max="7" width="71.85546875" style="59" customWidth="1"/>
    <col min="8" max="8" width="19.5703125" style="59" hidden="1" customWidth="1"/>
    <col min="9" max="9" width="45.5703125" style="59" hidden="1" customWidth="1"/>
    <col min="10" max="10" width="19.5703125" style="59" customWidth="1"/>
    <col min="11" max="13" width="19.5703125" style="27" hidden="1" customWidth="1"/>
    <col min="14" max="14" width="13.7109375" customWidth="1"/>
    <col min="15" max="15" width="10.7109375" customWidth="1"/>
  </cols>
  <sheetData>
    <row r="1" spans="2:19" ht="19.5" hidden="1" thickBot="1" x14ac:dyDescent="0.3">
      <c r="B1" s="439" t="s">
        <v>31</v>
      </c>
      <c r="C1" s="439"/>
      <c r="D1" s="439"/>
      <c r="E1" s="439"/>
      <c r="F1" s="439"/>
      <c r="G1" s="439"/>
      <c r="H1" s="439"/>
      <c r="I1" s="439"/>
      <c r="J1" s="439"/>
      <c r="K1" s="439"/>
      <c r="L1" s="439"/>
      <c r="M1" s="439"/>
      <c r="N1" s="440"/>
      <c r="O1" s="440"/>
    </row>
    <row r="2" spans="2:19" ht="24" thickBot="1" x14ac:dyDescent="0.3">
      <c r="B2" s="433" t="s">
        <v>1515</v>
      </c>
      <c r="C2" s="434"/>
      <c r="D2" s="434"/>
      <c r="E2" s="434"/>
      <c r="F2" s="434"/>
      <c r="G2" s="434"/>
      <c r="H2" s="434"/>
      <c r="I2" s="434"/>
      <c r="J2" s="434"/>
      <c r="K2" s="434"/>
      <c r="L2" s="434"/>
      <c r="M2" s="435"/>
      <c r="N2" s="14"/>
      <c r="O2" s="14"/>
    </row>
    <row r="3" spans="2:19" ht="50.45" customHeight="1" thickBot="1" x14ac:dyDescent="0.3">
      <c r="B3" s="17" t="s">
        <v>21</v>
      </c>
      <c r="C3" s="10" t="s">
        <v>1484</v>
      </c>
      <c r="D3" s="10" t="s">
        <v>18</v>
      </c>
      <c r="E3" s="10" t="s">
        <v>34</v>
      </c>
      <c r="F3" s="12" t="s">
        <v>22</v>
      </c>
      <c r="G3" s="12" t="s">
        <v>103</v>
      </c>
      <c r="H3" s="12" t="s">
        <v>36</v>
      </c>
      <c r="I3" s="12" t="s">
        <v>38</v>
      </c>
      <c r="J3" s="12" t="s">
        <v>208</v>
      </c>
      <c r="K3" s="12" t="s">
        <v>209</v>
      </c>
      <c r="L3" s="12" t="s">
        <v>19</v>
      </c>
      <c r="M3" s="11" t="s">
        <v>20</v>
      </c>
      <c r="N3" s="15"/>
      <c r="O3" s="15"/>
      <c r="Q3" s="13"/>
      <c r="R3" s="13"/>
      <c r="S3" s="13"/>
    </row>
    <row r="4" spans="2:19" ht="50.45" customHeight="1" thickBot="1" x14ac:dyDescent="0.3">
      <c r="B4" s="436" t="s">
        <v>10</v>
      </c>
      <c r="C4" s="437"/>
      <c r="D4" s="437"/>
      <c r="E4" s="437"/>
      <c r="F4" s="437"/>
      <c r="G4" s="437"/>
      <c r="H4" s="437"/>
      <c r="I4" s="437"/>
      <c r="J4" s="437"/>
      <c r="K4" s="437"/>
      <c r="L4" s="437"/>
      <c r="M4" s="438"/>
      <c r="N4" s="16"/>
      <c r="O4" s="16"/>
    </row>
    <row r="5" spans="2:19" ht="50.45" customHeight="1" x14ac:dyDescent="0.25">
      <c r="B5" s="314" t="s">
        <v>1558</v>
      </c>
      <c r="C5" s="163">
        <v>1</v>
      </c>
      <c r="D5" s="36" t="s">
        <v>1559</v>
      </c>
      <c r="E5" s="272">
        <v>44060</v>
      </c>
      <c r="F5" s="36" t="s">
        <v>160</v>
      </c>
      <c r="G5" s="36" t="s">
        <v>1560</v>
      </c>
      <c r="H5" s="36"/>
      <c r="I5" s="36" t="s">
        <v>1561</v>
      </c>
      <c r="J5" s="318">
        <v>160000</v>
      </c>
      <c r="K5" s="181"/>
      <c r="L5" s="43"/>
      <c r="M5" s="187"/>
    </row>
    <row r="6" spans="2:19" ht="50.45" customHeight="1" x14ac:dyDescent="0.25">
      <c r="B6" s="315" t="s">
        <v>1558</v>
      </c>
      <c r="C6" s="166">
        <v>2</v>
      </c>
      <c r="D6" s="72" t="s">
        <v>1562</v>
      </c>
      <c r="E6" s="273">
        <v>44060</v>
      </c>
      <c r="F6" s="72" t="s">
        <v>160</v>
      </c>
      <c r="G6" s="72" t="s">
        <v>1563</v>
      </c>
      <c r="H6" s="72"/>
      <c r="I6" s="72" t="s">
        <v>1561</v>
      </c>
      <c r="J6" s="319">
        <v>150000</v>
      </c>
      <c r="K6" s="143"/>
      <c r="L6" s="29"/>
      <c r="M6" s="30"/>
    </row>
    <row r="7" spans="2:19" ht="50.45" customHeight="1" x14ac:dyDescent="0.25">
      <c r="B7" s="316" t="s">
        <v>1558</v>
      </c>
      <c r="C7" s="168">
        <v>3</v>
      </c>
      <c r="D7" s="58" t="s">
        <v>1564</v>
      </c>
      <c r="E7" s="274">
        <v>44060</v>
      </c>
      <c r="F7" s="58" t="s">
        <v>160</v>
      </c>
      <c r="G7" s="58" t="s">
        <v>1565</v>
      </c>
      <c r="H7" s="58"/>
      <c r="I7" s="58" t="s">
        <v>1566</v>
      </c>
      <c r="J7" s="320">
        <v>25000</v>
      </c>
      <c r="K7" s="144"/>
      <c r="L7" s="32"/>
      <c r="M7" s="33"/>
    </row>
    <row r="8" spans="2:19" ht="50.45" customHeight="1" x14ac:dyDescent="0.25">
      <c r="B8" s="315" t="s">
        <v>1558</v>
      </c>
      <c r="C8" s="166">
        <v>4</v>
      </c>
      <c r="D8" s="72" t="s">
        <v>1567</v>
      </c>
      <c r="E8" s="273">
        <v>44060</v>
      </c>
      <c r="F8" s="72" t="s">
        <v>160</v>
      </c>
      <c r="G8" s="72" t="s">
        <v>1568</v>
      </c>
      <c r="H8" s="72"/>
      <c r="I8" s="72" t="s">
        <v>1569</v>
      </c>
      <c r="J8" s="319">
        <v>8000</v>
      </c>
      <c r="K8" s="143"/>
      <c r="L8" s="29"/>
      <c r="M8" s="30"/>
    </row>
    <row r="9" spans="2:19" ht="50.45" customHeight="1" x14ac:dyDescent="0.25">
      <c r="B9" s="316" t="s">
        <v>1558</v>
      </c>
      <c r="C9" s="168">
        <v>5</v>
      </c>
      <c r="D9" s="58" t="s">
        <v>1570</v>
      </c>
      <c r="E9" s="274">
        <v>44060</v>
      </c>
      <c r="F9" s="58" t="s">
        <v>160</v>
      </c>
      <c r="G9" s="58" t="s">
        <v>1571</v>
      </c>
      <c r="H9" s="58"/>
      <c r="I9" s="58" t="s">
        <v>1569</v>
      </c>
      <c r="J9" s="320">
        <v>6000</v>
      </c>
      <c r="K9" s="144"/>
      <c r="L9" s="32"/>
      <c r="M9" s="33"/>
    </row>
    <row r="10" spans="2:19" ht="50.45" customHeight="1" x14ac:dyDescent="0.25">
      <c r="B10" s="315" t="s">
        <v>1558</v>
      </c>
      <c r="C10" s="166">
        <v>6</v>
      </c>
      <c r="D10" s="72" t="s">
        <v>1572</v>
      </c>
      <c r="E10" s="273">
        <v>44060</v>
      </c>
      <c r="F10" s="72" t="s">
        <v>160</v>
      </c>
      <c r="G10" s="72" t="s">
        <v>1573</v>
      </c>
      <c r="H10" s="72"/>
      <c r="I10" s="72" t="s">
        <v>1574</v>
      </c>
      <c r="J10" s="319">
        <v>10000</v>
      </c>
      <c r="K10" s="143"/>
      <c r="L10" s="29"/>
      <c r="M10" s="30"/>
    </row>
    <row r="11" spans="2:19" ht="50.45" customHeight="1" x14ac:dyDescent="0.25">
      <c r="B11" s="316" t="s">
        <v>1558</v>
      </c>
      <c r="C11" s="168">
        <v>7</v>
      </c>
      <c r="D11" s="58" t="s">
        <v>1575</v>
      </c>
      <c r="E11" s="274">
        <v>44060</v>
      </c>
      <c r="F11" s="58" t="s">
        <v>913</v>
      </c>
      <c r="G11" s="58" t="s">
        <v>1576</v>
      </c>
      <c r="H11" s="58"/>
      <c r="I11" s="58" t="s">
        <v>1577</v>
      </c>
      <c r="J11" s="320">
        <v>15000</v>
      </c>
      <c r="K11" s="144"/>
      <c r="L11" s="32"/>
      <c r="M11" s="33"/>
    </row>
    <row r="12" spans="2:19" ht="50.45" customHeight="1" x14ac:dyDescent="0.25">
      <c r="B12" s="315" t="s">
        <v>1558</v>
      </c>
      <c r="C12" s="166">
        <v>8</v>
      </c>
      <c r="D12" s="72" t="s">
        <v>1578</v>
      </c>
      <c r="E12" s="273">
        <v>44060</v>
      </c>
      <c r="F12" s="72" t="s">
        <v>913</v>
      </c>
      <c r="G12" s="72" t="s">
        <v>1579</v>
      </c>
      <c r="H12" s="72"/>
      <c r="I12" s="72" t="s">
        <v>1580</v>
      </c>
      <c r="J12" s="319">
        <v>75000</v>
      </c>
      <c r="K12" s="143"/>
      <c r="L12" s="29"/>
      <c r="M12" s="30"/>
    </row>
    <row r="13" spans="2:19" ht="50.45" customHeight="1" x14ac:dyDescent="0.25">
      <c r="B13" s="316" t="s">
        <v>1558</v>
      </c>
      <c r="C13" s="168">
        <v>9</v>
      </c>
      <c r="D13" s="58" t="s">
        <v>1581</v>
      </c>
      <c r="E13" s="274">
        <v>44060</v>
      </c>
      <c r="F13" s="58" t="s">
        <v>153</v>
      </c>
      <c r="G13" s="58" t="s">
        <v>1582</v>
      </c>
      <c r="H13" s="58" t="s">
        <v>1583</v>
      </c>
      <c r="I13" s="58" t="s">
        <v>1584</v>
      </c>
      <c r="J13" s="320">
        <v>250000</v>
      </c>
      <c r="K13" s="144"/>
      <c r="L13" s="32"/>
      <c r="M13" s="33"/>
    </row>
    <row r="14" spans="2:19" ht="50.45" customHeight="1" x14ac:dyDescent="0.25">
      <c r="B14" s="315" t="s">
        <v>1558</v>
      </c>
      <c r="C14" s="166">
        <v>10</v>
      </c>
      <c r="D14" s="72" t="s">
        <v>1581</v>
      </c>
      <c r="E14" s="273">
        <v>44060</v>
      </c>
      <c r="F14" s="72" t="s">
        <v>149</v>
      </c>
      <c r="G14" s="72" t="s">
        <v>1585</v>
      </c>
      <c r="H14" s="72"/>
      <c r="I14" s="72" t="s">
        <v>1586</v>
      </c>
      <c r="J14" s="319">
        <v>80000</v>
      </c>
      <c r="K14" s="143"/>
      <c r="L14" s="29"/>
      <c r="M14" s="30"/>
    </row>
    <row r="15" spans="2:19" ht="50.45" customHeight="1" x14ac:dyDescent="0.25">
      <c r="B15" s="316" t="s">
        <v>1558</v>
      </c>
      <c r="C15" s="168">
        <v>11</v>
      </c>
      <c r="D15" s="58" t="s">
        <v>1587</v>
      </c>
      <c r="E15" s="274">
        <v>44060</v>
      </c>
      <c r="F15" s="58" t="s">
        <v>153</v>
      </c>
      <c r="G15" s="58" t="s">
        <v>1588</v>
      </c>
      <c r="H15" s="58" t="s">
        <v>1589</v>
      </c>
      <c r="I15" s="58" t="s">
        <v>1590</v>
      </c>
      <c r="J15" s="320">
        <v>220000</v>
      </c>
      <c r="K15" s="144"/>
      <c r="L15" s="32"/>
      <c r="M15" s="33"/>
    </row>
    <row r="16" spans="2:19" ht="50.45" customHeight="1" x14ac:dyDescent="0.25">
      <c r="B16" s="315" t="s">
        <v>1558</v>
      </c>
      <c r="C16" s="166">
        <v>12</v>
      </c>
      <c r="D16" s="72" t="s">
        <v>1591</v>
      </c>
      <c r="E16" s="273">
        <v>44060</v>
      </c>
      <c r="F16" s="72" t="s">
        <v>153</v>
      </c>
      <c r="G16" s="72" t="s">
        <v>1592</v>
      </c>
      <c r="H16" s="72"/>
      <c r="I16" s="72" t="s">
        <v>1593</v>
      </c>
      <c r="J16" s="319">
        <v>150000</v>
      </c>
      <c r="K16" s="143"/>
      <c r="L16" s="29"/>
      <c r="M16" s="30"/>
    </row>
    <row r="17" spans="2:13" ht="50.45" customHeight="1" x14ac:dyDescent="0.25">
      <c r="B17" s="316" t="s">
        <v>1558</v>
      </c>
      <c r="C17" s="168">
        <v>13</v>
      </c>
      <c r="D17" s="58" t="s">
        <v>1594</v>
      </c>
      <c r="E17" s="274">
        <v>44060</v>
      </c>
      <c r="F17" s="58" t="s">
        <v>1595</v>
      </c>
      <c r="G17" s="58" t="s">
        <v>1596</v>
      </c>
      <c r="H17" s="58"/>
      <c r="I17" s="58" t="s">
        <v>1597</v>
      </c>
      <c r="J17" s="320">
        <v>35000</v>
      </c>
      <c r="K17" s="144"/>
      <c r="L17" s="32"/>
      <c r="M17" s="33"/>
    </row>
    <row r="18" spans="2:13" ht="50.45" customHeight="1" x14ac:dyDescent="0.25">
      <c r="B18" s="315" t="s">
        <v>1558</v>
      </c>
      <c r="C18" s="166">
        <v>14</v>
      </c>
      <c r="D18" s="72" t="s">
        <v>1598</v>
      </c>
      <c r="E18" s="273">
        <v>44060</v>
      </c>
      <c r="F18" s="72" t="s">
        <v>153</v>
      </c>
      <c r="G18" s="72" t="s">
        <v>1599</v>
      </c>
      <c r="H18" s="72"/>
      <c r="I18" s="72" t="s">
        <v>1600</v>
      </c>
      <c r="J18" s="319">
        <v>360000</v>
      </c>
      <c r="K18" s="143"/>
      <c r="L18" s="29"/>
      <c r="M18" s="30"/>
    </row>
    <row r="19" spans="2:13" ht="50.45" customHeight="1" x14ac:dyDescent="0.25">
      <c r="B19" s="316" t="s">
        <v>1558</v>
      </c>
      <c r="C19" s="168">
        <v>15</v>
      </c>
      <c r="D19" s="58" t="s">
        <v>1601</v>
      </c>
      <c r="E19" s="274">
        <v>44060</v>
      </c>
      <c r="F19" s="58" t="s">
        <v>1493</v>
      </c>
      <c r="G19" s="58" t="s">
        <v>1602</v>
      </c>
      <c r="H19" s="58"/>
      <c r="I19" s="58" t="s">
        <v>1603</v>
      </c>
      <c r="J19" s="320">
        <v>65000</v>
      </c>
      <c r="K19" s="144"/>
      <c r="L19" s="32"/>
      <c r="M19" s="33"/>
    </row>
    <row r="20" spans="2:13" ht="50.45" customHeight="1" x14ac:dyDescent="0.25">
      <c r="B20" s="315" t="s">
        <v>1558</v>
      </c>
      <c r="C20" s="166">
        <v>16</v>
      </c>
      <c r="D20" s="72" t="s">
        <v>1604</v>
      </c>
      <c r="E20" s="273">
        <v>44060</v>
      </c>
      <c r="F20" s="72" t="s">
        <v>364</v>
      </c>
      <c r="G20" s="72" t="s">
        <v>1605</v>
      </c>
      <c r="H20" s="72" t="s">
        <v>1606</v>
      </c>
      <c r="I20" s="72" t="s">
        <v>1607</v>
      </c>
      <c r="J20" s="319">
        <v>120000</v>
      </c>
      <c r="K20" s="143"/>
      <c r="L20" s="29"/>
      <c r="M20" s="30"/>
    </row>
    <row r="21" spans="2:13" ht="50.45" customHeight="1" x14ac:dyDescent="0.25">
      <c r="B21" s="316" t="s">
        <v>1558</v>
      </c>
      <c r="C21" s="168">
        <v>17</v>
      </c>
      <c r="D21" s="58" t="s">
        <v>1608</v>
      </c>
      <c r="E21" s="274">
        <v>44060</v>
      </c>
      <c r="F21" s="58" t="s">
        <v>149</v>
      </c>
      <c r="G21" s="58" t="s">
        <v>1609</v>
      </c>
      <c r="H21" s="58" t="s">
        <v>1610</v>
      </c>
      <c r="I21" s="58" t="s">
        <v>1611</v>
      </c>
      <c r="J21" s="320">
        <v>686000</v>
      </c>
      <c r="K21" s="144"/>
      <c r="L21" s="32"/>
      <c r="M21" s="33"/>
    </row>
    <row r="22" spans="2:13" ht="50.45" customHeight="1" x14ac:dyDescent="0.25">
      <c r="B22" s="315" t="s">
        <v>1558</v>
      </c>
      <c r="C22" s="166">
        <v>18</v>
      </c>
      <c r="D22" s="72" t="s">
        <v>1612</v>
      </c>
      <c r="E22" s="273">
        <v>44060</v>
      </c>
      <c r="F22" s="72" t="s">
        <v>683</v>
      </c>
      <c r="G22" s="72" t="s">
        <v>1613</v>
      </c>
      <c r="H22" s="72"/>
      <c r="I22" s="72" t="s">
        <v>1614</v>
      </c>
      <c r="J22" s="319">
        <v>16000</v>
      </c>
      <c r="K22" s="143"/>
      <c r="L22" s="29"/>
      <c r="M22" s="30"/>
    </row>
    <row r="23" spans="2:13" ht="50.45" customHeight="1" x14ac:dyDescent="0.25">
      <c r="B23" s="316" t="s">
        <v>1558</v>
      </c>
      <c r="C23" s="168">
        <v>19</v>
      </c>
      <c r="D23" s="58" t="s">
        <v>1615</v>
      </c>
      <c r="E23" s="274">
        <v>44060</v>
      </c>
      <c r="F23" s="58" t="s">
        <v>1489</v>
      </c>
      <c r="G23" s="58" t="s">
        <v>1616</v>
      </c>
      <c r="H23" s="58" t="s">
        <v>1617</v>
      </c>
      <c r="I23" s="58"/>
      <c r="J23" s="320">
        <v>350000</v>
      </c>
      <c r="K23" s="144"/>
      <c r="L23" s="32"/>
      <c r="M23" s="33"/>
    </row>
    <row r="24" spans="2:13" ht="50.45" customHeight="1" x14ac:dyDescent="0.25">
      <c r="B24" s="315" t="s">
        <v>1558</v>
      </c>
      <c r="C24" s="166">
        <v>20</v>
      </c>
      <c r="D24" s="72" t="s">
        <v>1618</v>
      </c>
      <c r="E24" s="273">
        <v>44060</v>
      </c>
      <c r="F24" s="72" t="s">
        <v>160</v>
      </c>
      <c r="G24" s="72" t="s">
        <v>1619</v>
      </c>
      <c r="H24" s="72"/>
      <c r="I24" s="72" t="s">
        <v>1620</v>
      </c>
      <c r="J24" s="319">
        <v>155000</v>
      </c>
      <c r="K24" s="143"/>
      <c r="L24" s="29"/>
      <c r="M24" s="30"/>
    </row>
    <row r="25" spans="2:13" ht="50.45" customHeight="1" x14ac:dyDescent="0.25">
      <c r="B25" s="316" t="s">
        <v>1558</v>
      </c>
      <c r="C25" s="168">
        <v>21</v>
      </c>
      <c r="D25" s="58" t="s">
        <v>1612</v>
      </c>
      <c r="E25" s="274">
        <v>44060</v>
      </c>
      <c r="F25" s="58" t="s">
        <v>160</v>
      </c>
      <c r="G25" s="58" t="s">
        <v>1621</v>
      </c>
      <c r="H25" s="58" t="s">
        <v>1622</v>
      </c>
      <c r="I25" s="58" t="s">
        <v>1623</v>
      </c>
      <c r="J25" s="320">
        <v>65000</v>
      </c>
      <c r="K25" s="144"/>
      <c r="L25" s="32"/>
      <c r="M25" s="33"/>
    </row>
    <row r="26" spans="2:13" s="69" customFormat="1" ht="50.45" customHeight="1" thickBot="1" x14ac:dyDescent="0.3">
      <c r="B26" s="317" t="s">
        <v>12</v>
      </c>
      <c r="C26" s="321" t="s">
        <v>12</v>
      </c>
      <c r="D26" s="75"/>
      <c r="E26" s="75"/>
      <c r="F26" s="75"/>
      <c r="G26" s="75"/>
      <c r="H26" s="75"/>
      <c r="I26" s="75"/>
      <c r="J26" s="322">
        <v>3001000</v>
      </c>
      <c r="K26" s="145"/>
      <c r="L26" s="63"/>
      <c r="M26" s="120"/>
    </row>
  </sheetData>
  <mergeCells count="3">
    <mergeCell ref="B1:O1"/>
    <mergeCell ref="B2:M2"/>
    <mergeCell ref="B4:M4"/>
  </mergeCells>
  <pageMargins left="0.7" right="0.7" top="0.75" bottom="0.75" header="0.3" footer="0.3"/>
  <pageSetup paperSize="9" scale="5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28"/>
  <sheetViews>
    <sheetView topLeftCell="A18" zoomScale="90" zoomScaleNormal="90" workbookViewId="0">
      <selection activeCell="T8" sqref="T8"/>
    </sheetView>
  </sheetViews>
  <sheetFormatPr defaultRowHeight="73.900000000000006" customHeight="1" x14ac:dyDescent="0.25"/>
  <cols>
    <col min="2" max="2" width="14.5703125" hidden="1" customWidth="1"/>
    <col min="3" max="3" width="14.5703125" style="59" customWidth="1"/>
    <col min="4" max="4" width="47.42578125" style="59" customWidth="1"/>
    <col min="5" max="5" width="13.28515625" style="299" hidden="1" customWidth="1"/>
    <col min="6" max="6" width="10" style="59" hidden="1" customWidth="1"/>
    <col min="7" max="7" width="89.7109375" style="59" customWidth="1"/>
    <col min="8" max="9" width="13.140625" style="59" hidden="1" customWidth="1"/>
    <col min="10" max="10" width="11.85546875" style="59" customWidth="1"/>
    <col min="11" max="11" width="19.5703125" style="96" hidden="1" customWidth="1"/>
    <col min="12" max="13" width="19.5703125" hidden="1" customWidth="1"/>
    <col min="14" max="14" width="13.7109375" customWidth="1"/>
    <col min="15" max="15" width="10.7109375" customWidth="1"/>
  </cols>
  <sheetData>
    <row r="1" spans="2:19" s="54" customFormat="1" ht="73.900000000000006" hidden="1" customHeight="1" thickBot="1" x14ac:dyDescent="0.3">
      <c r="B1" s="431" t="s">
        <v>33</v>
      </c>
      <c r="C1" s="431"/>
      <c r="D1" s="431"/>
      <c r="E1" s="431"/>
      <c r="F1" s="431"/>
      <c r="G1" s="431"/>
      <c r="H1" s="431"/>
      <c r="I1" s="431"/>
      <c r="J1" s="431"/>
      <c r="K1" s="431"/>
      <c r="L1" s="431"/>
      <c r="M1" s="431"/>
      <c r="N1" s="432"/>
      <c r="O1" s="432"/>
    </row>
    <row r="2" spans="2:19" ht="30.6" customHeight="1" thickBot="1" x14ac:dyDescent="0.3">
      <c r="B2" s="433" t="s">
        <v>1515</v>
      </c>
      <c r="C2" s="434"/>
      <c r="D2" s="434"/>
      <c r="E2" s="434"/>
      <c r="F2" s="434"/>
      <c r="G2" s="434"/>
      <c r="H2" s="434"/>
      <c r="I2" s="434"/>
      <c r="J2" s="434"/>
      <c r="K2" s="434"/>
      <c r="L2" s="434"/>
      <c r="M2" s="435"/>
      <c r="N2" s="14"/>
      <c r="O2" s="14"/>
    </row>
    <row r="3" spans="2:19" ht="30.6" customHeight="1" thickBot="1" x14ac:dyDescent="0.3">
      <c r="B3" s="17" t="s">
        <v>21</v>
      </c>
      <c r="C3" s="10" t="s">
        <v>1485</v>
      </c>
      <c r="D3" s="10" t="s">
        <v>18</v>
      </c>
      <c r="E3" s="68" t="s">
        <v>34</v>
      </c>
      <c r="F3" s="12" t="s">
        <v>22</v>
      </c>
      <c r="G3" s="12" t="s">
        <v>103</v>
      </c>
      <c r="H3" s="12" t="s">
        <v>36</v>
      </c>
      <c r="I3" s="12" t="s">
        <v>38</v>
      </c>
      <c r="J3" s="12" t="s">
        <v>208</v>
      </c>
      <c r="K3" s="92" t="s">
        <v>209</v>
      </c>
      <c r="L3" s="12" t="s">
        <v>19</v>
      </c>
      <c r="M3" s="11" t="s">
        <v>20</v>
      </c>
      <c r="N3" s="15"/>
      <c r="O3" s="15"/>
      <c r="Q3" s="13"/>
      <c r="R3" s="13"/>
      <c r="S3" s="13"/>
    </row>
    <row r="4" spans="2:19" ht="30.6" customHeight="1" thickBot="1" x14ac:dyDescent="0.3">
      <c r="B4" s="451" t="s">
        <v>11</v>
      </c>
      <c r="C4" s="452"/>
      <c r="D4" s="452"/>
      <c r="E4" s="452"/>
      <c r="F4" s="452"/>
      <c r="G4" s="452"/>
      <c r="H4" s="452"/>
      <c r="I4" s="452"/>
      <c r="J4" s="452"/>
      <c r="K4" s="452"/>
      <c r="L4" s="452"/>
      <c r="M4" s="453"/>
      <c r="N4" s="16"/>
      <c r="O4" s="16"/>
    </row>
    <row r="5" spans="2:19" ht="73.900000000000006" customHeight="1" x14ac:dyDescent="0.25">
      <c r="B5" s="264" t="s">
        <v>889</v>
      </c>
      <c r="C5" s="163">
        <v>1</v>
      </c>
      <c r="D5" s="36" t="s">
        <v>890</v>
      </c>
      <c r="E5" s="272">
        <v>44057</v>
      </c>
      <c r="F5" s="36" t="s">
        <v>683</v>
      </c>
      <c r="G5" s="36" t="s">
        <v>923</v>
      </c>
      <c r="H5" s="36" t="s">
        <v>959</v>
      </c>
      <c r="I5" s="36" t="s">
        <v>937</v>
      </c>
      <c r="J5" s="318">
        <v>75000</v>
      </c>
      <c r="K5" s="323"/>
      <c r="L5" s="22"/>
      <c r="M5" s="23"/>
    </row>
    <row r="6" spans="2:19" ht="73.900000000000006" customHeight="1" x14ac:dyDescent="0.25">
      <c r="B6" s="265" t="s">
        <v>889</v>
      </c>
      <c r="C6" s="166">
        <v>2</v>
      </c>
      <c r="D6" s="72" t="s">
        <v>891</v>
      </c>
      <c r="E6" s="273">
        <v>44057</v>
      </c>
      <c r="F6" s="72" t="s">
        <v>913</v>
      </c>
      <c r="G6" s="72" t="s">
        <v>922</v>
      </c>
      <c r="H6" s="72" t="s">
        <v>960</v>
      </c>
      <c r="I6" s="72" t="s">
        <v>938</v>
      </c>
      <c r="J6" s="319">
        <v>57500</v>
      </c>
      <c r="K6" s="324"/>
      <c r="L6" s="18"/>
      <c r="M6" s="19"/>
    </row>
    <row r="7" spans="2:19" ht="73.900000000000006" customHeight="1" x14ac:dyDescent="0.25">
      <c r="B7" s="266" t="s">
        <v>889</v>
      </c>
      <c r="C7" s="168">
        <v>3</v>
      </c>
      <c r="D7" s="58" t="s">
        <v>892</v>
      </c>
      <c r="E7" s="274">
        <v>44057</v>
      </c>
      <c r="F7" s="58" t="s">
        <v>149</v>
      </c>
      <c r="G7" s="58" t="s">
        <v>921</v>
      </c>
      <c r="H7" s="58" t="s">
        <v>961</v>
      </c>
      <c r="I7" s="58" t="s">
        <v>939</v>
      </c>
      <c r="J7" s="320">
        <v>80000</v>
      </c>
      <c r="K7" s="238">
        <v>0</v>
      </c>
      <c r="L7" s="24"/>
      <c r="M7" s="25"/>
    </row>
    <row r="8" spans="2:19" ht="73.900000000000006" customHeight="1" x14ac:dyDescent="0.25">
      <c r="B8" s="265" t="s">
        <v>889</v>
      </c>
      <c r="C8" s="166">
        <v>4</v>
      </c>
      <c r="D8" s="72" t="s">
        <v>893</v>
      </c>
      <c r="E8" s="273">
        <v>44057</v>
      </c>
      <c r="F8" s="72" t="s">
        <v>914</v>
      </c>
      <c r="G8" s="72" t="s">
        <v>920</v>
      </c>
      <c r="H8" s="72" t="s">
        <v>962</v>
      </c>
      <c r="I8" s="72" t="s">
        <v>940</v>
      </c>
      <c r="J8" s="319">
        <v>55000</v>
      </c>
      <c r="K8" s="324"/>
      <c r="L8" s="18"/>
      <c r="M8" s="19"/>
    </row>
    <row r="9" spans="2:19" ht="73.900000000000006" customHeight="1" x14ac:dyDescent="0.25">
      <c r="B9" s="266" t="s">
        <v>889</v>
      </c>
      <c r="C9" s="168">
        <v>5</v>
      </c>
      <c r="D9" s="58" t="s">
        <v>894</v>
      </c>
      <c r="E9" s="274">
        <v>44057</v>
      </c>
      <c r="F9" s="58" t="s">
        <v>156</v>
      </c>
      <c r="G9" s="58" t="s">
        <v>924</v>
      </c>
      <c r="H9" s="58" t="s">
        <v>963</v>
      </c>
      <c r="I9" s="58" t="s">
        <v>941</v>
      </c>
      <c r="J9" s="320">
        <v>50000</v>
      </c>
      <c r="K9" s="325"/>
      <c r="L9" s="24"/>
      <c r="M9" s="25"/>
    </row>
    <row r="10" spans="2:19" ht="73.900000000000006" customHeight="1" x14ac:dyDescent="0.25">
      <c r="B10" s="265" t="s">
        <v>889</v>
      </c>
      <c r="C10" s="166">
        <v>6</v>
      </c>
      <c r="D10" s="72" t="s">
        <v>895</v>
      </c>
      <c r="E10" s="273">
        <v>44057</v>
      </c>
      <c r="F10" s="72" t="s">
        <v>156</v>
      </c>
      <c r="G10" s="72" t="s">
        <v>925</v>
      </c>
      <c r="H10" s="72" t="s">
        <v>964</v>
      </c>
      <c r="I10" s="72" t="s">
        <v>942</v>
      </c>
      <c r="J10" s="319">
        <v>150000</v>
      </c>
      <c r="K10" s="324"/>
      <c r="L10" s="18"/>
      <c r="M10" s="19"/>
    </row>
    <row r="11" spans="2:19" ht="73.900000000000006" customHeight="1" x14ac:dyDescent="0.25">
      <c r="B11" s="266" t="s">
        <v>889</v>
      </c>
      <c r="C11" s="168">
        <v>7</v>
      </c>
      <c r="D11" s="58" t="s">
        <v>896</v>
      </c>
      <c r="E11" s="274">
        <v>44057</v>
      </c>
      <c r="F11" s="58" t="s">
        <v>914</v>
      </c>
      <c r="G11" s="58" t="s">
        <v>926</v>
      </c>
      <c r="H11" s="58" t="s">
        <v>965</v>
      </c>
      <c r="I11" s="58" t="s">
        <v>943</v>
      </c>
      <c r="J11" s="320">
        <v>60000</v>
      </c>
      <c r="K11" s="325"/>
      <c r="L11" s="24"/>
      <c r="M11" s="25"/>
    </row>
    <row r="12" spans="2:19" ht="73.900000000000006" customHeight="1" x14ac:dyDescent="0.25">
      <c r="B12" s="265" t="s">
        <v>889</v>
      </c>
      <c r="C12" s="166">
        <v>8</v>
      </c>
      <c r="D12" s="72" t="s">
        <v>897</v>
      </c>
      <c r="E12" s="273">
        <v>44057</v>
      </c>
      <c r="F12" s="72" t="s">
        <v>156</v>
      </c>
      <c r="G12" s="72" t="s">
        <v>918</v>
      </c>
      <c r="H12" s="72" t="s">
        <v>966</v>
      </c>
      <c r="I12" s="72" t="s">
        <v>944</v>
      </c>
      <c r="J12" s="319">
        <v>25000</v>
      </c>
      <c r="K12" s="324"/>
      <c r="L12" s="18"/>
      <c r="M12" s="19"/>
    </row>
    <row r="13" spans="2:19" ht="73.900000000000006" customHeight="1" x14ac:dyDescent="0.25">
      <c r="B13" s="266" t="s">
        <v>889</v>
      </c>
      <c r="C13" s="168">
        <v>9</v>
      </c>
      <c r="D13" s="58" t="s">
        <v>898</v>
      </c>
      <c r="E13" s="274">
        <v>44057</v>
      </c>
      <c r="F13" s="58" t="s">
        <v>682</v>
      </c>
      <c r="G13" s="58" t="s">
        <v>919</v>
      </c>
      <c r="H13" s="58"/>
      <c r="I13" s="58" t="s">
        <v>945</v>
      </c>
      <c r="J13" s="320">
        <v>25000</v>
      </c>
      <c r="K13" s="325"/>
      <c r="L13" s="24"/>
      <c r="M13" s="25"/>
    </row>
    <row r="14" spans="2:19" ht="73.900000000000006" customHeight="1" x14ac:dyDescent="0.25">
      <c r="B14" s="265" t="s">
        <v>889</v>
      </c>
      <c r="C14" s="166">
        <v>10</v>
      </c>
      <c r="D14" s="72" t="s">
        <v>899</v>
      </c>
      <c r="E14" s="273">
        <v>44057</v>
      </c>
      <c r="F14" s="72" t="s">
        <v>153</v>
      </c>
      <c r="G14" s="72" t="s">
        <v>927</v>
      </c>
      <c r="H14" s="72" t="s">
        <v>967</v>
      </c>
      <c r="I14" s="72" t="s">
        <v>946</v>
      </c>
      <c r="J14" s="319">
        <v>120000</v>
      </c>
      <c r="K14" s="324"/>
      <c r="L14" s="18"/>
      <c r="M14" s="19"/>
    </row>
    <row r="15" spans="2:19" ht="73.900000000000006" customHeight="1" x14ac:dyDescent="0.25">
      <c r="B15" s="266" t="s">
        <v>889</v>
      </c>
      <c r="C15" s="168">
        <v>11</v>
      </c>
      <c r="D15" s="58" t="s">
        <v>900</v>
      </c>
      <c r="E15" s="274">
        <v>44057</v>
      </c>
      <c r="F15" s="58" t="s">
        <v>149</v>
      </c>
      <c r="G15" s="58" t="s">
        <v>928</v>
      </c>
      <c r="H15" s="58" t="s">
        <v>968</v>
      </c>
      <c r="I15" s="58" t="s">
        <v>947</v>
      </c>
      <c r="J15" s="320">
        <v>100000</v>
      </c>
      <c r="K15" s="325"/>
      <c r="L15" s="24"/>
      <c r="M15" s="25"/>
    </row>
    <row r="16" spans="2:19" ht="73.900000000000006" customHeight="1" x14ac:dyDescent="0.25">
      <c r="B16" s="265" t="s">
        <v>889</v>
      </c>
      <c r="C16" s="166">
        <v>12</v>
      </c>
      <c r="D16" s="72" t="s">
        <v>901</v>
      </c>
      <c r="E16" s="273">
        <v>44057</v>
      </c>
      <c r="F16" s="72" t="s">
        <v>153</v>
      </c>
      <c r="G16" s="72" t="s">
        <v>929</v>
      </c>
      <c r="H16" s="72" t="s">
        <v>967</v>
      </c>
      <c r="I16" s="72" t="s">
        <v>948</v>
      </c>
      <c r="J16" s="319">
        <v>150000</v>
      </c>
      <c r="K16" s="324"/>
      <c r="L16" s="18"/>
      <c r="M16" s="19"/>
    </row>
    <row r="17" spans="2:13" ht="73.900000000000006" customHeight="1" x14ac:dyDescent="0.25">
      <c r="B17" s="266" t="s">
        <v>889</v>
      </c>
      <c r="C17" s="168">
        <v>13</v>
      </c>
      <c r="D17" s="58" t="s">
        <v>902</v>
      </c>
      <c r="E17" s="274">
        <v>44057</v>
      </c>
      <c r="F17" s="58" t="s">
        <v>151</v>
      </c>
      <c r="G17" s="58" t="s">
        <v>930</v>
      </c>
      <c r="H17" s="58" t="s">
        <v>969</v>
      </c>
      <c r="I17" s="58" t="s">
        <v>949</v>
      </c>
      <c r="J17" s="320">
        <v>255000</v>
      </c>
      <c r="K17" s="238">
        <v>507000</v>
      </c>
      <c r="L17" s="24"/>
      <c r="M17" s="25"/>
    </row>
    <row r="18" spans="2:13" ht="73.900000000000006" customHeight="1" x14ac:dyDescent="0.25">
      <c r="B18" s="265" t="s">
        <v>889</v>
      </c>
      <c r="C18" s="166">
        <v>14</v>
      </c>
      <c r="D18" s="72" t="s">
        <v>903</v>
      </c>
      <c r="E18" s="273">
        <v>44057</v>
      </c>
      <c r="F18" s="72" t="s">
        <v>156</v>
      </c>
      <c r="G18" s="72" t="s">
        <v>931</v>
      </c>
      <c r="H18" s="72" t="s">
        <v>970</v>
      </c>
      <c r="I18" s="72" t="s">
        <v>950</v>
      </c>
      <c r="J18" s="319">
        <v>30000</v>
      </c>
      <c r="K18" s="324"/>
      <c r="L18" s="18"/>
      <c r="M18" s="19"/>
    </row>
    <row r="19" spans="2:13" ht="73.900000000000006" customHeight="1" x14ac:dyDescent="0.25">
      <c r="B19" s="266" t="s">
        <v>889</v>
      </c>
      <c r="C19" s="168">
        <v>15</v>
      </c>
      <c r="D19" s="58" t="s">
        <v>904</v>
      </c>
      <c r="E19" s="274">
        <v>44057</v>
      </c>
      <c r="F19" s="58" t="s">
        <v>153</v>
      </c>
      <c r="G19" s="58" t="s">
        <v>915</v>
      </c>
      <c r="H19" s="58" t="s">
        <v>971</v>
      </c>
      <c r="I19" s="58" t="s">
        <v>951</v>
      </c>
      <c r="J19" s="320">
        <v>150000</v>
      </c>
      <c r="K19" s="325"/>
      <c r="L19" s="24"/>
      <c r="M19" s="25"/>
    </row>
    <row r="20" spans="2:13" ht="73.900000000000006" customHeight="1" x14ac:dyDescent="0.25">
      <c r="B20" s="265" t="s">
        <v>889</v>
      </c>
      <c r="C20" s="166">
        <v>16</v>
      </c>
      <c r="D20" s="72" t="s">
        <v>905</v>
      </c>
      <c r="E20" s="273">
        <v>44057</v>
      </c>
      <c r="F20" s="72" t="s">
        <v>914</v>
      </c>
      <c r="G20" s="72" t="s">
        <v>912</v>
      </c>
      <c r="H20" s="72" t="s">
        <v>972</v>
      </c>
      <c r="I20" s="72" t="s">
        <v>952</v>
      </c>
      <c r="J20" s="319">
        <v>30000</v>
      </c>
      <c r="K20" s="324"/>
      <c r="L20" s="18"/>
      <c r="M20" s="19"/>
    </row>
    <row r="21" spans="2:13" ht="73.900000000000006" customHeight="1" x14ac:dyDescent="0.25">
      <c r="B21" s="266" t="s">
        <v>889</v>
      </c>
      <c r="C21" s="168">
        <v>17</v>
      </c>
      <c r="D21" s="58" t="s">
        <v>906</v>
      </c>
      <c r="E21" s="274">
        <v>44057</v>
      </c>
      <c r="F21" s="58" t="s">
        <v>153</v>
      </c>
      <c r="G21" s="58" t="s">
        <v>916</v>
      </c>
      <c r="H21" s="58" t="s">
        <v>973</v>
      </c>
      <c r="I21" s="58" t="s">
        <v>953</v>
      </c>
      <c r="J21" s="320">
        <v>200000</v>
      </c>
      <c r="K21" s="325"/>
      <c r="L21" s="24"/>
      <c r="M21" s="25"/>
    </row>
    <row r="22" spans="2:13" ht="73.900000000000006" customHeight="1" x14ac:dyDescent="0.25">
      <c r="B22" s="265" t="s">
        <v>889</v>
      </c>
      <c r="C22" s="166">
        <v>18</v>
      </c>
      <c r="D22" s="72" t="s">
        <v>907</v>
      </c>
      <c r="E22" s="273">
        <v>44057</v>
      </c>
      <c r="F22" s="72" t="s">
        <v>153</v>
      </c>
      <c r="G22" s="72" t="s">
        <v>917</v>
      </c>
      <c r="H22" s="72" t="s">
        <v>974</v>
      </c>
      <c r="I22" s="72" t="s">
        <v>954</v>
      </c>
      <c r="J22" s="319">
        <v>120000</v>
      </c>
      <c r="K22" s="324"/>
      <c r="L22" s="18"/>
      <c r="M22" s="19"/>
    </row>
    <row r="23" spans="2:13" ht="73.900000000000006" customHeight="1" x14ac:dyDescent="0.25">
      <c r="B23" s="266" t="s">
        <v>889</v>
      </c>
      <c r="C23" s="168">
        <v>19</v>
      </c>
      <c r="D23" s="58" t="s">
        <v>908</v>
      </c>
      <c r="E23" s="274">
        <v>44057</v>
      </c>
      <c r="F23" s="58" t="s">
        <v>153</v>
      </c>
      <c r="G23" s="58" t="s">
        <v>936</v>
      </c>
      <c r="H23" s="58" t="s">
        <v>975</v>
      </c>
      <c r="I23" s="58" t="s">
        <v>955</v>
      </c>
      <c r="J23" s="320">
        <v>180000</v>
      </c>
      <c r="K23" s="325"/>
      <c r="L23" s="24"/>
      <c r="M23" s="25"/>
    </row>
    <row r="24" spans="2:13" ht="73.900000000000006" customHeight="1" x14ac:dyDescent="0.25">
      <c r="B24" s="265" t="s">
        <v>889</v>
      </c>
      <c r="C24" s="166">
        <v>20</v>
      </c>
      <c r="D24" s="72" t="s">
        <v>909</v>
      </c>
      <c r="E24" s="273">
        <v>44057</v>
      </c>
      <c r="F24" s="72" t="s">
        <v>153</v>
      </c>
      <c r="G24" s="72" t="s">
        <v>935</v>
      </c>
      <c r="H24" s="72" t="s">
        <v>973</v>
      </c>
      <c r="I24" s="72"/>
      <c r="J24" s="319">
        <v>125000</v>
      </c>
      <c r="K24" s="324"/>
      <c r="L24" s="18"/>
      <c r="M24" s="19"/>
    </row>
    <row r="25" spans="2:13" ht="73.900000000000006" customHeight="1" x14ac:dyDescent="0.25">
      <c r="B25" s="266" t="s">
        <v>889</v>
      </c>
      <c r="C25" s="168">
        <v>21</v>
      </c>
      <c r="D25" s="58" t="s">
        <v>905</v>
      </c>
      <c r="E25" s="274">
        <v>44057</v>
      </c>
      <c r="F25" s="58" t="s">
        <v>153</v>
      </c>
      <c r="G25" s="58" t="s">
        <v>934</v>
      </c>
      <c r="H25" s="58" t="s">
        <v>970</v>
      </c>
      <c r="I25" s="58" t="s">
        <v>956</v>
      </c>
      <c r="J25" s="320">
        <v>40000</v>
      </c>
      <c r="K25" s="325"/>
      <c r="L25" s="24"/>
      <c r="M25" s="25"/>
    </row>
    <row r="26" spans="2:13" ht="73.900000000000006" customHeight="1" x14ac:dyDescent="0.25">
      <c r="B26" s="265" t="s">
        <v>889</v>
      </c>
      <c r="C26" s="166">
        <v>22</v>
      </c>
      <c r="D26" s="72" t="s">
        <v>910</v>
      </c>
      <c r="E26" s="273">
        <v>44057</v>
      </c>
      <c r="F26" s="72" t="s">
        <v>153</v>
      </c>
      <c r="G26" s="72" t="s">
        <v>933</v>
      </c>
      <c r="H26" s="72" t="s">
        <v>976</v>
      </c>
      <c r="I26" s="72" t="s">
        <v>957</v>
      </c>
      <c r="J26" s="319">
        <v>200000</v>
      </c>
      <c r="K26" s="324"/>
      <c r="L26" s="18"/>
      <c r="M26" s="19"/>
    </row>
    <row r="27" spans="2:13" ht="73.900000000000006" customHeight="1" x14ac:dyDescent="0.25">
      <c r="B27" s="266" t="s">
        <v>889</v>
      </c>
      <c r="C27" s="168">
        <v>23</v>
      </c>
      <c r="D27" s="58" t="s">
        <v>911</v>
      </c>
      <c r="E27" s="274">
        <v>44057</v>
      </c>
      <c r="F27" s="58" t="s">
        <v>153</v>
      </c>
      <c r="G27" s="58" t="s">
        <v>932</v>
      </c>
      <c r="H27" s="58" t="s">
        <v>977</v>
      </c>
      <c r="I27" s="58" t="s">
        <v>958</v>
      </c>
      <c r="J27" s="320">
        <v>70000</v>
      </c>
      <c r="K27" s="325"/>
      <c r="L27" s="24"/>
      <c r="M27" s="25"/>
    </row>
    <row r="28" spans="2:13" ht="73.900000000000006" customHeight="1" thickBot="1" x14ac:dyDescent="0.3">
      <c r="B28" s="267" t="s">
        <v>12</v>
      </c>
      <c r="C28" s="321" t="s">
        <v>12</v>
      </c>
      <c r="D28" s="75"/>
      <c r="E28" s="298"/>
      <c r="F28" s="75"/>
      <c r="G28" s="75"/>
      <c r="H28" s="75"/>
      <c r="I28" s="75"/>
      <c r="J28" s="327">
        <f>SUM(J5:J27)</f>
        <v>2347500</v>
      </c>
      <c r="K28" s="326">
        <f>SUM(K5:K27)</f>
        <v>507000</v>
      </c>
      <c r="L28" s="20"/>
      <c r="M28" s="21"/>
    </row>
  </sheetData>
  <mergeCells count="3">
    <mergeCell ref="B1:O1"/>
    <mergeCell ref="B2:M2"/>
    <mergeCell ref="B4:M4"/>
  </mergeCells>
  <pageMargins left="0.7" right="0.7" top="0.75" bottom="0.75" header="0.3" footer="0.3"/>
  <pageSetup paperSize="9" scale="50"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8"/>
  <sheetViews>
    <sheetView topLeftCell="A44" zoomScale="70" zoomScaleNormal="70" workbookViewId="0">
      <selection activeCell="G60" sqref="G60"/>
    </sheetView>
  </sheetViews>
  <sheetFormatPr defaultColWidth="8.85546875" defaultRowHeight="15" x14ac:dyDescent="0.25"/>
  <cols>
    <col min="1" max="1" width="8.85546875" style="79"/>
    <col min="2" max="3" width="11.140625" style="79" customWidth="1"/>
    <col min="4" max="4" width="37.28515625" style="79" customWidth="1"/>
    <col min="5" max="5" width="20" style="79" customWidth="1"/>
    <col min="6" max="6" width="10.7109375" style="79" customWidth="1"/>
    <col min="7" max="7" width="72.28515625" style="79" customWidth="1"/>
    <col min="8" max="8" width="51.140625" style="86" customWidth="1"/>
    <col min="9" max="9" width="67.5703125" style="79" customWidth="1"/>
    <col min="10" max="10" width="20" style="79" customWidth="1"/>
    <col min="11" max="11" width="13.140625" style="79" customWidth="1"/>
    <col min="12" max="13" width="20" style="79" customWidth="1"/>
    <col min="14" max="16384" width="8.85546875" style="79"/>
  </cols>
  <sheetData>
    <row r="1" spans="2:13" ht="15.75" thickBot="1" x14ac:dyDescent="0.3"/>
    <row r="2" spans="2:13" ht="23.25" thickBot="1" x14ac:dyDescent="0.3">
      <c r="B2" s="77" t="s">
        <v>21</v>
      </c>
      <c r="C2" s="155" t="s">
        <v>1484</v>
      </c>
      <c r="D2" s="155" t="s">
        <v>18</v>
      </c>
      <c r="E2" s="156" t="s">
        <v>34</v>
      </c>
      <c r="F2" s="77" t="s">
        <v>22</v>
      </c>
      <c r="G2" s="80" t="s">
        <v>103</v>
      </c>
      <c r="H2" s="77" t="s">
        <v>36</v>
      </c>
      <c r="I2" s="77" t="s">
        <v>38</v>
      </c>
      <c r="J2" s="191" t="s">
        <v>208</v>
      </c>
      <c r="K2" s="191" t="s">
        <v>209</v>
      </c>
      <c r="L2" s="77" t="s">
        <v>19</v>
      </c>
      <c r="M2" s="192" t="s">
        <v>20</v>
      </c>
    </row>
    <row r="3" spans="2:13" ht="45" x14ac:dyDescent="0.25">
      <c r="B3" s="193" t="s">
        <v>453</v>
      </c>
      <c r="C3" s="71">
        <v>78</v>
      </c>
      <c r="D3" s="70" t="s">
        <v>623</v>
      </c>
      <c r="E3" s="159">
        <v>44056</v>
      </c>
      <c r="F3" s="71" t="s">
        <v>679</v>
      </c>
      <c r="G3" s="70" t="s">
        <v>673</v>
      </c>
      <c r="H3" s="194">
        <v>1000</v>
      </c>
      <c r="I3" s="71"/>
      <c r="J3" s="195"/>
      <c r="K3" s="195"/>
      <c r="L3" s="70"/>
      <c r="M3" s="196"/>
    </row>
    <row r="4" spans="2:13" ht="45" x14ac:dyDescent="0.25">
      <c r="B4" s="197" t="s">
        <v>46</v>
      </c>
      <c r="C4" s="84">
        <v>2</v>
      </c>
      <c r="D4" s="78" t="s">
        <v>57</v>
      </c>
      <c r="E4" s="160">
        <v>44055</v>
      </c>
      <c r="F4" s="84" t="s">
        <v>150</v>
      </c>
      <c r="G4" s="78" t="s">
        <v>80</v>
      </c>
      <c r="H4" s="161" t="s">
        <v>105</v>
      </c>
      <c r="I4" s="84" t="s">
        <v>132</v>
      </c>
      <c r="J4" s="198">
        <v>1296000</v>
      </c>
      <c r="K4" s="198"/>
      <c r="L4" s="78" t="s">
        <v>102</v>
      </c>
      <c r="M4" s="199" t="s">
        <v>102</v>
      </c>
    </row>
    <row r="5" spans="2:13" ht="30" x14ac:dyDescent="0.25">
      <c r="B5" s="193" t="s">
        <v>1253</v>
      </c>
      <c r="C5" s="71">
        <v>12</v>
      </c>
      <c r="D5" s="70" t="s">
        <v>1268</v>
      </c>
      <c r="E5" s="159">
        <v>44057</v>
      </c>
      <c r="F5" s="71" t="s">
        <v>153</v>
      </c>
      <c r="G5" s="70" t="s">
        <v>1342</v>
      </c>
      <c r="H5" s="70" t="s">
        <v>1440</v>
      </c>
      <c r="I5" s="71" t="s">
        <v>1393</v>
      </c>
      <c r="J5" s="195">
        <v>400000</v>
      </c>
      <c r="K5" s="195"/>
      <c r="L5" s="70"/>
      <c r="M5" s="196"/>
    </row>
    <row r="6" spans="2:13" ht="90" x14ac:dyDescent="0.25">
      <c r="B6" s="193" t="s">
        <v>453</v>
      </c>
      <c r="C6" s="71">
        <v>110</v>
      </c>
      <c r="D6" s="70" t="s">
        <v>654</v>
      </c>
      <c r="E6" s="159">
        <v>44056</v>
      </c>
      <c r="F6" s="71" t="s">
        <v>685</v>
      </c>
      <c r="G6" s="70" t="s">
        <v>722</v>
      </c>
      <c r="H6" s="70" t="s">
        <v>737</v>
      </c>
      <c r="I6" s="71" t="s">
        <v>769</v>
      </c>
      <c r="J6" s="195"/>
      <c r="K6" s="195">
        <v>100000</v>
      </c>
      <c r="L6" s="70"/>
      <c r="M6" s="196"/>
    </row>
    <row r="7" spans="2:13" ht="30" x14ac:dyDescent="0.25">
      <c r="B7" s="193" t="s">
        <v>1253</v>
      </c>
      <c r="C7" s="71">
        <v>20</v>
      </c>
      <c r="D7" s="70" t="s">
        <v>1276</v>
      </c>
      <c r="E7" s="159">
        <v>44057</v>
      </c>
      <c r="F7" s="71" t="s">
        <v>149</v>
      </c>
      <c r="G7" s="70" t="s">
        <v>1357</v>
      </c>
      <c r="H7" s="70">
        <v>2260</v>
      </c>
      <c r="I7" s="71" t="s">
        <v>1401</v>
      </c>
      <c r="J7" s="195">
        <v>452000</v>
      </c>
      <c r="K7" s="195"/>
      <c r="L7" s="70"/>
      <c r="M7" s="196"/>
    </row>
    <row r="8" spans="2:13" ht="30" x14ac:dyDescent="0.25">
      <c r="B8" s="197" t="s">
        <v>1253</v>
      </c>
      <c r="C8" s="84">
        <v>21</v>
      </c>
      <c r="D8" s="78" t="s">
        <v>1277</v>
      </c>
      <c r="E8" s="160">
        <v>44057</v>
      </c>
      <c r="F8" s="84" t="s">
        <v>149</v>
      </c>
      <c r="G8" s="78" t="s">
        <v>1357</v>
      </c>
      <c r="H8" s="161">
        <v>480</v>
      </c>
      <c r="I8" s="84" t="s">
        <v>1402</v>
      </c>
      <c r="J8" s="198">
        <v>96000</v>
      </c>
      <c r="K8" s="198"/>
      <c r="L8" s="78"/>
      <c r="M8" s="199"/>
    </row>
    <row r="9" spans="2:13" ht="30" x14ac:dyDescent="0.25">
      <c r="B9" s="193" t="s">
        <v>1253</v>
      </c>
      <c r="C9" s="71">
        <v>28</v>
      </c>
      <c r="D9" s="70" t="s">
        <v>1284</v>
      </c>
      <c r="E9" s="159">
        <v>44057</v>
      </c>
      <c r="F9" s="71" t="s">
        <v>149</v>
      </c>
      <c r="G9" s="70" t="s">
        <v>1357</v>
      </c>
      <c r="H9" s="70">
        <v>3400</v>
      </c>
      <c r="I9" s="71" t="s">
        <v>1401</v>
      </c>
      <c r="J9" s="195">
        <v>680000</v>
      </c>
      <c r="K9" s="195"/>
      <c r="L9" s="70"/>
      <c r="M9" s="196"/>
    </row>
    <row r="10" spans="2:13" ht="30" x14ac:dyDescent="0.25">
      <c r="B10" s="197" t="s">
        <v>1253</v>
      </c>
      <c r="C10" s="84">
        <v>33</v>
      </c>
      <c r="D10" s="78" t="s">
        <v>1289</v>
      </c>
      <c r="E10" s="160">
        <v>44057</v>
      </c>
      <c r="F10" s="84" t="s">
        <v>149</v>
      </c>
      <c r="G10" s="78" t="s">
        <v>1357</v>
      </c>
      <c r="H10" s="161">
        <v>2100</v>
      </c>
      <c r="I10" s="84" t="s">
        <v>1401</v>
      </c>
      <c r="J10" s="198">
        <v>420000</v>
      </c>
      <c r="K10" s="198"/>
      <c r="L10" s="78"/>
      <c r="M10" s="199"/>
    </row>
    <row r="11" spans="2:13" ht="30" x14ac:dyDescent="0.25">
      <c r="B11" s="193" t="s">
        <v>1253</v>
      </c>
      <c r="C11" s="71">
        <v>34</v>
      </c>
      <c r="D11" s="70" t="s">
        <v>1290</v>
      </c>
      <c r="E11" s="159">
        <v>44057</v>
      </c>
      <c r="F11" s="71" t="s">
        <v>149</v>
      </c>
      <c r="G11" s="70" t="s">
        <v>1357</v>
      </c>
      <c r="H11" s="70">
        <v>930</v>
      </c>
      <c r="I11" s="71" t="s">
        <v>1401</v>
      </c>
      <c r="J11" s="195">
        <v>186000</v>
      </c>
      <c r="K11" s="195"/>
      <c r="L11" s="70"/>
      <c r="M11" s="196"/>
    </row>
    <row r="12" spans="2:13" ht="45" x14ac:dyDescent="0.25">
      <c r="B12" s="197" t="s">
        <v>1253</v>
      </c>
      <c r="C12" s="84">
        <v>37</v>
      </c>
      <c r="D12" s="78" t="s">
        <v>1293</v>
      </c>
      <c r="E12" s="160">
        <v>44057</v>
      </c>
      <c r="F12" s="84" t="s">
        <v>149</v>
      </c>
      <c r="G12" s="78" t="s">
        <v>1357</v>
      </c>
      <c r="H12" s="161">
        <v>1120</v>
      </c>
      <c r="I12" s="84" t="s">
        <v>1402</v>
      </c>
      <c r="J12" s="198">
        <v>250000</v>
      </c>
      <c r="K12" s="198"/>
      <c r="L12" s="78"/>
      <c r="M12" s="199"/>
    </row>
    <row r="13" spans="2:13" ht="45" x14ac:dyDescent="0.25">
      <c r="B13" s="197" t="s">
        <v>45</v>
      </c>
      <c r="C13" s="84">
        <v>1</v>
      </c>
      <c r="D13" s="78" t="s">
        <v>40</v>
      </c>
      <c r="E13" s="160">
        <v>44032</v>
      </c>
      <c r="F13" s="84" t="s">
        <v>363</v>
      </c>
      <c r="G13" s="78" t="s">
        <v>37</v>
      </c>
      <c r="H13" s="161" t="s">
        <v>282</v>
      </c>
      <c r="I13" s="84" t="s">
        <v>39</v>
      </c>
      <c r="J13" s="198">
        <v>1220000</v>
      </c>
      <c r="K13" s="198">
        <v>135000</v>
      </c>
      <c r="L13" s="78" t="s">
        <v>35</v>
      </c>
      <c r="M13" s="199" t="s">
        <v>35</v>
      </c>
    </row>
    <row r="14" spans="2:13" ht="45" x14ac:dyDescent="0.25">
      <c r="B14" s="197" t="s">
        <v>201</v>
      </c>
      <c r="C14" s="84">
        <v>41</v>
      </c>
      <c r="D14" s="78" t="s">
        <v>193</v>
      </c>
      <c r="E14" s="160">
        <v>44056</v>
      </c>
      <c r="F14" s="84" t="s">
        <v>156</v>
      </c>
      <c r="G14" s="78" t="s">
        <v>356</v>
      </c>
      <c r="H14" s="161" t="s">
        <v>277</v>
      </c>
      <c r="I14" s="84" t="s">
        <v>257</v>
      </c>
      <c r="J14" s="198">
        <v>25000</v>
      </c>
      <c r="K14" s="198"/>
      <c r="L14" s="78"/>
      <c r="M14" s="199"/>
    </row>
    <row r="15" spans="2:13" ht="90" x14ac:dyDescent="0.25">
      <c r="B15" s="193" t="s">
        <v>978</v>
      </c>
      <c r="C15" s="71">
        <v>11</v>
      </c>
      <c r="D15" s="70" t="s">
        <v>989</v>
      </c>
      <c r="E15" s="159">
        <v>44057</v>
      </c>
      <c r="F15" s="71" t="s">
        <v>1035</v>
      </c>
      <c r="G15" s="70" t="s">
        <v>1074</v>
      </c>
      <c r="H15" s="70" t="s">
        <v>1090</v>
      </c>
      <c r="I15" s="71" t="s">
        <v>1127</v>
      </c>
      <c r="J15" s="195">
        <v>220000</v>
      </c>
      <c r="K15" s="195"/>
      <c r="L15" s="70"/>
      <c r="M15" s="196"/>
    </row>
    <row r="16" spans="2:13" ht="150" x14ac:dyDescent="0.25">
      <c r="B16" s="193" t="s">
        <v>978</v>
      </c>
      <c r="C16" s="71">
        <v>21</v>
      </c>
      <c r="D16" s="70" t="s">
        <v>998</v>
      </c>
      <c r="E16" s="159">
        <v>44057</v>
      </c>
      <c r="F16" s="71" t="s">
        <v>160</v>
      </c>
      <c r="G16" s="70" t="s">
        <v>1063</v>
      </c>
      <c r="H16" s="70" t="s">
        <v>1098</v>
      </c>
      <c r="I16" s="71" t="s">
        <v>1137</v>
      </c>
      <c r="J16" s="195">
        <v>60000</v>
      </c>
      <c r="K16" s="195"/>
      <c r="L16" s="70"/>
      <c r="M16" s="196"/>
    </row>
    <row r="17" spans="2:13" ht="30" x14ac:dyDescent="0.25">
      <c r="B17" s="193" t="s">
        <v>889</v>
      </c>
      <c r="C17" s="71">
        <v>10</v>
      </c>
      <c r="D17" s="70" t="s">
        <v>899</v>
      </c>
      <c r="E17" s="159">
        <v>44057</v>
      </c>
      <c r="F17" s="71" t="s">
        <v>153</v>
      </c>
      <c r="G17" s="70" t="s">
        <v>927</v>
      </c>
      <c r="H17" s="70" t="s">
        <v>967</v>
      </c>
      <c r="I17" s="71" t="s">
        <v>946</v>
      </c>
      <c r="J17" s="195">
        <v>120000</v>
      </c>
      <c r="K17" s="195"/>
      <c r="L17" s="70"/>
      <c r="M17" s="196"/>
    </row>
    <row r="18" spans="2:13" ht="45" x14ac:dyDescent="0.25">
      <c r="B18" s="193" t="s">
        <v>889</v>
      </c>
      <c r="C18" s="71">
        <v>12</v>
      </c>
      <c r="D18" s="70" t="s">
        <v>901</v>
      </c>
      <c r="E18" s="159">
        <v>44057</v>
      </c>
      <c r="F18" s="71" t="s">
        <v>153</v>
      </c>
      <c r="G18" s="70" t="s">
        <v>929</v>
      </c>
      <c r="H18" s="70" t="s">
        <v>967</v>
      </c>
      <c r="I18" s="71" t="s">
        <v>948</v>
      </c>
      <c r="J18" s="195">
        <v>150000</v>
      </c>
      <c r="K18" s="195"/>
      <c r="L18" s="70"/>
      <c r="M18" s="196"/>
    </row>
    <row r="19" spans="2:13" ht="30" x14ac:dyDescent="0.25">
      <c r="B19" s="197" t="s">
        <v>889</v>
      </c>
      <c r="C19" s="84">
        <v>15</v>
      </c>
      <c r="D19" s="78" t="s">
        <v>904</v>
      </c>
      <c r="E19" s="160">
        <v>44057</v>
      </c>
      <c r="F19" s="84" t="s">
        <v>153</v>
      </c>
      <c r="G19" s="78" t="s">
        <v>915</v>
      </c>
      <c r="H19" s="161" t="s">
        <v>971</v>
      </c>
      <c r="I19" s="84" t="s">
        <v>951</v>
      </c>
      <c r="J19" s="198">
        <v>150000</v>
      </c>
      <c r="K19" s="198"/>
      <c r="L19" s="78"/>
      <c r="M19" s="199"/>
    </row>
    <row r="20" spans="2:13" ht="60" x14ac:dyDescent="0.25">
      <c r="B20" s="193" t="s">
        <v>889</v>
      </c>
      <c r="C20" s="71">
        <v>16</v>
      </c>
      <c r="D20" s="70" t="s">
        <v>905</v>
      </c>
      <c r="E20" s="159">
        <v>44057</v>
      </c>
      <c r="F20" s="71" t="s">
        <v>914</v>
      </c>
      <c r="G20" s="70" t="s">
        <v>912</v>
      </c>
      <c r="H20" s="70" t="s">
        <v>972</v>
      </c>
      <c r="I20" s="71" t="s">
        <v>952</v>
      </c>
      <c r="J20" s="195">
        <v>30000</v>
      </c>
      <c r="K20" s="195"/>
      <c r="L20" s="70"/>
      <c r="M20" s="196"/>
    </row>
    <row r="21" spans="2:13" ht="60" x14ac:dyDescent="0.25">
      <c r="B21" s="197" t="s">
        <v>889</v>
      </c>
      <c r="C21" s="84">
        <v>17</v>
      </c>
      <c r="D21" s="78" t="s">
        <v>906</v>
      </c>
      <c r="E21" s="160">
        <v>44057</v>
      </c>
      <c r="F21" s="84" t="s">
        <v>153</v>
      </c>
      <c r="G21" s="78" t="s">
        <v>916</v>
      </c>
      <c r="H21" s="161" t="s">
        <v>973</v>
      </c>
      <c r="I21" s="84" t="s">
        <v>953</v>
      </c>
      <c r="J21" s="198">
        <v>200000</v>
      </c>
      <c r="K21" s="198"/>
      <c r="L21" s="78"/>
      <c r="M21" s="199"/>
    </row>
    <row r="22" spans="2:13" ht="30" x14ac:dyDescent="0.25">
      <c r="B22" s="197" t="s">
        <v>1558</v>
      </c>
      <c r="C22" s="200">
        <v>7</v>
      </c>
      <c r="D22" s="128" t="s">
        <v>1575</v>
      </c>
      <c r="E22" s="160">
        <v>44060</v>
      </c>
      <c r="F22" s="84" t="s">
        <v>913</v>
      </c>
      <c r="G22" s="128" t="s">
        <v>1576</v>
      </c>
      <c r="H22" s="128"/>
      <c r="I22" s="128" t="s">
        <v>1577</v>
      </c>
      <c r="J22" s="201">
        <v>15000</v>
      </c>
      <c r="K22" s="84"/>
      <c r="L22" s="84"/>
      <c r="M22" s="202"/>
    </row>
    <row r="23" spans="2:13" ht="30" x14ac:dyDescent="0.25">
      <c r="B23" s="193" t="s">
        <v>1558</v>
      </c>
      <c r="C23" s="203">
        <v>20</v>
      </c>
      <c r="D23" s="127" t="s">
        <v>1618</v>
      </c>
      <c r="E23" s="159">
        <v>44060</v>
      </c>
      <c r="F23" s="71" t="s">
        <v>160</v>
      </c>
      <c r="G23" s="127" t="s">
        <v>1619</v>
      </c>
      <c r="H23" s="127"/>
      <c r="I23" s="127" t="s">
        <v>1620</v>
      </c>
      <c r="J23" s="204">
        <v>155000</v>
      </c>
      <c r="K23" s="71"/>
      <c r="L23" s="71"/>
      <c r="M23" s="205"/>
    </row>
    <row r="24" spans="2:13" ht="30" x14ac:dyDescent="0.25">
      <c r="B24" s="197" t="s">
        <v>1558</v>
      </c>
      <c r="C24" s="200">
        <v>21</v>
      </c>
      <c r="D24" s="128" t="s">
        <v>1612</v>
      </c>
      <c r="E24" s="160">
        <v>44060</v>
      </c>
      <c r="F24" s="84" t="s">
        <v>160</v>
      </c>
      <c r="G24" s="128" t="s">
        <v>1621</v>
      </c>
      <c r="H24" s="128" t="s">
        <v>1622</v>
      </c>
      <c r="I24" s="128" t="s">
        <v>1623</v>
      </c>
      <c r="J24" s="201">
        <v>65000</v>
      </c>
      <c r="K24" s="84"/>
      <c r="L24" s="84"/>
      <c r="M24" s="202"/>
    </row>
    <row r="25" spans="2:13" ht="202.9" customHeight="1" thickBot="1" x14ac:dyDescent="0.3">
      <c r="B25" s="193" t="s">
        <v>453</v>
      </c>
      <c r="C25" s="71">
        <v>2</v>
      </c>
      <c r="D25" s="70" t="s">
        <v>455</v>
      </c>
      <c r="E25" s="159">
        <v>44056</v>
      </c>
      <c r="F25" s="71" t="s">
        <v>365</v>
      </c>
      <c r="G25" s="70" t="s">
        <v>529</v>
      </c>
      <c r="H25" s="70" t="s">
        <v>615</v>
      </c>
      <c r="I25" s="71"/>
      <c r="J25" s="195">
        <v>885000</v>
      </c>
      <c r="K25" s="195">
        <v>0</v>
      </c>
      <c r="L25" s="70"/>
      <c r="M25" s="196"/>
    </row>
    <row r="26" spans="2:13" ht="307.14999999999998" customHeight="1" x14ac:dyDescent="0.25">
      <c r="B26" s="206" t="s">
        <v>453</v>
      </c>
      <c r="C26" s="158">
        <v>1</v>
      </c>
      <c r="D26" s="76" t="s">
        <v>454</v>
      </c>
      <c r="E26" s="157">
        <v>44056</v>
      </c>
      <c r="F26" s="158" t="s">
        <v>365</v>
      </c>
      <c r="G26" s="76" t="s">
        <v>1487</v>
      </c>
      <c r="H26" s="76" t="s">
        <v>614</v>
      </c>
      <c r="I26" s="158" t="s">
        <v>613</v>
      </c>
      <c r="J26" s="207">
        <v>2300000</v>
      </c>
      <c r="K26" s="207">
        <v>0</v>
      </c>
      <c r="L26" s="76"/>
      <c r="M26" s="208"/>
    </row>
    <row r="27" spans="2:13" ht="210" x14ac:dyDescent="0.25">
      <c r="B27" s="197" t="s">
        <v>453</v>
      </c>
      <c r="C27" s="84">
        <v>3</v>
      </c>
      <c r="D27" s="78" t="s">
        <v>456</v>
      </c>
      <c r="E27" s="160">
        <v>44056</v>
      </c>
      <c r="F27" s="84" t="s">
        <v>365</v>
      </c>
      <c r="G27" s="78" t="s">
        <v>530</v>
      </c>
      <c r="H27" s="78" t="s">
        <v>617</v>
      </c>
      <c r="I27" s="84" t="s">
        <v>616</v>
      </c>
      <c r="J27" s="198">
        <v>650000</v>
      </c>
      <c r="K27" s="198">
        <v>0</v>
      </c>
      <c r="L27" s="78"/>
      <c r="M27" s="199"/>
    </row>
    <row r="28" spans="2:13" ht="135" x14ac:dyDescent="0.25">
      <c r="B28" s="197" t="s">
        <v>453</v>
      </c>
      <c r="C28" s="84">
        <v>19</v>
      </c>
      <c r="D28" s="78" t="s">
        <v>472</v>
      </c>
      <c r="E28" s="160">
        <v>44056</v>
      </c>
      <c r="F28" s="84" t="s">
        <v>153</v>
      </c>
      <c r="G28" s="78" t="s">
        <v>543</v>
      </c>
      <c r="H28" s="78" t="s">
        <v>561</v>
      </c>
      <c r="I28" s="84" t="s">
        <v>608</v>
      </c>
      <c r="J28" s="198">
        <v>470000</v>
      </c>
      <c r="K28" s="198">
        <v>0</v>
      </c>
      <c r="L28" s="78"/>
      <c r="M28" s="199"/>
    </row>
    <row r="29" spans="2:13" ht="135" x14ac:dyDescent="0.25">
      <c r="B29" s="193" t="s">
        <v>453</v>
      </c>
      <c r="C29" s="71">
        <v>20</v>
      </c>
      <c r="D29" s="70" t="s">
        <v>473</v>
      </c>
      <c r="E29" s="159">
        <v>44056</v>
      </c>
      <c r="F29" s="71" t="s">
        <v>153</v>
      </c>
      <c r="G29" s="70" t="s">
        <v>543</v>
      </c>
      <c r="H29" s="70" t="s">
        <v>562</v>
      </c>
      <c r="I29" s="71" t="s">
        <v>609</v>
      </c>
      <c r="J29" s="195">
        <v>400000</v>
      </c>
      <c r="K29" s="195">
        <v>0</v>
      </c>
      <c r="L29" s="70"/>
      <c r="M29" s="196"/>
    </row>
    <row r="30" spans="2:13" ht="120" x14ac:dyDescent="0.25">
      <c r="B30" s="193" t="s">
        <v>453</v>
      </c>
      <c r="C30" s="71">
        <v>22</v>
      </c>
      <c r="D30" s="70" t="s">
        <v>475</v>
      </c>
      <c r="E30" s="159">
        <v>44056</v>
      </c>
      <c r="F30" s="71" t="s">
        <v>365</v>
      </c>
      <c r="G30" s="70" t="s">
        <v>545</v>
      </c>
      <c r="H30" s="70" t="s">
        <v>564</v>
      </c>
      <c r="I30" s="71" t="s">
        <v>610</v>
      </c>
      <c r="J30" s="195">
        <v>0</v>
      </c>
      <c r="K30" s="195">
        <v>1300000</v>
      </c>
      <c r="L30" s="70"/>
      <c r="M30" s="196"/>
    </row>
    <row r="31" spans="2:13" ht="120" x14ac:dyDescent="0.25">
      <c r="B31" s="197" t="s">
        <v>453</v>
      </c>
      <c r="C31" s="84">
        <v>23</v>
      </c>
      <c r="D31" s="78" t="s">
        <v>476</v>
      </c>
      <c r="E31" s="160">
        <v>44056</v>
      </c>
      <c r="F31" s="84" t="s">
        <v>365</v>
      </c>
      <c r="G31" s="78" t="s">
        <v>545</v>
      </c>
      <c r="H31" s="78" t="s">
        <v>565</v>
      </c>
      <c r="I31" s="84" t="s">
        <v>610</v>
      </c>
      <c r="J31" s="198">
        <v>0</v>
      </c>
      <c r="K31" s="198">
        <v>900000</v>
      </c>
      <c r="L31" s="78"/>
      <c r="M31" s="199"/>
    </row>
    <row r="32" spans="2:13" ht="120" x14ac:dyDescent="0.25">
      <c r="B32" s="193" t="s">
        <v>453</v>
      </c>
      <c r="C32" s="71">
        <v>24</v>
      </c>
      <c r="D32" s="70" t="s">
        <v>477</v>
      </c>
      <c r="E32" s="159">
        <v>44056</v>
      </c>
      <c r="F32" s="71" t="s">
        <v>365</v>
      </c>
      <c r="G32" s="70" t="s">
        <v>545</v>
      </c>
      <c r="H32" s="70" t="s">
        <v>566</v>
      </c>
      <c r="I32" s="71" t="s">
        <v>610</v>
      </c>
      <c r="J32" s="195">
        <v>0</v>
      </c>
      <c r="K32" s="195">
        <v>800000</v>
      </c>
      <c r="L32" s="70"/>
      <c r="M32" s="196"/>
    </row>
    <row r="33" spans="2:13" ht="120" x14ac:dyDescent="0.25">
      <c r="B33" s="197" t="s">
        <v>453</v>
      </c>
      <c r="C33" s="84">
        <v>25</v>
      </c>
      <c r="D33" s="78" t="s">
        <v>478</v>
      </c>
      <c r="E33" s="160">
        <v>44056</v>
      </c>
      <c r="F33" s="84" t="s">
        <v>365</v>
      </c>
      <c r="G33" s="78" t="s">
        <v>545</v>
      </c>
      <c r="H33" s="78" t="s">
        <v>567</v>
      </c>
      <c r="I33" s="84" t="s">
        <v>610</v>
      </c>
      <c r="J33" s="198">
        <v>0</v>
      </c>
      <c r="K33" s="198">
        <v>1100000</v>
      </c>
      <c r="L33" s="78"/>
      <c r="M33" s="199"/>
    </row>
    <row r="34" spans="2:13" ht="120" x14ac:dyDescent="0.25">
      <c r="B34" s="193" t="s">
        <v>453</v>
      </c>
      <c r="C34" s="71">
        <v>26</v>
      </c>
      <c r="D34" s="70" t="s">
        <v>479</v>
      </c>
      <c r="E34" s="159">
        <v>44056</v>
      </c>
      <c r="F34" s="71" t="s">
        <v>365</v>
      </c>
      <c r="G34" s="70" t="s">
        <v>545</v>
      </c>
      <c r="H34" s="70" t="s">
        <v>568</v>
      </c>
      <c r="I34" s="71" t="s">
        <v>610</v>
      </c>
      <c r="J34" s="195">
        <v>0</v>
      </c>
      <c r="K34" s="195">
        <v>2500000</v>
      </c>
      <c r="L34" s="70"/>
      <c r="M34" s="196"/>
    </row>
    <row r="35" spans="2:13" ht="120" x14ac:dyDescent="0.25">
      <c r="B35" s="197" t="s">
        <v>453</v>
      </c>
      <c r="C35" s="84">
        <v>27</v>
      </c>
      <c r="D35" s="78" t="s">
        <v>480</v>
      </c>
      <c r="E35" s="160">
        <v>44056</v>
      </c>
      <c r="F35" s="84" t="s">
        <v>365</v>
      </c>
      <c r="G35" s="78" t="s">
        <v>545</v>
      </c>
      <c r="H35" s="78" t="s">
        <v>569</v>
      </c>
      <c r="I35" s="84" t="s">
        <v>610</v>
      </c>
      <c r="J35" s="198">
        <v>0</v>
      </c>
      <c r="K35" s="198">
        <v>970000</v>
      </c>
      <c r="L35" s="78"/>
      <c r="M35" s="199"/>
    </row>
    <row r="36" spans="2:13" ht="120" x14ac:dyDescent="0.25">
      <c r="B36" s="193" t="s">
        <v>453</v>
      </c>
      <c r="C36" s="71">
        <v>28</v>
      </c>
      <c r="D36" s="70" t="s">
        <v>481</v>
      </c>
      <c r="E36" s="159">
        <v>44056</v>
      </c>
      <c r="F36" s="71" t="s">
        <v>365</v>
      </c>
      <c r="G36" s="70" t="s">
        <v>545</v>
      </c>
      <c r="H36" s="70" t="s">
        <v>570</v>
      </c>
      <c r="I36" s="71" t="s">
        <v>610</v>
      </c>
      <c r="J36" s="195">
        <v>0</v>
      </c>
      <c r="K36" s="195">
        <v>600000</v>
      </c>
      <c r="L36" s="70"/>
      <c r="M36" s="196"/>
    </row>
    <row r="37" spans="2:13" ht="120" x14ac:dyDescent="0.25">
      <c r="B37" s="197" t="s">
        <v>453</v>
      </c>
      <c r="C37" s="84">
        <v>29</v>
      </c>
      <c r="D37" s="78" t="s">
        <v>482</v>
      </c>
      <c r="E37" s="160">
        <v>44056</v>
      </c>
      <c r="F37" s="84" t="s">
        <v>365</v>
      </c>
      <c r="G37" s="78" t="s">
        <v>545</v>
      </c>
      <c r="H37" s="78" t="s">
        <v>571</v>
      </c>
      <c r="I37" s="84" t="s">
        <v>610</v>
      </c>
      <c r="J37" s="198">
        <v>0</v>
      </c>
      <c r="K37" s="198">
        <v>1700000</v>
      </c>
      <c r="L37" s="78"/>
      <c r="M37" s="199"/>
    </row>
    <row r="38" spans="2:13" ht="120" x14ac:dyDescent="0.25">
      <c r="B38" s="193" t="s">
        <v>453</v>
      </c>
      <c r="C38" s="71">
        <v>30</v>
      </c>
      <c r="D38" s="70" t="s">
        <v>483</v>
      </c>
      <c r="E38" s="159">
        <v>44056</v>
      </c>
      <c r="F38" s="71" t="s">
        <v>365</v>
      </c>
      <c r="G38" s="70" t="s">
        <v>545</v>
      </c>
      <c r="H38" s="70" t="s">
        <v>572</v>
      </c>
      <c r="I38" s="71" t="s">
        <v>610</v>
      </c>
      <c r="J38" s="195">
        <v>0</v>
      </c>
      <c r="K38" s="195">
        <v>290000</v>
      </c>
      <c r="L38" s="70"/>
      <c r="M38" s="196"/>
    </row>
    <row r="39" spans="2:13" ht="120" x14ac:dyDescent="0.25">
      <c r="B39" s="197" t="s">
        <v>453</v>
      </c>
      <c r="C39" s="84">
        <v>31</v>
      </c>
      <c r="D39" s="78" t="s">
        <v>484</v>
      </c>
      <c r="E39" s="160">
        <v>44056</v>
      </c>
      <c r="F39" s="84" t="s">
        <v>365</v>
      </c>
      <c r="G39" s="78" t="s">
        <v>545</v>
      </c>
      <c r="H39" s="78" t="s">
        <v>573</v>
      </c>
      <c r="I39" s="84" t="s">
        <v>610</v>
      </c>
      <c r="J39" s="198">
        <v>0</v>
      </c>
      <c r="K39" s="198">
        <v>410000</v>
      </c>
      <c r="L39" s="78"/>
      <c r="M39" s="199"/>
    </row>
    <row r="40" spans="2:13" ht="30" x14ac:dyDescent="0.25">
      <c r="B40" s="193" t="s">
        <v>1253</v>
      </c>
      <c r="C40" s="71">
        <v>38</v>
      </c>
      <c r="D40" s="70" t="s">
        <v>1294</v>
      </c>
      <c r="E40" s="159">
        <v>44057</v>
      </c>
      <c r="F40" s="71" t="s">
        <v>149</v>
      </c>
      <c r="G40" s="70" t="s">
        <v>1357</v>
      </c>
      <c r="H40" s="70">
        <v>160</v>
      </c>
      <c r="I40" s="71" t="s">
        <v>1402</v>
      </c>
      <c r="J40" s="195">
        <v>32000</v>
      </c>
      <c r="K40" s="195"/>
      <c r="L40" s="70"/>
      <c r="M40" s="196"/>
    </row>
    <row r="41" spans="2:13" ht="30" x14ac:dyDescent="0.25">
      <c r="B41" s="197" t="s">
        <v>1253</v>
      </c>
      <c r="C41" s="84">
        <v>41</v>
      </c>
      <c r="D41" s="78" t="s">
        <v>1297</v>
      </c>
      <c r="E41" s="160">
        <v>44057</v>
      </c>
      <c r="F41" s="84" t="s">
        <v>149</v>
      </c>
      <c r="G41" s="78" t="s">
        <v>1357</v>
      </c>
      <c r="H41" s="161">
        <v>2500</v>
      </c>
      <c r="I41" s="84" t="s">
        <v>1401</v>
      </c>
      <c r="J41" s="198">
        <v>500000</v>
      </c>
      <c r="K41" s="198"/>
      <c r="L41" s="78"/>
      <c r="M41" s="199"/>
    </row>
    <row r="42" spans="2:13" ht="30" x14ac:dyDescent="0.25">
      <c r="B42" s="193" t="s">
        <v>1253</v>
      </c>
      <c r="C42" s="71">
        <v>42</v>
      </c>
      <c r="D42" s="70" t="s">
        <v>1298</v>
      </c>
      <c r="E42" s="159">
        <v>44057</v>
      </c>
      <c r="F42" s="71" t="s">
        <v>149</v>
      </c>
      <c r="G42" s="70" t="s">
        <v>1357</v>
      </c>
      <c r="H42" s="70">
        <v>1700</v>
      </c>
      <c r="I42" s="71" t="s">
        <v>1401</v>
      </c>
      <c r="J42" s="195">
        <v>340000</v>
      </c>
      <c r="K42" s="195"/>
      <c r="L42" s="70"/>
      <c r="M42" s="196"/>
    </row>
    <row r="43" spans="2:13" ht="30" x14ac:dyDescent="0.25">
      <c r="B43" s="197" t="s">
        <v>1253</v>
      </c>
      <c r="C43" s="84">
        <v>43</v>
      </c>
      <c r="D43" s="78" t="s">
        <v>1299</v>
      </c>
      <c r="E43" s="160">
        <v>44057</v>
      </c>
      <c r="F43" s="84" t="s">
        <v>149</v>
      </c>
      <c r="G43" s="78" t="s">
        <v>1357</v>
      </c>
      <c r="H43" s="161">
        <v>2110</v>
      </c>
      <c r="I43" s="84" t="s">
        <v>1401</v>
      </c>
      <c r="J43" s="198">
        <v>422000</v>
      </c>
      <c r="K43" s="198"/>
      <c r="L43" s="78"/>
      <c r="M43" s="199"/>
    </row>
    <row r="44" spans="2:13" ht="45" x14ac:dyDescent="0.25">
      <c r="B44" s="193" t="s">
        <v>1253</v>
      </c>
      <c r="C44" s="71">
        <v>46</v>
      </c>
      <c r="D44" s="70" t="s">
        <v>1302</v>
      </c>
      <c r="E44" s="159">
        <v>44057</v>
      </c>
      <c r="F44" s="71" t="s">
        <v>153</v>
      </c>
      <c r="G44" s="70" t="s">
        <v>1343</v>
      </c>
      <c r="H44" s="70" t="s">
        <v>1457</v>
      </c>
      <c r="I44" s="71" t="s">
        <v>1414</v>
      </c>
      <c r="J44" s="195">
        <v>117782</v>
      </c>
      <c r="K44" s="195"/>
      <c r="L44" s="70"/>
      <c r="M44" s="196"/>
    </row>
    <row r="45" spans="2:13" ht="30" x14ac:dyDescent="0.25">
      <c r="B45" s="197" t="s">
        <v>1253</v>
      </c>
      <c r="C45" s="84">
        <v>59</v>
      </c>
      <c r="D45" s="78" t="s">
        <v>1314</v>
      </c>
      <c r="E45" s="160">
        <v>44057</v>
      </c>
      <c r="F45" s="84" t="s">
        <v>149</v>
      </c>
      <c r="G45" s="78" t="s">
        <v>1357</v>
      </c>
      <c r="H45" s="161">
        <v>680</v>
      </c>
      <c r="I45" s="84" t="s">
        <v>1401</v>
      </c>
      <c r="J45" s="198">
        <v>136000</v>
      </c>
      <c r="K45" s="198"/>
      <c r="L45" s="78"/>
      <c r="M45" s="199"/>
    </row>
    <row r="46" spans="2:13" ht="30" x14ac:dyDescent="0.25">
      <c r="B46" s="197" t="s">
        <v>1253</v>
      </c>
      <c r="C46" s="84">
        <v>65</v>
      </c>
      <c r="D46" s="78" t="s">
        <v>1320</v>
      </c>
      <c r="E46" s="160">
        <v>44057</v>
      </c>
      <c r="F46" s="84" t="s">
        <v>149</v>
      </c>
      <c r="G46" s="78" t="s">
        <v>1357</v>
      </c>
      <c r="H46" s="161">
        <v>1100</v>
      </c>
      <c r="I46" s="84" t="s">
        <v>1421</v>
      </c>
      <c r="J46" s="198">
        <v>220000</v>
      </c>
      <c r="K46" s="198"/>
      <c r="L46" s="78"/>
      <c r="M46" s="199"/>
    </row>
    <row r="47" spans="2:13" ht="30" x14ac:dyDescent="0.25">
      <c r="B47" s="193" t="s">
        <v>1253</v>
      </c>
      <c r="C47" s="71">
        <v>66</v>
      </c>
      <c r="D47" s="70" t="s">
        <v>1321</v>
      </c>
      <c r="E47" s="159">
        <v>44057</v>
      </c>
      <c r="F47" s="71" t="s">
        <v>149</v>
      </c>
      <c r="G47" s="70" t="s">
        <v>1357</v>
      </c>
      <c r="H47" s="70">
        <v>2700</v>
      </c>
      <c r="I47" s="71" t="s">
        <v>1401</v>
      </c>
      <c r="J47" s="195">
        <v>540000</v>
      </c>
      <c r="K47" s="195"/>
      <c r="L47" s="70"/>
      <c r="M47" s="196"/>
    </row>
    <row r="48" spans="2:13" ht="30" x14ac:dyDescent="0.25">
      <c r="B48" s="193" t="s">
        <v>1253</v>
      </c>
      <c r="C48" s="71">
        <v>78</v>
      </c>
      <c r="D48" s="70" t="s">
        <v>1333</v>
      </c>
      <c r="E48" s="159">
        <v>44057</v>
      </c>
      <c r="F48" s="71" t="s">
        <v>153</v>
      </c>
      <c r="G48" s="70" t="s">
        <v>1348</v>
      </c>
      <c r="H48" s="70" t="s">
        <v>1480</v>
      </c>
      <c r="I48" s="71" t="s">
        <v>1426</v>
      </c>
      <c r="J48" s="195">
        <v>141912</v>
      </c>
      <c r="K48" s="195"/>
      <c r="L48" s="70"/>
      <c r="M48" s="196"/>
    </row>
    <row r="49" spans="2:13" ht="30" x14ac:dyDescent="0.25">
      <c r="B49" s="197" t="s">
        <v>1253</v>
      </c>
      <c r="C49" s="84">
        <v>79</v>
      </c>
      <c r="D49" s="78" t="s">
        <v>1334</v>
      </c>
      <c r="E49" s="160">
        <v>44057</v>
      </c>
      <c r="F49" s="84" t="s">
        <v>153</v>
      </c>
      <c r="G49" s="78" t="s">
        <v>1349</v>
      </c>
      <c r="H49" s="161" t="s">
        <v>1481</v>
      </c>
      <c r="I49" s="84" t="s">
        <v>1427</v>
      </c>
      <c r="J49" s="198">
        <v>150000</v>
      </c>
      <c r="K49" s="198"/>
      <c r="L49" s="78"/>
      <c r="M49" s="199"/>
    </row>
    <row r="50" spans="2:13" ht="30" x14ac:dyDescent="0.25">
      <c r="B50" s="197" t="s">
        <v>978</v>
      </c>
      <c r="C50" s="84">
        <v>28</v>
      </c>
      <c r="D50" s="78" t="s">
        <v>1005</v>
      </c>
      <c r="E50" s="160">
        <v>44057</v>
      </c>
      <c r="F50" s="84" t="s">
        <v>679</v>
      </c>
      <c r="G50" s="78" t="s">
        <v>1064</v>
      </c>
      <c r="H50" s="209"/>
      <c r="I50" s="84" t="s">
        <v>1144</v>
      </c>
      <c r="J50" s="198">
        <v>80000</v>
      </c>
      <c r="K50" s="198"/>
      <c r="L50" s="78"/>
      <c r="M50" s="199"/>
    </row>
    <row r="51" spans="2:13" ht="45" x14ac:dyDescent="0.25">
      <c r="B51" s="197" t="s">
        <v>978</v>
      </c>
      <c r="C51" s="84">
        <v>34</v>
      </c>
      <c r="D51" s="78" t="s">
        <v>1011</v>
      </c>
      <c r="E51" s="160">
        <v>44057</v>
      </c>
      <c r="F51" s="84" t="s">
        <v>1036</v>
      </c>
      <c r="G51" s="78" t="s">
        <v>1080</v>
      </c>
      <c r="H51" s="161"/>
      <c r="I51" s="84" t="s">
        <v>1150</v>
      </c>
      <c r="J51" s="198">
        <v>100000</v>
      </c>
      <c r="K51" s="198"/>
      <c r="L51" s="78"/>
      <c r="M51" s="199"/>
    </row>
    <row r="52" spans="2:13" ht="60" x14ac:dyDescent="0.25">
      <c r="B52" s="197" t="s">
        <v>46</v>
      </c>
      <c r="C52" s="84">
        <v>12</v>
      </c>
      <c r="D52" s="78" t="s">
        <v>64</v>
      </c>
      <c r="E52" s="160">
        <v>44055</v>
      </c>
      <c r="F52" s="84" t="s">
        <v>157</v>
      </c>
      <c r="G52" s="78" t="s">
        <v>90</v>
      </c>
      <c r="H52" s="161" t="s">
        <v>113</v>
      </c>
      <c r="I52" s="84" t="s">
        <v>142</v>
      </c>
      <c r="J52" s="198">
        <v>350000</v>
      </c>
      <c r="K52" s="198"/>
      <c r="L52" s="78" t="s">
        <v>102</v>
      </c>
      <c r="M52" s="199" t="s">
        <v>102</v>
      </c>
    </row>
    <row r="53" spans="2:13" ht="60" x14ac:dyDescent="0.25">
      <c r="B53" s="193" t="s">
        <v>46</v>
      </c>
      <c r="C53" s="71">
        <v>17</v>
      </c>
      <c r="D53" s="70" t="s">
        <v>68</v>
      </c>
      <c r="E53" s="159">
        <v>44055</v>
      </c>
      <c r="F53" s="71" t="s">
        <v>158</v>
      </c>
      <c r="G53" s="70" t="s">
        <v>94</v>
      </c>
      <c r="H53" s="70" t="s">
        <v>118</v>
      </c>
      <c r="I53" s="71" t="s">
        <v>140</v>
      </c>
      <c r="J53" s="195">
        <v>1296000</v>
      </c>
      <c r="K53" s="195"/>
      <c r="L53" s="70" t="s">
        <v>102</v>
      </c>
      <c r="M53" s="196" t="s">
        <v>102</v>
      </c>
    </row>
    <row r="54" spans="2:13" ht="45" x14ac:dyDescent="0.25">
      <c r="B54" s="197" t="s">
        <v>889</v>
      </c>
      <c r="C54" s="84">
        <v>19</v>
      </c>
      <c r="D54" s="78" t="s">
        <v>908</v>
      </c>
      <c r="E54" s="160">
        <v>44057</v>
      </c>
      <c r="F54" s="84" t="s">
        <v>153</v>
      </c>
      <c r="G54" s="78" t="s">
        <v>936</v>
      </c>
      <c r="H54" s="161" t="s">
        <v>975</v>
      </c>
      <c r="I54" s="84" t="s">
        <v>955</v>
      </c>
      <c r="J54" s="198">
        <v>180000</v>
      </c>
      <c r="K54" s="198"/>
      <c r="L54" s="78"/>
      <c r="M54" s="199"/>
    </row>
    <row r="55" spans="2:13" ht="30" x14ac:dyDescent="0.25">
      <c r="B55" s="193" t="s">
        <v>889</v>
      </c>
      <c r="C55" s="71">
        <v>20</v>
      </c>
      <c r="D55" s="70" t="s">
        <v>909</v>
      </c>
      <c r="E55" s="159">
        <v>44057</v>
      </c>
      <c r="F55" s="71" t="s">
        <v>153</v>
      </c>
      <c r="G55" s="70" t="s">
        <v>935</v>
      </c>
      <c r="H55" s="70" t="s">
        <v>973</v>
      </c>
      <c r="I55" s="71"/>
      <c r="J55" s="195">
        <v>125000</v>
      </c>
      <c r="K55" s="195"/>
      <c r="L55" s="70"/>
      <c r="M55" s="196"/>
    </row>
    <row r="56" spans="2:13" ht="60" x14ac:dyDescent="0.25">
      <c r="B56" s="197" t="s">
        <v>889</v>
      </c>
      <c r="C56" s="84">
        <v>21</v>
      </c>
      <c r="D56" s="78" t="s">
        <v>905</v>
      </c>
      <c r="E56" s="160">
        <v>44057</v>
      </c>
      <c r="F56" s="84" t="s">
        <v>153</v>
      </c>
      <c r="G56" s="78" t="s">
        <v>934</v>
      </c>
      <c r="H56" s="161" t="s">
        <v>970</v>
      </c>
      <c r="I56" s="84" t="s">
        <v>956</v>
      </c>
      <c r="J56" s="198">
        <v>40000</v>
      </c>
      <c r="K56" s="198"/>
      <c r="L56" s="78"/>
      <c r="M56" s="199"/>
    </row>
    <row r="57" spans="2:13" ht="45" x14ac:dyDescent="0.25">
      <c r="B57" s="193" t="s">
        <v>889</v>
      </c>
      <c r="C57" s="71">
        <v>22</v>
      </c>
      <c r="D57" s="70" t="s">
        <v>910</v>
      </c>
      <c r="E57" s="159">
        <v>44057</v>
      </c>
      <c r="F57" s="71" t="s">
        <v>153</v>
      </c>
      <c r="G57" s="70" t="s">
        <v>933</v>
      </c>
      <c r="H57" s="70" t="s">
        <v>976</v>
      </c>
      <c r="I57" s="71" t="s">
        <v>957</v>
      </c>
      <c r="J57" s="195">
        <v>200000</v>
      </c>
      <c r="K57" s="195"/>
      <c r="L57" s="70"/>
      <c r="M57" s="196"/>
    </row>
    <row r="58" spans="2:13" ht="45" x14ac:dyDescent="0.25">
      <c r="B58" s="197" t="s">
        <v>889</v>
      </c>
      <c r="C58" s="84">
        <v>23</v>
      </c>
      <c r="D58" s="78" t="s">
        <v>911</v>
      </c>
      <c r="E58" s="160">
        <v>44057</v>
      </c>
      <c r="F58" s="84" t="s">
        <v>153</v>
      </c>
      <c r="G58" s="78" t="s">
        <v>932</v>
      </c>
      <c r="H58" s="161" t="s">
        <v>977</v>
      </c>
      <c r="I58" s="84" t="s">
        <v>958</v>
      </c>
      <c r="J58" s="198">
        <v>70000</v>
      </c>
      <c r="K58" s="198"/>
      <c r="L58" s="78"/>
      <c r="M58" s="199"/>
    </row>
  </sheetData>
  <autoFilter ref="B2:M5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1"/>
  <sheetViews>
    <sheetView zoomScale="80" zoomScaleNormal="80" workbookViewId="0">
      <selection activeCell="G60" sqref="G60"/>
    </sheetView>
  </sheetViews>
  <sheetFormatPr defaultColWidth="8.85546875" defaultRowHeight="15" x14ac:dyDescent="0.25"/>
  <cols>
    <col min="1" max="1" width="4.28515625" style="69" customWidth="1"/>
    <col min="2" max="2" width="36.42578125" style="69" customWidth="1"/>
    <col min="3" max="3" width="15.7109375" style="69" customWidth="1"/>
    <col min="4" max="4" width="15.7109375" style="69" hidden="1" customWidth="1"/>
    <col min="5" max="5" width="11.7109375" style="69" hidden="1" customWidth="1"/>
    <col min="6" max="6" width="14.140625" style="69" hidden="1" customWidth="1"/>
    <col min="7" max="7" width="12.7109375" style="69" hidden="1" customWidth="1"/>
    <col min="8" max="8" width="14.28515625" style="69" hidden="1" customWidth="1"/>
    <col min="9" max="9" width="18.5703125" style="69" customWidth="1"/>
    <col min="10" max="10" width="11.28515625" style="69" customWidth="1"/>
    <col min="11" max="11" width="14" style="69" customWidth="1"/>
    <col min="12" max="12" width="11.42578125" style="69" customWidth="1"/>
    <col min="13" max="15" width="8.85546875" style="69"/>
    <col min="16" max="16" width="20.7109375" style="69" bestFit="1" customWidth="1"/>
    <col min="17" max="17" width="8.85546875" style="69"/>
    <col min="18" max="18" width="22" style="69" customWidth="1"/>
    <col min="19" max="16384" width="8.85546875" style="69"/>
  </cols>
  <sheetData>
    <row r="1" spans="2:18" ht="15.75" thickBot="1" x14ac:dyDescent="0.3"/>
    <row r="2" spans="2:18" ht="60" x14ac:dyDescent="0.25">
      <c r="B2" s="3" t="s">
        <v>0</v>
      </c>
      <c r="C2" s="133" t="s">
        <v>1482</v>
      </c>
      <c r="D2" s="133" t="s">
        <v>1483</v>
      </c>
      <c r="E2" s="133" t="s">
        <v>13</v>
      </c>
      <c r="F2" s="133" t="s">
        <v>1486</v>
      </c>
      <c r="G2" s="3" t="s">
        <v>22</v>
      </c>
      <c r="H2" s="6" t="s">
        <v>14</v>
      </c>
      <c r="I2" s="180" t="s">
        <v>1511</v>
      </c>
      <c r="J2" s="180" t="s">
        <v>1512</v>
      </c>
      <c r="K2" s="180" t="s">
        <v>1513</v>
      </c>
      <c r="L2" s="180" t="s">
        <v>1516</v>
      </c>
      <c r="M2" s="180" t="s">
        <v>1625</v>
      </c>
      <c r="N2" s="180" t="s">
        <v>1626</v>
      </c>
      <c r="O2" s="180" t="s">
        <v>1627</v>
      </c>
      <c r="P2" s="180" t="s">
        <v>20</v>
      </c>
    </row>
    <row r="3" spans="2:18" ht="25.15" customHeight="1" x14ac:dyDescent="0.25">
      <c r="B3" s="224" t="s">
        <v>1</v>
      </c>
      <c r="C3" s="225" t="e">
        <f>'Summary Table'!C3</f>
        <v>#REF!</v>
      </c>
      <c r="D3" s="225" t="e">
        <f>#REF!</f>
        <v>#REF!</v>
      </c>
      <c r="E3" s="226">
        <v>127</v>
      </c>
      <c r="F3" s="227" t="e">
        <f>SUM(C3/C14)</f>
        <v>#REF!</v>
      </c>
      <c r="G3" s="225"/>
      <c r="H3" s="225" t="s">
        <v>15</v>
      </c>
      <c r="I3" s="225">
        <f>'Summary Table'!I3</f>
        <v>11000000</v>
      </c>
      <c r="J3" s="225" t="s">
        <v>1508</v>
      </c>
      <c r="K3" s="225" t="s">
        <v>1509</v>
      </c>
      <c r="L3" s="225" t="s">
        <v>1517</v>
      </c>
      <c r="M3" s="225" t="s">
        <v>1514</v>
      </c>
      <c r="N3" s="225"/>
      <c r="O3" s="225"/>
      <c r="P3" s="225" t="s">
        <v>1628</v>
      </c>
      <c r="R3" s="134"/>
    </row>
    <row r="4" spans="2:18" ht="25.15" customHeight="1" x14ac:dyDescent="0.25">
      <c r="B4" s="5" t="s">
        <v>2</v>
      </c>
      <c r="C4" s="2">
        <f>'Summary Table'!C4</f>
        <v>2440995</v>
      </c>
      <c r="D4" s="2">
        <f>SDCC!K90</f>
        <v>0</v>
      </c>
      <c r="E4" s="148">
        <v>85</v>
      </c>
      <c r="F4" s="150" t="e">
        <f>SUM(C4/C14)</f>
        <v>#REF!</v>
      </c>
      <c r="G4" s="2"/>
      <c r="H4" s="2" t="s">
        <v>15</v>
      </c>
      <c r="I4" s="2">
        <f>'Summary Table'!I4</f>
        <v>2440995</v>
      </c>
      <c r="J4" s="2" t="s">
        <v>1507</v>
      </c>
      <c r="K4" s="2" t="s">
        <v>1521</v>
      </c>
      <c r="L4" s="2" t="s">
        <v>1510</v>
      </c>
      <c r="M4" s="2" t="s">
        <v>1514</v>
      </c>
      <c r="N4" s="2"/>
      <c r="O4" s="2"/>
      <c r="P4" s="2"/>
      <c r="R4" s="134"/>
    </row>
    <row r="5" spans="2:18" ht="25.15" customHeight="1" x14ac:dyDescent="0.25">
      <c r="B5" s="4" t="s">
        <v>3</v>
      </c>
      <c r="C5" s="1">
        <f>'Summary Table'!C5</f>
        <v>3890000</v>
      </c>
      <c r="D5" s="1">
        <v>0</v>
      </c>
      <c r="E5" s="147">
        <v>12</v>
      </c>
      <c r="F5" s="149" t="e">
        <f>SUM(C5/C14)</f>
        <v>#REF!</v>
      </c>
      <c r="G5" s="1"/>
      <c r="H5" s="1" t="s">
        <v>15</v>
      </c>
      <c r="I5" s="1">
        <f>'Summary Table'!I5</f>
        <v>3890000</v>
      </c>
      <c r="J5" s="1" t="s">
        <v>1507</v>
      </c>
      <c r="K5" s="1" t="s">
        <v>1521</v>
      </c>
      <c r="L5" s="1" t="s">
        <v>1510</v>
      </c>
      <c r="M5" s="1" t="s">
        <v>1514</v>
      </c>
      <c r="N5" s="1"/>
      <c r="O5" s="1"/>
      <c r="P5" s="1"/>
      <c r="R5" s="134"/>
    </row>
    <row r="6" spans="2:18" ht="25.15" customHeight="1" x14ac:dyDescent="0.25">
      <c r="B6" s="5" t="s">
        <v>4</v>
      </c>
      <c r="C6" s="2">
        <f>'Summary Table'!C6</f>
        <v>8986067.3961000014</v>
      </c>
      <c r="D6" s="2">
        <f>'DLRCC v1'!K77</f>
        <v>2380000</v>
      </c>
      <c r="E6" s="148">
        <v>80</v>
      </c>
      <c r="F6" s="150" t="e">
        <f>SUM(C6/C14)</f>
        <v>#REF!</v>
      </c>
      <c r="G6" s="2"/>
      <c r="H6" s="2" t="s">
        <v>15</v>
      </c>
      <c r="I6" s="2">
        <f>'Summary Table'!I6</f>
        <v>9000000</v>
      </c>
      <c r="J6" s="221" t="s">
        <v>1687</v>
      </c>
      <c r="K6" s="2" t="s">
        <v>1510</v>
      </c>
      <c r="L6" s="2" t="s">
        <v>1510</v>
      </c>
      <c r="M6" s="2" t="s">
        <v>1514</v>
      </c>
      <c r="N6" s="2"/>
      <c r="O6" s="2"/>
      <c r="P6" s="223" t="s">
        <v>1688</v>
      </c>
      <c r="R6" s="134"/>
    </row>
    <row r="7" spans="2:18" ht="25.15" customHeight="1" x14ac:dyDescent="0.25">
      <c r="B7" s="4" t="s">
        <v>5</v>
      </c>
      <c r="C7" s="1">
        <f>'Summary Table'!C7</f>
        <v>3105000</v>
      </c>
      <c r="D7" s="1">
        <f>MCC!K43</f>
        <v>135000</v>
      </c>
      <c r="E7" s="147">
        <v>38</v>
      </c>
      <c r="F7" s="149" t="e">
        <f>SUM(C7/C14)</f>
        <v>#REF!</v>
      </c>
      <c r="G7" s="1"/>
      <c r="H7" s="1" t="s">
        <v>15</v>
      </c>
      <c r="I7" s="1">
        <f>'Summary Table'!I7</f>
        <v>3105000</v>
      </c>
      <c r="J7" s="1" t="s">
        <v>1507</v>
      </c>
      <c r="K7" s="1" t="s">
        <v>1521</v>
      </c>
      <c r="L7" s="1" t="s">
        <v>1517</v>
      </c>
      <c r="M7" s="1" t="s">
        <v>1514</v>
      </c>
      <c r="N7" s="1"/>
      <c r="O7" s="1"/>
      <c r="P7" s="1"/>
      <c r="R7" s="134"/>
    </row>
    <row r="8" spans="2:18" ht="25.15" customHeight="1" x14ac:dyDescent="0.25">
      <c r="B8" s="5" t="s">
        <v>6</v>
      </c>
      <c r="C8" s="2">
        <f>'Summary Table'!C8</f>
        <v>1840000</v>
      </c>
      <c r="D8" s="2">
        <f>KCC!K52</f>
        <v>9470000</v>
      </c>
      <c r="E8" s="148">
        <v>47</v>
      </c>
      <c r="F8" s="150" t="e">
        <f>SUM(C8/C14)</f>
        <v>#REF!</v>
      </c>
      <c r="G8" s="2"/>
      <c r="H8" s="2" t="s">
        <v>15</v>
      </c>
      <c r="I8" s="2">
        <f>'Summary Table'!I8</f>
        <v>1840000</v>
      </c>
      <c r="J8" s="2" t="s">
        <v>1507</v>
      </c>
      <c r="K8" s="2" t="s">
        <v>1521</v>
      </c>
      <c r="L8" s="2" t="s">
        <v>1519</v>
      </c>
      <c r="M8" s="2" t="s">
        <v>1514</v>
      </c>
      <c r="N8" s="2"/>
      <c r="O8" s="2"/>
      <c r="P8" s="2"/>
      <c r="R8" s="134"/>
    </row>
    <row r="9" spans="2:18" ht="25.15" customHeight="1" x14ac:dyDescent="0.25">
      <c r="B9" s="4" t="s">
        <v>7</v>
      </c>
      <c r="C9" s="1">
        <f>'Summary Table'!C9</f>
        <v>3342350</v>
      </c>
      <c r="D9" s="1">
        <f>'WCC V1'!K61</f>
        <v>645000</v>
      </c>
      <c r="E9" s="147">
        <v>54</v>
      </c>
      <c r="F9" s="149" t="e">
        <f>SUM(C9/C14)</f>
        <v>#REF!</v>
      </c>
      <c r="G9" s="1"/>
      <c r="H9" s="1" t="s">
        <v>15</v>
      </c>
      <c r="I9" s="1">
        <f>'Summary Table'!I9</f>
        <v>3000000</v>
      </c>
      <c r="J9" s="222" t="s">
        <v>1687</v>
      </c>
      <c r="K9" s="1" t="s">
        <v>1509</v>
      </c>
      <c r="L9" s="1" t="s">
        <v>1520</v>
      </c>
      <c r="M9" s="1" t="s">
        <v>1514</v>
      </c>
      <c r="N9" s="1"/>
      <c r="O9" s="1"/>
      <c r="P9" s="223" t="s">
        <v>1688</v>
      </c>
      <c r="R9" s="134"/>
    </row>
    <row r="10" spans="2:18" ht="25.15" customHeight="1" x14ac:dyDescent="0.25">
      <c r="B10" s="228" t="s">
        <v>8</v>
      </c>
      <c r="C10" s="229" t="e">
        <f>'Summary Table'!C10</f>
        <v>#REF!</v>
      </c>
      <c r="D10" s="229" t="e">
        <f>#REF!</f>
        <v>#REF!</v>
      </c>
      <c r="E10" s="230">
        <v>26</v>
      </c>
      <c r="F10" s="231" t="e">
        <f>SUM(C10/C14)</f>
        <v>#REF!</v>
      </c>
      <c r="G10" s="229"/>
      <c r="H10" s="229" t="s">
        <v>16</v>
      </c>
      <c r="I10" s="229">
        <f>'Summary Table'!I10</f>
        <v>4000000</v>
      </c>
      <c r="J10" s="229" t="s">
        <v>1508</v>
      </c>
      <c r="K10" s="229" t="s">
        <v>1510</v>
      </c>
      <c r="L10" s="229" t="s">
        <v>1510</v>
      </c>
      <c r="M10" s="229" t="s">
        <v>1514</v>
      </c>
      <c r="N10" s="229"/>
      <c r="O10" s="229"/>
      <c r="P10" s="229" t="s">
        <v>1628</v>
      </c>
      <c r="R10" s="134"/>
    </row>
    <row r="11" spans="2:18" ht="25.15" customHeight="1" x14ac:dyDescent="0.25">
      <c r="B11" s="224" t="s">
        <v>9</v>
      </c>
      <c r="C11" s="225" t="e">
        <f>'Summary Table'!C11</f>
        <v>#REF!</v>
      </c>
      <c r="D11" s="225" t="e">
        <f>#REF!</f>
        <v>#REF!</v>
      </c>
      <c r="E11" s="226">
        <v>33</v>
      </c>
      <c r="F11" s="232" t="e">
        <f>SUM(C11/C14)</f>
        <v>#REF!</v>
      </c>
      <c r="G11" s="225"/>
      <c r="H11" s="225" t="s">
        <v>16</v>
      </c>
      <c r="I11" s="225">
        <f>'Summary Table'!I11</f>
        <v>10000000</v>
      </c>
      <c r="J11" s="225" t="s">
        <v>1508</v>
      </c>
      <c r="K11" s="225" t="s">
        <v>1510</v>
      </c>
      <c r="L11" s="225" t="s">
        <v>1517</v>
      </c>
      <c r="M11" s="225" t="s">
        <v>1514</v>
      </c>
      <c r="N11" s="225"/>
      <c r="O11" s="225"/>
      <c r="P11" s="225" t="s">
        <v>1628</v>
      </c>
      <c r="R11" s="134"/>
    </row>
    <row r="12" spans="2:18" ht="25.15" customHeight="1" x14ac:dyDescent="0.25">
      <c r="B12" s="5" t="s">
        <v>10</v>
      </c>
      <c r="C12" s="2">
        <f>'Summary Table'!C12</f>
        <v>3001000</v>
      </c>
      <c r="D12" s="2">
        <v>0</v>
      </c>
      <c r="E12" s="148">
        <v>21</v>
      </c>
      <c r="F12" s="150" t="e">
        <f>SUM(C12/C14)</f>
        <v>#REF!</v>
      </c>
      <c r="G12" s="2"/>
      <c r="H12" s="2" t="s">
        <v>16</v>
      </c>
      <c r="I12" s="2">
        <f>'Summary Table'!I12</f>
        <v>3001000</v>
      </c>
      <c r="J12" s="2" t="s">
        <v>1514</v>
      </c>
      <c r="K12" s="2" t="s">
        <v>1509</v>
      </c>
      <c r="L12" s="2" t="s">
        <v>1518</v>
      </c>
      <c r="M12" s="2" t="s">
        <v>1514</v>
      </c>
      <c r="N12" s="2"/>
      <c r="O12" s="2"/>
      <c r="P12" s="2"/>
      <c r="R12" s="134"/>
    </row>
    <row r="13" spans="2:18" ht="25.15" customHeight="1" x14ac:dyDescent="0.25">
      <c r="B13" s="4" t="s">
        <v>11</v>
      </c>
      <c r="C13" s="1">
        <f>'Summary Table'!C13</f>
        <v>2347500</v>
      </c>
      <c r="D13" s="1">
        <f>WDCC!K28</f>
        <v>507000</v>
      </c>
      <c r="E13" s="147">
        <v>23</v>
      </c>
      <c r="F13" s="149" t="e">
        <f>SUM(C13/C14)</f>
        <v>#REF!</v>
      </c>
      <c r="G13" s="1"/>
      <c r="H13" s="1" t="s">
        <v>16</v>
      </c>
      <c r="I13" s="1">
        <f>'Summary Table'!I13</f>
        <v>2347500</v>
      </c>
      <c r="J13" s="1" t="s">
        <v>1514</v>
      </c>
      <c r="K13" s="1" t="s">
        <v>1510</v>
      </c>
      <c r="L13" s="1" t="s">
        <v>1517</v>
      </c>
      <c r="M13" s="1" t="s">
        <v>1514</v>
      </c>
      <c r="N13" s="1"/>
      <c r="O13" s="1"/>
      <c r="P13" s="1"/>
      <c r="R13" s="134"/>
    </row>
    <row r="14" spans="2:18" ht="25.15" customHeight="1" thickBot="1" x14ac:dyDescent="0.3">
      <c r="B14" s="7" t="s">
        <v>12</v>
      </c>
      <c r="C14" s="152" t="e">
        <f>SUM(C3:C13)</f>
        <v>#REF!</v>
      </c>
      <c r="D14" s="152" t="e">
        <f>SUM(D3:D13)</f>
        <v>#REF!</v>
      </c>
      <c r="E14" s="153">
        <f t="shared" ref="E14" si="0">SUM(E3:E13)</f>
        <v>546</v>
      </c>
      <c r="F14" s="154" t="e">
        <f>SUM(F3:F13)</f>
        <v>#REF!</v>
      </c>
      <c r="G14" s="9"/>
      <c r="H14" s="9"/>
      <c r="I14" s="8">
        <f>SUM(I3:I13)</f>
        <v>53624495</v>
      </c>
      <c r="J14" s="9"/>
      <c r="K14" s="9"/>
      <c r="L14" s="9"/>
      <c r="M14" s="9"/>
      <c r="N14" s="9"/>
      <c r="O14" s="9"/>
      <c r="P14" s="9"/>
      <c r="R14" s="134"/>
    </row>
    <row r="21" spans="2:4" x14ac:dyDescent="0.25">
      <c r="B21" s="134"/>
      <c r="C21" s="117"/>
      <c r="D21" s="117"/>
    </row>
    <row r="22" spans="2:4" x14ac:dyDescent="0.25">
      <c r="C22" s="117"/>
      <c r="D22" s="117"/>
    </row>
    <row r="23" spans="2:4" x14ac:dyDescent="0.25">
      <c r="C23" s="117"/>
      <c r="D23" s="117"/>
    </row>
    <row r="37" spans="14:14" x14ac:dyDescent="0.25">
      <c r="N37" s="69" t="s">
        <v>22</v>
      </c>
    </row>
    <row r="38" spans="14:14" x14ac:dyDescent="0.25">
      <c r="N38" s="69" t="s">
        <v>41</v>
      </c>
    </row>
    <row r="39" spans="14:14" x14ac:dyDescent="0.25">
      <c r="N39" s="69" t="s">
        <v>42</v>
      </c>
    </row>
    <row r="40" spans="14:14" x14ac:dyDescent="0.25">
      <c r="N40" s="69" t="s">
        <v>43</v>
      </c>
    </row>
    <row r="41" spans="14:14" x14ac:dyDescent="0.25">
      <c r="N41" s="69" t="s">
        <v>44</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32"/>
  <sheetViews>
    <sheetView topLeftCell="A130" zoomScale="90" zoomScaleNormal="90" workbookViewId="0">
      <selection activeCell="Q130" sqref="Q130"/>
    </sheetView>
  </sheetViews>
  <sheetFormatPr defaultRowHeight="15" x14ac:dyDescent="0.25"/>
  <cols>
    <col min="2" max="2" width="15.85546875" hidden="1" customWidth="1"/>
    <col min="3" max="3" width="8.85546875" customWidth="1"/>
    <col min="4" max="4" width="62.28515625" style="366" customWidth="1"/>
    <col min="5" max="6" width="0" hidden="1" customWidth="1"/>
    <col min="7" max="7" width="77.28515625" style="366" customWidth="1"/>
    <col min="8" max="9" width="0" hidden="1" customWidth="1"/>
    <col min="10" max="10" width="21.7109375" customWidth="1"/>
    <col min="11" max="11" width="11.5703125" hidden="1" customWidth="1"/>
    <col min="12" max="13" width="0" hidden="1" customWidth="1"/>
  </cols>
  <sheetData>
    <row r="1" spans="1:19" ht="19.5" hidden="1" thickBot="1" x14ac:dyDescent="0.3">
      <c r="A1" s="352"/>
      <c r="B1" s="454" t="s">
        <v>1701</v>
      </c>
      <c r="C1" s="454"/>
      <c r="D1" s="454"/>
      <c r="E1" s="454"/>
      <c r="F1" s="454"/>
      <c r="G1" s="454"/>
      <c r="H1" s="454"/>
      <c r="I1" s="454"/>
      <c r="J1" s="454"/>
      <c r="K1" s="454"/>
      <c r="L1" s="454"/>
      <c r="M1" s="454"/>
      <c r="N1" s="455"/>
      <c r="O1" s="455"/>
      <c r="P1" s="352"/>
      <c r="Q1" s="352"/>
      <c r="R1" s="352"/>
      <c r="S1" s="352"/>
    </row>
    <row r="2" spans="1:19" ht="24" thickBot="1" x14ac:dyDescent="0.3">
      <c r="A2" s="352"/>
      <c r="B2" s="456" t="s">
        <v>1515</v>
      </c>
      <c r="C2" s="457"/>
      <c r="D2" s="457"/>
      <c r="E2" s="457"/>
      <c r="F2" s="457"/>
      <c r="G2" s="457"/>
      <c r="H2" s="457"/>
      <c r="I2" s="457"/>
      <c r="J2" s="457"/>
      <c r="K2" s="457"/>
      <c r="L2" s="457"/>
      <c r="M2" s="458"/>
      <c r="N2" s="384"/>
      <c r="O2" s="384"/>
      <c r="P2" s="352"/>
      <c r="Q2" s="352"/>
      <c r="R2" s="352"/>
      <c r="S2" s="352"/>
    </row>
    <row r="3" spans="1:19" ht="34.5" thickBot="1" x14ac:dyDescent="0.3">
      <c r="A3" s="352"/>
      <c r="B3" s="376" t="s">
        <v>21</v>
      </c>
      <c r="C3" s="376" t="s">
        <v>1484</v>
      </c>
      <c r="D3" s="377" t="s">
        <v>18</v>
      </c>
      <c r="E3" s="378" t="s">
        <v>34</v>
      </c>
      <c r="F3" s="379" t="s">
        <v>22</v>
      </c>
      <c r="G3" s="379" t="s">
        <v>103</v>
      </c>
      <c r="H3" s="379" t="s">
        <v>36</v>
      </c>
      <c r="I3" s="379" t="s">
        <v>38</v>
      </c>
      <c r="J3" s="380" t="s">
        <v>208</v>
      </c>
      <c r="K3" s="380" t="s">
        <v>209</v>
      </c>
      <c r="L3" s="379" t="s">
        <v>19</v>
      </c>
      <c r="M3" s="381" t="s">
        <v>20</v>
      </c>
      <c r="N3" s="363"/>
      <c r="O3" s="363"/>
      <c r="P3" s="352"/>
      <c r="Q3" s="382"/>
      <c r="R3" s="382"/>
      <c r="S3" s="382"/>
    </row>
    <row r="4" spans="1:19" ht="19.5" thickBot="1" x14ac:dyDescent="0.3">
      <c r="A4" s="352"/>
      <c r="B4" s="459" t="s">
        <v>1702</v>
      </c>
      <c r="C4" s="460"/>
      <c r="D4" s="460"/>
      <c r="E4" s="460"/>
      <c r="F4" s="460"/>
      <c r="G4" s="460"/>
      <c r="H4" s="460"/>
      <c r="I4" s="460"/>
      <c r="J4" s="460"/>
      <c r="K4" s="460"/>
      <c r="L4" s="460"/>
      <c r="M4" s="461"/>
      <c r="N4" s="385"/>
      <c r="O4" s="385"/>
      <c r="P4" s="352"/>
      <c r="Q4" s="352"/>
      <c r="R4" s="352"/>
      <c r="S4" s="352"/>
    </row>
    <row r="5" spans="1:19" ht="229.15" customHeight="1" x14ac:dyDescent="0.25">
      <c r="A5" s="383"/>
      <c r="B5" s="233" t="s">
        <v>453</v>
      </c>
      <c r="C5" s="371">
        <v>1</v>
      </c>
      <c r="D5" s="355" t="s">
        <v>1703</v>
      </c>
      <c r="E5" s="354">
        <v>44062</v>
      </c>
      <c r="F5" s="353" t="s">
        <v>365</v>
      </c>
      <c r="G5" s="355" t="s">
        <v>1704</v>
      </c>
      <c r="H5" s="355" t="s">
        <v>1705</v>
      </c>
      <c r="I5" s="355" t="s">
        <v>1706</v>
      </c>
      <c r="J5" s="239">
        <v>2300000</v>
      </c>
      <c r="K5" s="300">
        <v>0</v>
      </c>
      <c r="L5" s="353"/>
      <c r="M5" s="356"/>
      <c r="N5" s="352"/>
      <c r="O5" s="352"/>
      <c r="P5" s="352"/>
      <c r="Q5" s="352"/>
      <c r="R5" s="352"/>
      <c r="S5" s="352"/>
    </row>
    <row r="6" spans="1:19" ht="229.15" customHeight="1" x14ac:dyDescent="0.25">
      <c r="A6" s="352"/>
      <c r="B6" s="234" t="s">
        <v>453</v>
      </c>
      <c r="C6" s="372">
        <v>2</v>
      </c>
      <c r="D6" s="364" t="s">
        <v>1707</v>
      </c>
      <c r="E6" s="361">
        <v>44062</v>
      </c>
      <c r="F6" s="357" t="s">
        <v>1524</v>
      </c>
      <c r="G6" s="364" t="s">
        <v>1708</v>
      </c>
      <c r="H6" s="364" t="s">
        <v>1709</v>
      </c>
      <c r="I6" s="364" t="s">
        <v>1710</v>
      </c>
      <c r="J6" s="240">
        <v>885000</v>
      </c>
      <c r="K6" s="328">
        <v>0</v>
      </c>
      <c r="L6" s="357"/>
      <c r="M6" s="358"/>
      <c r="N6" s="352"/>
      <c r="O6" s="352"/>
      <c r="P6" s="352"/>
      <c r="Q6" s="352"/>
      <c r="R6" s="352"/>
      <c r="S6" s="352"/>
    </row>
    <row r="7" spans="1:19" ht="229.15" customHeight="1" x14ac:dyDescent="0.25">
      <c r="A7" s="352"/>
      <c r="B7" s="235" t="s">
        <v>453</v>
      </c>
      <c r="C7" s="373">
        <v>3</v>
      </c>
      <c r="D7" s="365" t="s">
        <v>1711</v>
      </c>
      <c r="E7" s="362">
        <v>44062</v>
      </c>
      <c r="F7" s="359" t="s">
        <v>1524</v>
      </c>
      <c r="G7" s="365" t="s">
        <v>1712</v>
      </c>
      <c r="H7" s="365" t="s">
        <v>1713</v>
      </c>
      <c r="I7" s="365" t="s">
        <v>1714</v>
      </c>
      <c r="J7" s="241">
        <v>650000</v>
      </c>
      <c r="K7" s="329">
        <v>0</v>
      </c>
      <c r="L7" s="359"/>
      <c r="M7" s="360"/>
      <c r="N7" s="352"/>
      <c r="O7" s="352"/>
      <c r="P7" s="352"/>
      <c r="Q7" s="352"/>
      <c r="R7" s="352"/>
      <c r="S7" s="352"/>
    </row>
    <row r="8" spans="1:19" ht="229.15" customHeight="1" x14ac:dyDescent="0.25">
      <c r="A8" s="352"/>
      <c r="B8" s="234" t="s">
        <v>453</v>
      </c>
      <c r="C8" s="372">
        <v>4</v>
      </c>
      <c r="D8" s="364" t="s">
        <v>1715</v>
      </c>
      <c r="E8" s="361">
        <v>44062</v>
      </c>
      <c r="F8" s="357" t="s">
        <v>149</v>
      </c>
      <c r="G8" s="364" t="s">
        <v>1716</v>
      </c>
      <c r="H8" s="364" t="s">
        <v>547</v>
      </c>
      <c r="I8" s="364" t="s">
        <v>602</v>
      </c>
      <c r="J8" s="240">
        <v>385000</v>
      </c>
      <c r="K8" s="328">
        <v>0</v>
      </c>
      <c r="L8" s="357"/>
      <c r="M8" s="358"/>
      <c r="N8" s="352"/>
      <c r="O8" s="352"/>
      <c r="P8" s="352"/>
      <c r="Q8" s="352"/>
      <c r="R8" s="352"/>
      <c r="S8" s="352"/>
    </row>
    <row r="9" spans="1:19" ht="229.15" customHeight="1" x14ac:dyDescent="0.25">
      <c r="A9" s="352"/>
      <c r="B9" s="235" t="s">
        <v>453</v>
      </c>
      <c r="C9" s="373">
        <v>5</v>
      </c>
      <c r="D9" s="365" t="s">
        <v>1717</v>
      </c>
      <c r="E9" s="362">
        <v>44062</v>
      </c>
      <c r="F9" s="359" t="s">
        <v>149</v>
      </c>
      <c r="G9" s="365" t="s">
        <v>1718</v>
      </c>
      <c r="H9" s="365" t="s">
        <v>548</v>
      </c>
      <c r="I9" s="365" t="s">
        <v>602</v>
      </c>
      <c r="J9" s="241">
        <v>400000</v>
      </c>
      <c r="K9" s="329">
        <v>0</v>
      </c>
      <c r="L9" s="359"/>
      <c r="M9" s="360"/>
      <c r="N9" s="352"/>
      <c r="O9" s="352"/>
      <c r="P9" s="352"/>
      <c r="Q9" s="352"/>
      <c r="R9" s="352"/>
      <c r="S9" s="352"/>
    </row>
    <row r="10" spans="1:19" ht="229.15" customHeight="1" x14ac:dyDescent="0.25">
      <c r="A10" s="352"/>
      <c r="B10" s="234" t="s">
        <v>453</v>
      </c>
      <c r="C10" s="372">
        <v>6</v>
      </c>
      <c r="D10" s="364" t="s">
        <v>1719</v>
      </c>
      <c r="E10" s="361">
        <v>44062</v>
      </c>
      <c r="F10" s="357" t="s">
        <v>149</v>
      </c>
      <c r="G10" s="364" t="s">
        <v>1720</v>
      </c>
      <c r="H10" s="364" t="s">
        <v>549</v>
      </c>
      <c r="I10" s="364" t="s">
        <v>602</v>
      </c>
      <c r="J10" s="240">
        <v>75000</v>
      </c>
      <c r="K10" s="328">
        <v>0</v>
      </c>
      <c r="L10" s="357"/>
      <c r="M10" s="358"/>
      <c r="N10" s="352"/>
      <c r="O10" s="352"/>
      <c r="P10" s="352"/>
      <c r="Q10" s="352"/>
      <c r="R10" s="352"/>
      <c r="S10" s="352"/>
    </row>
    <row r="11" spans="1:19" ht="229.15" customHeight="1" x14ac:dyDescent="0.25">
      <c r="A11" s="352"/>
      <c r="B11" s="235" t="s">
        <v>453</v>
      </c>
      <c r="C11" s="373">
        <v>7</v>
      </c>
      <c r="D11" s="365" t="s">
        <v>1721</v>
      </c>
      <c r="E11" s="362">
        <v>44062</v>
      </c>
      <c r="F11" s="359" t="s">
        <v>149</v>
      </c>
      <c r="G11" s="365" t="s">
        <v>1722</v>
      </c>
      <c r="H11" s="365" t="s">
        <v>550</v>
      </c>
      <c r="I11" s="365" t="s">
        <v>602</v>
      </c>
      <c r="J11" s="241">
        <v>295000</v>
      </c>
      <c r="K11" s="329">
        <v>0</v>
      </c>
      <c r="L11" s="359"/>
      <c r="M11" s="360"/>
      <c r="N11" s="352"/>
      <c r="O11" s="352"/>
      <c r="P11" s="352"/>
      <c r="Q11" s="352"/>
      <c r="R11" s="352"/>
      <c r="S11" s="352"/>
    </row>
    <row r="12" spans="1:19" ht="229.15" customHeight="1" x14ac:dyDescent="0.25">
      <c r="A12" s="352"/>
      <c r="B12" s="234" t="s">
        <v>453</v>
      </c>
      <c r="C12" s="372">
        <v>8</v>
      </c>
      <c r="D12" s="364" t="s">
        <v>1723</v>
      </c>
      <c r="E12" s="361">
        <v>44062</v>
      </c>
      <c r="F12" s="357" t="s">
        <v>149</v>
      </c>
      <c r="G12" s="364" t="s">
        <v>1724</v>
      </c>
      <c r="H12" s="364" t="s">
        <v>551</v>
      </c>
      <c r="I12" s="364" t="s">
        <v>602</v>
      </c>
      <c r="J12" s="240">
        <v>430000</v>
      </c>
      <c r="K12" s="328">
        <v>0</v>
      </c>
      <c r="L12" s="357"/>
      <c r="M12" s="358"/>
      <c r="N12" s="352"/>
      <c r="O12" s="352"/>
      <c r="P12" s="352"/>
      <c r="Q12" s="352"/>
      <c r="R12" s="352"/>
      <c r="S12" s="352"/>
    </row>
    <row r="13" spans="1:19" ht="229.15" customHeight="1" x14ac:dyDescent="0.25">
      <c r="A13" s="352"/>
      <c r="B13" s="235" t="s">
        <v>453</v>
      </c>
      <c r="C13" s="373">
        <v>9</v>
      </c>
      <c r="D13" s="365" t="s">
        <v>1725</v>
      </c>
      <c r="E13" s="362">
        <v>44062</v>
      </c>
      <c r="F13" s="359" t="s">
        <v>149</v>
      </c>
      <c r="G13" s="365" t="s">
        <v>1726</v>
      </c>
      <c r="H13" s="365" t="s">
        <v>552</v>
      </c>
      <c r="I13" s="365" t="s">
        <v>602</v>
      </c>
      <c r="J13" s="241">
        <v>500000</v>
      </c>
      <c r="K13" s="329">
        <v>0</v>
      </c>
      <c r="L13" s="359"/>
      <c r="M13" s="360"/>
      <c r="N13" s="352"/>
      <c r="O13" s="352"/>
      <c r="P13" s="352"/>
      <c r="Q13" s="352"/>
      <c r="R13" s="352"/>
      <c r="S13" s="352"/>
    </row>
    <row r="14" spans="1:19" ht="229.15" customHeight="1" x14ac:dyDescent="0.25">
      <c r="A14" s="352"/>
      <c r="B14" s="234" t="s">
        <v>453</v>
      </c>
      <c r="C14" s="372">
        <v>10</v>
      </c>
      <c r="D14" s="364" t="s">
        <v>1727</v>
      </c>
      <c r="E14" s="361">
        <v>44062</v>
      </c>
      <c r="F14" s="357" t="s">
        <v>153</v>
      </c>
      <c r="G14" s="364" t="s">
        <v>1728</v>
      </c>
      <c r="H14" s="364" t="s">
        <v>553</v>
      </c>
      <c r="I14" s="364" t="s">
        <v>603</v>
      </c>
      <c r="J14" s="240">
        <v>780000</v>
      </c>
      <c r="K14" s="328">
        <v>0</v>
      </c>
      <c r="L14" s="357"/>
      <c r="M14" s="358"/>
      <c r="N14" s="352"/>
      <c r="O14" s="352"/>
      <c r="P14" s="352"/>
      <c r="Q14" s="352"/>
      <c r="R14" s="352"/>
      <c r="S14" s="352"/>
    </row>
    <row r="15" spans="1:19" ht="229.15" customHeight="1" x14ac:dyDescent="0.25">
      <c r="A15" s="352"/>
      <c r="B15" s="235" t="s">
        <v>453</v>
      </c>
      <c r="C15" s="373">
        <v>11</v>
      </c>
      <c r="D15" s="365" t="s">
        <v>1729</v>
      </c>
      <c r="E15" s="362">
        <v>44062</v>
      </c>
      <c r="F15" s="359" t="s">
        <v>526</v>
      </c>
      <c r="G15" s="365" t="s">
        <v>1730</v>
      </c>
      <c r="H15" s="365" t="s">
        <v>554</v>
      </c>
      <c r="I15" s="365" t="s">
        <v>604</v>
      </c>
      <c r="J15" s="241">
        <v>290000</v>
      </c>
      <c r="K15" s="329">
        <v>0</v>
      </c>
      <c r="L15" s="359"/>
      <c r="M15" s="360"/>
      <c r="N15" s="352"/>
      <c r="O15" s="352"/>
      <c r="P15" s="352"/>
      <c r="Q15" s="352"/>
      <c r="R15" s="352"/>
      <c r="S15" s="352"/>
    </row>
    <row r="16" spans="1:19" ht="229.15" customHeight="1" x14ac:dyDescent="0.25">
      <c r="A16" s="352"/>
      <c r="B16" s="234" t="s">
        <v>453</v>
      </c>
      <c r="C16" s="372">
        <v>12</v>
      </c>
      <c r="D16" s="364" t="s">
        <v>1731</v>
      </c>
      <c r="E16" s="361">
        <v>44062</v>
      </c>
      <c r="F16" s="357" t="s">
        <v>526</v>
      </c>
      <c r="G16" s="364" t="s">
        <v>1732</v>
      </c>
      <c r="H16" s="364" t="s">
        <v>555</v>
      </c>
      <c r="I16" s="364" t="s">
        <v>605</v>
      </c>
      <c r="J16" s="240">
        <v>175000</v>
      </c>
      <c r="K16" s="328">
        <v>0</v>
      </c>
      <c r="L16" s="357"/>
      <c r="M16" s="358"/>
      <c r="N16" s="352"/>
      <c r="O16" s="352"/>
      <c r="P16" s="352"/>
      <c r="Q16" s="352"/>
      <c r="R16" s="352"/>
      <c r="S16" s="352"/>
    </row>
    <row r="17" spans="2:13" ht="229.15" customHeight="1" x14ac:dyDescent="0.25">
      <c r="B17" s="235" t="s">
        <v>453</v>
      </c>
      <c r="C17" s="373">
        <v>13</v>
      </c>
      <c r="D17" s="365" t="s">
        <v>1733</v>
      </c>
      <c r="E17" s="362">
        <v>44062</v>
      </c>
      <c r="F17" s="359" t="s">
        <v>526</v>
      </c>
      <c r="G17" s="365" t="s">
        <v>1732</v>
      </c>
      <c r="H17" s="365" t="s">
        <v>556</v>
      </c>
      <c r="I17" s="365" t="s">
        <v>605</v>
      </c>
      <c r="J17" s="241">
        <v>260000</v>
      </c>
      <c r="K17" s="329">
        <v>0</v>
      </c>
      <c r="L17" s="359"/>
      <c r="M17" s="360"/>
    </row>
    <row r="18" spans="2:13" ht="229.15" customHeight="1" x14ac:dyDescent="0.25">
      <c r="B18" s="234" t="s">
        <v>453</v>
      </c>
      <c r="C18" s="372">
        <v>14</v>
      </c>
      <c r="D18" s="364" t="s">
        <v>1734</v>
      </c>
      <c r="E18" s="361">
        <v>44062</v>
      </c>
      <c r="F18" s="357" t="s">
        <v>526</v>
      </c>
      <c r="G18" s="364" t="s">
        <v>1732</v>
      </c>
      <c r="H18" s="364" t="s">
        <v>557</v>
      </c>
      <c r="I18" s="364" t="s">
        <v>605</v>
      </c>
      <c r="J18" s="240">
        <v>45000</v>
      </c>
      <c r="K18" s="328">
        <v>0</v>
      </c>
      <c r="L18" s="357"/>
      <c r="M18" s="358"/>
    </row>
    <row r="19" spans="2:13" ht="229.15" customHeight="1" x14ac:dyDescent="0.25">
      <c r="B19" s="235" t="s">
        <v>453</v>
      </c>
      <c r="C19" s="373">
        <v>15</v>
      </c>
      <c r="D19" s="365" t="s">
        <v>1735</v>
      </c>
      <c r="E19" s="362">
        <v>44062</v>
      </c>
      <c r="F19" s="359" t="s">
        <v>526</v>
      </c>
      <c r="G19" s="365" t="s">
        <v>1732</v>
      </c>
      <c r="H19" s="365" t="s">
        <v>558</v>
      </c>
      <c r="I19" s="365" t="s">
        <v>605</v>
      </c>
      <c r="J19" s="241">
        <v>65000</v>
      </c>
      <c r="K19" s="329">
        <v>0</v>
      </c>
      <c r="L19" s="359"/>
      <c r="M19" s="360"/>
    </row>
    <row r="20" spans="2:13" ht="229.15" customHeight="1" x14ac:dyDescent="0.25">
      <c r="B20" s="234" t="s">
        <v>453</v>
      </c>
      <c r="C20" s="372">
        <v>16</v>
      </c>
      <c r="D20" s="364" t="s">
        <v>1736</v>
      </c>
      <c r="E20" s="361">
        <v>44062</v>
      </c>
      <c r="F20" s="357" t="s">
        <v>526</v>
      </c>
      <c r="G20" s="364" t="s">
        <v>1737</v>
      </c>
      <c r="H20" s="364" t="s">
        <v>102</v>
      </c>
      <c r="I20" s="364" t="s">
        <v>606</v>
      </c>
      <c r="J20" s="240">
        <v>100000</v>
      </c>
      <c r="K20" s="328">
        <v>0</v>
      </c>
      <c r="L20" s="357"/>
      <c r="M20" s="358"/>
    </row>
    <row r="21" spans="2:13" ht="229.15" customHeight="1" x14ac:dyDescent="0.25">
      <c r="B21" s="235" t="s">
        <v>453</v>
      </c>
      <c r="C21" s="373">
        <v>17</v>
      </c>
      <c r="D21" s="365" t="s">
        <v>1738</v>
      </c>
      <c r="E21" s="362">
        <v>44062</v>
      </c>
      <c r="F21" s="359" t="s">
        <v>149</v>
      </c>
      <c r="G21" s="365" t="s">
        <v>1739</v>
      </c>
      <c r="H21" s="365" t="s">
        <v>559</v>
      </c>
      <c r="I21" s="365" t="s">
        <v>607</v>
      </c>
      <c r="J21" s="241">
        <v>62000</v>
      </c>
      <c r="K21" s="329">
        <v>0</v>
      </c>
      <c r="L21" s="359"/>
      <c r="M21" s="360"/>
    </row>
    <row r="22" spans="2:13" ht="229.15" customHeight="1" x14ac:dyDescent="0.25">
      <c r="B22" s="234" t="s">
        <v>453</v>
      </c>
      <c r="C22" s="372">
        <v>18</v>
      </c>
      <c r="D22" s="364" t="s">
        <v>1740</v>
      </c>
      <c r="E22" s="361">
        <v>44062</v>
      </c>
      <c r="F22" s="357" t="s">
        <v>149</v>
      </c>
      <c r="G22" s="364" t="s">
        <v>1741</v>
      </c>
      <c r="H22" s="364" t="s">
        <v>560</v>
      </c>
      <c r="I22" s="364" t="s">
        <v>607</v>
      </c>
      <c r="J22" s="240">
        <v>46000</v>
      </c>
      <c r="K22" s="328">
        <v>0</v>
      </c>
      <c r="L22" s="357"/>
      <c r="M22" s="358"/>
    </row>
    <row r="23" spans="2:13" ht="229.15" customHeight="1" x14ac:dyDescent="0.25">
      <c r="B23" s="235" t="s">
        <v>453</v>
      </c>
      <c r="C23" s="373">
        <v>19</v>
      </c>
      <c r="D23" s="365" t="s">
        <v>1742</v>
      </c>
      <c r="E23" s="362">
        <v>44062</v>
      </c>
      <c r="F23" s="359" t="s">
        <v>153</v>
      </c>
      <c r="G23" s="365" t="s">
        <v>1743</v>
      </c>
      <c r="H23" s="365" t="s">
        <v>561</v>
      </c>
      <c r="I23" s="365" t="s">
        <v>608</v>
      </c>
      <c r="J23" s="241">
        <v>470000</v>
      </c>
      <c r="K23" s="329">
        <v>0</v>
      </c>
      <c r="L23" s="359"/>
      <c r="M23" s="360"/>
    </row>
    <row r="24" spans="2:13" ht="229.15" customHeight="1" x14ac:dyDescent="0.25">
      <c r="B24" s="234" t="s">
        <v>453</v>
      </c>
      <c r="C24" s="372">
        <v>20</v>
      </c>
      <c r="D24" s="364" t="s">
        <v>1744</v>
      </c>
      <c r="E24" s="361">
        <v>44062</v>
      </c>
      <c r="F24" s="357" t="s">
        <v>153</v>
      </c>
      <c r="G24" s="364" t="s">
        <v>1745</v>
      </c>
      <c r="H24" s="364" t="s">
        <v>562</v>
      </c>
      <c r="I24" s="364" t="s">
        <v>609</v>
      </c>
      <c r="J24" s="240">
        <v>400000</v>
      </c>
      <c r="K24" s="328">
        <v>0</v>
      </c>
      <c r="L24" s="357"/>
      <c r="M24" s="358"/>
    </row>
    <row r="25" spans="2:13" ht="229.15" customHeight="1" x14ac:dyDescent="0.25">
      <c r="B25" s="235" t="s">
        <v>453</v>
      </c>
      <c r="C25" s="373">
        <v>21</v>
      </c>
      <c r="D25" s="365" t="s">
        <v>1746</v>
      </c>
      <c r="E25" s="362">
        <v>44062</v>
      </c>
      <c r="F25" s="359" t="s">
        <v>526</v>
      </c>
      <c r="G25" s="365" t="s">
        <v>1747</v>
      </c>
      <c r="H25" s="365" t="s">
        <v>563</v>
      </c>
      <c r="I25" s="365" t="s">
        <v>603</v>
      </c>
      <c r="J25" s="241">
        <v>250000</v>
      </c>
      <c r="K25" s="329">
        <v>0</v>
      </c>
      <c r="L25" s="359"/>
      <c r="M25" s="360"/>
    </row>
    <row r="26" spans="2:13" ht="229.15" customHeight="1" x14ac:dyDescent="0.25">
      <c r="B26" s="234" t="s">
        <v>453</v>
      </c>
      <c r="C26" s="372">
        <v>22</v>
      </c>
      <c r="D26" s="364" t="s">
        <v>1748</v>
      </c>
      <c r="E26" s="361">
        <v>44062</v>
      </c>
      <c r="F26" s="357" t="s">
        <v>365</v>
      </c>
      <c r="G26" s="364" t="s">
        <v>1749</v>
      </c>
      <c r="H26" s="364" t="s">
        <v>564</v>
      </c>
      <c r="I26" s="364" t="s">
        <v>610</v>
      </c>
      <c r="J26" s="240">
        <v>0</v>
      </c>
      <c r="K26" s="328">
        <v>1300000</v>
      </c>
      <c r="L26" s="357"/>
      <c r="M26" s="358"/>
    </row>
    <row r="27" spans="2:13" ht="229.15" customHeight="1" x14ac:dyDescent="0.25">
      <c r="B27" s="235" t="s">
        <v>453</v>
      </c>
      <c r="C27" s="373">
        <v>23</v>
      </c>
      <c r="D27" s="365" t="s">
        <v>1750</v>
      </c>
      <c r="E27" s="362">
        <v>44062</v>
      </c>
      <c r="F27" s="359" t="s">
        <v>365</v>
      </c>
      <c r="G27" s="365" t="s">
        <v>1749</v>
      </c>
      <c r="H27" s="365" t="s">
        <v>565</v>
      </c>
      <c r="I27" s="365" t="s">
        <v>610</v>
      </c>
      <c r="J27" s="241">
        <v>0</v>
      </c>
      <c r="K27" s="329">
        <v>900000</v>
      </c>
      <c r="L27" s="359"/>
      <c r="M27" s="360"/>
    </row>
    <row r="28" spans="2:13" ht="229.15" customHeight="1" x14ac:dyDescent="0.25">
      <c r="B28" s="234" t="s">
        <v>453</v>
      </c>
      <c r="C28" s="372">
        <v>24</v>
      </c>
      <c r="D28" s="364" t="s">
        <v>1751</v>
      </c>
      <c r="E28" s="361">
        <v>44062</v>
      </c>
      <c r="F28" s="357" t="s">
        <v>365</v>
      </c>
      <c r="G28" s="364" t="s">
        <v>1749</v>
      </c>
      <c r="H28" s="364" t="s">
        <v>566</v>
      </c>
      <c r="I28" s="364" t="s">
        <v>610</v>
      </c>
      <c r="J28" s="240">
        <v>0</v>
      </c>
      <c r="K28" s="328">
        <v>800000</v>
      </c>
      <c r="L28" s="357"/>
      <c r="M28" s="358"/>
    </row>
    <row r="29" spans="2:13" ht="229.15" customHeight="1" x14ac:dyDescent="0.25">
      <c r="B29" s="235" t="s">
        <v>453</v>
      </c>
      <c r="C29" s="373">
        <v>25</v>
      </c>
      <c r="D29" s="365" t="s">
        <v>1752</v>
      </c>
      <c r="E29" s="362">
        <v>44062</v>
      </c>
      <c r="F29" s="359" t="s">
        <v>365</v>
      </c>
      <c r="G29" s="365" t="s">
        <v>1749</v>
      </c>
      <c r="H29" s="365" t="s">
        <v>567</v>
      </c>
      <c r="I29" s="365" t="s">
        <v>610</v>
      </c>
      <c r="J29" s="241">
        <v>0</v>
      </c>
      <c r="K29" s="329">
        <v>1100000</v>
      </c>
      <c r="L29" s="359"/>
      <c r="M29" s="360"/>
    </row>
    <row r="30" spans="2:13" ht="229.15" customHeight="1" x14ac:dyDescent="0.25">
      <c r="B30" s="234" t="s">
        <v>453</v>
      </c>
      <c r="C30" s="372">
        <v>26</v>
      </c>
      <c r="D30" s="364" t="s">
        <v>1753</v>
      </c>
      <c r="E30" s="361">
        <v>44062</v>
      </c>
      <c r="F30" s="357" t="s">
        <v>365</v>
      </c>
      <c r="G30" s="364" t="s">
        <v>1749</v>
      </c>
      <c r="H30" s="364" t="s">
        <v>568</v>
      </c>
      <c r="I30" s="364" t="s">
        <v>610</v>
      </c>
      <c r="J30" s="240">
        <v>0</v>
      </c>
      <c r="K30" s="328">
        <v>2500000</v>
      </c>
      <c r="L30" s="357"/>
      <c r="M30" s="358"/>
    </row>
    <row r="31" spans="2:13" ht="229.15" customHeight="1" x14ac:dyDescent="0.25">
      <c r="B31" s="235" t="s">
        <v>453</v>
      </c>
      <c r="C31" s="373">
        <v>27</v>
      </c>
      <c r="D31" s="365" t="s">
        <v>1754</v>
      </c>
      <c r="E31" s="362">
        <v>44062</v>
      </c>
      <c r="F31" s="359" t="s">
        <v>365</v>
      </c>
      <c r="G31" s="365" t="s">
        <v>1749</v>
      </c>
      <c r="H31" s="365" t="s">
        <v>569</v>
      </c>
      <c r="I31" s="365" t="s">
        <v>610</v>
      </c>
      <c r="J31" s="241">
        <v>0</v>
      </c>
      <c r="K31" s="329">
        <v>970000</v>
      </c>
      <c r="L31" s="359"/>
      <c r="M31" s="360"/>
    </row>
    <row r="32" spans="2:13" ht="229.15" customHeight="1" x14ac:dyDescent="0.25">
      <c r="B32" s="234" t="s">
        <v>453</v>
      </c>
      <c r="C32" s="372">
        <v>28</v>
      </c>
      <c r="D32" s="364" t="s">
        <v>1755</v>
      </c>
      <c r="E32" s="361">
        <v>44062</v>
      </c>
      <c r="F32" s="357" t="s">
        <v>365</v>
      </c>
      <c r="G32" s="364" t="s">
        <v>1749</v>
      </c>
      <c r="H32" s="364" t="s">
        <v>570</v>
      </c>
      <c r="I32" s="364" t="s">
        <v>610</v>
      </c>
      <c r="J32" s="240">
        <v>0</v>
      </c>
      <c r="K32" s="328">
        <v>600000</v>
      </c>
      <c r="L32" s="357"/>
      <c r="M32" s="358"/>
    </row>
    <row r="33" spans="2:13" ht="229.15" customHeight="1" x14ac:dyDescent="0.25">
      <c r="B33" s="235" t="s">
        <v>453</v>
      </c>
      <c r="C33" s="373">
        <v>29</v>
      </c>
      <c r="D33" s="365" t="s">
        <v>1756</v>
      </c>
      <c r="E33" s="362">
        <v>44062</v>
      </c>
      <c r="F33" s="359" t="s">
        <v>365</v>
      </c>
      <c r="G33" s="365" t="s">
        <v>1749</v>
      </c>
      <c r="H33" s="365" t="s">
        <v>571</v>
      </c>
      <c r="I33" s="365" t="s">
        <v>610</v>
      </c>
      <c r="J33" s="241">
        <v>0</v>
      </c>
      <c r="K33" s="329">
        <v>1700000</v>
      </c>
      <c r="L33" s="359"/>
      <c r="M33" s="360"/>
    </row>
    <row r="34" spans="2:13" ht="229.15" customHeight="1" x14ac:dyDescent="0.25">
      <c r="B34" s="234" t="s">
        <v>453</v>
      </c>
      <c r="C34" s="372">
        <v>30</v>
      </c>
      <c r="D34" s="364" t="s">
        <v>1757</v>
      </c>
      <c r="E34" s="361">
        <v>44062</v>
      </c>
      <c r="F34" s="357" t="s">
        <v>365</v>
      </c>
      <c r="G34" s="364" t="s">
        <v>1749</v>
      </c>
      <c r="H34" s="364" t="s">
        <v>572</v>
      </c>
      <c r="I34" s="364" t="s">
        <v>610</v>
      </c>
      <c r="J34" s="240">
        <v>0</v>
      </c>
      <c r="K34" s="328">
        <v>290000</v>
      </c>
      <c r="L34" s="357"/>
      <c r="M34" s="358"/>
    </row>
    <row r="35" spans="2:13" ht="229.15" customHeight="1" x14ac:dyDescent="0.25">
      <c r="B35" s="235" t="s">
        <v>453</v>
      </c>
      <c r="C35" s="373">
        <v>31</v>
      </c>
      <c r="D35" s="365" t="s">
        <v>1758</v>
      </c>
      <c r="E35" s="362">
        <v>44062</v>
      </c>
      <c r="F35" s="359" t="s">
        <v>365</v>
      </c>
      <c r="G35" s="365" t="s">
        <v>1749</v>
      </c>
      <c r="H35" s="365" t="s">
        <v>573</v>
      </c>
      <c r="I35" s="365" t="s">
        <v>610</v>
      </c>
      <c r="J35" s="241">
        <v>0</v>
      </c>
      <c r="K35" s="329">
        <v>410000</v>
      </c>
      <c r="L35" s="359"/>
      <c r="M35" s="360"/>
    </row>
    <row r="36" spans="2:13" ht="229.15" customHeight="1" x14ac:dyDescent="0.25">
      <c r="B36" s="234" t="s">
        <v>453</v>
      </c>
      <c r="C36" s="372">
        <v>32</v>
      </c>
      <c r="D36" s="364" t="s">
        <v>1759</v>
      </c>
      <c r="E36" s="361">
        <v>44062</v>
      </c>
      <c r="F36" s="357" t="s">
        <v>149</v>
      </c>
      <c r="G36" s="364" t="s">
        <v>1760</v>
      </c>
      <c r="H36" s="364" t="s">
        <v>574</v>
      </c>
      <c r="I36" s="364" t="s">
        <v>611</v>
      </c>
      <c r="J36" s="240">
        <v>0</v>
      </c>
      <c r="K36" s="328">
        <v>80000</v>
      </c>
      <c r="L36" s="357"/>
      <c r="M36" s="358"/>
    </row>
    <row r="37" spans="2:13" ht="229.15" customHeight="1" x14ac:dyDescent="0.25">
      <c r="B37" s="235" t="s">
        <v>453</v>
      </c>
      <c r="C37" s="373">
        <v>33</v>
      </c>
      <c r="D37" s="365" t="s">
        <v>1761</v>
      </c>
      <c r="E37" s="362">
        <v>44062</v>
      </c>
      <c r="F37" s="359" t="s">
        <v>149</v>
      </c>
      <c r="G37" s="365" t="s">
        <v>1760</v>
      </c>
      <c r="H37" s="365" t="s">
        <v>561</v>
      </c>
      <c r="I37" s="365" t="s">
        <v>611</v>
      </c>
      <c r="J37" s="241">
        <v>0</v>
      </c>
      <c r="K37" s="329">
        <v>320000</v>
      </c>
      <c r="L37" s="359"/>
      <c r="M37" s="360"/>
    </row>
    <row r="38" spans="2:13" ht="229.15" customHeight="1" x14ac:dyDescent="0.25">
      <c r="B38" s="234" t="s">
        <v>453</v>
      </c>
      <c r="C38" s="372">
        <v>34</v>
      </c>
      <c r="D38" s="364" t="s">
        <v>1762</v>
      </c>
      <c r="E38" s="361">
        <v>44062</v>
      </c>
      <c r="F38" s="357" t="s">
        <v>149</v>
      </c>
      <c r="G38" s="364" t="s">
        <v>1760</v>
      </c>
      <c r="H38" s="364" t="s">
        <v>574</v>
      </c>
      <c r="I38" s="364" t="s">
        <v>611</v>
      </c>
      <c r="J38" s="240">
        <v>0</v>
      </c>
      <c r="K38" s="328">
        <v>300000</v>
      </c>
      <c r="L38" s="357"/>
      <c r="M38" s="358"/>
    </row>
    <row r="39" spans="2:13" ht="229.15" customHeight="1" x14ac:dyDescent="0.25">
      <c r="B39" s="235" t="s">
        <v>453</v>
      </c>
      <c r="C39" s="373">
        <v>35</v>
      </c>
      <c r="D39" s="365" t="s">
        <v>1763</v>
      </c>
      <c r="E39" s="362">
        <v>44062</v>
      </c>
      <c r="F39" s="359" t="s">
        <v>149</v>
      </c>
      <c r="G39" s="365" t="s">
        <v>1760</v>
      </c>
      <c r="H39" s="365" t="s">
        <v>574</v>
      </c>
      <c r="I39" s="365" t="s">
        <v>611</v>
      </c>
      <c r="J39" s="241">
        <v>0</v>
      </c>
      <c r="K39" s="329">
        <v>190000</v>
      </c>
      <c r="L39" s="359"/>
      <c r="M39" s="360"/>
    </row>
    <row r="40" spans="2:13" ht="229.15" customHeight="1" x14ac:dyDescent="0.25">
      <c r="B40" s="234" t="s">
        <v>453</v>
      </c>
      <c r="C40" s="372">
        <v>36</v>
      </c>
      <c r="D40" s="364" t="s">
        <v>1764</v>
      </c>
      <c r="E40" s="361">
        <v>44062</v>
      </c>
      <c r="F40" s="357" t="s">
        <v>149</v>
      </c>
      <c r="G40" s="364" t="s">
        <v>1760</v>
      </c>
      <c r="H40" s="364" t="s">
        <v>575</v>
      </c>
      <c r="I40" s="364" t="s">
        <v>611</v>
      </c>
      <c r="J40" s="240">
        <v>0</v>
      </c>
      <c r="K40" s="328">
        <v>120000</v>
      </c>
      <c r="L40" s="357"/>
      <c r="M40" s="358"/>
    </row>
    <row r="41" spans="2:13" ht="229.15" customHeight="1" x14ac:dyDescent="0.25">
      <c r="B41" s="235" t="s">
        <v>453</v>
      </c>
      <c r="C41" s="373">
        <v>37</v>
      </c>
      <c r="D41" s="365" t="s">
        <v>1765</v>
      </c>
      <c r="E41" s="362">
        <v>44062</v>
      </c>
      <c r="F41" s="359" t="s">
        <v>149</v>
      </c>
      <c r="G41" s="365" t="s">
        <v>1760</v>
      </c>
      <c r="H41" s="365" t="s">
        <v>405</v>
      </c>
      <c r="I41" s="365" t="s">
        <v>611</v>
      </c>
      <c r="J41" s="241">
        <v>0</v>
      </c>
      <c r="K41" s="329">
        <v>50000</v>
      </c>
      <c r="L41" s="359"/>
      <c r="M41" s="360"/>
    </row>
    <row r="42" spans="2:13" ht="229.15" customHeight="1" x14ac:dyDescent="0.25">
      <c r="B42" s="234" t="s">
        <v>453</v>
      </c>
      <c r="C42" s="372">
        <v>38</v>
      </c>
      <c r="D42" s="364" t="s">
        <v>1766</v>
      </c>
      <c r="E42" s="361">
        <v>44062</v>
      </c>
      <c r="F42" s="357" t="s">
        <v>149</v>
      </c>
      <c r="G42" s="364" t="s">
        <v>1760</v>
      </c>
      <c r="H42" s="364" t="s">
        <v>576</v>
      </c>
      <c r="I42" s="364" t="s">
        <v>611</v>
      </c>
      <c r="J42" s="240">
        <v>0</v>
      </c>
      <c r="K42" s="328">
        <v>90000</v>
      </c>
      <c r="L42" s="357"/>
      <c r="M42" s="358"/>
    </row>
    <row r="43" spans="2:13" ht="229.15" customHeight="1" x14ac:dyDescent="0.25">
      <c r="B43" s="235" t="s">
        <v>453</v>
      </c>
      <c r="C43" s="373">
        <v>39</v>
      </c>
      <c r="D43" s="365" t="s">
        <v>1767</v>
      </c>
      <c r="E43" s="362">
        <v>44062</v>
      </c>
      <c r="F43" s="359" t="s">
        <v>149</v>
      </c>
      <c r="G43" s="365" t="s">
        <v>1760</v>
      </c>
      <c r="H43" s="365" t="s">
        <v>575</v>
      </c>
      <c r="I43" s="365" t="s">
        <v>611</v>
      </c>
      <c r="J43" s="241">
        <v>0</v>
      </c>
      <c r="K43" s="329">
        <v>32000</v>
      </c>
      <c r="L43" s="359"/>
      <c r="M43" s="360"/>
    </row>
    <row r="44" spans="2:13" ht="229.15" customHeight="1" x14ac:dyDescent="0.25">
      <c r="B44" s="234" t="s">
        <v>453</v>
      </c>
      <c r="C44" s="372">
        <v>40</v>
      </c>
      <c r="D44" s="364" t="s">
        <v>1768</v>
      </c>
      <c r="E44" s="361">
        <v>44062</v>
      </c>
      <c r="F44" s="357" t="s">
        <v>149</v>
      </c>
      <c r="G44" s="364" t="s">
        <v>1760</v>
      </c>
      <c r="H44" s="364" t="s">
        <v>577</v>
      </c>
      <c r="I44" s="364" t="s">
        <v>611</v>
      </c>
      <c r="J44" s="240">
        <v>0</v>
      </c>
      <c r="K44" s="328">
        <v>110000</v>
      </c>
      <c r="L44" s="357"/>
      <c r="M44" s="358"/>
    </row>
    <row r="45" spans="2:13" ht="229.15" customHeight="1" x14ac:dyDescent="0.25">
      <c r="B45" s="235" t="s">
        <v>453</v>
      </c>
      <c r="C45" s="373">
        <v>41</v>
      </c>
      <c r="D45" s="365" t="s">
        <v>1769</v>
      </c>
      <c r="E45" s="362">
        <v>44062</v>
      </c>
      <c r="F45" s="359" t="s">
        <v>149</v>
      </c>
      <c r="G45" s="365" t="s">
        <v>1760</v>
      </c>
      <c r="H45" s="365" t="s">
        <v>578</v>
      </c>
      <c r="I45" s="365" t="s">
        <v>611</v>
      </c>
      <c r="J45" s="241">
        <v>0</v>
      </c>
      <c r="K45" s="329">
        <v>540000</v>
      </c>
      <c r="L45" s="359"/>
      <c r="M45" s="360"/>
    </row>
    <row r="46" spans="2:13" ht="229.15" customHeight="1" x14ac:dyDescent="0.25">
      <c r="B46" s="234" t="s">
        <v>453</v>
      </c>
      <c r="C46" s="372">
        <v>42</v>
      </c>
      <c r="D46" s="364" t="s">
        <v>1770</v>
      </c>
      <c r="E46" s="361">
        <v>44062</v>
      </c>
      <c r="F46" s="357" t="s">
        <v>149</v>
      </c>
      <c r="G46" s="364" t="s">
        <v>1760</v>
      </c>
      <c r="H46" s="364" t="s">
        <v>579</v>
      </c>
      <c r="I46" s="364" t="s">
        <v>611</v>
      </c>
      <c r="J46" s="240">
        <v>0</v>
      </c>
      <c r="K46" s="328">
        <v>130000</v>
      </c>
      <c r="L46" s="357"/>
      <c r="M46" s="358"/>
    </row>
    <row r="47" spans="2:13" ht="229.15" customHeight="1" x14ac:dyDescent="0.25">
      <c r="B47" s="235" t="s">
        <v>453</v>
      </c>
      <c r="C47" s="373">
        <v>43</v>
      </c>
      <c r="D47" s="365" t="s">
        <v>1771</v>
      </c>
      <c r="E47" s="362">
        <v>44062</v>
      </c>
      <c r="F47" s="359" t="s">
        <v>149</v>
      </c>
      <c r="G47" s="365" t="s">
        <v>1760</v>
      </c>
      <c r="H47" s="365" t="s">
        <v>579</v>
      </c>
      <c r="I47" s="365" t="s">
        <v>611</v>
      </c>
      <c r="J47" s="241">
        <v>0</v>
      </c>
      <c r="K47" s="329">
        <v>130000</v>
      </c>
      <c r="L47" s="359"/>
      <c r="M47" s="360"/>
    </row>
    <row r="48" spans="2:13" ht="229.15" customHeight="1" x14ac:dyDescent="0.25">
      <c r="B48" s="234" t="s">
        <v>453</v>
      </c>
      <c r="C48" s="372">
        <v>44</v>
      </c>
      <c r="D48" s="364" t="s">
        <v>1772</v>
      </c>
      <c r="E48" s="361">
        <v>44062</v>
      </c>
      <c r="F48" s="357" t="s">
        <v>149</v>
      </c>
      <c r="G48" s="364" t="s">
        <v>1760</v>
      </c>
      <c r="H48" s="364" t="s">
        <v>574</v>
      </c>
      <c r="I48" s="364" t="s">
        <v>611</v>
      </c>
      <c r="J48" s="240">
        <v>0</v>
      </c>
      <c r="K48" s="328">
        <v>80000</v>
      </c>
      <c r="L48" s="357"/>
      <c r="M48" s="358"/>
    </row>
    <row r="49" spans="2:13" ht="229.15" customHeight="1" x14ac:dyDescent="0.25">
      <c r="B49" s="235" t="s">
        <v>453</v>
      </c>
      <c r="C49" s="373">
        <v>45</v>
      </c>
      <c r="D49" s="365" t="s">
        <v>1773</v>
      </c>
      <c r="E49" s="362">
        <v>44062</v>
      </c>
      <c r="F49" s="359" t="s">
        <v>149</v>
      </c>
      <c r="G49" s="365" t="s">
        <v>1760</v>
      </c>
      <c r="H49" s="365" t="s">
        <v>580</v>
      </c>
      <c r="I49" s="365" t="s">
        <v>611</v>
      </c>
      <c r="J49" s="241">
        <v>0</v>
      </c>
      <c r="K49" s="329">
        <v>160000</v>
      </c>
      <c r="L49" s="359"/>
      <c r="M49" s="360"/>
    </row>
    <row r="50" spans="2:13" ht="229.15" customHeight="1" x14ac:dyDescent="0.25">
      <c r="B50" s="234" t="s">
        <v>453</v>
      </c>
      <c r="C50" s="372">
        <v>46</v>
      </c>
      <c r="D50" s="364" t="s">
        <v>1774</v>
      </c>
      <c r="E50" s="361">
        <v>44062</v>
      </c>
      <c r="F50" s="357" t="s">
        <v>149</v>
      </c>
      <c r="G50" s="364" t="s">
        <v>1760</v>
      </c>
      <c r="H50" s="364" t="s">
        <v>581</v>
      </c>
      <c r="I50" s="364" t="s">
        <v>611</v>
      </c>
      <c r="J50" s="240">
        <v>0</v>
      </c>
      <c r="K50" s="328">
        <v>60000</v>
      </c>
      <c r="L50" s="357"/>
      <c r="M50" s="358"/>
    </row>
    <row r="51" spans="2:13" ht="229.15" customHeight="1" x14ac:dyDescent="0.25">
      <c r="B51" s="235" t="s">
        <v>453</v>
      </c>
      <c r="C51" s="373">
        <v>47</v>
      </c>
      <c r="D51" s="365" t="s">
        <v>1775</v>
      </c>
      <c r="E51" s="362">
        <v>44062</v>
      </c>
      <c r="F51" s="359" t="s">
        <v>149</v>
      </c>
      <c r="G51" s="365" t="s">
        <v>1760</v>
      </c>
      <c r="H51" s="365" t="s">
        <v>582</v>
      </c>
      <c r="I51" s="365" t="s">
        <v>611</v>
      </c>
      <c r="J51" s="241">
        <v>0</v>
      </c>
      <c r="K51" s="329">
        <v>200000</v>
      </c>
      <c r="L51" s="359"/>
      <c r="M51" s="360"/>
    </row>
    <row r="52" spans="2:13" ht="229.15" customHeight="1" x14ac:dyDescent="0.25">
      <c r="B52" s="234" t="s">
        <v>453</v>
      </c>
      <c r="C52" s="372">
        <v>48</v>
      </c>
      <c r="D52" s="364" t="s">
        <v>1776</v>
      </c>
      <c r="E52" s="361">
        <v>44062</v>
      </c>
      <c r="F52" s="357" t="s">
        <v>149</v>
      </c>
      <c r="G52" s="364" t="s">
        <v>1760</v>
      </c>
      <c r="H52" s="364" t="s">
        <v>582</v>
      </c>
      <c r="I52" s="364" t="s">
        <v>611</v>
      </c>
      <c r="J52" s="240">
        <v>0</v>
      </c>
      <c r="K52" s="328">
        <v>200000</v>
      </c>
      <c r="L52" s="357"/>
      <c r="M52" s="358"/>
    </row>
    <row r="53" spans="2:13" ht="229.15" customHeight="1" x14ac:dyDescent="0.25">
      <c r="B53" s="235" t="s">
        <v>453</v>
      </c>
      <c r="C53" s="373">
        <v>49</v>
      </c>
      <c r="D53" s="365" t="s">
        <v>1777</v>
      </c>
      <c r="E53" s="362">
        <v>44062</v>
      </c>
      <c r="F53" s="359" t="s">
        <v>149</v>
      </c>
      <c r="G53" s="365" t="s">
        <v>1760</v>
      </c>
      <c r="H53" s="365" t="s">
        <v>582</v>
      </c>
      <c r="I53" s="365" t="s">
        <v>611</v>
      </c>
      <c r="J53" s="241">
        <v>0</v>
      </c>
      <c r="K53" s="329">
        <v>200000</v>
      </c>
      <c r="L53" s="359"/>
      <c r="M53" s="360"/>
    </row>
    <row r="54" spans="2:13" ht="229.15" customHeight="1" x14ac:dyDescent="0.25">
      <c r="B54" s="234" t="s">
        <v>453</v>
      </c>
      <c r="C54" s="372">
        <v>50</v>
      </c>
      <c r="D54" s="364" t="s">
        <v>1778</v>
      </c>
      <c r="E54" s="361">
        <v>44062</v>
      </c>
      <c r="F54" s="357" t="s">
        <v>149</v>
      </c>
      <c r="G54" s="364" t="s">
        <v>1760</v>
      </c>
      <c r="H54" s="364" t="s">
        <v>583</v>
      </c>
      <c r="I54" s="364" t="s">
        <v>611</v>
      </c>
      <c r="J54" s="240">
        <v>0</v>
      </c>
      <c r="K54" s="328">
        <v>170000</v>
      </c>
      <c r="L54" s="357"/>
      <c r="M54" s="358"/>
    </row>
    <row r="55" spans="2:13" ht="229.15" customHeight="1" x14ac:dyDescent="0.25">
      <c r="B55" s="235" t="s">
        <v>453</v>
      </c>
      <c r="C55" s="373">
        <v>51</v>
      </c>
      <c r="D55" s="365" t="s">
        <v>1779</v>
      </c>
      <c r="E55" s="362">
        <v>44062</v>
      </c>
      <c r="F55" s="359" t="s">
        <v>149</v>
      </c>
      <c r="G55" s="365" t="s">
        <v>1760</v>
      </c>
      <c r="H55" s="365" t="s">
        <v>584</v>
      </c>
      <c r="I55" s="365" t="s">
        <v>611</v>
      </c>
      <c r="J55" s="241">
        <v>0</v>
      </c>
      <c r="K55" s="329">
        <v>70000</v>
      </c>
      <c r="L55" s="359"/>
      <c r="M55" s="360"/>
    </row>
    <row r="56" spans="2:13" ht="229.15" customHeight="1" x14ac:dyDescent="0.25">
      <c r="B56" s="234" t="s">
        <v>453</v>
      </c>
      <c r="C56" s="372">
        <v>52</v>
      </c>
      <c r="D56" s="364" t="s">
        <v>1780</v>
      </c>
      <c r="E56" s="361">
        <v>44062</v>
      </c>
      <c r="F56" s="357" t="s">
        <v>149</v>
      </c>
      <c r="G56" s="364" t="s">
        <v>1760</v>
      </c>
      <c r="H56" s="364" t="s">
        <v>585</v>
      </c>
      <c r="I56" s="364" t="s">
        <v>611</v>
      </c>
      <c r="J56" s="240">
        <v>0</v>
      </c>
      <c r="K56" s="328">
        <v>365000</v>
      </c>
      <c r="L56" s="357"/>
      <c r="M56" s="358"/>
    </row>
    <row r="57" spans="2:13" ht="229.15" customHeight="1" x14ac:dyDescent="0.25">
      <c r="B57" s="235" t="s">
        <v>453</v>
      </c>
      <c r="C57" s="373">
        <v>53</v>
      </c>
      <c r="D57" s="365" t="s">
        <v>1781</v>
      </c>
      <c r="E57" s="362">
        <v>44062</v>
      </c>
      <c r="F57" s="359" t="s">
        <v>149</v>
      </c>
      <c r="G57" s="365" t="s">
        <v>1760</v>
      </c>
      <c r="H57" s="365" t="s">
        <v>586</v>
      </c>
      <c r="I57" s="365" t="s">
        <v>611</v>
      </c>
      <c r="J57" s="241">
        <v>0</v>
      </c>
      <c r="K57" s="329">
        <v>120000</v>
      </c>
      <c r="L57" s="359"/>
      <c r="M57" s="360"/>
    </row>
    <row r="58" spans="2:13" ht="229.15" customHeight="1" x14ac:dyDescent="0.25">
      <c r="B58" s="234" t="s">
        <v>453</v>
      </c>
      <c r="C58" s="372">
        <v>54</v>
      </c>
      <c r="D58" s="364" t="s">
        <v>1782</v>
      </c>
      <c r="E58" s="361">
        <v>44062</v>
      </c>
      <c r="F58" s="357" t="s">
        <v>149</v>
      </c>
      <c r="G58" s="364" t="s">
        <v>1760</v>
      </c>
      <c r="H58" s="364" t="s">
        <v>400</v>
      </c>
      <c r="I58" s="364" t="s">
        <v>611</v>
      </c>
      <c r="J58" s="240">
        <v>0</v>
      </c>
      <c r="K58" s="328">
        <v>70000</v>
      </c>
      <c r="L58" s="357"/>
      <c r="M58" s="358"/>
    </row>
    <row r="59" spans="2:13" ht="229.15" customHeight="1" x14ac:dyDescent="0.25">
      <c r="B59" s="235" t="s">
        <v>453</v>
      </c>
      <c r="C59" s="373">
        <v>55</v>
      </c>
      <c r="D59" s="365" t="s">
        <v>1783</v>
      </c>
      <c r="E59" s="362">
        <v>44062</v>
      </c>
      <c r="F59" s="359" t="s">
        <v>153</v>
      </c>
      <c r="G59" s="365" t="s">
        <v>1784</v>
      </c>
      <c r="H59" s="365" t="s">
        <v>587</v>
      </c>
      <c r="I59" s="365" t="s">
        <v>612</v>
      </c>
      <c r="J59" s="241">
        <v>0</v>
      </c>
      <c r="K59" s="329">
        <v>250000</v>
      </c>
      <c r="L59" s="359"/>
      <c r="M59" s="360"/>
    </row>
    <row r="60" spans="2:13" ht="229.15" customHeight="1" x14ac:dyDescent="0.25">
      <c r="B60" s="234" t="s">
        <v>453</v>
      </c>
      <c r="C60" s="372">
        <v>56</v>
      </c>
      <c r="D60" s="364" t="s">
        <v>1785</v>
      </c>
      <c r="E60" s="361">
        <v>44062</v>
      </c>
      <c r="F60" s="357" t="s">
        <v>153</v>
      </c>
      <c r="G60" s="364" t="s">
        <v>1784</v>
      </c>
      <c r="H60" s="364" t="s">
        <v>588</v>
      </c>
      <c r="I60" s="364" t="s">
        <v>612</v>
      </c>
      <c r="J60" s="240">
        <v>0</v>
      </c>
      <c r="K60" s="328">
        <v>135000</v>
      </c>
      <c r="L60" s="357"/>
      <c r="M60" s="358"/>
    </row>
    <row r="61" spans="2:13" ht="229.15" customHeight="1" x14ac:dyDescent="0.25">
      <c r="B61" s="235" t="s">
        <v>453</v>
      </c>
      <c r="C61" s="373">
        <v>57</v>
      </c>
      <c r="D61" s="365" t="s">
        <v>1786</v>
      </c>
      <c r="E61" s="362">
        <v>44062</v>
      </c>
      <c r="F61" s="359" t="s">
        <v>153</v>
      </c>
      <c r="G61" s="365" t="s">
        <v>1784</v>
      </c>
      <c r="H61" s="365" t="s">
        <v>589</v>
      </c>
      <c r="I61" s="365" t="s">
        <v>612</v>
      </c>
      <c r="J61" s="241">
        <v>0</v>
      </c>
      <c r="K61" s="329">
        <v>115000</v>
      </c>
      <c r="L61" s="359"/>
      <c r="M61" s="360"/>
    </row>
    <row r="62" spans="2:13" ht="229.15" customHeight="1" x14ac:dyDescent="0.25">
      <c r="B62" s="234" t="s">
        <v>453</v>
      </c>
      <c r="C62" s="372">
        <v>58</v>
      </c>
      <c r="D62" s="364" t="s">
        <v>1787</v>
      </c>
      <c r="E62" s="361">
        <v>44062</v>
      </c>
      <c r="F62" s="357" t="s">
        <v>153</v>
      </c>
      <c r="G62" s="364" t="s">
        <v>1784</v>
      </c>
      <c r="H62" s="364" t="s">
        <v>590</v>
      </c>
      <c r="I62" s="364" t="s">
        <v>612</v>
      </c>
      <c r="J62" s="240">
        <v>0</v>
      </c>
      <c r="K62" s="328">
        <v>210000</v>
      </c>
      <c r="L62" s="357"/>
      <c r="M62" s="358"/>
    </row>
    <row r="63" spans="2:13" ht="229.15" customHeight="1" x14ac:dyDescent="0.25">
      <c r="B63" s="235" t="s">
        <v>453</v>
      </c>
      <c r="C63" s="373">
        <v>59</v>
      </c>
      <c r="D63" s="365" t="s">
        <v>1788</v>
      </c>
      <c r="E63" s="362">
        <v>44062</v>
      </c>
      <c r="F63" s="359" t="s">
        <v>153</v>
      </c>
      <c r="G63" s="365" t="s">
        <v>1784</v>
      </c>
      <c r="H63" s="365" t="s">
        <v>591</v>
      </c>
      <c r="I63" s="365" t="s">
        <v>612</v>
      </c>
      <c r="J63" s="241">
        <v>0</v>
      </c>
      <c r="K63" s="329">
        <v>230000</v>
      </c>
      <c r="L63" s="359"/>
      <c r="M63" s="360"/>
    </row>
    <row r="64" spans="2:13" ht="229.15" customHeight="1" x14ac:dyDescent="0.25">
      <c r="B64" s="234" t="s">
        <v>453</v>
      </c>
      <c r="C64" s="372">
        <v>60</v>
      </c>
      <c r="D64" s="364" t="s">
        <v>1789</v>
      </c>
      <c r="E64" s="361">
        <v>44062</v>
      </c>
      <c r="F64" s="357" t="s">
        <v>153</v>
      </c>
      <c r="G64" s="364" t="s">
        <v>1784</v>
      </c>
      <c r="H64" s="364" t="s">
        <v>555</v>
      </c>
      <c r="I64" s="364" t="s">
        <v>612</v>
      </c>
      <c r="J64" s="240">
        <v>0</v>
      </c>
      <c r="K64" s="328">
        <v>85000</v>
      </c>
      <c r="L64" s="357"/>
      <c r="M64" s="358"/>
    </row>
    <row r="65" spans="1:13" ht="229.15" customHeight="1" x14ac:dyDescent="0.25">
      <c r="A65" s="352"/>
      <c r="B65" s="235" t="s">
        <v>453</v>
      </c>
      <c r="C65" s="373">
        <v>61</v>
      </c>
      <c r="D65" s="365" t="s">
        <v>1790</v>
      </c>
      <c r="E65" s="362">
        <v>44062</v>
      </c>
      <c r="F65" s="359" t="s">
        <v>153</v>
      </c>
      <c r="G65" s="365" t="s">
        <v>1784</v>
      </c>
      <c r="H65" s="365" t="s">
        <v>592</v>
      </c>
      <c r="I65" s="365" t="s">
        <v>612</v>
      </c>
      <c r="J65" s="241">
        <v>0</v>
      </c>
      <c r="K65" s="329">
        <v>120000</v>
      </c>
      <c r="L65" s="359"/>
      <c r="M65" s="360"/>
    </row>
    <row r="66" spans="1:13" ht="229.15" customHeight="1" x14ac:dyDescent="0.25">
      <c r="A66" s="352"/>
      <c r="B66" s="234" t="s">
        <v>453</v>
      </c>
      <c r="C66" s="372">
        <v>62</v>
      </c>
      <c r="D66" s="364" t="s">
        <v>1791</v>
      </c>
      <c r="E66" s="361">
        <v>44062</v>
      </c>
      <c r="F66" s="357" t="s">
        <v>153</v>
      </c>
      <c r="G66" s="364" t="s">
        <v>1784</v>
      </c>
      <c r="H66" s="364" t="s">
        <v>400</v>
      </c>
      <c r="I66" s="364" t="s">
        <v>612</v>
      </c>
      <c r="J66" s="240">
        <v>0</v>
      </c>
      <c r="K66" s="328">
        <v>210000</v>
      </c>
      <c r="L66" s="357"/>
      <c r="M66" s="358"/>
    </row>
    <row r="67" spans="1:13" ht="229.15" customHeight="1" x14ac:dyDescent="0.25">
      <c r="A67" s="352"/>
      <c r="B67" s="235" t="s">
        <v>453</v>
      </c>
      <c r="C67" s="373">
        <v>63</v>
      </c>
      <c r="D67" s="365" t="s">
        <v>1792</v>
      </c>
      <c r="E67" s="362">
        <v>44062</v>
      </c>
      <c r="F67" s="359" t="s">
        <v>153</v>
      </c>
      <c r="G67" s="365" t="s">
        <v>1784</v>
      </c>
      <c r="H67" s="365" t="s">
        <v>593</v>
      </c>
      <c r="I67" s="365" t="s">
        <v>612</v>
      </c>
      <c r="J67" s="241">
        <v>0</v>
      </c>
      <c r="K67" s="329">
        <v>725000</v>
      </c>
      <c r="L67" s="359"/>
      <c r="M67" s="360"/>
    </row>
    <row r="68" spans="1:13" ht="229.15" customHeight="1" x14ac:dyDescent="0.25">
      <c r="A68" s="352"/>
      <c r="B68" s="234" t="s">
        <v>453</v>
      </c>
      <c r="C68" s="372">
        <v>64</v>
      </c>
      <c r="D68" s="364" t="s">
        <v>1793</v>
      </c>
      <c r="E68" s="361">
        <v>44062</v>
      </c>
      <c r="F68" s="357" t="s">
        <v>153</v>
      </c>
      <c r="G68" s="364" t="s">
        <v>1784</v>
      </c>
      <c r="H68" s="364" t="s">
        <v>594</v>
      </c>
      <c r="I68" s="364" t="s">
        <v>612</v>
      </c>
      <c r="J68" s="240">
        <v>0</v>
      </c>
      <c r="K68" s="328">
        <v>164000</v>
      </c>
      <c r="L68" s="357"/>
      <c r="M68" s="358"/>
    </row>
    <row r="69" spans="1:13" ht="229.15" customHeight="1" x14ac:dyDescent="0.25">
      <c r="A69" s="352"/>
      <c r="B69" s="235" t="s">
        <v>453</v>
      </c>
      <c r="C69" s="373">
        <v>65</v>
      </c>
      <c r="D69" s="365" t="s">
        <v>1794</v>
      </c>
      <c r="E69" s="362">
        <v>44062</v>
      </c>
      <c r="F69" s="359" t="s">
        <v>153</v>
      </c>
      <c r="G69" s="365" t="s">
        <v>1784</v>
      </c>
      <c r="H69" s="365" t="s">
        <v>595</v>
      </c>
      <c r="I69" s="365" t="s">
        <v>612</v>
      </c>
      <c r="J69" s="241">
        <v>0</v>
      </c>
      <c r="K69" s="329">
        <v>1300000</v>
      </c>
      <c r="L69" s="359"/>
      <c r="M69" s="360"/>
    </row>
    <row r="70" spans="1:13" ht="229.15" customHeight="1" x14ac:dyDescent="0.25">
      <c r="A70" s="352"/>
      <c r="B70" s="234" t="s">
        <v>453</v>
      </c>
      <c r="C70" s="372">
        <v>66</v>
      </c>
      <c r="D70" s="364" t="s">
        <v>1795</v>
      </c>
      <c r="E70" s="361">
        <v>44062</v>
      </c>
      <c r="F70" s="357" t="s">
        <v>153</v>
      </c>
      <c r="G70" s="364" t="s">
        <v>1784</v>
      </c>
      <c r="H70" s="364" t="s">
        <v>596</v>
      </c>
      <c r="I70" s="364" t="s">
        <v>612</v>
      </c>
      <c r="J70" s="240">
        <v>0</v>
      </c>
      <c r="K70" s="328">
        <v>165000</v>
      </c>
      <c r="L70" s="357"/>
      <c r="M70" s="358"/>
    </row>
    <row r="71" spans="1:13" ht="229.15" customHeight="1" x14ac:dyDescent="0.25">
      <c r="A71" s="352"/>
      <c r="B71" s="235" t="s">
        <v>453</v>
      </c>
      <c r="C71" s="373">
        <v>67</v>
      </c>
      <c r="D71" s="365" t="s">
        <v>1796</v>
      </c>
      <c r="E71" s="362">
        <v>44062</v>
      </c>
      <c r="F71" s="359" t="s">
        <v>153</v>
      </c>
      <c r="G71" s="365" t="s">
        <v>1784</v>
      </c>
      <c r="H71" s="365" t="s">
        <v>586</v>
      </c>
      <c r="I71" s="365" t="s">
        <v>612</v>
      </c>
      <c r="J71" s="241">
        <v>0</v>
      </c>
      <c r="K71" s="329">
        <v>180000</v>
      </c>
      <c r="L71" s="359"/>
      <c r="M71" s="360"/>
    </row>
    <row r="72" spans="1:13" ht="229.15" customHeight="1" x14ac:dyDescent="0.25">
      <c r="A72" s="352"/>
      <c r="B72" s="234" t="s">
        <v>453</v>
      </c>
      <c r="C72" s="372">
        <v>68</v>
      </c>
      <c r="D72" s="364" t="s">
        <v>1797</v>
      </c>
      <c r="E72" s="361">
        <v>44062</v>
      </c>
      <c r="F72" s="357" t="s">
        <v>153</v>
      </c>
      <c r="G72" s="364" t="s">
        <v>1784</v>
      </c>
      <c r="H72" s="364" t="s">
        <v>597</v>
      </c>
      <c r="I72" s="364" t="s">
        <v>612</v>
      </c>
      <c r="J72" s="240">
        <v>0</v>
      </c>
      <c r="K72" s="328">
        <v>330000</v>
      </c>
      <c r="L72" s="357"/>
      <c r="M72" s="358"/>
    </row>
    <row r="73" spans="1:13" ht="229.15" customHeight="1" x14ac:dyDescent="0.25">
      <c r="A73" s="352"/>
      <c r="B73" s="235" t="s">
        <v>453</v>
      </c>
      <c r="C73" s="373">
        <v>69</v>
      </c>
      <c r="D73" s="365" t="s">
        <v>1798</v>
      </c>
      <c r="E73" s="362">
        <v>44062</v>
      </c>
      <c r="F73" s="359" t="s">
        <v>153</v>
      </c>
      <c r="G73" s="365" t="s">
        <v>1784</v>
      </c>
      <c r="H73" s="365" t="s">
        <v>598</v>
      </c>
      <c r="I73" s="365" t="s">
        <v>612</v>
      </c>
      <c r="J73" s="241">
        <v>0</v>
      </c>
      <c r="K73" s="329">
        <v>380000</v>
      </c>
      <c r="L73" s="359"/>
      <c r="M73" s="360"/>
    </row>
    <row r="74" spans="1:13" ht="229.15" customHeight="1" x14ac:dyDescent="0.25">
      <c r="A74" s="352"/>
      <c r="B74" s="234" t="s">
        <v>453</v>
      </c>
      <c r="C74" s="372">
        <v>70</v>
      </c>
      <c r="D74" s="364" t="s">
        <v>1799</v>
      </c>
      <c r="E74" s="361">
        <v>44062</v>
      </c>
      <c r="F74" s="357" t="s">
        <v>153</v>
      </c>
      <c r="G74" s="364" t="s">
        <v>1784</v>
      </c>
      <c r="H74" s="364" t="s">
        <v>599</v>
      </c>
      <c r="I74" s="364" t="s">
        <v>612</v>
      </c>
      <c r="J74" s="240">
        <v>0</v>
      </c>
      <c r="K74" s="328">
        <v>145000</v>
      </c>
      <c r="L74" s="357"/>
      <c r="M74" s="358"/>
    </row>
    <row r="75" spans="1:13" ht="229.15" customHeight="1" x14ac:dyDescent="0.25">
      <c r="A75" s="352"/>
      <c r="B75" s="235" t="s">
        <v>453</v>
      </c>
      <c r="C75" s="373">
        <v>71</v>
      </c>
      <c r="D75" s="365" t="s">
        <v>1800</v>
      </c>
      <c r="E75" s="362">
        <v>44062</v>
      </c>
      <c r="F75" s="359" t="s">
        <v>153</v>
      </c>
      <c r="G75" s="365" t="s">
        <v>1784</v>
      </c>
      <c r="H75" s="365" t="s">
        <v>600</v>
      </c>
      <c r="I75" s="365" t="s">
        <v>612</v>
      </c>
      <c r="J75" s="241">
        <v>0</v>
      </c>
      <c r="K75" s="329">
        <v>180000</v>
      </c>
      <c r="L75" s="359"/>
      <c r="M75" s="360"/>
    </row>
    <row r="76" spans="1:13" ht="229.15" customHeight="1" x14ac:dyDescent="0.25">
      <c r="A76" s="352"/>
      <c r="B76" s="234" t="s">
        <v>453</v>
      </c>
      <c r="C76" s="372">
        <v>72</v>
      </c>
      <c r="D76" s="364" t="s">
        <v>1801</v>
      </c>
      <c r="E76" s="361">
        <v>44062</v>
      </c>
      <c r="F76" s="357" t="s">
        <v>153</v>
      </c>
      <c r="G76" s="364" t="s">
        <v>1784</v>
      </c>
      <c r="H76" s="364" t="s">
        <v>601</v>
      </c>
      <c r="I76" s="364" t="s">
        <v>612</v>
      </c>
      <c r="J76" s="240">
        <v>0</v>
      </c>
      <c r="K76" s="328">
        <v>495000</v>
      </c>
      <c r="L76" s="357"/>
      <c r="M76" s="358"/>
    </row>
    <row r="77" spans="1:13" ht="160.15" customHeight="1" x14ac:dyDescent="0.25">
      <c r="A77" s="386"/>
      <c r="B77" s="235" t="s">
        <v>453</v>
      </c>
      <c r="C77" s="373">
        <v>73</v>
      </c>
      <c r="D77" s="365" t="s">
        <v>618</v>
      </c>
      <c r="E77" s="362">
        <v>44062</v>
      </c>
      <c r="F77" s="359" t="s">
        <v>364</v>
      </c>
      <c r="G77" s="365" t="s">
        <v>1802</v>
      </c>
      <c r="H77" s="365" t="s">
        <v>728</v>
      </c>
      <c r="I77" s="365" t="s">
        <v>741</v>
      </c>
      <c r="J77" s="241">
        <v>250000</v>
      </c>
      <c r="K77" s="329">
        <v>200000</v>
      </c>
      <c r="L77" s="359"/>
      <c r="M77" s="360"/>
    </row>
    <row r="78" spans="1:13" ht="160.15" customHeight="1" x14ac:dyDescent="0.25">
      <c r="A78" s="352"/>
      <c r="B78" s="234" t="s">
        <v>453</v>
      </c>
      <c r="C78" s="372">
        <v>74</v>
      </c>
      <c r="D78" s="364" t="s">
        <v>619</v>
      </c>
      <c r="E78" s="361">
        <v>44062</v>
      </c>
      <c r="F78" s="357" t="s">
        <v>1803</v>
      </c>
      <c r="G78" s="364" t="s">
        <v>1804</v>
      </c>
      <c r="H78" s="364" t="s">
        <v>729</v>
      </c>
      <c r="I78" s="364" t="s">
        <v>742</v>
      </c>
      <c r="J78" s="240">
        <v>250000</v>
      </c>
      <c r="K78" s="328">
        <v>250000</v>
      </c>
      <c r="L78" s="357"/>
      <c r="M78" s="358"/>
    </row>
    <row r="79" spans="1:13" ht="160.15" customHeight="1" x14ac:dyDescent="0.25">
      <c r="A79" s="352"/>
      <c r="B79" s="235" t="s">
        <v>453</v>
      </c>
      <c r="C79" s="373">
        <v>75</v>
      </c>
      <c r="D79" s="365" t="s">
        <v>620</v>
      </c>
      <c r="E79" s="362">
        <v>44062</v>
      </c>
      <c r="F79" s="359" t="s">
        <v>202</v>
      </c>
      <c r="G79" s="365" t="s">
        <v>1805</v>
      </c>
      <c r="H79" s="374">
        <v>4500</v>
      </c>
      <c r="I79" s="365" t="s">
        <v>743</v>
      </c>
      <c r="J79" s="241">
        <v>600000</v>
      </c>
      <c r="K79" s="329">
        <v>400000</v>
      </c>
      <c r="L79" s="359"/>
      <c r="M79" s="360"/>
    </row>
    <row r="80" spans="1:13" ht="160.15" customHeight="1" x14ac:dyDescent="0.25">
      <c r="A80" s="352"/>
      <c r="B80" s="234" t="s">
        <v>453</v>
      </c>
      <c r="C80" s="372">
        <v>76</v>
      </c>
      <c r="D80" s="364" t="s">
        <v>621</v>
      </c>
      <c r="E80" s="361">
        <v>44062</v>
      </c>
      <c r="F80" s="357" t="s">
        <v>678</v>
      </c>
      <c r="G80" s="364" t="s">
        <v>1806</v>
      </c>
      <c r="H80" s="375">
        <v>1000</v>
      </c>
      <c r="I80" s="364" t="s">
        <v>744</v>
      </c>
      <c r="J80" s="240">
        <v>70000</v>
      </c>
      <c r="K80" s="328"/>
      <c r="L80" s="357"/>
      <c r="M80" s="358"/>
    </row>
    <row r="81" spans="2:13" ht="160.15" customHeight="1" x14ac:dyDescent="0.25">
      <c r="B81" s="235" t="s">
        <v>453</v>
      </c>
      <c r="C81" s="373">
        <v>77</v>
      </c>
      <c r="D81" s="365" t="s">
        <v>622</v>
      </c>
      <c r="E81" s="362">
        <v>44062</v>
      </c>
      <c r="F81" s="359" t="s">
        <v>678</v>
      </c>
      <c r="G81" s="365" t="s">
        <v>1807</v>
      </c>
      <c r="H81" s="365" t="s">
        <v>730</v>
      </c>
      <c r="I81" s="365" t="s">
        <v>745</v>
      </c>
      <c r="J81" s="241">
        <v>400000</v>
      </c>
      <c r="K81" s="329">
        <v>360000</v>
      </c>
      <c r="L81" s="359"/>
      <c r="M81" s="360"/>
    </row>
    <row r="82" spans="2:13" ht="160.15" customHeight="1" x14ac:dyDescent="0.25">
      <c r="B82" s="234" t="s">
        <v>453</v>
      </c>
      <c r="C82" s="372">
        <v>78</v>
      </c>
      <c r="D82" s="364" t="s">
        <v>623</v>
      </c>
      <c r="E82" s="361">
        <v>44062</v>
      </c>
      <c r="F82" s="357" t="s">
        <v>1808</v>
      </c>
      <c r="G82" s="364" t="s">
        <v>673</v>
      </c>
      <c r="H82" s="375">
        <v>400</v>
      </c>
      <c r="I82" s="364"/>
      <c r="J82" s="240">
        <v>100000</v>
      </c>
      <c r="K82" s="328"/>
      <c r="L82" s="357"/>
      <c r="M82" s="358"/>
    </row>
    <row r="83" spans="2:13" ht="160.15" customHeight="1" x14ac:dyDescent="0.25">
      <c r="B83" s="235" t="s">
        <v>453</v>
      </c>
      <c r="C83" s="373">
        <v>79</v>
      </c>
      <c r="D83" s="365" t="s">
        <v>624</v>
      </c>
      <c r="E83" s="362">
        <v>44062</v>
      </c>
      <c r="F83" s="359" t="s">
        <v>160</v>
      </c>
      <c r="G83" s="365" t="s">
        <v>674</v>
      </c>
      <c r="H83" s="374">
        <v>900</v>
      </c>
      <c r="I83" s="365" t="s">
        <v>746</v>
      </c>
      <c r="J83" s="241">
        <v>100000</v>
      </c>
      <c r="K83" s="329">
        <v>1400000</v>
      </c>
      <c r="L83" s="359"/>
      <c r="M83" s="360"/>
    </row>
    <row r="84" spans="2:13" ht="160.15" customHeight="1" x14ac:dyDescent="0.25">
      <c r="B84" s="234" t="s">
        <v>453</v>
      </c>
      <c r="C84" s="372">
        <v>80</v>
      </c>
      <c r="D84" s="364" t="s">
        <v>625</v>
      </c>
      <c r="E84" s="361">
        <v>44062</v>
      </c>
      <c r="F84" s="357" t="s">
        <v>680</v>
      </c>
      <c r="G84" s="364" t="s">
        <v>1809</v>
      </c>
      <c r="H84" s="364"/>
      <c r="I84" s="364" t="s">
        <v>747</v>
      </c>
      <c r="J84" s="240">
        <v>100000</v>
      </c>
      <c r="K84" s="328"/>
      <c r="L84" s="357"/>
      <c r="M84" s="358"/>
    </row>
    <row r="85" spans="2:13" ht="160.15" customHeight="1" x14ac:dyDescent="0.25">
      <c r="B85" s="235" t="s">
        <v>453</v>
      </c>
      <c r="C85" s="373">
        <v>81</v>
      </c>
      <c r="D85" s="365" t="s">
        <v>1810</v>
      </c>
      <c r="E85" s="362">
        <v>44062</v>
      </c>
      <c r="F85" s="359" t="s">
        <v>680</v>
      </c>
      <c r="G85" s="365" t="s">
        <v>1811</v>
      </c>
      <c r="H85" s="365"/>
      <c r="I85" s="365" t="s">
        <v>748</v>
      </c>
      <c r="J85" s="241">
        <v>250000</v>
      </c>
      <c r="K85" s="329">
        <v>100000</v>
      </c>
      <c r="L85" s="359"/>
      <c r="M85" s="360"/>
    </row>
    <row r="86" spans="2:13" ht="217.15" customHeight="1" x14ac:dyDescent="0.25">
      <c r="B86" s="234" t="s">
        <v>453</v>
      </c>
      <c r="C86" s="372">
        <v>82</v>
      </c>
      <c r="D86" s="364" t="s">
        <v>626</v>
      </c>
      <c r="E86" s="361">
        <v>44062</v>
      </c>
      <c r="F86" s="357" t="s">
        <v>681</v>
      </c>
      <c r="G86" s="364" t="s">
        <v>1846</v>
      </c>
      <c r="H86" s="364"/>
      <c r="I86" s="364" t="s">
        <v>749</v>
      </c>
      <c r="J86" s="240">
        <v>100000</v>
      </c>
      <c r="K86" s="328">
        <v>150000</v>
      </c>
      <c r="L86" s="357"/>
      <c r="M86" s="358"/>
    </row>
    <row r="87" spans="2:13" ht="172.15" customHeight="1" x14ac:dyDescent="0.25">
      <c r="B87" s="235" t="s">
        <v>453</v>
      </c>
      <c r="C87" s="373">
        <v>83</v>
      </c>
      <c r="D87" s="365" t="s">
        <v>627</v>
      </c>
      <c r="E87" s="362">
        <v>44062</v>
      </c>
      <c r="F87" s="359" t="s">
        <v>682</v>
      </c>
      <c r="G87" s="365" t="s">
        <v>675</v>
      </c>
      <c r="H87" s="365" t="s">
        <v>731</v>
      </c>
      <c r="I87" s="365" t="s">
        <v>750</v>
      </c>
      <c r="J87" s="241">
        <v>60000</v>
      </c>
      <c r="K87" s="329"/>
      <c r="L87" s="359"/>
      <c r="M87" s="360"/>
    </row>
    <row r="88" spans="2:13" ht="172.15" customHeight="1" x14ac:dyDescent="0.25">
      <c r="B88" s="234" t="s">
        <v>453</v>
      </c>
      <c r="C88" s="372">
        <v>84</v>
      </c>
      <c r="D88" s="364" t="s">
        <v>628</v>
      </c>
      <c r="E88" s="361">
        <v>44062</v>
      </c>
      <c r="F88" s="357" t="s">
        <v>683</v>
      </c>
      <c r="G88" s="364" t="s">
        <v>1812</v>
      </c>
      <c r="H88" s="364"/>
      <c r="I88" s="364" t="s">
        <v>751</v>
      </c>
      <c r="J88" s="240">
        <v>80000</v>
      </c>
      <c r="K88" s="328">
        <v>80000</v>
      </c>
      <c r="L88" s="357"/>
      <c r="M88" s="358"/>
    </row>
    <row r="89" spans="2:13" ht="172.15" customHeight="1" x14ac:dyDescent="0.25">
      <c r="B89" s="235" t="s">
        <v>453</v>
      </c>
      <c r="C89" s="373">
        <v>85</v>
      </c>
      <c r="D89" s="365" t="s">
        <v>629</v>
      </c>
      <c r="E89" s="362">
        <v>44062</v>
      </c>
      <c r="F89" s="359" t="s">
        <v>683</v>
      </c>
      <c r="G89" s="365" t="s">
        <v>1813</v>
      </c>
      <c r="H89" s="365" t="s">
        <v>732</v>
      </c>
      <c r="I89" s="365" t="s">
        <v>752</v>
      </c>
      <c r="J89" s="241">
        <v>50000</v>
      </c>
      <c r="K89" s="329">
        <v>50000</v>
      </c>
      <c r="L89" s="359"/>
      <c r="M89" s="360"/>
    </row>
    <row r="90" spans="2:13" ht="172.15" customHeight="1" x14ac:dyDescent="0.25">
      <c r="B90" s="234" t="s">
        <v>453</v>
      </c>
      <c r="C90" s="372">
        <v>86</v>
      </c>
      <c r="D90" s="364" t="s">
        <v>630</v>
      </c>
      <c r="E90" s="361">
        <v>44062</v>
      </c>
      <c r="F90" s="357" t="s">
        <v>682</v>
      </c>
      <c r="G90" s="364" t="s">
        <v>1814</v>
      </c>
      <c r="H90" s="364" t="s">
        <v>733</v>
      </c>
      <c r="I90" s="364" t="s">
        <v>753</v>
      </c>
      <c r="J90" s="240">
        <v>100000</v>
      </c>
      <c r="K90" s="328">
        <v>1400000</v>
      </c>
      <c r="L90" s="357"/>
      <c r="M90" s="358"/>
    </row>
    <row r="91" spans="2:13" ht="172.15" customHeight="1" x14ac:dyDescent="0.25">
      <c r="B91" s="235" t="s">
        <v>453</v>
      </c>
      <c r="C91" s="373">
        <v>87</v>
      </c>
      <c r="D91" s="365" t="s">
        <v>631</v>
      </c>
      <c r="E91" s="362">
        <v>44062</v>
      </c>
      <c r="F91" s="359" t="s">
        <v>160</v>
      </c>
      <c r="G91" s="365" t="s">
        <v>1815</v>
      </c>
      <c r="H91" s="365" t="s">
        <v>732</v>
      </c>
      <c r="I91" s="365" t="s">
        <v>754</v>
      </c>
      <c r="J91" s="241">
        <v>100000</v>
      </c>
      <c r="K91" s="329">
        <v>100000</v>
      </c>
      <c r="L91" s="359"/>
      <c r="M91" s="360"/>
    </row>
    <row r="92" spans="2:13" ht="172.15" customHeight="1" x14ac:dyDescent="0.25">
      <c r="B92" s="234" t="s">
        <v>453</v>
      </c>
      <c r="C92" s="372">
        <v>88</v>
      </c>
      <c r="D92" s="364" t="s">
        <v>632</v>
      </c>
      <c r="E92" s="361">
        <v>44062</v>
      </c>
      <c r="F92" s="357" t="s">
        <v>680</v>
      </c>
      <c r="G92" s="364" t="s">
        <v>1816</v>
      </c>
      <c r="H92" s="364"/>
      <c r="I92" s="364" t="s">
        <v>755</v>
      </c>
      <c r="J92" s="240">
        <v>0</v>
      </c>
      <c r="K92" s="328">
        <v>200000</v>
      </c>
      <c r="L92" s="357"/>
      <c r="M92" s="358"/>
    </row>
    <row r="93" spans="2:13" ht="172.15" customHeight="1" x14ac:dyDescent="0.25">
      <c r="B93" s="235" t="s">
        <v>453</v>
      </c>
      <c r="C93" s="373">
        <v>89</v>
      </c>
      <c r="D93" s="365" t="s">
        <v>633</v>
      </c>
      <c r="E93" s="362">
        <v>44062</v>
      </c>
      <c r="F93" s="359" t="s">
        <v>156</v>
      </c>
      <c r="G93" s="365" t="s">
        <v>1817</v>
      </c>
      <c r="H93" s="365"/>
      <c r="I93" s="365" t="s">
        <v>756</v>
      </c>
      <c r="J93" s="241">
        <v>0</v>
      </c>
      <c r="K93" s="329">
        <v>50000</v>
      </c>
      <c r="L93" s="359"/>
      <c r="M93" s="360"/>
    </row>
    <row r="94" spans="2:13" ht="172.15" customHeight="1" x14ac:dyDescent="0.25">
      <c r="B94" s="234" t="s">
        <v>453</v>
      </c>
      <c r="C94" s="372">
        <v>90</v>
      </c>
      <c r="D94" s="364" t="s">
        <v>634</v>
      </c>
      <c r="E94" s="361">
        <v>44062</v>
      </c>
      <c r="F94" s="357" t="s">
        <v>680</v>
      </c>
      <c r="G94" s="364" t="s">
        <v>1818</v>
      </c>
      <c r="H94" s="364"/>
      <c r="I94" s="364" t="s">
        <v>757</v>
      </c>
      <c r="J94" s="240">
        <v>0</v>
      </c>
      <c r="K94" s="328">
        <v>20000</v>
      </c>
      <c r="L94" s="357"/>
      <c r="M94" s="358"/>
    </row>
    <row r="95" spans="2:13" ht="172.15" customHeight="1" x14ac:dyDescent="0.25">
      <c r="B95" s="235" t="s">
        <v>453</v>
      </c>
      <c r="C95" s="373">
        <v>91</v>
      </c>
      <c r="D95" s="365" t="s">
        <v>635</v>
      </c>
      <c r="E95" s="362">
        <v>44062</v>
      </c>
      <c r="F95" s="359" t="s">
        <v>680</v>
      </c>
      <c r="G95" s="365" t="s">
        <v>1819</v>
      </c>
      <c r="H95" s="365"/>
      <c r="I95" s="365" t="s">
        <v>758</v>
      </c>
      <c r="J95" s="241">
        <v>0</v>
      </c>
      <c r="K95" s="329">
        <v>100000</v>
      </c>
      <c r="L95" s="359"/>
      <c r="M95" s="360"/>
    </row>
    <row r="96" spans="2:13" ht="172.15" customHeight="1" x14ac:dyDescent="0.25">
      <c r="B96" s="234" t="s">
        <v>453</v>
      </c>
      <c r="C96" s="372">
        <v>92</v>
      </c>
      <c r="D96" s="364" t="s">
        <v>636</v>
      </c>
      <c r="E96" s="361">
        <v>44062</v>
      </c>
      <c r="F96" s="357" t="s">
        <v>680</v>
      </c>
      <c r="G96" s="364" t="s">
        <v>1820</v>
      </c>
      <c r="H96" s="364"/>
      <c r="I96" s="364" t="s">
        <v>755</v>
      </c>
      <c r="J96" s="240">
        <v>0</v>
      </c>
      <c r="K96" s="328">
        <v>100000</v>
      </c>
      <c r="L96" s="357"/>
      <c r="M96" s="358"/>
    </row>
    <row r="97" spans="2:13" ht="172.15" customHeight="1" x14ac:dyDescent="0.25">
      <c r="B97" s="235" t="s">
        <v>453</v>
      </c>
      <c r="C97" s="373">
        <v>93</v>
      </c>
      <c r="D97" s="365" t="s">
        <v>637</v>
      </c>
      <c r="E97" s="362">
        <v>44062</v>
      </c>
      <c r="F97" s="359" t="s">
        <v>680</v>
      </c>
      <c r="G97" s="365" t="s">
        <v>1821</v>
      </c>
      <c r="H97" s="365"/>
      <c r="I97" s="365" t="s">
        <v>757</v>
      </c>
      <c r="J97" s="241">
        <v>0</v>
      </c>
      <c r="K97" s="329">
        <v>20000</v>
      </c>
      <c r="L97" s="359"/>
      <c r="M97" s="360"/>
    </row>
    <row r="98" spans="2:13" ht="172.15" customHeight="1" x14ac:dyDescent="0.25">
      <c r="B98" s="234" t="s">
        <v>453</v>
      </c>
      <c r="C98" s="372">
        <v>94</v>
      </c>
      <c r="D98" s="364" t="s">
        <v>638</v>
      </c>
      <c r="E98" s="361">
        <v>44062</v>
      </c>
      <c r="F98" s="357" t="s">
        <v>684</v>
      </c>
      <c r="G98" s="364" t="s">
        <v>1822</v>
      </c>
      <c r="H98" s="364"/>
      <c r="I98" s="364" t="s">
        <v>759</v>
      </c>
      <c r="J98" s="240">
        <v>0</v>
      </c>
      <c r="K98" s="328">
        <v>20000</v>
      </c>
      <c r="L98" s="357"/>
      <c r="M98" s="358"/>
    </row>
    <row r="99" spans="2:13" ht="172.15" customHeight="1" x14ac:dyDescent="0.25">
      <c r="B99" s="235" t="s">
        <v>453</v>
      </c>
      <c r="C99" s="373">
        <v>95</v>
      </c>
      <c r="D99" s="365" t="s">
        <v>639</v>
      </c>
      <c r="E99" s="362">
        <v>44062</v>
      </c>
      <c r="F99" s="359" t="s">
        <v>680</v>
      </c>
      <c r="G99" s="365" t="s">
        <v>1823</v>
      </c>
      <c r="H99" s="365"/>
      <c r="I99" s="365" t="s">
        <v>755</v>
      </c>
      <c r="J99" s="241">
        <v>0</v>
      </c>
      <c r="K99" s="329">
        <v>100000</v>
      </c>
      <c r="L99" s="359"/>
      <c r="M99" s="360"/>
    </row>
    <row r="100" spans="2:13" ht="172.15" customHeight="1" x14ac:dyDescent="0.25">
      <c r="B100" s="234" t="s">
        <v>453</v>
      </c>
      <c r="C100" s="372">
        <v>96</v>
      </c>
      <c r="D100" s="364" t="s">
        <v>640</v>
      </c>
      <c r="E100" s="361">
        <v>44062</v>
      </c>
      <c r="F100" s="357" t="s">
        <v>680</v>
      </c>
      <c r="G100" s="364" t="s">
        <v>1824</v>
      </c>
      <c r="H100" s="364"/>
      <c r="I100" s="364" t="s">
        <v>755</v>
      </c>
      <c r="J100" s="240">
        <v>0</v>
      </c>
      <c r="K100" s="328">
        <v>150000</v>
      </c>
      <c r="L100" s="357"/>
      <c r="M100" s="358"/>
    </row>
    <row r="101" spans="2:13" ht="172.15" customHeight="1" x14ac:dyDescent="0.25">
      <c r="B101" s="235" t="s">
        <v>453</v>
      </c>
      <c r="C101" s="373">
        <v>97</v>
      </c>
      <c r="D101" s="365" t="s">
        <v>641</v>
      </c>
      <c r="E101" s="362">
        <v>44062</v>
      </c>
      <c r="F101" s="359" t="s">
        <v>680</v>
      </c>
      <c r="G101" s="365" t="s">
        <v>1825</v>
      </c>
      <c r="H101" s="365"/>
      <c r="I101" s="365" t="s">
        <v>760</v>
      </c>
      <c r="J101" s="241">
        <v>0</v>
      </c>
      <c r="K101" s="329">
        <v>20000</v>
      </c>
      <c r="L101" s="359"/>
      <c r="M101" s="360"/>
    </row>
    <row r="102" spans="2:13" ht="172.15" customHeight="1" x14ac:dyDescent="0.25">
      <c r="B102" s="234" t="s">
        <v>453</v>
      </c>
      <c r="C102" s="372">
        <v>98</v>
      </c>
      <c r="D102" s="364" t="s">
        <v>642</v>
      </c>
      <c r="E102" s="361">
        <v>44062</v>
      </c>
      <c r="F102" s="357" t="s">
        <v>680</v>
      </c>
      <c r="G102" s="364" t="s">
        <v>1826</v>
      </c>
      <c r="H102" s="364"/>
      <c r="I102" s="364" t="s">
        <v>757</v>
      </c>
      <c r="J102" s="240">
        <v>0</v>
      </c>
      <c r="K102" s="328">
        <v>200000</v>
      </c>
      <c r="L102" s="357"/>
      <c r="M102" s="358"/>
    </row>
    <row r="103" spans="2:13" ht="172.15" customHeight="1" x14ac:dyDescent="0.25">
      <c r="B103" s="235" t="s">
        <v>453</v>
      </c>
      <c r="C103" s="373">
        <v>99</v>
      </c>
      <c r="D103" s="365" t="s">
        <v>643</v>
      </c>
      <c r="E103" s="362">
        <v>44062</v>
      </c>
      <c r="F103" s="359" t="s">
        <v>680</v>
      </c>
      <c r="G103" s="365" t="s">
        <v>1827</v>
      </c>
      <c r="H103" s="365"/>
      <c r="I103" s="365" t="s">
        <v>761</v>
      </c>
      <c r="J103" s="241">
        <v>0</v>
      </c>
      <c r="K103" s="329">
        <v>50000</v>
      </c>
      <c r="L103" s="359"/>
      <c r="M103" s="360"/>
    </row>
    <row r="104" spans="2:13" ht="172.15" customHeight="1" x14ac:dyDescent="0.25">
      <c r="B104" s="234" t="s">
        <v>453</v>
      </c>
      <c r="C104" s="372">
        <v>100</v>
      </c>
      <c r="D104" s="364" t="s">
        <v>644</v>
      </c>
      <c r="E104" s="361">
        <v>44062</v>
      </c>
      <c r="F104" s="357" t="s">
        <v>680</v>
      </c>
      <c r="G104" s="364" t="s">
        <v>1828</v>
      </c>
      <c r="H104" s="364"/>
      <c r="I104" s="364" t="s">
        <v>762</v>
      </c>
      <c r="J104" s="240">
        <v>0</v>
      </c>
      <c r="K104" s="328">
        <v>100000</v>
      </c>
      <c r="L104" s="357"/>
      <c r="M104" s="358"/>
    </row>
    <row r="105" spans="2:13" ht="172.15" customHeight="1" x14ac:dyDescent="0.25">
      <c r="B105" s="235" t="s">
        <v>453</v>
      </c>
      <c r="C105" s="373">
        <v>101</v>
      </c>
      <c r="D105" s="365" t="s">
        <v>645</v>
      </c>
      <c r="E105" s="362">
        <v>44062</v>
      </c>
      <c r="F105" s="359" t="s">
        <v>680</v>
      </c>
      <c r="G105" s="365" t="s">
        <v>1829</v>
      </c>
      <c r="H105" s="365"/>
      <c r="I105" s="365" t="s">
        <v>757</v>
      </c>
      <c r="J105" s="241">
        <v>0</v>
      </c>
      <c r="K105" s="329">
        <v>100000</v>
      </c>
      <c r="L105" s="359"/>
      <c r="M105" s="360"/>
    </row>
    <row r="106" spans="2:13" ht="172.15" customHeight="1" x14ac:dyDescent="0.25">
      <c r="B106" s="234" t="s">
        <v>453</v>
      </c>
      <c r="C106" s="372">
        <v>102</v>
      </c>
      <c r="D106" s="364" t="s">
        <v>646</v>
      </c>
      <c r="E106" s="361">
        <v>44062</v>
      </c>
      <c r="F106" s="357" t="s">
        <v>680</v>
      </c>
      <c r="G106" s="364" t="s">
        <v>1830</v>
      </c>
      <c r="H106" s="364"/>
      <c r="I106" s="364" t="s">
        <v>763</v>
      </c>
      <c r="J106" s="240">
        <v>0</v>
      </c>
      <c r="K106" s="328">
        <v>240000</v>
      </c>
      <c r="L106" s="357"/>
      <c r="M106" s="358"/>
    </row>
    <row r="107" spans="2:13" ht="172.15" customHeight="1" x14ac:dyDescent="0.25">
      <c r="B107" s="235" t="s">
        <v>453</v>
      </c>
      <c r="C107" s="373">
        <v>103</v>
      </c>
      <c r="D107" s="365" t="s">
        <v>647</v>
      </c>
      <c r="E107" s="362">
        <v>44062</v>
      </c>
      <c r="F107" s="359" t="s">
        <v>684</v>
      </c>
      <c r="G107" s="365" t="s">
        <v>1831</v>
      </c>
      <c r="H107" s="365"/>
      <c r="I107" s="365" t="s">
        <v>755</v>
      </c>
      <c r="J107" s="241">
        <v>0</v>
      </c>
      <c r="K107" s="329">
        <v>100000</v>
      </c>
      <c r="L107" s="359"/>
      <c r="M107" s="360"/>
    </row>
    <row r="108" spans="2:13" ht="172.15" customHeight="1" x14ac:dyDescent="0.25">
      <c r="B108" s="234" t="s">
        <v>453</v>
      </c>
      <c r="C108" s="372">
        <v>104</v>
      </c>
      <c r="D108" s="364" t="s">
        <v>648</v>
      </c>
      <c r="E108" s="361">
        <v>44062</v>
      </c>
      <c r="F108" s="357" t="s">
        <v>680</v>
      </c>
      <c r="G108" s="364" t="s">
        <v>1832</v>
      </c>
      <c r="H108" s="364"/>
      <c r="I108" s="364" t="s">
        <v>764</v>
      </c>
      <c r="J108" s="240">
        <v>0</v>
      </c>
      <c r="K108" s="328">
        <v>100000</v>
      </c>
      <c r="L108" s="357"/>
      <c r="M108" s="358"/>
    </row>
    <row r="109" spans="2:13" ht="172.15" customHeight="1" x14ac:dyDescent="0.25">
      <c r="B109" s="235" t="s">
        <v>453</v>
      </c>
      <c r="C109" s="373">
        <v>105</v>
      </c>
      <c r="D109" s="365" t="s">
        <v>649</v>
      </c>
      <c r="E109" s="362">
        <v>44062</v>
      </c>
      <c r="F109" s="359" t="s">
        <v>680</v>
      </c>
      <c r="G109" s="365" t="s">
        <v>1833</v>
      </c>
      <c r="H109" s="365"/>
      <c r="I109" s="365" t="s">
        <v>764</v>
      </c>
      <c r="J109" s="241">
        <v>0</v>
      </c>
      <c r="K109" s="329">
        <v>100000</v>
      </c>
      <c r="L109" s="359"/>
      <c r="M109" s="360"/>
    </row>
    <row r="110" spans="2:13" ht="172.15" customHeight="1" x14ac:dyDescent="0.25">
      <c r="B110" s="234" t="s">
        <v>453</v>
      </c>
      <c r="C110" s="372">
        <v>106</v>
      </c>
      <c r="D110" s="364" t="s">
        <v>650</v>
      </c>
      <c r="E110" s="361">
        <v>44062</v>
      </c>
      <c r="F110" s="357" t="s">
        <v>1694</v>
      </c>
      <c r="G110" s="364" t="s">
        <v>1834</v>
      </c>
      <c r="H110" s="364"/>
      <c r="I110" s="364" t="s">
        <v>765</v>
      </c>
      <c r="J110" s="240">
        <v>0</v>
      </c>
      <c r="K110" s="328">
        <v>200000</v>
      </c>
      <c r="L110" s="357"/>
      <c r="M110" s="358"/>
    </row>
    <row r="111" spans="2:13" ht="172.15" customHeight="1" x14ac:dyDescent="0.25">
      <c r="B111" s="235" t="s">
        <v>453</v>
      </c>
      <c r="C111" s="373">
        <v>107</v>
      </c>
      <c r="D111" s="365" t="s">
        <v>651</v>
      </c>
      <c r="E111" s="362">
        <v>44062</v>
      </c>
      <c r="F111" s="359" t="s">
        <v>685</v>
      </c>
      <c r="G111" s="365" t="s">
        <v>1835</v>
      </c>
      <c r="H111" s="365" t="s">
        <v>734</v>
      </c>
      <c r="I111" s="365" t="s">
        <v>766</v>
      </c>
      <c r="J111" s="241">
        <v>0</v>
      </c>
      <c r="K111" s="329">
        <v>150000</v>
      </c>
      <c r="L111" s="359"/>
      <c r="M111" s="360"/>
    </row>
    <row r="112" spans="2:13" ht="172.15" customHeight="1" x14ac:dyDescent="0.25">
      <c r="B112" s="234" t="s">
        <v>453</v>
      </c>
      <c r="C112" s="372">
        <v>108</v>
      </c>
      <c r="D112" s="364" t="s">
        <v>652</v>
      </c>
      <c r="E112" s="361">
        <v>44062</v>
      </c>
      <c r="F112" s="357" t="s">
        <v>1836</v>
      </c>
      <c r="G112" s="364" t="s">
        <v>1837</v>
      </c>
      <c r="H112" s="364" t="s">
        <v>735</v>
      </c>
      <c r="I112" s="364" t="s">
        <v>767</v>
      </c>
      <c r="J112" s="240">
        <v>0</v>
      </c>
      <c r="K112" s="328">
        <v>120000</v>
      </c>
      <c r="L112" s="357"/>
      <c r="M112" s="358"/>
    </row>
    <row r="113" spans="2:13" ht="172.15" customHeight="1" x14ac:dyDescent="0.25">
      <c r="B113" s="235" t="s">
        <v>453</v>
      </c>
      <c r="C113" s="373">
        <v>109</v>
      </c>
      <c r="D113" s="365" t="s">
        <v>653</v>
      </c>
      <c r="E113" s="362">
        <v>44062</v>
      </c>
      <c r="F113" s="359" t="s">
        <v>685</v>
      </c>
      <c r="G113" s="365" t="s">
        <v>1838</v>
      </c>
      <c r="H113" s="365" t="s">
        <v>736</v>
      </c>
      <c r="I113" s="365" t="s">
        <v>768</v>
      </c>
      <c r="J113" s="241">
        <v>0</v>
      </c>
      <c r="K113" s="329">
        <v>150000</v>
      </c>
      <c r="L113" s="359"/>
      <c r="M113" s="360"/>
    </row>
    <row r="114" spans="2:13" ht="172.15" customHeight="1" x14ac:dyDescent="0.25">
      <c r="B114" s="234" t="s">
        <v>453</v>
      </c>
      <c r="C114" s="372">
        <v>110</v>
      </c>
      <c r="D114" s="364" t="s">
        <v>654</v>
      </c>
      <c r="E114" s="361">
        <v>44062</v>
      </c>
      <c r="F114" s="357" t="s">
        <v>685</v>
      </c>
      <c r="G114" s="364" t="s">
        <v>1839</v>
      </c>
      <c r="H114" s="364" t="s">
        <v>737</v>
      </c>
      <c r="I114" s="364" t="s">
        <v>769</v>
      </c>
      <c r="J114" s="240">
        <v>0</v>
      </c>
      <c r="K114" s="328">
        <v>100000</v>
      </c>
      <c r="L114" s="357"/>
      <c r="M114" s="358"/>
    </row>
    <row r="115" spans="2:13" ht="172.15" customHeight="1" x14ac:dyDescent="0.25">
      <c r="B115" s="235" t="s">
        <v>453</v>
      </c>
      <c r="C115" s="373">
        <v>111</v>
      </c>
      <c r="D115" s="365" t="s">
        <v>655</v>
      </c>
      <c r="E115" s="362">
        <v>44062</v>
      </c>
      <c r="F115" s="359" t="s">
        <v>202</v>
      </c>
      <c r="G115" s="365" t="s">
        <v>676</v>
      </c>
      <c r="H115" s="365" t="s">
        <v>738</v>
      </c>
      <c r="I115" s="365" t="s">
        <v>770</v>
      </c>
      <c r="J115" s="241">
        <v>0</v>
      </c>
      <c r="K115" s="329">
        <v>100000</v>
      </c>
      <c r="L115" s="359"/>
      <c r="M115" s="360"/>
    </row>
    <row r="116" spans="2:13" ht="172.15" customHeight="1" x14ac:dyDescent="0.25">
      <c r="B116" s="234" t="s">
        <v>453</v>
      </c>
      <c r="C116" s="372">
        <v>112</v>
      </c>
      <c r="D116" s="364" t="s">
        <v>656</v>
      </c>
      <c r="E116" s="361">
        <v>44062</v>
      </c>
      <c r="F116" s="357" t="s">
        <v>1836</v>
      </c>
      <c r="G116" s="364" t="s">
        <v>1840</v>
      </c>
      <c r="H116" s="364" t="s">
        <v>739</v>
      </c>
      <c r="I116" s="364" t="s">
        <v>771</v>
      </c>
      <c r="J116" s="240">
        <v>0</v>
      </c>
      <c r="K116" s="328">
        <v>150000</v>
      </c>
      <c r="L116" s="357"/>
      <c r="M116" s="358"/>
    </row>
    <row r="117" spans="2:13" ht="172.15" customHeight="1" x14ac:dyDescent="0.25">
      <c r="B117" s="235" t="s">
        <v>453</v>
      </c>
      <c r="C117" s="373">
        <v>113</v>
      </c>
      <c r="D117" s="365" t="s">
        <v>657</v>
      </c>
      <c r="E117" s="362">
        <v>44062</v>
      </c>
      <c r="F117" s="359" t="s">
        <v>157</v>
      </c>
      <c r="G117" s="365" t="s">
        <v>1841</v>
      </c>
      <c r="H117" s="365" t="s">
        <v>740</v>
      </c>
      <c r="I117" s="365"/>
      <c r="J117" s="241">
        <v>40000</v>
      </c>
      <c r="K117" s="329">
        <v>60000</v>
      </c>
      <c r="L117" s="359"/>
      <c r="M117" s="360"/>
    </row>
    <row r="118" spans="2:13" ht="172.15" customHeight="1" x14ac:dyDescent="0.25">
      <c r="B118" s="234" t="s">
        <v>453</v>
      </c>
      <c r="C118" s="372">
        <v>114</v>
      </c>
      <c r="D118" s="364" t="s">
        <v>658</v>
      </c>
      <c r="E118" s="361">
        <v>44062</v>
      </c>
      <c r="F118" s="357" t="s">
        <v>687</v>
      </c>
      <c r="G118" s="364" t="s">
        <v>1842</v>
      </c>
      <c r="H118" s="364"/>
      <c r="I118" s="364"/>
      <c r="J118" s="240">
        <v>60000</v>
      </c>
      <c r="K118" s="328">
        <v>40000</v>
      </c>
      <c r="L118" s="357"/>
      <c r="M118" s="358"/>
    </row>
    <row r="119" spans="2:13" ht="172.15" customHeight="1" x14ac:dyDescent="0.25">
      <c r="B119" s="235" t="s">
        <v>453</v>
      </c>
      <c r="C119" s="373">
        <v>115</v>
      </c>
      <c r="D119" s="365" t="s">
        <v>659</v>
      </c>
      <c r="E119" s="362">
        <v>44062</v>
      </c>
      <c r="F119" s="359" t="s">
        <v>1843</v>
      </c>
      <c r="G119" s="365" t="s">
        <v>1844</v>
      </c>
      <c r="H119" s="365">
        <v>500</v>
      </c>
      <c r="I119" s="365"/>
      <c r="J119" s="241">
        <v>20000</v>
      </c>
      <c r="K119" s="329"/>
      <c r="L119" s="359"/>
      <c r="M119" s="360"/>
    </row>
    <row r="120" spans="2:13" ht="172.15" customHeight="1" x14ac:dyDescent="0.25">
      <c r="B120" s="234" t="s">
        <v>453</v>
      </c>
      <c r="C120" s="372">
        <v>116</v>
      </c>
      <c r="D120" s="364" t="s">
        <v>660</v>
      </c>
      <c r="E120" s="361">
        <v>44062</v>
      </c>
      <c r="F120" s="357" t="s">
        <v>1843</v>
      </c>
      <c r="G120" s="364" t="s">
        <v>1844</v>
      </c>
      <c r="H120" s="364">
        <v>900</v>
      </c>
      <c r="I120" s="364"/>
      <c r="J120" s="240">
        <v>36000</v>
      </c>
      <c r="K120" s="328"/>
      <c r="L120" s="357"/>
      <c r="M120" s="358"/>
    </row>
    <row r="121" spans="2:13" ht="172.15" customHeight="1" x14ac:dyDescent="0.25">
      <c r="B121" s="235" t="s">
        <v>453</v>
      </c>
      <c r="C121" s="373">
        <v>117</v>
      </c>
      <c r="D121" s="365" t="s">
        <v>661</v>
      </c>
      <c r="E121" s="362">
        <v>44062</v>
      </c>
      <c r="F121" s="359" t="s">
        <v>1843</v>
      </c>
      <c r="G121" s="365" t="s">
        <v>1844</v>
      </c>
      <c r="H121" s="374">
        <v>2000</v>
      </c>
      <c r="I121" s="365"/>
      <c r="J121" s="241">
        <v>80000</v>
      </c>
      <c r="K121" s="329"/>
      <c r="L121" s="359"/>
      <c r="M121" s="360"/>
    </row>
    <row r="122" spans="2:13" ht="172.15" customHeight="1" x14ac:dyDescent="0.25">
      <c r="B122" s="234" t="s">
        <v>453</v>
      </c>
      <c r="C122" s="372">
        <v>118</v>
      </c>
      <c r="D122" s="364" t="s">
        <v>662</v>
      </c>
      <c r="E122" s="361">
        <v>44062</v>
      </c>
      <c r="F122" s="357" t="s">
        <v>1843</v>
      </c>
      <c r="G122" s="364" t="s">
        <v>1844</v>
      </c>
      <c r="H122" s="375">
        <v>2100</v>
      </c>
      <c r="I122" s="364"/>
      <c r="J122" s="240">
        <v>50000</v>
      </c>
      <c r="K122" s="328">
        <v>34000</v>
      </c>
      <c r="L122" s="357"/>
      <c r="M122" s="358"/>
    </row>
    <row r="123" spans="2:13" ht="172.15" customHeight="1" x14ac:dyDescent="0.25">
      <c r="B123" s="235" t="s">
        <v>453</v>
      </c>
      <c r="C123" s="373">
        <v>119</v>
      </c>
      <c r="D123" s="365" t="s">
        <v>663</v>
      </c>
      <c r="E123" s="362">
        <v>44062</v>
      </c>
      <c r="F123" s="359" t="s">
        <v>1843</v>
      </c>
      <c r="G123" s="365" t="s">
        <v>1844</v>
      </c>
      <c r="H123" s="374">
        <v>1200</v>
      </c>
      <c r="I123" s="365"/>
      <c r="J123" s="241">
        <v>48000</v>
      </c>
      <c r="K123" s="329"/>
      <c r="L123" s="359"/>
      <c r="M123" s="360"/>
    </row>
    <row r="124" spans="2:13" ht="172.15" customHeight="1" x14ac:dyDescent="0.25">
      <c r="B124" s="234" t="s">
        <v>453</v>
      </c>
      <c r="C124" s="372">
        <v>120</v>
      </c>
      <c r="D124" s="364" t="s">
        <v>664</v>
      </c>
      <c r="E124" s="361">
        <v>44062</v>
      </c>
      <c r="F124" s="357" t="s">
        <v>1843</v>
      </c>
      <c r="G124" s="364" t="s">
        <v>1844</v>
      </c>
      <c r="H124" s="375">
        <v>5000</v>
      </c>
      <c r="I124" s="364"/>
      <c r="J124" s="240">
        <v>100000</v>
      </c>
      <c r="K124" s="328">
        <v>100000</v>
      </c>
      <c r="L124" s="357"/>
      <c r="M124" s="358"/>
    </row>
    <row r="125" spans="2:13" ht="172.15" customHeight="1" x14ac:dyDescent="0.25">
      <c r="B125" s="235" t="s">
        <v>453</v>
      </c>
      <c r="C125" s="373">
        <v>121</v>
      </c>
      <c r="D125" s="365" t="s">
        <v>665</v>
      </c>
      <c r="E125" s="362">
        <v>44062</v>
      </c>
      <c r="F125" s="359" t="s">
        <v>1843</v>
      </c>
      <c r="G125" s="365" t="s">
        <v>1844</v>
      </c>
      <c r="H125" s="365">
        <v>500</v>
      </c>
      <c r="I125" s="365"/>
      <c r="J125" s="241">
        <v>20000</v>
      </c>
      <c r="K125" s="329"/>
      <c r="L125" s="359"/>
      <c r="M125" s="360"/>
    </row>
    <row r="126" spans="2:13" ht="172.15" customHeight="1" x14ac:dyDescent="0.25">
      <c r="B126" s="234" t="s">
        <v>453</v>
      </c>
      <c r="C126" s="372">
        <v>122</v>
      </c>
      <c r="D126" s="364" t="s">
        <v>666</v>
      </c>
      <c r="E126" s="361">
        <v>44062</v>
      </c>
      <c r="F126" s="357" t="s">
        <v>1843</v>
      </c>
      <c r="G126" s="364" t="s">
        <v>1844</v>
      </c>
      <c r="H126" s="364">
        <v>750</v>
      </c>
      <c r="I126" s="364"/>
      <c r="J126" s="240">
        <v>30000</v>
      </c>
      <c r="K126" s="328"/>
      <c r="L126" s="357"/>
      <c r="M126" s="358"/>
    </row>
    <row r="127" spans="2:13" ht="172.15" customHeight="1" x14ac:dyDescent="0.25">
      <c r="B127" s="235" t="s">
        <v>453</v>
      </c>
      <c r="C127" s="373">
        <v>123</v>
      </c>
      <c r="D127" s="365" t="s">
        <v>667</v>
      </c>
      <c r="E127" s="362">
        <v>44062</v>
      </c>
      <c r="F127" s="359" t="s">
        <v>1843</v>
      </c>
      <c r="G127" s="365" t="s">
        <v>1844</v>
      </c>
      <c r="H127" s="374">
        <v>1050</v>
      </c>
      <c r="I127" s="365"/>
      <c r="J127" s="241">
        <v>42000</v>
      </c>
      <c r="K127" s="329"/>
      <c r="L127" s="359"/>
      <c r="M127" s="360"/>
    </row>
    <row r="128" spans="2:13" ht="172.15" customHeight="1" x14ac:dyDescent="0.25">
      <c r="B128" s="234" t="s">
        <v>453</v>
      </c>
      <c r="C128" s="372">
        <v>124</v>
      </c>
      <c r="D128" s="364" t="s">
        <v>668</v>
      </c>
      <c r="E128" s="361">
        <v>44062</v>
      </c>
      <c r="F128" s="357" t="s">
        <v>1843</v>
      </c>
      <c r="G128" s="364" t="s">
        <v>1844</v>
      </c>
      <c r="H128" s="375">
        <v>1350</v>
      </c>
      <c r="I128" s="364"/>
      <c r="J128" s="240">
        <v>54000</v>
      </c>
      <c r="K128" s="328"/>
      <c r="L128" s="357"/>
      <c r="M128" s="358"/>
    </row>
    <row r="129" spans="2:13" ht="172.15" customHeight="1" x14ac:dyDescent="0.25">
      <c r="B129" s="235" t="s">
        <v>453</v>
      </c>
      <c r="C129" s="373">
        <v>125</v>
      </c>
      <c r="D129" s="365" t="s">
        <v>669</v>
      </c>
      <c r="E129" s="362">
        <v>44062</v>
      </c>
      <c r="F129" s="359" t="s">
        <v>1843</v>
      </c>
      <c r="G129" s="365" t="s">
        <v>1844</v>
      </c>
      <c r="H129" s="374">
        <v>1350</v>
      </c>
      <c r="I129" s="365"/>
      <c r="J129" s="241">
        <v>0</v>
      </c>
      <c r="K129" s="329">
        <v>54000</v>
      </c>
      <c r="L129" s="359"/>
      <c r="M129" s="360"/>
    </row>
    <row r="130" spans="2:13" ht="172.15" customHeight="1" x14ac:dyDescent="0.25">
      <c r="B130" s="234" t="s">
        <v>453</v>
      </c>
      <c r="C130" s="372">
        <v>126</v>
      </c>
      <c r="D130" s="364" t="s">
        <v>670</v>
      </c>
      <c r="E130" s="361">
        <v>44062</v>
      </c>
      <c r="F130" s="357" t="s">
        <v>1843</v>
      </c>
      <c r="G130" s="364" t="s">
        <v>1844</v>
      </c>
      <c r="H130" s="364">
        <v>300</v>
      </c>
      <c r="I130" s="364"/>
      <c r="J130" s="240">
        <v>12000</v>
      </c>
      <c r="K130" s="328"/>
      <c r="L130" s="357"/>
      <c r="M130" s="358"/>
    </row>
    <row r="131" spans="2:13" ht="172.15" customHeight="1" x14ac:dyDescent="0.25">
      <c r="B131" s="235" t="s">
        <v>453</v>
      </c>
      <c r="C131" s="373">
        <v>127</v>
      </c>
      <c r="D131" s="365" t="s">
        <v>1845</v>
      </c>
      <c r="E131" s="362">
        <v>44062</v>
      </c>
      <c r="F131" s="359" t="s">
        <v>1843</v>
      </c>
      <c r="G131" s="365" t="s">
        <v>1844</v>
      </c>
      <c r="H131" s="374">
        <v>2100</v>
      </c>
      <c r="I131" s="365"/>
      <c r="J131" s="241">
        <v>0</v>
      </c>
      <c r="K131" s="329">
        <v>84000</v>
      </c>
      <c r="L131" s="359"/>
      <c r="M131" s="360"/>
    </row>
    <row r="132" spans="2:13" ht="172.15" customHeight="1" thickBot="1" x14ac:dyDescent="0.3">
      <c r="B132" s="245" t="s">
        <v>12</v>
      </c>
      <c r="C132" s="370" t="s">
        <v>12</v>
      </c>
      <c r="D132" s="368"/>
      <c r="E132" s="369"/>
      <c r="F132" s="367"/>
      <c r="G132" s="368"/>
      <c r="H132" s="368"/>
      <c r="I132" s="368"/>
      <c r="J132" s="296">
        <v>12065000</v>
      </c>
      <c r="K132" s="330">
        <v>27378000</v>
      </c>
      <c r="L132" s="367"/>
      <c r="M132" s="387"/>
    </row>
  </sheetData>
  <mergeCells count="3">
    <mergeCell ref="B1:O1"/>
    <mergeCell ref="B2:M2"/>
    <mergeCell ref="B4:M4"/>
  </mergeCells>
  <pageMargins left="0.7" right="0.7" top="0.75" bottom="0.75" header="0.3" footer="0.3"/>
  <pageSetup paperSize="9" scale="48"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2"/>
  <sheetViews>
    <sheetView topLeftCell="A7" zoomScale="80" zoomScaleNormal="80" workbookViewId="0">
      <selection activeCell="T8" sqref="T8"/>
    </sheetView>
  </sheetViews>
  <sheetFormatPr defaultRowHeight="15" x14ac:dyDescent="0.25"/>
  <cols>
    <col min="2" max="2" width="0" hidden="1" customWidth="1"/>
    <col min="4" max="4" width="35.7109375" style="415" customWidth="1"/>
    <col min="5" max="5" width="0" hidden="1" customWidth="1"/>
    <col min="6" max="6" width="5.140625" hidden="1" customWidth="1"/>
    <col min="7" max="7" width="81.28515625" style="413" customWidth="1"/>
    <col min="8" max="9" width="0" hidden="1" customWidth="1"/>
    <col min="10" max="10" width="18.140625" customWidth="1"/>
    <col min="11" max="11" width="11.42578125" hidden="1" customWidth="1"/>
    <col min="12" max="14" width="0" hidden="1" customWidth="1"/>
  </cols>
  <sheetData>
    <row r="1" spans="2:19" ht="19.5" hidden="1" thickBot="1" x14ac:dyDescent="0.3">
      <c r="B1" s="443" t="s">
        <v>1847</v>
      </c>
      <c r="C1" s="443"/>
      <c r="D1" s="443"/>
      <c r="E1" s="443"/>
      <c r="F1" s="443"/>
      <c r="G1" s="443"/>
      <c r="H1" s="443"/>
      <c r="I1" s="443"/>
      <c r="J1" s="443"/>
      <c r="K1" s="443"/>
      <c r="L1" s="443"/>
      <c r="M1" s="443"/>
      <c r="N1" s="444"/>
      <c r="O1" s="444"/>
      <c r="P1" s="392"/>
      <c r="Q1" s="392"/>
      <c r="R1" s="392"/>
      <c r="S1" s="392"/>
    </row>
    <row r="2" spans="2:19" ht="24" thickBot="1" x14ac:dyDescent="0.3">
      <c r="B2" s="445" t="s">
        <v>1515</v>
      </c>
      <c r="C2" s="446"/>
      <c r="D2" s="446"/>
      <c r="E2" s="446"/>
      <c r="F2" s="446"/>
      <c r="G2" s="446"/>
      <c r="H2" s="446"/>
      <c r="I2" s="446"/>
      <c r="J2" s="446"/>
      <c r="K2" s="446"/>
      <c r="L2" s="446"/>
      <c r="M2" s="447"/>
      <c r="N2" s="408"/>
      <c r="O2" s="408"/>
      <c r="P2" s="392"/>
      <c r="Q2" s="392"/>
      <c r="R2" s="392"/>
      <c r="S2" s="392"/>
    </row>
    <row r="3" spans="2:19" ht="34.5" thickBot="1" x14ac:dyDescent="0.3">
      <c r="B3" s="397" t="s">
        <v>21</v>
      </c>
      <c r="C3" s="397" t="s">
        <v>1484</v>
      </c>
      <c r="D3" s="393" t="s">
        <v>18</v>
      </c>
      <c r="E3" s="414" t="s">
        <v>34</v>
      </c>
      <c r="F3" s="395" t="s">
        <v>22</v>
      </c>
      <c r="G3" s="395" t="s">
        <v>103</v>
      </c>
      <c r="H3" s="395" t="s">
        <v>36</v>
      </c>
      <c r="I3" s="395" t="s">
        <v>38</v>
      </c>
      <c r="J3" s="395" t="s">
        <v>208</v>
      </c>
      <c r="K3" s="395" t="s">
        <v>209</v>
      </c>
      <c r="L3" s="395" t="s">
        <v>19</v>
      </c>
      <c r="M3" s="394" t="s">
        <v>20</v>
      </c>
      <c r="N3" s="409"/>
      <c r="O3" s="409"/>
      <c r="P3" s="392"/>
      <c r="Q3" s="396"/>
      <c r="R3" s="396"/>
      <c r="S3" s="396"/>
    </row>
    <row r="4" spans="2:19" ht="19.5" thickBot="1" x14ac:dyDescent="0.3">
      <c r="B4" s="448" t="s">
        <v>8</v>
      </c>
      <c r="C4" s="449"/>
      <c r="D4" s="449"/>
      <c r="E4" s="449"/>
      <c r="F4" s="449"/>
      <c r="G4" s="449"/>
      <c r="H4" s="449"/>
      <c r="I4" s="449"/>
      <c r="J4" s="449"/>
      <c r="K4" s="449"/>
      <c r="L4" s="449"/>
      <c r="M4" s="450"/>
      <c r="N4" s="410"/>
      <c r="O4" s="410"/>
      <c r="P4" s="392"/>
      <c r="Q4" s="392"/>
      <c r="R4" s="392"/>
      <c r="S4" s="392"/>
    </row>
    <row r="5" spans="2:19" ht="78.599999999999994" customHeight="1" x14ac:dyDescent="0.25">
      <c r="B5" s="233" t="s">
        <v>1181</v>
      </c>
      <c r="C5" s="424">
        <v>1</v>
      </c>
      <c r="D5" s="421" t="s">
        <v>1169</v>
      </c>
      <c r="E5" s="399">
        <v>44062</v>
      </c>
      <c r="F5" s="398" t="s">
        <v>149</v>
      </c>
      <c r="G5" s="421" t="s">
        <v>1848</v>
      </c>
      <c r="H5" s="400" t="s">
        <v>1207</v>
      </c>
      <c r="I5" s="400" t="s">
        <v>1227</v>
      </c>
      <c r="J5" s="256">
        <v>840000</v>
      </c>
      <c r="K5" s="391">
        <v>5000000</v>
      </c>
      <c r="L5" s="398"/>
      <c r="M5" s="401"/>
      <c r="N5" s="392"/>
      <c r="O5" s="392"/>
      <c r="P5" s="392"/>
      <c r="Q5" s="392"/>
      <c r="R5" s="392"/>
      <c r="S5" s="392"/>
    </row>
    <row r="6" spans="2:19" ht="78.599999999999994" customHeight="1" x14ac:dyDescent="0.25">
      <c r="B6" s="234" t="s">
        <v>1181</v>
      </c>
      <c r="C6" s="425">
        <v>2</v>
      </c>
      <c r="D6" s="422" t="s">
        <v>1169</v>
      </c>
      <c r="E6" s="406">
        <v>44062</v>
      </c>
      <c r="F6" s="402" t="s">
        <v>160</v>
      </c>
      <c r="G6" s="422" t="s">
        <v>1849</v>
      </c>
      <c r="H6" s="411" t="s">
        <v>1208</v>
      </c>
      <c r="I6" s="411" t="s">
        <v>1228</v>
      </c>
      <c r="J6" s="258">
        <v>150000</v>
      </c>
      <c r="K6" s="388">
        <v>150000</v>
      </c>
      <c r="L6" s="402"/>
      <c r="M6" s="403"/>
      <c r="N6" s="392"/>
      <c r="O6" s="392"/>
      <c r="P6" s="392"/>
      <c r="Q6" s="392"/>
      <c r="R6" s="392"/>
      <c r="S6" s="392"/>
    </row>
    <row r="7" spans="2:19" ht="78.599999999999994" customHeight="1" x14ac:dyDescent="0.25">
      <c r="B7" s="235" t="s">
        <v>1181</v>
      </c>
      <c r="C7" s="426">
        <v>3</v>
      </c>
      <c r="D7" s="423" t="s">
        <v>1169</v>
      </c>
      <c r="E7" s="407">
        <v>44062</v>
      </c>
      <c r="F7" s="404" t="s">
        <v>913</v>
      </c>
      <c r="G7" s="423" t="s">
        <v>1850</v>
      </c>
      <c r="H7" s="412" t="s">
        <v>1209</v>
      </c>
      <c r="I7" s="412" t="s">
        <v>1229</v>
      </c>
      <c r="J7" s="260">
        <v>250000</v>
      </c>
      <c r="K7" s="390">
        <v>300000</v>
      </c>
      <c r="L7" s="404"/>
      <c r="M7" s="405"/>
      <c r="N7" s="392"/>
      <c r="O7" s="392"/>
      <c r="P7" s="392"/>
      <c r="Q7" s="392"/>
      <c r="R7" s="392"/>
      <c r="S7" s="392"/>
    </row>
    <row r="8" spans="2:19" ht="78.599999999999994" customHeight="1" x14ac:dyDescent="0.25">
      <c r="B8" s="234" t="s">
        <v>1181</v>
      </c>
      <c r="C8" s="425">
        <v>4</v>
      </c>
      <c r="D8" s="422" t="s">
        <v>1169</v>
      </c>
      <c r="E8" s="406">
        <v>44062</v>
      </c>
      <c r="F8" s="402" t="s">
        <v>682</v>
      </c>
      <c r="G8" s="422" t="s">
        <v>1851</v>
      </c>
      <c r="H8" s="411" t="s">
        <v>1208</v>
      </c>
      <c r="I8" s="411" t="s">
        <v>1230</v>
      </c>
      <c r="J8" s="258">
        <v>100000</v>
      </c>
      <c r="K8" s="388">
        <v>100000</v>
      </c>
      <c r="L8" s="402"/>
      <c r="M8" s="403"/>
      <c r="N8" s="392"/>
      <c r="O8" s="392"/>
      <c r="P8" s="392"/>
      <c r="Q8" s="392"/>
      <c r="R8" s="392"/>
      <c r="S8" s="392"/>
    </row>
    <row r="9" spans="2:19" ht="78.599999999999994" customHeight="1" x14ac:dyDescent="0.25">
      <c r="B9" s="235" t="s">
        <v>1181</v>
      </c>
      <c r="C9" s="426">
        <v>5</v>
      </c>
      <c r="D9" s="423" t="s">
        <v>1169</v>
      </c>
      <c r="E9" s="407">
        <v>44062</v>
      </c>
      <c r="F9" s="404" t="s">
        <v>160</v>
      </c>
      <c r="G9" s="423" t="s">
        <v>1852</v>
      </c>
      <c r="H9" s="412" t="s">
        <v>1210</v>
      </c>
      <c r="I9" s="412" t="s">
        <v>1231</v>
      </c>
      <c r="J9" s="260">
        <v>250000</v>
      </c>
      <c r="K9" s="390">
        <v>350000</v>
      </c>
      <c r="L9" s="404"/>
      <c r="M9" s="405"/>
      <c r="N9" s="392"/>
      <c r="O9" s="392"/>
      <c r="P9" s="392"/>
      <c r="Q9" s="392"/>
      <c r="R9" s="392"/>
      <c r="S9" s="392"/>
    </row>
    <row r="10" spans="2:19" ht="78.599999999999994" customHeight="1" x14ac:dyDescent="0.25">
      <c r="B10" s="234" t="s">
        <v>1181</v>
      </c>
      <c r="C10" s="425">
        <v>6</v>
      </c>
      <c r="D10" s="422" t="s">
        <v>1169</v>
      </c>
      <c r="E10" s="406">
        <v>44062</v>
      </c>
      <c r="F10" s="402" t="s">
        <v>160</v>
      </c>
      <c r="G10" s="422" t="s">
        <v>1853</v>
      </c>
      <c r="H10" s="411" t="s">
        <v>1211</v>
      </c>
      <c r="I10" s="411" t="s">
        <v>1232</v>
      </c>
      <c r="J10" s="258">
        <v>100000</v>
      </c>
      <c r="K10" s="388">
        <v>100000</v>
      </c>
      <c r="L10" s="402"/>
      <c r="M10" s="403"/>
      <c r="N10" s="392"/>
      <c r="O10" s="392"/>
      <c r="P10" s="392"/>
      <c r="Q10" s="392"/>
      <c r="R10" s="392"/>
      <c r="S10" s="392"/>
    </row>
    <row r="11" spans="2:19" ht="78.599999999999994" customHeight="1" x14ac:dyDescent="0.25">
      <c r="B11" s="235" t="s">
        <v>1181</v>
      </c>
      <c r="C11" s="426">
        <v>7</v>
      </c>
      <c r="D11" s="423" t="s">
        <v>1170</v>
      </c>
      <c r="E11" s="407">
        <v>44062</v>
      </c>
      <c r="F11" s="404" t="s">
        <v>1854</v>
      </c>
      <c r="G11" s="423" t="s">
        <v>1855</v>
      </c>
      <c r="H11" s="412" t="s">
        <v>1212</v>
      </c>
      <c r="I11" s="412" t="s">
        <v>1233</v>
      </c>
      <c r="J11" s="260">
        <v>150000</v>
      </c>
      <c r="K11" s="390">
        <v>50000</v>
      </c>
      <c r="L11" s="404"/>
      <c r="M11" s="405"/>
      <c r="N11" s="392"/>
      <c r="O11" s="392"/>
      <c r="P11" s="392"/>
      <c r="Q11" s="392"/>
      <c r="R11" s="392"/>
      <c r="S11" s="392"/>
    </row>
    <row r="12" spans="2:19" ht="78.599999999999994" customHeight="1" x14ac:dyDescent="0.25">
      <c r="B12" s="234" t="s">
        <v>1181</v>
      </c>
      <c r="C12" s="425">
        <v>8</v>
      </c>
      <c r="D12" s="422" t="s">
        <v>1171</v>
      </c>
      <c r="E12" s="406">
        <v>44062</v>
      </c>
      <c r="F12" s="402" t="s">
        <v>151</v>
      </c>
      <c r="G12" s="422" t="s">
        <v>1856</v>
      </c>
      <c r="H12" s="411" t="s">
        <v>1093</v>
      </c>
      <c r="I12" s="411" t="s">
        <v>1234</v>
      </c>
      <c r="J12" s="258">
        <v>100000</v>
      </c>
      <c r="K12" s="388">
        <v>300000</v>
      </c>
      <c r="L12" s="402"/>
      <c r="M12" s="403"/>
      <c r="N12" s="392"/>
      <c r="O12" s="392"/>
      <c r="P12" s="392"/>
      <c r="Q12" s="392"/>
      <c r="R12" s="392"/>
      <c r="S12" s="392"/>
    </row>
    <row r="13" spans="2:19" ht="78.599999999999994" customHeight="1" x14ac:dyDescent="0.25">
      <c r="B13" s="235" t="s">
        <v>1181</v>
      </c>
      <c r="C13" s="426">
        <v>9</v>
      </c>
      <c r="D13" s="423" t="s">
        <v>1169</v>
      </c>
      <c r="E13" s="407">
        <v>44062</v>
      </c>
      <c r="F13" s="404" t="s">
        <v>160</v>
      </c>
      <c r="G13" s="423" t="s">
        <v>1857</v>
      </c>
      <c r="H13" s="412" t="s">
        <v>1213</v>
      </c>
      <c r="I13" s="412" t="s">
        <v>1235</v>
      </c>
      <c r="J13" s="260">
        <v>380000</v>
      </c>
      <c r="K13" s="420"/>
      <c r="L13" s="404"/>
      <c r="M13" s="405"/>
      <c r="N13" s="392"/>
      <c r="O13" s="392"/>
      <c r="P13" s="392"/>
      <c r="Q13" s="392"/>
      <c r="R13" s="392"/>
      <c r="S13" s="392"/>
    </row>
    <row r="14" spans="2:19" ht="78.599999999999994" customHeight="1" x14ac:dyDescent="0.25">
      <c r="B14" s="234" t="s">
        <v>1181</v>
      </c>
      <c r="C14" s="425">
        <v>10</v>
      </c>
      <c r="D14" s="422" t="s">
        <v>1169</v>
      </c>
      <c r="E14" s="406">
        <v>44062</v>
      </c>
      <c r="F14" s="402" t="s">
        <v>156</v>
      </c>
      <c r="G14" s="422" t="s">
        <v>1858</v>
      </c>
      <c r="H14" s="411" t="s">
        <v>1214</v>
      </c>
      <c r="I14" s="411" t="s">
        <v>1236</v>
      </c>
      <c r="J14" s="258">
        <v>300000</v>
      </c>
      <c r="K14" s="388">
        <v>2000000</v>
      </c>
      <c r="L14" s="402"/>
      <c r="M14" s="403"/>
      <c r="N14" s="392"/>
      <c r="O14" s="392"/>
      <c r="P14" s="392"/>
      <c r="Q14" s="392"/>
      <c r="R14" s="392"/>
      <c r="S14" s="392"/>
    </row>
    <row r="15" spans="2:19" ht="78.599999999999994" customHeight="1" x14ac:dyDescent="0.25">
      <c r="B15" s="235" t="s">
        <v>1181</v>
      </c>
      <c r="C15" s="426">
        <v>11</v>
      </c>
      <c r="D15" s="423" t="s">
        <v>1169</v>
      </c>
      <c r="E15" s="407">
        <v>44062</v>
      </c>
      <c r="F15" s="404" t="s">
        <v>153</v>
      </c>
      <c r="G15" s="423" t="s">
        <v>1859</v>
      </c>
      <c r="H15" s="412" t="s">
        <v>1215</v>
      </c>
      <c r="I15" s="412" t="s">
        <v>1237</v>
      </c>
      <c r="J15" s="260">
        <v>100000</v>
      </c>
      <c r="K15" s="390">
        <v>10000000</v>
      </c>
      <c r="L15" s="404"/>
      <c r="M15" s="405"/>
      <c r="N15" s="392"/>
      <c r="O15" s="392"/>
      <c r="P15" s="392"/>
      <c r="Q15" s="392"/>
      <c r="R15" s="392"/>
      <c r="S15" s="392"/>
    </row>
    <row r="16" spans="2:19" ht="78.599999999999994" customHeight="1" x14ac:dyDescent="0.25">
      <c r="B16" s="234" t="s">
        <v>1181</v>
      </c>
      <c r="C16" s="425">
        <v>12</v>
      </c>
      <c r="D16" s="422" t="s">
        <v>1172</v>
      </c>
      <c r="E16" s="406">
        <v>44062</v>
      </c>
      <c r="F16" s="402" t="s">
        <v>1182</v>
      </c>
      <c r="G16" s="422" t="s">
        <v>1860</v>
      </c>
      <c r="H16" s="411" t="s">
        <v>1216</v>
      </c>
      <c r="I16" s="411" t="s">
        <v>1238</v>
      </c>
      <c r="J16" s="258">
        <v>350000</v>
      </c>
      <c r="K16" s="388">
        <v>0</v>
      </c>
      <c r="L16" s="402"/>
      <c r="M16" s="403"/>
      <c r="N16" s="392"/>
      <c r="O16" s="392"/>
      <c r="P16" s="392"/>
      <c r="Q16" s="392"/>
      <c r="R16" s="392"/>
      <c r="S16" s="392"/>
    </row>
    <row r="17" spans="2:13" ht="78.599999999999994" customHeight="1" x14ac:dyDescent="0.25">
      <c r="B17" s="235" t="s">
        <v>1181</v>
      </c>
      <c r="C17" s="426">
        <v>13</v>
      </c>
      <c r="D17" s="423" t="s">
        <v>1173</v>
      </c>
      <c r="E17" s="407">
        <v>44062</v>
      </c>
      <c r="F17" s="404" t="s">
        <v>156</v>
      </c>
      <c r="G17" s="423" t="s">
        <v>1861</v>
      </c>
      <c r="H17" s="412" t="s">
        <v>1217</v>
      </c>
      <c r="I17" s="412" t="s">
        <v>1239</v>
      </c>
      <c r="J17" s="260">
        <v>20000</v>
      </c>
      <c r="K17" s="390">
        <v>2000000</v>
      </c>
      <c r="L17" s="404"/>
      <c r="M17" s="405"/>
    </row>
    <row r="18" spans="2:13" ht="78.599999999999994" customHeight="1" x14ac:dyDescent="0.25">
      <c r="B18" s="234" t="s">
        <v>1181</v>
      </c>
      <c r="C18" s="425">
        <v>14</v>
      </c>
      <c r="D18" s="422" t="s">
        <v>1169</v>
      </c>
      <c r="E18" s="406">
        <v>44062</v>
      </c>
      <c r="F18" s="402" t="s">
        <v>160</v>
      </c>
      <c r="G18" s="422" t="s">
        <v>1862</v>
      </c>
      <c r="H18" s="411" t="s">
        <v>1218</v>
      </c>
      <c r="I18" s="411" t="s">
        <v>1240</v>
      </c>
      <c r="J18" s="258">
        <v>150000</v>
      </c>
      <c r="K18" s="388">
        <v>1000000</v>
      </c>
      <c r="L18" s="402"/>
      <c r="M18" s="403"/>
    </row>
    <row r="19" spans="2:13" ht="78.599999999999994" customHeight="1" x14ac:dyDescent="0.25">
      <c r="B19" s="235" t="s">
        <v>1181</v>
      </c>
      <c r="C19" s="426">
        <v>15</v>
      </c>
      <c r="D19" s="423" t="s">
        <v>1174</v>
      </c>
      <c r="E19" s="407">
        <v>44062</v>
      </c>
      <c r="F19" s="404" t="s">
        <v>160</v>
      </c>
      <c r="G19" s="423" t="s">
        <v>1863</v>
      </c>
      <c r="H19" s="412" t="s">
        <v>1219</v>
      </c>
      <c r="I19" s="412" t="s">
        <v>1241</v>
      </c>
      <c r="J19" s="260">
        <v>60000</v>
      </c>
      <c r="K19" s="390">
        <v>0</v>
      </c>
      <c r="L19" s="404"/>
      <c r="M19" s="405"/>
    </row>
    <row r="20" spans="2:13" ht="78.599999999999994" customHeight="1" x14ac:dyDescent="0.25">
      <c r="B20" s="234" t="s">
        <v>1181</v>
      </c>
      <c r="C20" s="425">
        <v>16</v>
      </c>
      <c r="D20" s="422" t="s">
        <v>1175</v>
      </c>
      <c r="E20" s="406">
        <v>44062</v>
      </c>
      <c r="F20" s="402" t="s">
        <v>160</v>
      </c>
      <c r="G20" s="422" t="s">
        <v>1864</v>
      </c>
      <c r="H20" s="411" t="s">
        <v>1220</v>
      </c>
      <c r="I20" s="411" t="s">
        <v>1242</v>
      </c>
      <c r="J20" s="258">
        <v>50000</v>
      </c>
      <c r="K20" s="388">
        <v>0</v>
      </c>
      <c r="L20" s="402"/>
      <c r="M20" s="403"/>
    </row>
    <row r="21" spans="2:13" ht="78.599999999999994" customHeight="1" x14ac:dyDescent="0.25">
      <c r="B21" s="235" t="s">
        <v>1181</v>
      </c>
      <c r="C21" s="426">
        <v>17</v>
      </c>
      <c r="D21" s="423" t="s">
        <v>1169</v>
      </c>
      <c r="E21" s="407">
        <v>44062</v>
      </c>
      <c r="F21" s="404" t="s">
        <v>160</v>
      </c>
      <c r="G21" s="423" t="s">
        <v>1865</v>
      </c>
      <c r="H21" s="412" t="s">
        <v>1221</v>
      </c>
      <c r="I21" s="412" t="s">
        <v>1243</v>
      </c>
      <c r="J21" s="260">
        <v>50000</v>
      </c>
      <c r="K21" s="390">
        <v>10000000</v>
      </c>
      <c r="L21" s="404"/>
      <c r="M21" s="405"/>
    </row>
    <row r="22" spans="2:13" ht="78.599999999999994" customHeight="1" x14ac:dyDescent="0.25">
      <c r="B22" s="234" t="s">
        <v>1181</v>
      </c>
      <c r="C22" s="425">
        <v>18</v>
      </c>
      <c r="D22" s="422" t="s">
        <v>1169</v>
      </c>
      <c r="E22" s="406">
        <v>44062</v>
      </c>
      <c r="F22" s="402" t="s">
        <v>149</v>
      </c>
      <c r="G22" s="422" t="s">
        <v>1866</v>
      </c>
      <c r="H22" s="411" t="s">
        <v>1221</v>
      </c>
      <c r="I22" s="411" t="s">
        <v>1244</v>
      </c>
      <c r="J22" s="258">
        <v>10000</v>
      </c>
      <c r="K22" s="388">
        <v>500000</v>
      </c>
      <c r="L22" s="402"/>
      <c r="M22" s="403"/>
    </row>
    <row r="23" spans="2:13" ht="78.599999999999994" customHeight="1" x14ac:dyDescent="0.25">
      <c r="B23" s="235" t="s">
        <v>1181</v>
      </c>
      <c r="C23" s="426">
        <v>19</v>
      </c>
      <c r="D23" s="423" t="s">
        <v>1169</v>
      </c>
      <c r="E23" s="407">
        <v>44062</v>
      </c>
      <c r="F23" s="404" t="s">
        <v>160</v>
      </c>
      <c r="G23" s="423" t="s">
        <v>1867</v>
      </c>
      <c r="H23" s="412" t="s">
        <v>1222</v>
      </c>
      <c r="I23" s="412" t="s">
        <v>1245</v>
      </c>
      <c r="J23" s="260">
        <v>50000</v>
      </c>
      <c r="K23" s="390">
        <v>500000</v>
      </c>
      <c r="L23" s="404"/>
      <c r="M23" s="405"/>
    </row>
    <row r="24" spans="2:13" ht="78.599999999999994" customHeight="1" x14ac:dyDescent="0.25">
      <c r="B24" s="234" t="s">
        <v>1181</v>
      </c>
      <c r="C24" s="425">
        <v>20</v>
      </c>
      <c r="D24" s="422" t="s">
        <v>1169</v>
      </c>
      <c r="E24" s="406">
        <v>44062</v>
      </c>
      <c r="F24" s="402" t="s">
        <v>160</v>
      </c>
      <c r="G24" s="422" t="s">
        <v>1868</v>
      </c>
      <c r="H24" s="411" t="s">
        <v>1221</v>
      </c>
      <c r="I24" s="411" t="s">
        <v>1246</v>
      </c>
      <c r="J24" s="258">
        <v>100000</v>
      </c>
      <c r="K24" s="388">
        <v>1000000</v>
      </c>
      <c r="L24" s="402"/>
      <c r="M24" s="403"/>
    </row>
    <row r="25" spans="2:13" ht="78.599999999999994" customHeight="1" x14ac:dyDescent="0.25">
      <c r="B25" s="235" t="s">
        <v>1181</v>
      </c>
      <c r="C25" s="426">
        <v>21</v>
      </c>
      <c r="D25" s="423" t="s">
        <v>1176</v>
      </c>
      <c r="E25" s="407">
        <v>44062</v>
      </c>
      <c r="F25" s="404" t="s">
        <v>151</v>
      </c>
      <c r="G25" s="423" t="s">
        <v>1869</v>
      </c>
      <c r="H25" s="412" t="s">
        <v>269</v>
      </c>
      <c r="I25" s="412" t="s">
        <v>1247</v>
      </c>
      <c r="J25" s="260">
        <v>300000</v>
      </c>
      <c r="K25" s="390">
        <v>150000</v>
      </c>
      <c r="L25" s="404"/>
      <c r="M25" s="405"/>
    </row>
    <row r="26" spans="2:13" ht="78.599999999999994" customHeight="1" x14ac:dyDescent="0.25">
      <c r="B26" s="234" t="s">
        <v>1181</v>
      </c>
      <c r="C26" s="425">
        <v>22</v>
      </c>
      <c r="D26" s="422" t="s">
        <v>1177</v>
      </c>
      <c r="E26" s="406">
        <v>44062</v>
      </c>
      <c r="F26" s="402" t="s">
        <v>151</v>
      </c>
      <c r="G26" s="422" t="s">
        <v>1870</v>
      </c>
      <c r="H26" s="411" t="s">
        <v>1223</v>
      </c>
      <c r="I26" s="411" t="s">
        <v>1248</v>
      </c>
      <c r="J26" s="258">
        <v>20000</v>
      </c>
      <c r="K26" s="388">
        <v>3000000</v>
      </c>
      <c r="L26" s="402"/>
      <c r="M26" s="403"/>
    </row>
    <row r="27" spans="2:13" ht="78.599999999999994" customHeight="1" x14ac:dyDescent="0.25">
      <c r="B27" s="235" t="s">
        <v>1181</v>
      </c>
      <c r="C27" s="426">
        <v>23</v>
      </c>
      <c r="D27" s="423" t="s">
        <v>1178</v>
      </c>
      <c r="E27" s="407">
        <v>44062</v>
      </c>
      <c r="F27" s="404" t="s">
        <v>152</v>
      </c>
      <c r="G27" s="423" t="s">
        <v>1871</v>
      </c>
      <c r="H27" s="412" t="s">
        <v>1224</v>
      </c>
      <c r="I27" s="412" t="s">
        <v>1249</v>
      </c>
      <c r="J27" s="260">
        <v>20000</v>
      </c>
      <c r="K27" s="390">
        <v>2000000</v>
      </c>
      <c r="L27" s="404"/>
      <c r="M27" s="405"/>
    </row>
    <row r="28" spans="2:13" ht="78.599999999999994" customHeight="1" x14ac:dyDescent="0.25">
      <c r="B28" s="234" t="s">
        <v>1181</v>
      </c>
      <c r="C28" s="425">
        <v>24</v>
      </c>
      <c r="D28" s="422" t="s">
        <v>1179</v>
      </c>
      <c r="E28" s="406">
        <v>44062</v>
      </c>
      <c r="F28" s="402" t="s">
        <v>151</v>
      </c>
      <c r="G28" s="422" t="s">
        <v>1872</v>
      </c>
      <c r="H28" s="411" t="s">
        <v>1089</v>
      </c>
      <c r="I28" s="411" t="s">
        <v>1250</v>
      </c>
      <c r="J28" s="258">
        <v>30000</v>
      </c>
      <c r="K28" s="388">
        <v>2500000</v>
      </c>
      <c r="L28" s="402"/>
      <c r="M28" s="403"/>
    </row>
    <row r="29" spans="2:13" ht="78.599999999999994" customHeight="1" x14ac:dyDescent="0.25">
      <c r="B29" s="235" t="s">
        <v>1181</v>
      </c>
      <c r="C29" s="426">
        <v>25</v>
      </c>
      <c r="D29" s="423" t="s">
        <v>1180</v>
      </c>
      <c r="E29" s="407">
        <v>44062</v>
      </c>
      <c r="F29" s="404" t="s">
        <v>202</v>
      </c>
      <c r="G29" s="423" t="s">
        <v>1873</v>
      </c>
      <c r="H29" s="412" t="s">
        <v>1225</v>
      </c>
      <c r="I29" s="412" t="s">
        <v>1251</v>
      </c>
      <c r="J29" s="260">
        <v>20000</v>
      </c>
      <c r="K29" s="390">
        <v>600000</v>
      </c>
      <c r="L29" s="404"/>
      <c r="M29" s="405"/>
    </row>
    <row r="30" spans="2:13" ht="78.599999999999994" customHeight="1" x14ac:dyDescent="0.25">
      <c r="B30" s="234" t="s">
        <v>1181</v>
      </c>
      <c r="C30" s="425">
        <v>26</v>
      </c>
      <c r="D30" s="422" t="s">
        <v>1169</v>
      </c>
      <c r="E30" s="406">
        <v>44062</v>
      </c>
      <c r="F30" s="402" t="s">
        <v>160</v>
      </c>
      <c r="G30" s="422" t="s">
        <v>1874</v>
      </c>
      <c r="H30" s="411" t="s">
        <v>1226</v>
      </c>
      <c r="I30" s="411" t="s">
        <v>1252</v>
      </c>
      <c r="J30" s="258">
        <v>50000</v>
      </c>
      <c r="K30" s="388">
        <v>500000</v>
      </c>
      <c r="L30" s="402"/>
      <c r="M30" s="403"/>
    </row>
    <row r="31" spans="2:13" ht="51" customHeight="1" thickBot="1" x14ac:dyDescent="0.3">
      <c r="B31" s="311" t="s">
        <v>12</v>
      </c>
      <c r="C31" s="416" t="s">
        <v>12</v>
      </c>
      <c r="D31" s="428"/>
      <c r="E31" s="419"/>
      <c r="F31" s="417"/>
      <c r="G31" s="428"/>
      <c r="H31" s="427"/>
      <c r="I31" s="427"/>
      <c r="J31" s="263">
        <v>4000000</v>
      </c>
      <c r="K31" s="389">
        <v>42100000</v>
      </c>
      <c r="L31" s="417"/>
      <c r="M31" s="418"/>
    </row>
    <row r="32" spans="2:13" x14ac:dyDescent="0.25">
      <c r="B32" s="392"/>
      <c r="C32" s="392"/>
      <c r="E32" s="392"/>
      <c r="F32" s="392"/>
      <c r="H32" s="392"/>
      <c r="I32" s="392"/>
      <c r="J32" s="429"/>
      <c r="K32" s="392"/>
      <c r="L32" s="392"/>
      <c r="M32" s="392"/>
    </row>
  </sheetData>
  <mergeCells count="3">
    <mergeCell ref="B1:O1"/>
    <mergeCell ref="B2:M2"/>
    <mergeCell ref="B4:M4"/>
  </mergeCells>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
  <sheetViews>
    <sheetView workbookViewId="0">
      <selection activeCell="I18" sqref="I18"/>
    </sheetView>
  </sheetViews>
  <sheetFormatPr defaultColWidth="8.85546875" defaultRowHeight="15" x14ac:dyDescent="0.25"/>
  <cols>
    <col min="1" max="1" width="5.5703125" style="91" customWidth="1"/>
    <col min="2" max="2" width="8.85546875" style="54"/>
    <col min="3" max="3" width="133.140625" style="91" customWidth="1"/>
    <col min="4" max="16384" width="8.85546875" style="91"/>
  </cols>
  <sheetData>
    <row r="1" spans="2:3" ht="15.75" thickBot="1" x14ac:dyDescent="0.3"/>
    <row r="2" spans="2:3" ht="15.75" thickBot="1" x14ac:dyDescent="0.3">
      <c r="B2" s="179" t="s">
        <v>22</v>
      </c>
      <c r="C2" s="178" t="s">
        <v>1488</v>
      </c>
    </row>
    <row r="3" spans="2:3" x14ac:dyDescent="0.25">
      <c r="B3" s="171" t="s">
        <v>153</v>
      </c>
      <c r="C3" s="174" t="s">
        <v>1494</v>
      </c>
    </row>
    <row r="4" spans="2:3" x14ac:dyDescent="0.25">
      <c r="B4" s="172" t="s">
        <v>149</v>
      </c>
      <c r="C4" s="175" t="s">
        <v>374</v>
      </c>
    </row>
    <row r="5" spans="2:3" x14ac:dyDescent="0.25">
      <c r="B5" s="172" t="s">
        <v>156</v>
      </c>
      <c r="C5" s="175" t="s">
        <v>1495</v>
      </c>
    </row>
    <row r="6" spans="2:3" x14ac:dyDescent="0.25">
      <c r="B6" s="172" t="s">
        <v>152</v>
      </c>
      <c r="C6" s="175" t="s">
        <v>1496</v>
      </c>
    </row>
    <row r="7" spans="2:3" x14ac:dyDescent="0.25">
      <c r="B7" s="172" t="s">
        <v>682</v>
      </c>
      <c r="C7" s="175" t="s">
        <v>1497</v>
      </c>
    </row>
    <row r="8" spans="2:3" x14ac:dyDescent="0.25">
      <c r="B8" s="172" t="s">
        <v>1489</v>
      </c>
      <c r="C8" s="175" t="s">
        <v>1498</v>
      </c>
    </row>
    <row r="9" spans="2:3" x14ac:dyDescent="0.25">
      <c r="B9" s="172" t="s">
        <v>202</v>
      </c>
      <c r="C9" s="175" t="s">
        <v>1499</v>
      </c>
    </row>
    <row r="10" spans="2:3" x14ac:dyDescent="0.25">
      <c r="B10" s="172" t="s">
        <v>1490</v>
      </c>
      <c r="C10" s="175" t="s">
        <v>1500</v>
      </c>
    </row>
    <row r="11" spans="2:3" x14ac:dyDescent="0.25">
      <c r="B11" s="172" t="s">
        <v>1491</v>
      </c>
      <c r="C11" s="175" t="s">
        <v>1501</v>
      </c>
    </row>
    <row r="12" spans="2:3" x14ac:dyDescent="0.25">
      <c r="B12" s="172" t="s">
        <v>1492</v>
      </c>
      <c r="C12" s="175" t="s">
        <v>1502</v>
      </c>
    </row>
    <row r="13" spans="2:3" x14ac:dyDescent="0.25">
      <c r="B13" s="172" t="s">
        <v>218</v>
      </c>
      <c r="C13" s="175" t="s">
        <v>346</v>
      </c>
    </row>
    <row r="14" spans="2:3" x14ac:dyDescent="0.25">
      <c r="B14" s="172" t="s">
        <v>683</v>
      </c>
      <c r="C14" s="176" t="s">
        <v>1503</v>
      </c>
    </row>
    <row r="15" spans="2:3" x14ac:dyDescent="0.25">
      <c r="B15" s="172" t="s">
        <v>1493</v>
      </c>
      <c r="C15" s="175" t="s">
        <v>1504</v>
      </c>
    </row>
    <row r="16" spans="2:3" x14ac:dyDescent="0.25">
      <c r="B16" s="172" t="s">
        <v>160</v>
      </c>
      <c r="C16" s="175" t="s">
        <v>1505</v>
      </c>
    </row>
    <row r="17" spans="2:3" ht="15.75" thickBot="1" x14ac:dyDescent="0.3">
      <c r="B17" s="173" t="s">
        <v>679</v>
      </c>
      <c r="C17" s="177"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16"/>
  <sheetViews>
    <sheetView topLeftCell="A507" zoomScale="70" zoomScaleNormal="70" workbookViewId="0">
      <selection activeCell="D520" sqref="D520"/>
    </sheetView>
  </sheetViews>
  <sheetFormatPr defaultRowHeight="15" x14ac:dyDescent="0.25"/>
  <cols>
    <col min="2" max="2" width="13.42578125" style="73" customWidth="1"/>
    <col min="3" max="3" width="8.85546875" style="73" customWidth="1"/>
    <col min="4" max="4" width="39.5703125" style="79" customWidth="1"/>
    <col min="5" max="5" width="12" style="79" customWidth="1"/>
    <col min="6" max="6" width="12.7109375" style="79" customWidth="1"/>
    <col min="7" max="7" width="39.7109375" style="79" customWidth="1"/>
    <col min="8" max="8" width="53.28515625" style="79" customWidth="1"/>
    <col min="9" max="9" width="46.140625" style="79" customWidth="1"/>
    <col min="10" max="10" width="10.5703125" style="73" customWidth="1"/>
    <col min="11" max="11" width="9.42578125" style="73" customWidth="1"/>
    <col min="12" max="13" width="12.140625" style="73" customWidth="1"/>
  </cols>
  <sheetData>
    <row r="1" spans="2:13" ht="34.9" customHeight="1" thickBot="1" x14ac:dyDescent="0.45">
      <c r="B1" s="430" t="s">
        <v>17</v>
      </c>
      <c r="C1" s="430"/>
      <c r="D1" s="430"/>
      <c r="E1" s="430"/>
      <c r="F1" s="430"/>
      <c r="G1" s="430"/>
      <c r="H1" s="430"/>
      <c r="I1" s="430"/>
      <c r="J1" s="430"/>
      <c r="K1" s="430"/>
      <c r="L1" s="430"/>
      <c r="M1" s="430"/>
    </row>
    <row r="2" spans="2:13" ht="31.9" customHeight="1" thickBot="1" x14ac:dyDescent="0.3">
      <c r="B2" s="12" t="s">
        <v>21</v>
      </c>
      <c r="C2" s="10" t="s">
        <v>1484</v>
      </c>
      <c r="D2" s="155" t="s">
        <v>18</v>
      </c>
      <c r="E2" s="156" t="s">
        <v>34</v>
      </c>
      <c r="F2" s="77" t="s">
        <v>22</v>
      </c>
      <c r="G2" s="80" t="s">
        <v>103</v>
      </c>
      <c r="H2" s="77" t="s">
        <v>36</v>
      </c>
      <c r="I2" s="77" t="s">
        <v>38</v>
      </c>
      <c r="J2" s="87" t="s">
        <v>208</v>
      </c>
      <c r="K2" s="87" t="s">
        <v>209</v>
      </c>
      <c r="L2" s="12" t="s">
        <v>19</v>
      </c>
      <c r="M2" s="11" t="s">
        <v>20</v>
      </c>
    </row>
    <row r="3" spans="2:13" ht="360" x14ac:dyDescent="0.25">
      <c r="B3" s="163" t="s">
        <v>453</v>
      </c>
      <c r="C3" s="36">
        <v>1</v>
      </c>
      <c r="D3" s="76" t="s">
        <v>454</v>
      </c>
      <c r="E3" s="157">
        <v>44056</v>
      </c>
      <c r="F3" s="158" t="s">
        <v>365</v>
      </c>
      <c r="G3" s="76" t="s">
        <v>1487</v>
      </c>
      <c r="H3" s="76" t="s">
        <v>614</v>
      </c>
      <c r="I3" s="158" t="s">
        <v>613</v>
      </c>
      <c r="J3" s="164">
        <v>2300000</v>
      </c>
      <c r="K3" s="164">
        <v>0</v>
      </c>
      <c r="L3" s="40"/>
      <c r="M3" s="165"/>
    </row>
    <row r="4" spans="2:13" ht="270" x14ac:dyDescent="0.25">
      <c r="B4" s="166" t="s">
        <v>453</v>
      </c>
      <c r="C4" s="72">
        <v>2</v>
      </c>
      <c r="D4" s="70" t="s">
        <v>455</v>
      </c>
      <c r="E4" s="159">
        <v>44056</v>
      </c>
      <c r="F4" s="71" t="s">
        <v>365</v>
      </c>
      <c r="G4" s="70" t="s">
        <v>529</v>
      </c>
      <c r="H4" s="70" t="s">
        <v>615</v>
      </c>
      <c r="I4" s="71"/>
      <c r="J4" s="64">
        <v>885000</v>
      </c>
      <c r="K4" s="64">
        <v>0</v>
      </c>
      <c r="L4" s="41"/>
      <c r="M4" s="167"/>
    </row>
    <row r="5" spans="2:13" ht="300" x14ac:dyDescent="0.25">
      <c r="B5" s="168" t="s">
        <v>453</v>
      </c>
      <c r="C5" s="58">
        <v>3</v>
      </c>
      <c r="D5" s="78" t="s">
        <v>456</v>
      </c>
      <c r="E5" s="160">
        <v>44056</v>
      </c>
      <c r="F5" s="84" t="s">
        <v>365</v>
      </c>
      <c r="G5" s="78" t="s">
        <v>530</v>
      </c>
      <c r="H5" s="78" t="s">
        <v>617</v>
      </c>
      <c r="I5" s="84" t="s">
        <v>616</v>
      </c>
      <c r="J5" s="65">
        <v>650000</v>
      </c>
      <c r="K5" s="65">
        <v>0</v>
      </c>
      <c r="L5" s="42"/>
      <c r="M5" s="169"/>
    </row>
    <row r="6" spans="2:13" ht="240" x14ac:dyDescent="0.25">
      <c r="B6" s="166" t="s">
        <v>453</v>
      </c>
      <c r="C6" s="72">
        <v>4</v>
      </c>
      <c r="D6" s="70" t="s">
        <v>457</v>
      </c>
      <c r="E6" s="159">
        <v>44056</v>
      </c>
      <c r="F6" s="71" t="s">
        <v>149</v>
      </c>
      <c r="G6" s="70" t="s">
        <v>531</v>
      </c>
      <c r="H6" s="70" t="s">
        <v>547</v>
      </c>
      <c r="I6" s="71" t="s">
        <v>602</v>
      </c>
      <c r="J6" s="64">
        <v>385000</v>
      </c>
      <c r="K6" s="64">
        <v>0</v>
      </c>
      <c r="L6" s="41"/>
      <c r="M6" s="167"/>
    </row>
    <row r="7" spans="2:13" ht="255" x14ac:dyDescent="0.25">
      <c r="B7" s="168" t="s">
        <v>453</v>
      </c>
      <c r="C7" s="58">
        <v>5</v>
      </c>
      <c r="D7" s="78" t="s">
        <v>458</v>
      </c>
      <c r="E7" s="160">
        <v>44056</v>
      </c>
      <c r="F7" s="84" t="s">
        <v>149</v>
      </c>
      <c r="G7" s="78" t="s">
        <v>538</v>
      </c>
      <c r="H7" s="78" t="s">
        <v>548</v>
      </c>
      <c r="I7" s="84" t="s">
        <v>602</v>
      </c>
      <c r="J7" s="65">
        <v>400000</v>
      </c>
      <c r="K7" s="65">
        <v>0</v>
      </c>
      <c r="L7" s="42"/>
      <c r="M7" s="169"/>
    </row>
    <row r="8" spans="2:13" ht="240" x14ac:dyDescent="0.25">
      <c r="B8" s="166" t="s">
        <v>453</v>
      </c>
      <c r="C8" s="72">
        <v>6</v>
      </c>
      <c r="D8" s="70" t="s">
        <v>459</v>
      </c>
      <c r="E8" s="159">
        <v>44056</v>
      </c>
      <c r="F8" s="71" t="s">
        <v>149</v>
      </c>
      <c r="G8" s="70" t="s">
        <v>539</v>
      </c>
      <c r="H8" s="70" t="s">
        <v>549</v>
      </c>
      <c r="I8" s="71" t="s">
        <v>602</v>
      </c>
      <c r="J8" s="64">
        <v>75000</v>
      </c>
      <c r="K8" s="64">
        <v>0</v>
      </c>
      <c r="L8" s="41"/>
      <c r="M8" s="167"/>
    </row>
    <row r="9" spans="2:13" ht="240" x14ac:dyDescent="0.25">
      <c r="B9" s="168" t="s">
        <v>453</v>
      </c>
      <c r="C9" s="58">
        <v>7</v>
      </c>
      <c r="D9" s="78" t="s">
        <v>460</v>
      </c>
      <c r="E9" s="160">
        <v>44056</v>
      </c>
      <c r="F9" s="84" t="s">
        <v>149</v>
      </c>
      <c r="G9" s="78" t="s">
        <v>536</v>
      </c>
      <c r="H9" s="78" t="s">
        <v>550</v>
      </c>
      <c r="I9" s="84" t="s">
        <v>602</v>
      </c>
      <c r="J9" s="65">
        <v>295000</v>
      </c>
      <c r="K9" s="65">
        <v>0</v>
      </c>
      <c r="L9" s="42"/>
      <c r="M9" s="169"/>
    </row>
    <row r="10" spans="2:13" ht="195" x14ac:dyDescent="0.25">
      <c r="B10" s="166" t="s">
        <v>453</v>
      </c>
      <c r="C10" s="72">
        <v>8</v>
      </c>
      <c r="D10" s="70" t="s">
        <v>461</v>
      </c>
      <c r="E10" s="159">
        <v>44056</v>
      </c>
      <c r="F10" s="71" t="s">
        <v>149</v>
      </c>
      <c r="G10" s="70" t="s">
        <v>537</v>
      </c>
      <c r="H10" s="70" t="s">
        <v>551</v>
      </c>
      <c r="I10" s="71" t="s">
        <v>602</v>
      </c>
      <c r="J10" s="64">
        <v>430000</v>
      </c>
      <c r="K10" s="64">
        <v>0</v>
      </c>
      <c r="L10" s="41"/>
      <c r="M10" s="167"/>
    </row>
    <row r="11" spans="2:13" ht="180" x14ac:dyDescent="0.25">
      <c r="B11" s="168" t="s">
        <v>453</v>
      </c>
      <c r="C11" s="58">
        <v>9</v>
      </c>
      <c r="D11" s="78" t="s">
        <v>462</v>
      </c>
      <c r="E11" s="160">
        <v>44056</v>
      </c>
      <c r="F11" s="84" t="s">
        <v>149</v>
      </c>
      <c r="G11" s="78" t="s">
        <v>532</v>
      </c>
      <c r="H11" s="78" t="s">
        <v>552</v>
      </c>
      <c r="I11" s="84" t="s">
        <v>602</v>
      </c>
      <c r="J11" s="65">
        <v>500000</v>
      </c>
      <c r="K11" s="65">
        <v>0</v>
      </c>
      <c r="L11" s="42"/>
      <c r="M11" s="169"/>
    </row>
    <row r="12" spans="2:13" ht="180" x14ac:dyDescent="0.25">
      <c r="B12" s="166" t="s">
        <v>453</v>
      </c>
      <c r="C12" s="72">
        <v>10</v>
      </c>
      <c r="D12" s="70" t="s">
        <v>463</v>
      </c>
      <c r="E12" s="159">
        <v>44056</v>
      </c>
      <c r="F12" s="71" t="s">
        <v>365</v>
      </c>
      <c r="G12" s="70" t="s">
        <v>533</v>
      </c>
      <c r="H12" s="70" t="s">
        <v>553</v>
      </c>
      <c r="I12" s="71" t="s">
        <v>603</v>
      </c>
      <c r="J12" s="64">
        <v>780000</v>
      </c>
      <c r="K12" s="64">
        <v>0</v>
      </c>
      <c r="L12" s="41"/>
      <c r="M12" s="167"/>
    </row>
    <row r="13" spans="2:13" ht="225" x14ac:dyDescent="0.25">
      <c r="B13" s="168" t="s">
        <v>453</v>
      </c>
      <c r="C13" s="58">
        <v>11</v>
      </c>
      <c r="D13" s="78" t="s">
        <v>464</v>
      </c>
      <c r="E13" s="160">
        <v>44056</v>
      </c>
      <c r="F13" s="84" t="s">
        <v>526</v>
      </c>
      <c r="G13" s="78" t="s">
        <v>534</v>
      </c>
      <c r="H13" s="78" t="s">
        <v>554</v>
      </c>
      <c r="I13" s="84" t="s">
        <v>604</v>
      </c>
      <c r="J13" s="65">
        <v>290000</v>
      </c>
      <c r="K13" s="65">
        <v>0</v>
      </c>
      <c r="L13" s="42"/>
      <c r="M13" s="169"/>
    </row>
    <row r="14" spans="2:13" ht="210" x14ac:dyDescent="0.25">
      <c r="B14" s="166" t="s">
        <v>453</v>
      </c>
      <c r="C14" s="72">
        <v>12</v>
      </c>
      <c r="D14" s="70" t="s">
        <v>465</v>
      </c>
      <c r="E14" s="159">
        <v>44056</v>
      </c>
      <c r="F14" s="71" t="s">
        <v>526</v>
      </c>
      <c r="G14" s="70" t="s">
        <v>535</v>
      </c>
      <c r="H14" s="70" t="s">
        <v>555</v>
      </c>
      <c r="I14" s="71" t="s">
        <v>605</v>
      </c>
      <c r="J14" s="64">
        <v>175000</v>
      </c>
      <c r="K14" s="64">
        <v>0</v>
      </c>
      <c r="L14" s="41"/>
      <c r="M14" s="167"/>
    </row>
    <row r="15" spans="2:13" ht="180" x14ac:dyDescent="0.25">
      <c r="B15" s="168" t="s">
        <v>453</v>
      </c>
      <c r="C15" s="58">
        <v>13</v>
      </c>
      <c r="D15" s="78" t="s">
        <v>466</v>
      </c>
      <c r="E15" s="160">
        <v>44056</v>
      </c>
      <c r="F15" s="84" t="s">
        <v>526</v>
      </c>
      <c r="G15" s="78" t="s">
        <v>540</v>
      </c>
      <c r="H15" s="78" t="s">
        <v>556</v>
      </c>
      <c r="I15" s="84" t="s">
        <v>605</v>
      </c>
      <c r="J15" s="65">
        <v>260000</v>
      </c>
      <c r="K15" s="65">
        <v>0</v>
      </c>
      <c r="L15" s="42"/>
      <c r="M15" s="169"/>
    </row>
    <row r="16" spans="2:13" ht="180" x14ac:dyDescent="0.25">
      <c r="B16" s="166" t="s">
        <v>453</v>
      </c>
      <c r="C16" s="72">
        <v>14</v>
      </c>
      <c r="D16" s="70" t="s">
        <v>467</v>
      </c>
      <c r="E16" s="159">
        <v>44056</v>
      </c>
      <c r="F16" s="71" t="s">
        <v>526</v>
      </c>
      <c r="G16" s="70" t="s">
        <v>540</v>
      </c>
      <c r="H16" s="70" t="s">
        <v>557</v>
      </c>
      <c r="I16" s="71" t="s">
        <v>605</v>
      </c>
      <c r="J16" s="64">
        <v>45000</v>
      </c>
      <c r="K16" s="64">
        <v>0</v>
      </c>
      <c r="L16" s="41"/>
      <c r="M16" s="167"/>
    </row>
    <row r="17" spans="2:13" ht="180" x14ac:dyDescent="0.25">
      <c r="B17" s="168" t="s">
        <v>453</v>
      </c>
      <c r="C17" s="58">
        <v>15</v>
      </c>
      <c r="D17" s="78" t="s">
        <v>468</v>
      </c>
      <c r="E17" s="160">
        <v>44056</v>
      </c>
      <c r="F17" s="84" t="s">
        <v>526</v>
      </c>
      <c r="G17" s="78" t="s">
        <v>540</v>
      </c>
      <c r="H17" s="78" t="s">
        <v>558</v>
      </c>
      <c r="I17" s="84" t="s">
        <v>605</v>
      </c>
      <c r="J17" s="65">
        <v>65000</v>
      </c>
      <c r="K17" s="65">
        <v>0</v>
      </c>
      <c r="L17" s="42"/>
      <c r="M17" s="169"/>
    </row>
    <row r="18" spans="2:13" ht="195" x14ac:dyDescent="0.25">
      <c r="B18" s="166" t="s">
        <v>453</v>
      </c>
      <c r="C18" s="72">
        <v>16</v>
      </c>
      <c r="D18" s="70" t="s">
        <v>469</v>
      </c>
      <c r="E18" s="159">
        <v>44056</v>
      </c>
      <c r="F18" s="71" t="s">
        <v>526</v>
      </c>
      <c r="G18" s="70" t="s">
        <v>541</v>
      </c>
      <c r="H18" s="70" t="s">
        <v>102</v>
      </c>
      <c r="I18" s="71" t="s">
        <v>606</v>
      </c>
      <c r="J18" s="64">
        <v>100000</v>
      </c>
      <c r="K18" s="64">
        <v>0</v>
      </c>
      <c r="L18" s="41"/>
      <c r="M18" s="167"/>
    </row>
    <row r="19" spans="2:13" ht="180" x14ac:dyDescent="0.25">
      <c r="B19" s="168" t="s">
        <v>453</v>
      </c>
      <c r="C19" s="58">
        <v>17</v>
      </c>
      <c r="D19" s="78" t="s">
        <v>470</v>
      </c>
      <c r="E19" s="160">
        <v>44056</v>
      </c>
      <c r="F19" s="84" t="s">
        <v>149</v>
      </c>
      <c r="G19" s="78" t="s">
        <v>542</v>
      </c>
      <c r="H19" s="78" t="s">
        <v>559</v>
      </c>
      <c r="I19" s="84" t="s">
        <v>607</v>
      </c>
      <c r="J19" s="65">
        <v>62000</v>
      </c>
      <c r="K19" s="65">
        <v>0</v>
      </c>
      <c r="L19" s="42"/>
      <c r="M19" s="169"/>
    </row>
    <row r="20" spans="2:13" ht="180" x14ac:dyDescent="0.25">
      <c r="B20" s="166" t="s">
        <v>453</v>
      </c>
      <c r="C20" s="72">
        <v>18</v>
      </c>
      <c r="D20" s="70" t="s">
        <v>471</v>
      </c>
      <c r="E20" s="159">
        <v>44056</v>
      </c>
      <c r="F20" s="71" t="s">
        <v>149</v>
      </c>
      <c r="G20" s="70" t="s">
        <v>540</v>
      </c>
      <c r="H20" s="70" t="s">
        <v>560</v>
      </c>
      <c r="I20" s="71" t="s">
        <v>607</v>
      </c>
      <c r="J20" s="64">
        <v>46000</v>
      </c>
      <c r="K20" s="64">
        <v>0</v>
      </c>
      <c r="L20" s="41"/>
      <c r="M20" s="167"/>
    </row>
    <row r="21" spans="2:13" ht="165" x14ac:dyDescent="0.25">
      <c r="B21" s="168" t="s">
        <v>453</v>
      </c>
      <c r="C21" s="58">
        <v>19</v>
      </c>
      <c r="D21" s="78" t="s">
        <v>472</v>
      </c>
      <c r="E21" s="160">
        <v>44056</v>
      </c>
      <c r="F21" s="84" t="s">
        <v>153</v>
      </c>
      <c r="G21" s="78" t="s">
        <v>543</v>
      </c>
      <c r="H21" s="78" t="s">
        <v>561</v>
      </c>
      <c r="I21" s="84" t="s">
        <v>608</v>
      </c>
      <c r="J21" s="65">
        <v>470000</v>
      </c>
      <c r="K21" s="65">
        <v>0</v>
      </c>
      <c r="L21" s="42"/>
      <c r="M21" s="169"/>
    </row>
    <row r="22" spans="2:13" ht="165" x14ac:dyDescent="0.25">
      <c r="B22" s="166" t="s">
        <v>453</v>
      </c>
      <c r="C22" s="72">
        <v>20</v>
      </c>
      <c r="D22" s="70" t="s">
        <v>473</v>
      </c>
      <c r="E22" s="159">
        <v>44056</v>
      </c>
      <c r="F22" s="71" t="s">
        <v>153</v>
      </c>
      <c r="G22" s="70" t="s">
        <v>543</v>
      </c>
      <c r="H22" s="70" t="s">
        <v>562</v>
      </c>
      <c r="I22" s="71" t="s">
        <v>609</v>
      </c>
      <c r="J22" s="64">
        <v>400000</v>
      </c>
      <c r="K22" s="64">
        <v>0</v>
      </c>
      <c r="L22" s="41"/>
      <c r="M22" s="167"/>
    </row>
    <row r="23" spans="2:13" ht="180" x14ac:dyDescent="0.25">
      <c r="B23" s="168" t="s">
        <v>453</v>
      </c>
      <c r="C23" s="58">
        <v>21</v>
      </c>
      <c r="D23" s="78" t="s">
        <v>474</v>
      </c>
      <c r="E23" s="160">
        <v>44056</v>
      </c>
      <c r="F23" s="84" t="s">
        <v>153</v>
      </c>
      <c r="G23" s="78" t="s">
        <v>544</v>
      </c>
      <c r="H23" s="78" t="s">
        <v>563</v>
      </c>
      <c r="I23" s="84" t="s">
        <v>603</v>
      </c>
      <c r="J23" s="65">
        <v>250000</v>
      </c>
      <c r="K23" s="65">
        <v>0</v>
      </c>
      <c r="L23" s="42"/>
      <c r="M23" s="169"/>
    </row>
    <row r="24" spans="2:13" ht="165" x14ac:dyDescent="0.25">
      <c r="B24" s="166" t="s">
        <v>453</v>
      </c>
      <c r="C24" s="72">
        <v>22</v>
      </c>
      <c r="D24" s="70" t="s">
        <v>475</v>
      </c>
      <c r="E24" s="159">
        <v>44056</v>
      </c>
      <c r="F24" s="71" t="s">
        <v>365</v>
      </c>
      <c r="G24" s="70" t="s">
        <v>545</v>
      </c>
      <c r="H24" s="70" t="s">
        <v>564</v>
      </c>
      <c r="I24" s="71" t="s">
        <v>610</v>
      </c>
      <c r="J24" s="64">
        <v>0</v>
      </c>
      <c r="K24" s="64">
        <v>1300000</v>
      </c>
      <c r="L24" s="41"/>
      <c r="M24" s="167"/>
    </row>
    <row r="25" spans="2:13" ht="165" x14ac:dyDescent="0.25">
      <c r="B25" s="168" t="s">
        <v>453</v>
      </c>
      <c r="C25" s="58">
        <v>23</v>
      </c>
      <c r="D25" s="78" t="s">
        <v>476</v>
      </c>
      <c r="E25" s="160">
        <v>44056</v>
      </c>
      <c r="F25" s="84" t="s">
        <v>365</v>
      </c>
      <c r="G25" s="78" t="s">
        <v>545</v>
      </c>
      <c r="H25" s="78" t="s">
        <v>565</v>
      </c>
      <c r="I25" s="84" t="s">
        <v>610</v>
      </c>
      <c r="J25" s="65">
        <v>0</v>
      </c>
      <c r="K25" s="65">
        <v>900000</v>
      </c>
      <c r="L25" s="42"/>
      <c r="M25" s="169"/>
    </row>
    <row r="26" spans="2:13" ht="165" x14ac:dyDescent="0.25">
      <c r="B26" s="166" t="s">
        <v>453</v>
      </c>
      <c r="C26" s="72">
        <v>24</v>
      </c>
      <c r="D26" s="70" t="s">
        <v>477</v>
      </c>
      <c r="E26" s="159">
        <v>44056</v>
      </c>
      <c r="F26" s="71" t="s">
        <v>365</v>
      </c>
      <c r="G26" s="70" t="s">
        <v>545</v>
      </c>
      <c r="H26" s="70" t="s">
        <v>566</v>
      </c>
      <c r="I26" s="71" t="s">
        <v>610</v>
      </c>
      <c r="J26" s="64">
        <v>0</v>
      </c>
      <c r="K26" s="64">
        <v>800000</v>
      </c>
      <c r="L26" s="41"/>
      <c r="M26" s="167"/>
    </row>
    <row r="27" spans="2:13" ht="165" x14ac:dyDescent="0.25">
      <c r="B27" s="168" t="s">
        <v>453</v>
      </c>
      <c r="C27" s="58">
        <v>25</v>
      </c>
      <c r="D27" s="78" t="s">
        <v>478</v>
      </c>
      <c r="E27" s="160">
        <v>44056</v>
      </c>
      <c r="F27" s="84" t="s">
        <v>365</v>
      </c>
      <c r="G27" s="78" t="s">
        <v>545</v>
      </c>
      <c r="H27" s="78" t="s">
        <v>567</v>
      </c>
      <c r="I27" s="84" t="s">
        <v>610</v>
      </c>
      <c r="J27" s="65">
        <v>0</v>
      </c>
      <c r="K27" s="65">
        <v>1100000</v>
      </c>
      <c r="L27" s="42"/>
      <c r="M27" s="169"/>
    </row>
    <row r="28" spans="2:13" ht="165" x14ac:dyDescent="0.25">
      <c r="B28" s="166" t="s">
        <v>453</v>
      </c>
      <c r="C28" s="72">
        <v>26</v>
      </c>
      <c r="D28" s="70" t="s">
        <v>479</v>
      </c>
      <c r="E28" s="159">
        <v>44056</v>
      </c>
      <c r="F28" s="71" t="s">
        <v>365</v>
      </c>
      <c r="G28" s="70" t="s">
        <v>545</v>
      </c>
      <c r="H28" s="70" t="s">
        <v>568</v>
      </c>
      <c r="I28" s="71" t="s">
        <v>610</v>
      </c>
      <c r="J28" s="64">
        <v>0</v>
      </c>
      <c r="K28" s="64">
        <v>2500000</v>
      </c>
      <c r="L28" s="41"/>
      <c r="M28" s="167"/>
    </row>
    <row r="29" spans="2:13" ht="165" x14ac:dyDescent="0.25">
      <c r="B29" s="168" t="s">
        <v>453</v>
      </c>
      <c r="C29" s="58">
        <v>27</v>
      </c>
      <c r="D29" s="78" t="s">
        <v>480</v>
      </c>
      <c r="E29" s="160">
        <v>44056</v>
      </c>
      <c r="F29" s="84" t="s">
        <v>365</v>
      </c>
      <c r="G29" s="78" t="s">
        <v>545</v>
      </c>
      <c r="H29" s="78" t="s">
        <v>569</v>
      </c>
      <c r="I29" s="84" t="s">
        <v>610</v>
      </c>
      <c r="J29" s="65">
        <v>0</v>
      </c>
      <c r="K29" s="65">
        <v>970000</v>
      </c>
      <c r="L29" s="42"/>
      <c r="M29" s="169"/>
    </row>
    <row r="30" spans="2:13" ht="165" x14ac:dyDescent="0.25">
      <c r="B30" s="166" t="s">
        <v>453</v>
      </c>
      <c r="C30" s="72">
        <v>28</v>
      </c>
      <c r="D30" s="70" t="s">
        <v>481</v>
      </c>
      <c r="E30" s="159">
        <v>44056</v>
      </c>
      <c r="F30" s="71" t="s">
        <v>365</v>
      </c>
      <c r="G30" s="70" t="s">
        <v>545</v>
      </c>
      <c r="H30" s="70" t="s">
        <v>570</v>
      </c>
      <c r="I30" s="71" t="s">
        <v>610</v>
      </c>
      <c r="J30" s="64">
        <v>0</v>
      </c>
      <c r="K30" s="64">
        <v>600000</v>
      </c>
      <c r="L30" s="41"/>
      <c r="M30" s="167"/>
    </row>
    <row r="31" spans="2:13" ht="165" x14ac:dyDescent="0.25">
      <c r="B31" s="168" t="s">
        <v>453</v>
      </c>
      <c r="C31" s="58">
        <v>29</v>
      </c>
      <c r="D31" s="78" t="s">
        <v>482</v>
      </c>
      <c r="E31" s="160">
        <v>44056</v>
      </c>
      <c r="F31" s="84" t="s">
        <v>365</v>
      </c>
      <c r="G31" s="78" t="s">
        <v>545</v>
      </c>
      <c r="H31" s="78" t="s">
        <v>571</v>
      </c>
      <c r="I31" s="84" t="s">
        <v>610</v>
      </c>
      <c r="J31" s="65">
        <v>0</v>
      </c>
      <c r="K31" s="65">
        <v>1700000</v>
      </c>
      <c r="L31" s="42"/>
      <c r="M31" s="169"/>
    </row>
    <row r="32" spans="2:13" ht="165" x14ac:dyDescent="0.25">
      <c r="B32" s="166" t="s">
        <v>453</v>
      </c>
      <c r="C32" s="72">
        <v>30</v>
      </c>
      <c r="D32" s="70" t="s">
        <v>483</v>
      </c>
      <c r="E32" s="159">
        <v>44056</v>
      </c>
      <c r="F32" s="71" t="s">
        <v>365</v>
      </c>
      <c r="G32" s="70" t="s">
        <v>545</v>
      </c>
      <c r="H32" s="70" t="s">
        <v>572</v>
      </c>
      <c r="I32" s="71" t="s">
        <v>610</v>
      </c>
      <c r="J32" s="64">
        <v>0</v>
      </c>
      <c r="K32" s="64">
        <v>290000</v>
      </c>
      <c r="L32" s="41"/>
      <c r="M32" s="167"/>
    </row>
    <row r="33" spans="2:13" ht="165" x14ac:dyDescent="0.25">
      <c r="B33" s="168" t="s">
        <v>453</v>
      </c>
      <c r="C33" s="58">
        <v>31</v>
      </c>
      <c r="D33" s="78" t="s">
        <v>484</v>
      </c>
      <c r="E33" s="160">
        <v>44056</v>
      </c>
      <c r="F33" s="84" t="s">
        <v>365</v>
      </c>
      <c r="G33" s="78" t="s">
        <v>545</v>
      </c>
      <c r="H33" s="78" t="s">
        <v>573</v>
      </c>
      <c r="I33" s="84" t="s">
        <v>610</v>
      </c>
      <c r="J33" s="65">
        <v>0</v>
      </c>
      <c r="K33" s="65">
        <v>410000</v>
      </c>
      <c r="L33" s="42"/>
      <c r="M33" s="169"/>
    </row>
    <row r="34" spans="2:13" ht="165" x14ac:dyDescent="0.25">
      <c r="B34" s="166" t="s">
        <v>453</v>
      </c>
      <c r="C34" s="72">
        <v>32</v>
      </c>
      <c r="D34" s="70" t="s">
        <v>485</v>
      </c>
      <c r="E34" s="159">
        <v>44056</v>
      </c>
      <c r="F34" s="71" t="s">
        <v>149</v>
      </c>
      <c r="G34" s="70" t="s">
        <v>546</v>
      </c>
      <c r="H34" s="70" t="s">
        <v>574</v>
      </c>
      <c r="I34" s="71" t="s">
        <v>611</v>
      </c>
      <c r="J34" s="64">
        <v>0</v>
      </c>
      <c r="K34" s="64">
        <v>80000</v>
      </c>
      <c r="L34" s="41"/>
      <c r="M34" s="167"/>
    </row>
    <row r="35" spans="2:13" ht="165" x14ac:dyDescent="0.25">
      <c r="B35" s="168" t="s">
        <v>453</v>
      </c>
      <c r="C35" s="58">
        <v>33</v>
      </c>
      <c r="D35" s="78" t="s">
        <v>486</v>
      </c>
      <c r="E35" s="160">
        <v>44056</v>
      </c>
      <c r="F35" s="84" t="s">
        <v>149</v>
      </c>
      <c r="G35" s="78" t="s">
        <v>546</v>
      </c>
      <c r="H35" s="78" t="s">
        <v>561</v>
      </c>
      <c r="I35" s="84" t="s">
        <v>611</v>
      </c>
      <c r="J35" s="65">
        <v>0</v>
      </c>
      <c r="K35" s="65">
        <v>320000</v>
      </c>
      <c r="L35" s="42"/>
      <c r="M35" s="169"/>
    </row>
    <row r="36" spans="2:13" ht="165" x14ac:dyDescent="0.25">
      <c r="B36" s="166" t="s">
        <v>453</v>
      </c>
      <c r="C36" s="72">
        <v>34</v>
      </c>
      <c r="D36" s="70" t="s">
        <v>487</v>
      </c>
      <c r="E36" s="159">
        <v>44056</v>
      </c>
      <c r="F36" s="71" t="s">
        <v>149</v>
      </c>
      <c r="G36" s="70" t="s">
        <v>546</v>
      </c>
      <c r="H36" s="70" t="s">
        <v>574</v>
      </c>
      <c r="I36" s="71" t="s">
        <v>611</v>
      </c>
      <c r="J36" s="64">
        <v>0</v>
      </c>
      <c r="K36" s="64">
        <v>300000</v>
      </c>
      <c r="L36" s="41"/>
      <c r="M36" s="167"/>
    </row>
    <row r="37" spans="2:13" ht="165" x14ac:dyDescent="0.25">
      <c r="B37" s="168" t="s">
        <v>453</v>
      </c>
      <c r="C37" s="58">
        <v>35</v>
      </c>
      <c r="D37" s="78" t="s">
        <v>488</v>
      </c>
      <c r="E37" s="160">
        <v>44056</v>
      </c>
      <c r="F37" s="84" t="s">
        <v>527</v>
      </c>
      <c r="G37" s="78" t="s">
        <v>546</v>
      </c>
      <c r="H37" s="78" t="s">
        <v>574</v>
      </c>
      <c r="I37" s="84" t="s">
        <v>611</v>
      </c>
      <c r="J37" s="65">
        <v>0</v>
      </c>
      <c r="K37" s="65">
        <v>190000</v>
      </c>
      <c r="L37" s="42"/>
      <c r="M37" s="169"/>
    </row>
    <row r="38" spans="2:13" ht="165" x14ac:dyDescent="0.25">
      <c r="B38" s="166" t="s">
        <v>453</v>
      </c>
      <c r="C38" s="72">
        <v>36</v>
      </c>
      <c r="D38" s="70" t="s">
        <v>489</v>
      </c>
      <c r="E38" s="159">
        <v>44056</v>
      </c>
      <c r="F38" s="71" t="s">
        <v>149</v>
      </c>
      <c r="G38" s="70" t="s">
        <v>546</v>
      </c>
      <c r="H38" s="70" t="s">
        <v>575</v>
      </c>
      <c r="I38" s="71" t="s">
        <v>611</v>
      </c>
      <c r="J38" s="64">
        <v>0</v>
      </c>
      <c r="K38" s="64">
        <v>120000</v>
      </c>
      <c r="L38" s="41"/>
      <c r="M38" s="167"/>
    </row>
    <row r="39" spans="2:13" ht="165" x14ac:dyDescent="0.25">
      <c r="B39" s="168" t="s">
        <v>453</v>
      </c>
      <c r="C39" s="58">
        <v>37</v>
      </c>
      <c r="D39" s="78" t="s">
        <v>490</v>
      </c>
      <c r="E39" s="160">
        <v>44056</v>
      </c>
      <c r="F39" s="84" t="s">
        <v>149</v>
      </c>
      <c r="G39" s="78" t="s">
        <v>546</v>
      </c>
      <c r="H39" s="78" t="s">
        <v>405</v>
      </c>
      <c r="I39" s="84" t="s">
        <v>611</v>
      </c>
      <c r="J39" s="65">
        <v>0</v>
      </c>
      <c r="K39" s="65">
        <v>50000</v>
      </c>
      <c r="L39" s="42"/>
      <c r="M39" s="169"/>
    </row>
    <row r="40" spans="2:13" ht="165" x14ac:dyDescent="0.25">
      <c r="B40" s="166" t="s">
        <v>453</v>
      </c>
      <c r="C40" s="72">
        <v>38</v>
      </c>
      <c r="D40" s="70" t="s">
        <v>491</v>
      </c>
      <c r="E40" s="159">
        <v>44056</v>
      </c>
      <c r="F40" s="71" t="s">
        <v>149</v>
      </c>
      <c r="G40" s="70" t="s">
        <v>546</v>
      </c>
      <c r="H40" s="70" t="s">
        <v>576</v>
      </c>
      <c r="I40" s="71" t="s">
        <v>611</v>
      </c>
      <c r="J40" s="64">
        <v>0</v>
      </c>
      <c r="K40" s="64">
        <v>90000</v>
      </c>
      <c r="L40" s="41"/>
      <c r="M40" s="167"/>
    </row>
    <row r="41" spans="2:13" ht="165" x14ac:dyDescent="0.25">
      <c r="B41" s="168" t="s">
        <v>453</v>
      </c>
      <c r="C41" s="58">
        <v>39</v>
      </c>
      <c r="D41" s="78" t="s">
        <v>492</v>
      </c>
      <c r="E41" s="160">
        <v>44056</v>
      </c>
      <c r="F41" s="84" t="s">
        <v>149</v>
      </c>
      <c r="G41" s="78" t="s">
        <v>546</v>
      </c>
      <c r="H41" s="78" t="s">
        <v>575</v>
      </c>
      <c r="I41" s="84" t="s">
        <v>611</v>
      </c>
      <c r="J41" s="65">
        <v>0</v>
      </c>
      <c r="K41" s="65">
        <v>32000</v>
      </c>
      <c r="L41" s="42"/>
      <c r="M41" s="169"/>
    </row>
    <row r="42" spans="2:13" ht="165" x14ac:dyDescent="0.25">
      <c r="B42" s="166" t="s">
        <v>453</v>
      </c>
      <c r="C42" s="72">
        <v>40</v>
      </c>
      <c r="D42" s="70" t="s">
        <v>493</v>
      </c>
      <c r="E42" s="159">
        <v>44056</v>
      </c>
      <c r="F42" s="71" t="s">
        <v>149</v>
      </c>
      <c r="G42" s="70" t="s">
        <v>546</v>
      </c>
      <c r="H42" s="70" t="s">
        <v>577</v>
      </c>
      <c r="I42" s="71" t="s">
        <v>611</v>
      </c>
      <c r="J42" s="64">
        <v>0</v>
      </c>
      <c r="K42" s="64">
        <v>110000</v>
      </c>
      <c r="L42" s="41"/>
      <c r="M42" s="167"/>
    </row>
    <row r="43" spans="2:13" ht="165" x14ac:dyDescent="0.25">
      <c r="B43" s="168" t="s">
        <v>453</v>
      </c>
      <c r="C43" s="58">
        <v>41</v>
      </c>
      <c r="D43" s="78" t="s">
        <v>494</v>
      </c>
      <c r="E43" s="160">
        <v>44056</v>
      </c>
      <c r="F43" s="84" t="s">
        <v>149</v>
      </c>
      <c r="G43" s="78" t="s">
        <v>546</v>
      </c>
      <c r="H43" s="78" t="s">
        <v>578</v>
      </c>
      <c r="I43" s="84" t="s">
        <v>611</v>
      </c>
      <c r="J43" s="65">
        <v>0</v>
      </c>
      <c r="K43" s="65">
        <v>540000</v>
      </c>
      <c r="L43" s="42"/>
      <c r="M43" s="169"/>
    </row>
    <row r="44" spans="2:13" ht="165" x14ac:dyDescent="0.25">
      <c r="B44" s="166" t="s">
        <v>453</v>
      </c>
      <c r="C44" s="72">
        <v>42</v>
      </c>
      <c r="D44" s="70" t="s">
        <v>495</v>
      </c>
      <c r="E44" s="159">
        <v>44056</v>
      </c>
      <c r="F44" s="71" t="s">
        <v>149</v>
      </c>
      <c r="G44" s="70" t="s">
        <v>546</v>
      </c>
      <c r="H44" s="70" t="s">
        <v>579</v>
      </c>
      <c r="I44" s="71" t="s">
        <v>611</v>
      </c>
      <c r="J44" s="64">
        <v>0</v>
      </c>
      <c r="K44" s="64">
        <v>130000</v>
      </c>
      <c r="L44" s="41"/>
      <c r="M44" s="167"/>
    </row>
    <row r="45" spans="2:13" ht="165" x14ac:dyDescent="0.25">
      <c r="B45" s="168" t="s">
        <v>453</v>
      </c>
      <c r="C45" s="58">
        <v>43</v>
      </c>
      <c r="D45" s="78" t="s">
        <v>496</v>
      </c>
      <c r="E45" s="160">
        <v>44056</v>
      </c>
      <c r="F45" s="84" t="s">
        <v>149</v>
      </c>
      <c r="G45" s="78" t="s">
        <v>546</v>
      </c>
      <c r="H45" s="78" t="s">
        <v>579</v>
      </c>
      <c r="I45" s="84" t="s">
        <v>611</v>
      </c>
      <c r="J45" s="65">
        <v>0</v>
      </c>
      <c r="K45" s="65">
        <v>130000</v>
      </c>
      <c r="L45" s="42"/>
      <c r="M45" s="169"/>
    </row>
    <row r="46" spans="2:13" ht="165" x14ac:dyDescent="0.25">
      <c r="B46" s="166" t="s">
        <v>453</v>
      </c>
      <c r="C46" s="72">
        <v>44</v>
      </c>
      <c r="D46" s="70" t="s">
        <v>497</v>
      </c>
      <c r="E46" s="159">
        <v>44056</v>
      </c>
      <c r="F46" s="71" t="s">
        <v>149</v>
      </c>
      <c r="G46" s="70" t="s">
        <v>546</v>
      </c>
      <c r="H46" s="70" t="s">
        <v>574</v>
      </c>
      <c r="I46" s="71" t="s">
        <v>611</v>
      </c>
      <c r="J46" s="64">
        <v>0</v>
      </c>
      <c r="K46" s="64">
        <v>80000</v>
      </c>
      <c r="L46" s="41"/>
      <c r="M46" s="167"/>
    </row>
    <row r="47" spans="2:13" ht="165" x14ac:dyDescent="0.25">
      <c r="B47" s="168" t="s">
        <v>453</v>
      </c>
      <c r="C47" s="58">
        <v>45</v>
      </c>
      <c r="D47" s="78" t="s">
        <v>498</v>
      </c>
      <c r="E47" s="160">
        <v>44056</v>
      </c>
      <c r="F47" s="84" t="s">
        <v>149</v>
      </c>
      <c r="G47" s="78" t="s">
        <v>546</v>
      </c>
      <c r="H47" s="78" t="s">
        <v>580</v>
      </c>
      <c r="I47" s="84" t="s">
        <v>611</v>
      </c>
      <c r="J47" s="65">
        <v>0</v>
      </c>
      <c r="K47" s="65">
        <v>160000</v>
      </c>
      <c r="L47" s="42"/>
      <c r="M47" s="169"/>
    </row>
    <row r="48" spans="2:13" ht="165" x14ac:dyDescent="0.25">
      <c r="B48" s="166" t="s">
        <v>453</v>
      </c>
      <c r="C48" s="72">
        <v>46</v>
      </c>
      <c r="D48" s="70" t="s">
        <v>499</v>
      </c>
      <c r="E48" s="159">
        <v>44056</v>
      </c>
      <c r="F48" s="71" t="s">
        <v>149</v>
      </c>
      <c r="G48" s="70" t="s">
        <v>546</v>
      </c>
      <c r="H48" s="70" t="s">
        <v>581</v>
      </c>
      <c r="I48" s="71" t="s">
        <v>611</v>
      </c>
      <c r="J48" s="64">
        <v>0</v>
      </c>
      <c r="K48" s="64">
        <v>60000</v>
      </c>
      <c r="L48" s="41"/>
      <c r="M48" s="167"/>
    </row>
    <row r="49" spans="2:13" ht="165" x14ac:dyDescent="0.25">
      <c r="B49" s="168" t="s">
        <v>453</v>
      </c>
      <c r="C49" s="58">
        <v>47</v>
      </c>
      <c r="D49" s="78" t="s">
        <v>500</v>
      </c>
      <c r="E49" s="160">
        <v>44056</v>
      </c>
      <c r="F49" s="84" t="s">
        <v>149</v>
      </c>
      <c r="G49" s="78" t="s">
        <v>546</v>
      </c>
      <c r="H49" s="78" t="s">
        <v>582</v>
      </c>
      <c r="I49" s="84" t="s">
        <v>611</v>
      </c>
      <c r="J49" s="65">
        <v>0</v>
      </c>
      <c r="K49" s="65">
        <v>200000</v>
      </c>
      <c r="L49" s="42"/>
      <c r="M49" s="169"/>
    </row>
    <row r="50" spans="2:13" ht="165" x14ac:dyDescent="0.25">
      <c r="B50" s="166" t="s">
        <v>453</v>
      </c>
      <c r="C50" s="72">
        <v>48</v>
      </c>
      <c r="D50" s="70" t="s">
        <v>501</v>
      </c>
      <c r="E50" s="159">
        <v>44056</v>
      </c>
      <c r="F50" s="71" t="s">
        <v>149</v>
      </c>
      <c r="G50" s="70" t="s">
        <v>546</v>
      </c>
      <c r="H50" s="70" t="s">
        <v>582</v>
      </c>
      <c r="I50" s="71" t="s">
        <v>611</v>
      </c>
      <c r="J50" s="64">
        <v>0</v>
      </c>
      <c r="K50" s="64">
        <v>200000</v>
      </c>
      <c r="L50" s="41"/>
      <c r="M50" s="167"/>
    </row>
    <row r="51" spans="2:13" ht="165" x14ac:dyDescent="0.25">
      <c r="B51" s="168" t="s">
        <v>453</v>
      </c>
      <c r="C51" s="58">
        <v>49</v>
      </c>
      <c r="D51" s="78" t="s">
        <v>502</v>
      </c>
      <c r="E51" s="160">
        <v>44056</v>
      </c>
      <c r="F51" s="84" t="s">
        <v>149</v>
      </c>
      <c r="G51" s="78" t="s">
        <v>546</v>
      </c>
      <c r="H51" s="78" t="s">
        <v>582</v>
      </c>
      <c r="I51" s="84" t="s">
        <v>611</v>
      </c>
      <c r="J51" s="65">
        <v>0</v>
      </c>
      <c r="K51" s="65">
        <v>200000</v>
      </c>
      <c r="L51" s="42"/>
      <c r="M51" s="169"/>
    </row>
    <row r="52" spans="2:13" ht="165" x14ac:dyDescent="0.25">
      <c r="B52" s="166" t="s">
        <v>453</v>
      </c>
      <c r="C52" s="72">
        <v>50</v>
      </c>
      <c r="D52" s="70" t="s">
        <v>503</v>
      </c>
      <c r="E52" s="159">
        <v>44056</v>
      </c>
      <c r="F52" s="71" t="s">
        <v>149</v>
      </c>
      <c r="G52" s="70" t="s">
        <v>546</v>
      </c>
      <c r="H52" s="70" t="s">
        <v>583</v>
      </c>
      <c r="I52" s="71" t="s">
        <v>611</v>
      </c>
      <c r="J52" s="64">
        <v>0</v>
      </c>
      <c r="K52" s="64">
        <v>170000</v>
      </c>
      <c r="L52" s="41"/>
      <c r="M52" s="167"/>
    </row>
    <row r="53" spans="2:13" ht="165" x14ac:dyDescent="0.25">
      <c r="B53" s="168" t="s">
        <v>453</v>
      </c>
      <c r="C53" s="58">
        <v>51</v>
      </c>
      <c r="D53" s="78" t="s">
        <v>504</v>
      </c>
      <c r="E53" s="160">
        <v>44056</v>
      </c>
      <c r="F53" s="84" t="s">
        <v>149</v>
      </c>
      <c r="G53" s="78" t="s">
        <v>546</v>
      </c>
      <c r="H53" s="78" t="s">
        <v>584</v>
      </c>
      <c r="I53" s="84" t="s">
        <v>611</v>
      </c>
      <c r="J53" s="65">
        <v>0</v>
      </c>
      <c r="K53" s="65">
        <v>70000</v>
      </c>
      <c r="L53" s="42"/>
      <c r="M53" s="169"/>
    </row>
    <row r="54" spans="2:13" ht="165" x14ac:dyDescent="0.25">
      <c r="B54" s="166" t="s">
        <v>453</v>
      </c>
      <c r="C54" s="72">
        <v>52</v>
      </c>
      <c r="D54" s="70" t="s">
        <v>505</v>
      </c>
      <c r="E54" s="159">
        <v>44056</v>
      </c>
      <c r="F54" s="71" t="s">
        <v>149</v>
      </c>
      <c r="G54" s="70" t="s">
        <v>546</v>
      </c>
      <c r="H54" s="70" t="s">
        <v>585</v>
      </c>
      <c r="I54" s="71" t="s">
        <v>611</v>
      </c>
      <c r="J54" s="64">
        <v>0</v>
      </c>
      <c r="K54" s="64">
        <v>365000</v>
      </c>
      <c r="L54" s="41"/>
      <c r="M54" s="167"/>
    </row>
    <row r="55" spans="2:13" ht="165" x14ac:dyDescent="0.25">
      <c r="B55" s="168" t="s">
        <v>453</v>
      </c>
      <c r="C55" s="58">
        <v>53</v>
      </c>
      <c r="D55" s="78" t="s">
        <v>506</v>
      </c>
      <c r="E55" s="160">
        <v>44056</v>
      </c>
      <c r="F55" s="84" t="s">
        <v>149</v>
      </c>
      <c r="G55" s="78" t="s">
        <v>546</v>
      </c>
      <c r="H55" s="78" t="s">
        <v>586</v>
      </c>
      <c r="I55" s="84" t="s">
        <v>611</v>
      </c>
      <c r="J55" s="65">
        <v>0</v>
      </c>
      <c r="K55" s="65">
        <v>120000</v>
      </c>
      <c r="L55" s="42"/>
      <c r="M55" s="169"/>
    </row>
    <row r="56" spans="2:13" ht="165" x14ac:dyDescent="0.25">
      <c r="B56" s="166" t="s">
        <v>453</v>
      </c>
      <c r="C56" s="72">
        <v>54</v>
      </c>
      <c r="D56" s="70" t="s">
        <v>507</v>
      </c>
      <c r="E56" s="159">
        <v>44056</v>
      </c>
      <c r="F56" s="71" t="s">
        <v>149</v>
      </c>
      <c r="G56" s="70" t="s">
        <v>546</v>
      </c>
      <c r="H56" s="70" t="s">
        <v>400</v>
      </c>
      <c r="I56" s="71" t="s">
        <v>611</v>
      </c>
      <c r="J56" s="64">
        <v>0</v>
      </c>
      <c r="K56" s="64">
        <v>70000</v>
      </c>
      <c r="L56" s="41"/>
      <c r="M56" s="167"/>
    </row>
    <row r="57" spans="2:13" ht="165" x14ac:dyDescent="0.25">
      <c r="B57" s="168" t="s">
        <v>453</v>
      </c>
      <c r="C57" s="58">
        <v>55</v>
      </c>
      <c r="D57" s="78" t="s">
        <v>508</v>
      </c>
      <c r="E57" s="160">
        <v>44056</v>
      </c>
      <c r="F57" s="84" t="s">
        <v>153</v>
      </c>
      <c r="G57" s="78" t="s">
        <v>528</v>
      </c>
      <c r="H57" s="78" t="s">
        <v>587</v>
      </c>
      <c r="I57" s="84" t="s">
        <v>612</v>
      </c>
      <c r="J57" s="65">
        <v>0</v>
      </c>
      <c r="K57" s="65">
        <v>250000</v>
      </c>
      <c r="L57" s="42"/>
      <c r="M57" s="169"/>
    </row>
    <row r="58" spans="2:13" ht="165" x14ac:dyDescent="0.25">
      <c r="B58" s="166" t="s">
        <v>453</v>
      </c>
      <c r="C58" s="72">
        <v>56</v>
      </c>
      <c r="D58" s="70" t="s">
        <v>509</v>
      </c>
      <c r="E58" s="159">
        <v>44056</v>
      </c>
      <c r="F58" s="71" t="s">
        <v>153</v>
      </c>
      <c r="G58" s="70" t="s">
        <v>528</v>
      </c>
      <c r="H58" s="70" t="s">
        <v>588</v>
      </c>
      <c r="I58" s="71" t="s">
        <v>612</v>
      </c>
      <c r="J58" s="64">
        <v>0</v>
      </c>
      <c r="K58" s="64">
        <v>135000</v>
      </c>
      <c r="L58" s="41"/>
      <c r="M58" s="167"/>
    </row>
    <row r="59" spans="2:13" ht="165" x14ac:dyDescent="0.25">
      <c r="B59" s="168" t="s">
        <v>453</v>
      </c>
      <c r="C59" s="58">
        <v>57</v>
      </c>
      <c r="D59" s="78" t="s">
        <v>510</v>
      </c>
      <c r="E59" s="160">
        <v>44056</v>
      </c>
      <c r="F59" s="84" t="s">
        <v>153</v>
      </c>
      <c r="G59" s="78" t="s">
        <v>528</v>
      </c>
      <c r="H59" s="78" t="s">
        <v>589</v>
      </c>
      <c r="I59" s="84" t="s">
        <v>612</v>
      </c>
      <c r="J59" s="65">
        <v>0</v>
      </c>
      <c r="K59" s="65">
        <v>115000</v>
      </c>
      <c r="L59" s="42"/>
      <c r="M59" s="169"/>
    </row>
    <row r="60" spans="2:13" ht="165" x14ac:dyDescent="0.25">
      <c r="B60" s="166" t="s">
        <v>453</v>
      </c>
      <c r="C60" s="72">
        <v>58</v>
      </c>
      <c r="D60" s="70" t="s">
        <v>511</v>
      </c>
      <c r="E60" s="159">
        <v>44056</v>
      </c>
      <c r="F60" s="71" t="s">
        <v>153</v>
      </c>
      <c r="G60" s="70" t="s">
        <v>528</v>
      </c>
      <c r="H60" s="70" t="s">
        <v>590</v>
      </c>
      <c r="I60" s="71" t="s">
        <v>612</v>
      </c>
      <c r="J60" s="64">
        <v>0</v>
      </c>
      <c r="K60" s="64">
        <v>210000</v>
      </c>
      <c r="L60" s="41"/>
      <c r="M60" s="167"/>
    </row>
    <row r="61" spans="2:13" ht="165" x14ac:dyDescent="0.25">
      <c r="B61" s="168" t="s">
        <v>453</v>
      </c>
      <c r="C61" s="58">
        <v>59</v>
      </c>
      <c r="D61" s="78" t="s">
        <v>512</v>
      </c>
      <c r="E61" s="160">
        <v>44056</v>
      </c>
      <c r="F61" s="84" t="s">
        <v>153</v>
      </c>
      <c r="G61" s="78" t="s">
        <v>528</v>
      </c>
      <c r="H61" s="78" t="s">
        <v>591</v>
      </c>
      <c r="I61" s="84" t="s">
        <v>612</v>
      </c>
      <c r="J61" s="65">
        <v>0</v>
      </c>
      <c r="K61" s="65">
        <v>230000</v>
      </c>
      <c r="L61" s="42"/>
      <c r="M61" s="169"/>
    </row>
    <row r="62" spans="2:13" ht="165" x14ac:dyDescent="0.25">
      <c r="B62" s="166" t="s">
        <v>453</v>
      </c>
      <c r="C62" s="72">
        <v>60</v>
      </c>
      <c r="D62" s="70" t="s">
        <v>513</v>
      </c>
      <c r="E62" s="159">
        <v>44056</v>
      </c>
      <c r="F62" s="71" t="s">
        <v>153</v>
      </c>
      <c r="G62" s="70" t="s">
        <v>528</v>
      </c>
      <c r="H62" s="70" t="s">
        <v>555</v>
      </c>
      <c r="I62" s="71" t="s">
        <v>612</v>
      </c>
      <c r="J62" s="64">
        <v>0</v>
      </c>
      <c r="K62" s="64">
        <v>85000</v>
      </c>
      <c r="L62" s="41"/>
      <c r="M62" s="167"/>
    </row>
    <row r="63" spans="2:13" ht="165" x14ac:dyDescent="0.25">
      <c r="B63" s="168" t="s">
        <v>453</v>
      </c>
      <c r="C63" s="58">
        <v>61</v>
      </c>
      <c r="D63" s="78" t="s">
        <v>514</v>
      </c>
      <c r="E63" s="160">
        <v>44056</v>
      </c>
      <c r="F63" s="84" t="s">
        <v>153</v>
      </c>
      <c r="G63" s="78" t="s">
        <v>528</v>
      </c>
      <c r="H63" s="78" t="s">
        <v>592</v>
      </c>
      <c r="I63" s="84" t="s">
        <v>612</v>
      </c>
      <c r="J63" s="65">
        <v>0</v>
      </c>
      <c r="K63" s="65">
        <v>120000</v>
      </c>
      <c r="L63" s="42"/>
      <c r="M63" s="169"/>
    </row>
    <row r="64" spans="2:13" ht="165" x14ac:dyDescent="0.25">
      <c r="B64" s="166" t="s">
        <v>453</v>
      </c>
      <c r="C64" s="72">
        <v>62</v>
      </c>
      <c r="D64" s="70" t="s">
        <v>515</v>
      </c>
      <c r="E64" s="159">
        <v>44056</v>
      </c>
      <c r="F64" s="71" t="s">
        <v>153</v>
      </c>
      <c r="G64" s="70" t="s">
        <v>528</v>
      </c>
      <c r="H64" s="70" t="s">
        <v>400</v>
      </c>
      <c r="I64" s="71" t="s">
        <v>612</v>
      </c>
      <c r="J64" s="64">
        <v>0</v>
      </c>
      <c r="K64" s="64">
        <v>210000</v>
      </c>
      <c r="L64" s="41"/>
      <c r="M64" s="167"/>
    </row>
    <row r="65" spans="2:13" ht="165" x14ac:dyDescent="0.25">
      <c r="B65" s="168" t="s">
        <v>453</v>
      </c>
      <c r="C65" s="58">
        <v>63</v>
      </c>
      <c r="D65" s="78" t="s">
        <v>516</v>
      </c>
      <c r="E65" s="160">
        <v>44056</v>
      </c>
      <c r="F65" s="84" t="s">
        <v>153</v>
      </c>
      <c r="G65" s="78" t="s">
        <v>528</v>
      </c>
      <c r="H65" s="78" t="s">
        <v>593</v>
      </c>
      <c r="I65" s="84" t="s">
        <v>612</v>
      </c>
      <c r="J65" s="65"/>
      <c r="K65" s="65">
        <v>725000</v>
      </c>
      <c r="L65" s="42"/>
      <c r="M65" s="169"/>
    </row>
    <row r="66" spans="2:13" ht="165" x14ac:dyDescent="0.25">
      <c r="B66" s="166" t="s">
        <v>453</v>
      </c>
      <c r="C66" s="72">
        <v>64</v>
      </c>
      <c r="D66" s="70" t="s">
        <v>517</v>
      </c>
      <c r="E66" s="159">
        <v>44056</v>
      </c>
      <c r="F66" s="71" t="s">
        <v>153</v>
      </c>
      <c r="G66" s="70" t="s">
        <v>528</v>
      </c>
      <c r="H66" s="70" t="s">
        <v>594</v>
      </c>
      <c r="I66" s="71" t="s">
        <v>612</v>
      </c>
      <c r="J66" s="64">
        <v>0</v>
      </c>
      <c r="K66" s="64">
        <v>164000</v>
      </c>
      <c r="L66" s="41"/>
      <c r="M66" s="167"/>
    </row>
    <row r="67" spans="2:13" ht="165" x14ac:dyDescent="0.25">
      <c r="B67" s="168" t="s">
        <v>453</v>
      </c>
      <c r="C67" s="58">
        <v>65</v>
      </c>
      <c r="D67" s="78" t="s">
        <v>518</v>
      </c>
      <c r="E67" s="160">
        <v>44056</v>
      </c>
      <c r="F67" s="84" t="s">
        <v>153</v>
      </c>
      <c r="G67" s="78" t="s">
        <v>528</v>
      </c>
      <c r="H67" s="78" t="s">
        <v>595</v>
      </c>
      <c r="I67" s="84" t="s">
        <v>612</v>
      </c>
      <c r="J67" s="65">
        <v>0</v>
      </c>
      <c r="K67" s="65">
        <v>1300000</v>
      </c>
      <c r="L67" s="42"/>
      <c r="M67" s="169"/>
    </row>
    <row r="68" spans="2:13" ht="165" x14ac:dyDescent="0.25">
      <c r="B68" s="166" t="s">
        <v>453</v>
      </c>
      <c r="C68" s="72">
        <v>66</v>
      </c>
      <c r="D68" s="70" t="s">
        <v>519</v>
      </c>
      <c r="E68" s="159">
        <v>44056</v>
      </c>
      <c r="F68" s="71" t="s">
        <v>153</v>
      </c>
      <c r="G68" s="70" t="s">
        <v>528</v>
      </c>
      <c r="H68" s="70" t="s">
        <v>596</v>
      </c>
      <c r="I68" s="71" t="s">
        <v>612</v>
      </c>
      <c r="J68" s="64">
        <v>0</v>
      </c>
      <c r="K68" s="64">
        <v>165000</v>
      </c>
      <c r="L68" s="41"/>
      <c r="M68" s="167"/>
    </row>
    <row r="69" spans="2:13" ht="165" x14ac:dyDescent="0.25">
      <c r="B69" s="168" t="s">
        <v>453</v>
      </c>
      <c r="C69" s="58">
        <v>67</v>
      </c>
      <c r="D69" s="78" t="s">
        <v>520</v>
      </c>
      <c r="E69" s="160">
        <v>44056</v>
      </c>
      <c r="F69" s="84" t="s">
        <v>153</v>
      </c>
      <c r="G69" s="78" t="s">
        <v>528</v>
      </c>
      <c r="H69" s="78" t="s">
        <v>586</v>
      </c>
      <c r="I69" s="84" t="s">
        <v>612</v>
      </c>
      <c r="J69" s="65">
        <v>0</v>
      </c>
      <c r="K69" s="65">
        <v>180000</v>
      </c>
      <c r="L69" s="42"/>
      <c r="M69" s="169"/>
    </row>
    <row r="70" spans="2:13" ht="165" x14ac:dyDescent="0.25">
      <c r="B70" s="166" t="s">
        <v>453</v>
      </c>
      <c r="C70" s="72">
        <v>68</v>
      </c>
      <c r="D70" s="70" t="s">
        <v>521</v>
      </c>
      <c r="E70" s="159">
        <v>44056</v>
      </c>
      <c r="F70" s="71" t="s">
        <v>153</v>
      </c>
      <c r="G70" s="70" t="s">
        <v>528</v>
      </c>
      <c r="H70" s="70" t="s">
        <v>597</v>
      </c>
      <c r="I70" s="71" t="s">
        <v>612</v>
      </c>
      <c r="J70" s="64">
        <v>0</v>
      </c>
      <c r="K70" s="64">
        <v>330000</v>
      </c>
      <c r="L70" s="41"/>
      <c r="M70" s="167"/>
    </row>
    <row r="71" spans="2:13" ht="165" x14ac:dyDescent="0.25">
      <c r="B71" s="168" t="s">
        <v>453</v>
      </c>
      <c r="C71" s="58">
        <v>69</v>
      </c>
      <c r="D71" s="78" t="s">
        <v>522</v>
      </c>
      <c r="E71" s="160">
        <v>44056</v>
      </c>
      <c r="F71" s="84" t="s">
        <v>153</v>
      </c>
      <c r="G71" s="78" t="s">
        <v>528</v>
      </c>
      <c r="H71" s="78" t="s">
        <v>598</v>
      </c>
      <c r="I71" s="84" t="s">
        <v>612</v>
      </c>
      <c r="J71" s="65">
        <v>0</v>
      </c>
      <c r="K71" s="65">
        <v>380000</v>
      </c>
      <c r="L71" s="42"/>
      <c r="M71" s="169"/>
    </row>
    <row r="72" spans="2:13" ht="165" x14ac:dyDescent="0.25">
      <c r="B72" s="166" t="s">
        <v>453</v>
      </c>
      <c r="C72" s="72">
        <v>70</v>
      </c>
      <c r="D72" s="70" t="s">
        <v>523</v>
      </c>
      <c r="E72" s="159">
        <v>44056</v>
      </c>
      <c r="F72" s="71" t="s">
        <v>153</v>
      </c>
      <c r="G72" s="70" t="s">
        <v>528</v>
      </c>
      <c r="H72" s="70" t="s">
        <v>599</v>
      </c>
      <c r="I72" s="71" t="s">
        <v>612</v>
      </c>
      <c r="J72" s="64">
        <v>0</v>
      </c>
      <c r="K72" s="64">
        <v>145000</v>
      </c>
      <c r="L72" s="41"/>
      <c r="M72" s="167"/>
    </row>
    <row r="73" spans="2:13" ht="165" x14ac:dyDescent="0.25">
      <c r="B73" s="168" t="s">
        <v>453</v>
      </c>
      <c r="C73" s="58">
        <v>71</v>
      </c>
      <c r="D73" s="78" t="s">
        <v>524</v>
      </c>
      <c r="E73" s="160">
        <v>44056</v>
      </c>
      <c r="F73" s="84" t="s">
        <v>153</v>
      </c>
      <c r="G73" s="78" t="s">
        <v>528</v>
      </c>
      <c r="H73" s="78" t="s">
        <v>600</v>
      </c>
      <c r="I73" s="84" t="s">
        <v>612</v>
      </c>
      <c r="J73" s="65">
        <v>0</v>
      </c>
      <c r="K73" s="65">
        <v>180000</v>
      </c>
      <c r="L73" s="42"/>
      <c r="M73" s="169"/>
    </row>
    <row r="74" spans="2:13" ht="165" x14ac:dyDescent="0.25">
      <c r="B74" s="166" t="s">
        <v>453</v>
      </c>
      <c r="C74" s="72">
        <v>72</v>
      </c>
      <c r="D74" s="70" t="s">
        <v>525</v>
      </c>
      <c r="E74" s="159">
        <v>44056</v>
      </c>
      <c r="F74" s="71" t="s">
        <v>153</v>
      </c>
      <c r="G74" s="70" t="s">
        <v>528</v>
      </c>
      <c r="H74" s="70" t="s">
        <v>601</v>
      </c>
      <c r="I74" s="71" t="s">
        <v>612</v>
      </c>
      <c r="J74" s="64">
        <v>0</v>
      </c>
      <c r="K74" s="64">
        <v>495000</v>
      </c>
      <c r="L74" s="41"/>
      <c r="M74" s="167"/>
    </row>
    <row r="75" spans="2:13" ht="90" x14ac:dyDescent="0.25">
      <c r="B75" s="168" t="s">
        <v>453</v>
      </c>
      <c r="C75" s="58">
        <v>73</v>
      </c>
      <c r="D75" s="78" t="s">
        <v>618</v>
      </c>
      <c r="E75" s="160">
        <v>44056</v>
      </c>
      <c r="F75" s="84" t="s">
        <v>364</v>
      </c>
      <c r="G75" s="78" t="s">
        <v>689</v>
      </c>
      <c r="H75" s="78" t="s">
        <v>728</v>
      </c>
      <c r="I75" s="84" t="s">
        <v>741</v>
      </c>
      <c r="J75" s="65">
        <v>250000</v>
      </c>
      <c r="K75" s="65">
        <v>200000</v>
      </c>
      <c r="L75" s="42"/>
      <c r="M75" s="169"/>
    </row>
    <row r="76" spans="2:13" ht="195" x14ac:dyDescent="0.25">
      <c r="B76" s="166" t="s">
        <v>453</v>
      </c>
      <c r="C76" s="72">
        <v>74</v>
      </c>
      <c r="D76" s="70" t="s">
        <v>619</v>
      </c>
      <c r="E76" s="159">
        <v>44056</v>
      </c>
      <c r="F76" s="71" t="s">
        <v>677</v>
      </c>
      <c r="G76" s="70" t="s">
        <v>690</v>
      </c>
      <c r="H76" s="70" t="s">
        <v>729</v>
      </c>
      <c r="I76" s="71" t="s">
        <v>742</v>
      </c>
      <c r="J76" s="64">
        <v>250000</v>
      </c>
      <c r="K76" s="64">
        <v>250000</v>
      </c>
      <c r="L76" s="41"/>
      <c r="M76" s="167"/>
    </row>
    <row r="77" spans="2:13" ht="135" x14ac:dyDescent="0.25">
      <c r="B77" s="168" t="s">
        <v>453</v>
      </c>
      <c r="C77" s="58">
        <v>75</v>
      </c>
      <c r="D77" s="78" t="s">
        <v>620</v>
      </c>
      <c r="E77" s="160">
        <v>44056</v>
      </c>
      <c r="F77" s="84" t="s">
        <v>202</v>
      </c>
      <c r="G77" s="78" t="s">
        <v>691</v>
      </c>
      <c r="H77" s="161">
        <v>4500</v>
      </c>
      <c r="I77" s="84" t="s">
        <v>743</v>
      </c>
      <c r="J77" s="65">
        <v>900000</v>
      </c>
      <c r="K77" s="65">
        <v>100000</v>
      </c>
      <c r="L77" s="42"/>
      <c r="M77" s="169"/>
    </row>
    <row r="78" spans="2:13" ht="90" x14ac:dyDescent="0.25">
      <c r="B78" s="166" t="s">
        <v>453</v>
      </c>
      <c r="C78" s="72">
        <v>76</v>
      </c>
      <c r="D78" s="70" t="s">
        <v>621</v>
      </c>
      <c r="E78" s="159">
        <v>44056</v>
      </c>
      <c r="F78" s="71" t="s">
        <v>678</v>
      </c>
      <c r="G78" s="70" t="s">
        <v>692</v>
      </c>
      <c r="H78" s="162">
        <v>1000</v>
      </c>
      <c r="I78" s="71" t="s">
        <v>744</v>
      </c>
      <c r="J78" s="64">
        <v>70000</v>
      </c>
      <c r="K78" s="64"/>
      <c r="L78" s="41"/>
      <c r="M78" s="167"/>
    </row>
    <row r="79" spans="2:13" ht="60" x14ac:dyDescent="0.25">
      <c r="B79" s="168" t="s">
        <v>453</v>
      </c>
      <c r="C79" s="58">
        <v>77</v>
      </c>
      <c r="D79" s="78" t="s">
        <v>622</v>
      </c>
      <c r="E79" s="160">
        <v>44056</v>
      </c>
      <c r="F79" s="84" t="s">
        <v>678</v>
      </c>
      <c r="G79" s="78" t="s">
        <v>693</v>
      </c>
      <c r="H79" s="78" t="s">
        <v>730</v>
      </c>
      <c r="I79" s="84" t="s">
        <v>745</v>
      </c>
      <c r="J79" s="65">
        <v>500000</v>
      </c>
      <c r="K79" s="65">
        <v>260000</v>
      </c>
      <c r="L79" s="42"/>
      <c r="M79" s="169"/>
    </row>
    <row r="80" spans="2:13" ht="60" x14ac:dyDescent="0.25">
      <c r="B80" s="166" t="s">
        <v>453</v>
      </c>
      <c r="C80" s="72">
        <v>78</v>
      </c>
      <c r="D80" s="70" t="s">
        <v>623</v>
      </c>
      <c r="E80" s="159">
        <v>44056</v>
      </c>
      <c r="F80" s="71" t="s">
        <v>679</v>
      </c>
      <c r="G80" s="70" t="s">
        <v>673</v>
      </c>
      <c r="H80" s="162">
        <v>1000</v>
      </c>
      <c r="I80" s="71"/>
      <c r="J80" s="64"/>
      <c r="K80" s="64"/>
      <c r="L80" s="41"/>
      <c r="M80" s="167"/>
    </row>
    <row r="81" spans="2:13" ht="60" x14ac:dyDescent="0.25">
      <c r="B81" s="168" t="s">
        <v>453</v>
      </c>
      <c r="C81" s="58">
        <v>79</v>
      </c>
      <c r="D81" s="78" t="s">
        <v>624</v>
      </c>
      <c r="E81" s="160">
        <v>44056</v>
      </c>
      <c r="F81" s="84" t="s">
        <v>160</v>
      </c>
      <c r="G81" s="78" t="s">
        <v>674</v>
      </c>
      <c r="H81" s="161">
        <v>9000</v>
      </c>
      <c r="I81" s="84" t="s">
        <v>746</v>
      </c>
      <c r="J81" s="65">
        <v>1000000</v>
      </c>
      <c r="K81" s="65">
        <v>1400000</v>
      </c>
      <c r="L81" s="42"/>
      <c r="M81" s="169"/>
    </row>
    <row r="82" spans="2:13" ht="105" x14ac:dyDescent="0.25">
      <c r="B82" s="166" t="s">
        <v>453</v>
      </c>
      <c r="C82" s="72">
        <v>80</v>
      </c>
      <c r="D82" s="70" t="s">
        <v>625</v>
      </c>
      <c r="E82" s="159">
        <v>44056</v>
      </c>
      <c r="F82" s="71" t="s">
        <v>680</v>
      </c>
      <c r="G82" s="70" t="s">
        <v>694</v>
      </c>
      <c r="H82" s="70"/>
      <c r="I82" s="71" t="s">
        <v>747</v>
      </c>
      <c r="J82" s="64">
        <v>100000</v>
      </c>
      <c r="K82" s="64"/>
      <c r="L82" s="41"/>
      <c r="M82" s="167"/>
    </row>
    <row r="83" spans="2:13" ht="135" x14ac:dyDescent="0.25">
      <c r="B83" s="168" t="s">
        <v>453</v>
      </c>
      <c r="C83" s="58">
        <v>81</v>
      </c>
      <c r="D83" s="78" t="s">
        <v>671</v>
      </c>
      <c r="E83" s="160">
        <v>44056</v>
      </c>
      <c r="F83" s="84" t="s">
        <v>680</v>
      </c>
      <c r="G83" s="78" t="s">
        <v>695</v>
      </c>
      <c r="H83" s="78"/>
      <c r="I83" s="84" t="s">
        <v>748</v>
      </c>
      <c r="J83" s="65">
        <v>350000</v>
      </c>
      <c r="K83" s="65"/>
      <c r="L83" s="42"/>
      <c r="M83" s="169"/>
    </row>
    <row r="84" spans="2:13" ht="409.5" x14ac:dyDescent="0.25">
      <c r="B84" s="166" t="s">
        <v>453</v>
      </c>
      <c r="C84" s="72">
        <v>82</v>
      </c>
      <c r="D84" s="70" t="s">
        <v>626</v>
      </c>
      <c r="E84" s="159">
        <v>44056</v>
      </c>
      <c r="F84" s="71" t="s">
        <v>681</v>
      </c>
      <c r="G84" s="70" t="s">
        <v>696</v>
      </c>
      <c r="H84" s="70"/>
      <c r="I84" s="71" t="s">
        <v>749</v>
      </c>
      <c r="J84" s="64">
        <v>100000</v>
      </c>
      <c r="K84" s="64">
        <v>150000</v>
      </c>
      <c r="L84" s="41"/>
      <c r="M84" s="167"/>
    </row>
    <row r="85" spans="2:13" ht="45" x14ac:dyDescent="0.25">
      <c r="B85" s="168" t="s">
        <v>453</v>
      </c>
      <c r="C85" s="58">
        <v>83</v>
      </c>
      <c r="D85" s="78" t="s">
        <v>627</v>
      </c>
      <c r="E85" s="160">
        <v>44056</v>
      </c>
      <c r="F85" s="84" t="s">
        <v>682</v>
      </c>
      <c r="G85" s="78" t="s">
        <v>675</v>
      </c>
      <c r="H85" s="78" t="s">
        <v>731</v>
      </c>
      <c r="I85" s="84" t="s">
        <v>750</v>
      </c>
      <c r="J85" s="65">
        <v>60000</v>
      </c>
      <c r="K85" s="65"/>
      <c r="L85" s="42"/>
      <c r="M85" s="169"/>
    </row>
    <row r="86" spans="2:13" ht="45" x14ac:dyDescent="0.25">
      <c r="B86" s="166" t="s">
        <v>453</v>
      </c>
      <c r="C86" s="72">
        <v>84</v>
      </c>
      <c r="D86" s="70" t="s">
        <v>628</v>
      </c>
      <c r="E86" s="159">
        <v>44056</v>
      </c>
      <c r="F86" s="71" t="s">
        <v>683</v>
      </c>
      <c r="G86" s="70" t="s">
        <v>697</v>
      </c>
      <c r="H86" s="70"/>
      <c r="I86" s="71" t="s">
        <v>751</v>
      </c>
      <c r="J86" s="64">
        <v>80000</v>
      </c>
      <c r="K86" s="64">
        <v>80000</v>
      </c>
      <c r="L86" s="41"/>
      <c r="M86" s="167"/>
    </row>
    <row r="87" spans="2:13" ht="45" x14ac:dyDescent="0.25">
      <c r="B87" s="168" t="s">
        <v>453</v>
      </c>
      <c r="C87" s="58">
        <v>85</v>
      </c>
      <c r="D87" s="78" t="s">
        <v>629</v>
      </c>
      <c r="E87" s="160">
        <v>44056</v>
      </c>
      <c r="F87" s="84" t="s">
        <v>683</v>
      </c>
      <c r="G87" s="78" t="s">
        <v>698</v>
      </c>
      <c r="H87" s="78" t="s">
        <v>732</v>
      </c>
      <c r="I87" s="84" t="s">
        <v>752</v>
      </c>
      <c r="J87" s="65">
        <v>50000</v>
      </c>
      <c r="K87" s="65">
        <v>50000</v>
      </c>
      <c r="L87" s="42"/>
      <c r="M87" s="169"/>
    </row>
    <row r="88" spans="2:13" ht="45" x14ac:dyDescent="0.25">
      <c r="B88" s="166" t="s">
        <v>453</v>
      </c>
      <c r="C88" s="72">
        <v>86</v>
      </c>
      <c r="D88" s="70" t="s">
        <v>630</v>
      </c>
      <c r="E88" s="159">
        <v>44056</v>
      </c>
      <c r="F88" s="71" t="s">
        <v>682</v>
      </c>
      <c r="G88" s="70" t="s">
        <v>699</v>
      </c>
      <c r="H88" s="70" t="s">
        <v>733</v>
      </c>
      <c r="I88" s="71" t="s">
        <v>753</v>
      </c>
      <c r="J88" s="64">
        <v>500000</v>
      </c>
      <c r="K88" s="64">
        <v>1000000</v>
      </c>
      <c r="L88" s="41"/>
      <c r="M88" s="167"/>
    </row>
    <row r="89" spans="2:13" ht="45" x14ac:dyDescent="0.25">
      <c r="B89" s="168" t="s">
        <v>453</v>
      </c>
      <c r="C89" s="58">
        <v>87</v>
      </c>
      <c r="D89" s="78" t="s">
        <v>631</v>
      </c>
      <c r="E89" s="160">
        <v>44056</v>
      </c>
      <c r="F89" s="84" t="s">
        <v>160</v>
      </c>
      <c r="G89" s="78" t="s">
        <v>700</v>
      </c>
      <c r="H89" s="78" t="s">
        <v>732</v>
      </c>
      <c r="I89" s="84" t="s">
        <v>754</v>
      </c>
      <c r="J89" s="65">
        <v>100000</v>
      </c>
      <c r="K89" s="65">
        <v>100000</v>
      </c>
      <c r="L89" s="42"/>
      <c r="M89" s="169"/>
    </row>
    <row r="90" spans="2:13" ht="105" x14ac:dyDescent="0.25">
      <c r="B90" s="166" t="s">
        <v>453</v>
      </c>
      <c r="C90" s="72">
        <v>88</v>
      </c>
      <c r="D90" s="70" t="s">
        <v>632</v>
      </c>
      <c r="E90" s="159">
        <v>44056</v>
      </c>
      <c r="F90" s="71" t="s">
        <v>680</v>
      </c>
      <c r="G90" s="70" t="s">
        <v>701</v>
      </c>
      <c r="H90" s="70"/>
      <c r="I90" s="71" t="s">
        <v>755</v>
      </c>
      <c r="J90" s="64"/>
      <c r="K90" s="64">
        <v>200000</v>
      </c>
      <c r="L90" s="41"/>
      <c r="M90" s="167"/>
    </row>
    <row r="91" spans="2:13" ht="90" x14ac:dyDescent="0.25">
      <c r="B91" s="168" t="s">
        <v>453</v>
      </c>
      <c r="C91" s="58">
        <v>89</v>
      </c>
      <c r="D91" s="78" t="s">
        <v>633</v>
      </c>
      <c r="E91" s="160">
        <v>44056</v>
      </c>
      <c r="F91" s="84" t="s">
        <v>156</v>
      </c>
      <c r="G91" s="78" t="s">
        <v>702</v>
      </c>
      <c r="H91" s="78"/>
      <c r="I91" s="84" t="s">
        <v>756</v>
      </c>
      <c r="J91" s="65"/>
      <c r="K91" s="65">
        <v>50000</v>
      </c>
      <c r="L91" s="42"/>
      <c r="M91" s="169"/>
    </row>
    <row r="92" spans="2:13" ht="105" x14ac:dyDescent="0.25">
      <c r="B92" s="166" t="s">
        <v>453</v>
      </c>
      <c r="C92" s="72">
        <v>90</v>
      </c>
      <c r="D92" s="70" t="s">
        <v>634</v>
      </c>
      <c r="E92" s="159">
        <v>44056</v>
      </c>
      <c r="F92" s="71" t="s">
        <v>680</v>
      </c>
      <c r="G92" s="70" t="s">
        <v>703</v>
      </c>
      <c r="H92" s="70"/>
      <c r="I92" s="71" t="s">
        <v>757</v>
      </c>
      <c r="J92" s="64"/>
      <c r="K92" s="64">
        <v>20000</v>
      </c>
      <c r="L92" s="41"/>
      <c r="M92" s="167"/>
    </row>
    <row r="93" spans="2:13" ht="105" x14ac:dyDescent="0.25">
      <c r="B93" s="168" t="s">
        <v>453</v>
      </c>
      <c r="C93" s="58">
        <v>91</v>
      </c>
      <c r="D93" s="78" t="s">
        <v>635</v>
      </c>
      <c r="E93" s="160">
        <v>44056</v>
      </c>
      <c r="F93" s="84" t="s">
        <v>680</v>
      </c>
      <c r="G93" s="78" t="s">
        <v>704</v>
      </c>
      <c r="H93" s="78"/>
      <c r="I93" s="84" t="s">
        <v>758</v>
      </c>
      <c r="J93" s="65"/>
      <c r="K93" s="65">
        <v>100000</v>
      </c>
      <c r="L93" s="42"/>
      <c r="M93" s="169"/>
    </row>
    <row r="94" spans="2:13" ht="105" x14ac:dyDescent="0.25">
      <c r="B94" s="166" t="s">
        <v>453</v>
      </c>
      <c r="C94" s="72">
        <v>92</v>
      </c>
      <c r="D94" s="70" t="s">
        <v>636</v>
      </c>
      <c r="E94" s="159">
        <v>44056</v>
      </c>
      <c r="F94" s="71" t="s">
        <v>680</v>
      </c>
      <c r="G94" s="70" t="s">
        <v>705</v>
      </c>
      <c r="H94" s="70"/>
      <c r="I94" s="71" t="s">
        <v>755</v>
      </c>
      <c r="J94" s="64"/>
      <c r="K94" s="64">
        <v>100000</v>
      </c>
      <c r="L94" s="41"/>
      <c r="M94" s="167"/>
    </row>
    <row r="95" spans="2:13" ht="105" x14ac:dyDescent="0.25">
      <c r="B95" s="168" t="s">
        <v>453</v>
      </c>
      <c r="C95" s="58">
        <v>93</v>
      </c>
      <c r="D95" s="78" t="s">
        <v>637</v>
      </c>
      <c r="E95" s="160">
        <v>44056</v>
      </c>
      <c r="F95" s="84" t="s">
        <v>680</v>
      </c>
      <c r="G95" s="78" t="s">
        <v>706</v>
      </c>
      <c r="H95" s="78"/>
      <c r="I95" s="84" t="s">
        <v>757</v>
      </c>
      <c r="J95" s="65"/>
      <c r="K95" s="65">
        <v>20000</v>
      </c>
      <c r="L95" s="42"/>
      <c r="M95" s="169"/>
    </row>
    <row r="96" spans="2:13" ht="105" x14ac:dyDescent="0.25">
      <c r="B96" s="166" t="s">
        <v>453</v>
      </c>
      <c r="C96" s="72">
        <v>94</v>
      </c>
      <c r="D96" s="70" t="s">
        <v>638</v>
      </c>
      <c r="E96" s="159">
        <v>44056</v>
      </c>
      <c r="F96" s="71" t="s">
        <v>680</v>
      </c>
      <c r="G96" s="70" t="s">
        <v>707</v>
      </c>
      <c r="H96" s="70"/>
      <c r="I96" s="71" t="s">
        <v>759</v>
      </c>
      <c r="J96" s="64"/>
      <c r="K96" s="64">
        <v>20000</v>
      </c>
      <c r="L96" s="41"/>
      <c r="M96" s="167"/>
    </row>
    <row r="97" spans="2:13" ht="105" x14ac:dyDescent="0.25">
      <c r="B97" s="168" t="s">
        <v>453</v>
      </c>
      <c r="C97" s="58">
        <v>95</v>
      </c>
      <c r="D97" s="78" t="s">
        <v>639</v>
      </c>
      <c r="E97" s="160">
        <v>44056</v>
      </c>
      <c r="F97" s="84" t="s">
        <v>680</v>
      </c>
      <c r="G97" s="78" t="s">
        <v>708</v>
      </c>
      <c r="H97" s="78"/>
      <c r="I97" s="84" t="s">
        <v>755</v>
      </c>
      <c r="J97" s="65"/>
      <c r="K97" s="65">
        <v>100000</v>
      </c>
      <c r="L97" s="42"/>
      <c r="M97" s="169"/>
    </row>
    <row r="98" spans="2:13" ht="105" x14ac:dyDescent="0.25">
      <c r="B98" s="166" t="s">
        <v>453</v>
      </c>
      <c r="C98" s="72">
        <v>96</v>
      </c>
      <c r="D98" s="70" t="s">
        <v>640</v>
      </c>
      <c r="E98" s="159">
        <v>44056</v>
      </c>
      <c r="F98" s="71" t="s">
        <v>684</v>
      </c>
      <c r="G98" s="70" t="s">
        <v>709</v>
      </c>
      <c r="H98" s="70"/>
      <c r="I98" s="71" t="s">
        <v>755</v>
      </c>
      <c r="J98" s="64"/>
      <c r="K98" s="64">
        <v>150000</v>
      </c>
      <c r="L98" s="41"/>
      <c r="M98" s="167"/>
    </row>
    <row r="99" spans="2:13" ht="105" x14ac:dyDescent="0.25">
      <c r="B99" s="168" t="s">
        <v>453</v>
      </c>
      <c r="C99" s="58">
        <v>97</v>
      </c>
      <c r="D99" s="78" t="s">
        <v>641</v>
      </c>
      <c r="E99" s="160">
        <v>44056</v>
      </c>
      <c r="F99" s="84" t="s">
        <v>680</v>
      </c>
      <c r="G99" s="78" t="s">
        <v>710</v>
      </c>
      <c r="H99" s="78"/>
      <c r="I99" s="84" t="s">
        <v>760</v>
      </c>
      <c r="J99" s="65"/>
      <c r="K99" s="65">
        <v>20000</v>
      </c>
      <c r="L99" s="42"/>
      <c r="M99" s="169"/>
    </row>
    <row r="100" spans="2:13" ht="105" x14ac:dyDescent="0.25">
      <c r="B100" s="166" t="s">
        <v>453</v>
      </c>
      <c r="C100" s="72">
        <v>98</v>
      </c>
      <c r="D100" s="70" t="s">
        <v>642</v>
      </c>
      <c r="E100" s="159">
        <v>44056</v>
      </c>
      <c r="F100" s="71" t="s">
        <v>680</v>
      </c>
      <c r="G100" s="70" t="s">
        <v>711</v>
      </c>
      <c r="H100" s="70"/>
      <c r="I100" s="71" t="s">
        <v>757</v>
      </c>
      <c r="J100" s="64"/>
      <c r="K100" s="64">
        <v>200000</v>
      </c>
      <c r="L100" s="41"/>
      <c r="M100" s="167"/>
    </row>
    <row r="101" spans="2:13" ht="120" x14ac:dyDescent="0.25">
      <c r="B101" s="168" t="s">
        <v>453</v>
      </c>
      <c r="C101" s="58">
        <v>99</v>
      </c>
      <c r="D101" s="78" t="s">
        <v>643</v>
      </c>
      <c r="E101" s="160">
        <v>44056</v>
      </c>
      <c r="F101" s="84" t="s">
        <v>680</v>
      </c>
      <c r="G101" s="78" t="s">
        <v>712</v>
      </c>
      <c r="H101" s="78"/>
      <c r="I101" s="84" t="s">
        <v>761</v>
      </c>
      <c r="J101" s="65"/>
      <c r="K101" s="65">
        <v>50000</v>
      </c>
      <c r="L101" s="42"/>
      <c r="M101" s="169"/>
    </row>
    <row r="102" spans="2:13" ht="105" x14ac:dyDescent="0.25">
      <c r="B102" s="166" t="s">
        <v>453</v>
      </c>
      <c r="C102" s="72">
        <v>100</v>
      </c>
      <c r="D102" s="70" t="s">
        <v>644</v>
      </c>
      <c r="E102" s="159">
        <v>44056</v>
      </c>
      <c r="F102" s="71" t="s">
        <v>680</v>
      </c>
      <c r="G102" s="70" t="s">
        <v>713</v>
      </c>
      <c r="H102" s="70"/>
      <c r="I102" s="71" t="s">
        <v>762</v>
      </c>
      <c r="J102" s="64"/>
      <c r="K102" s="64">
        <v>100000</v>
      </c>
      <c r="L102" s="41"/>
      <c r="M102" s="167"/>
    </row>
    <row r="103" spans="2:13" ht="105" x14ac:dyDescent="0.25">
      <c r="B103" s="168" t="s">
        <v>453</v>
      </c>
      <c r="C103" s="58">
        <v>101</v>
      </c>
      <c r="D103" s="78" t="s">
        <v>645</v>
      </c>
      <c r="E103" s="160">
        <v>44056</v>
      </c>
      <c r="F103" s="84" t="s">
        <v>680</v>
      </c>
      <c r="G103" s="78" t="s">
        <v>714</v>
      </c>
      <c r="H103" s="78"/>
      <c r="I103" s="84" t="s">
        <v>757</v>
      </c>
      <c r="J103" s="65"/>
      <c r="K103" s="65">
        <v>100000</v>
      </c>
      <c r="L103" s="42"/>
      <c r="M103" s="169"/>
    </row>
    <row r="104" spans="2:13" ht="105" x14ac:dyDescent="0.25">
      <c r="B104" s="166" t="s">
        <v>453</v>
      </c>
      <c r="C104" s="72">
        <v>102</v>
      </c>
      <c r="D104" s="70" t="s">
        <v>646</v>
      </c>
      <c r="E104" s="159">
        <v>44056</v>
      </c>
      <c r="F104" s="71" t="s">
        <v>680</v>
      </c>
      <c r="G104" s="70" t="s">
        <v>715</v>
      </c>
      <c r="H104" s="70"/>
      <c r="I104" s="71" t="s">
        <v>763</v>
      </c>
      <c r="J104" s="64"/>
      <c r="K104" s="64">
        <v>240000</v>
      </c>
      <c r="L104" s="41"/>
      <c r="M104" s="167"/>
    </row>
    <row r="105" spans="2:13" ht="105" x14ac:dyDescent="0.25">
      <c r="B105" s="168" t="s">
        <v>453</v>
      </c>
      <c r="C105" s="58">
        <v>103</v>
      </c>
      <c r="D105" s="78" t="s">
        <v>647</v>
      </c>
      <c r="E105" s="160">
        <v>44056</v>
      </c>
      <c r="F105" s="84" t="s">
        <v>680</v>
      </c>
      <c r="G105" s="78" t="s">
        <v>716</v>
      </c>
      <c r="H105" s="78"/>
      <c r="I105" s="84" t="s">
        <v>755</v>
      </c>
      <c r="J105" s="65"/>
      <c r="K105" s="65">
        <v>100000</v>
      </c>
      <c r="L105" s="42"/>
      <c r="M105" s="169"/>
    </row>
    <row r="106" spans="2:13" ht="105" x14ac:dyDescent="0.25">
      <c r="B106" s="166" t="s">
        <v>453</v>
      </c>
      <c r="C106" s="72">
        <v>104</v>
      </c>
      <c r="D106" s="70" t="s">
        <v>648</v>
      </c>
      <c r="E106" s="159">
        <v>44056</v>
      </c>
      <c r="F106" s="71" t="s">
        <v>680</v>
      </c>
      <c r="G106" s="70" t="s">
        <v>717</v>
      </c>
      <c r="H106" s="70"/>
      <c r="I106" s="71" t="s">
        <v>764</v>
      </c>
      <c r="J106" s="64"/>
      <c r="K106" s="64">
        <v>100000</v>
      </c>
      <c r="L106" s="41"/>
      <c r="M106" s="167"/>
    </row>
    <row r="107" spans="2:13" ht="105" x14ac:dyDescent="0.25">
      <c r="B107" s="168" t="s">
        <v>453</v>
      </c>
      <c r="C107" s="58">
        <v>105</v>
      </c>
      <c r="D107" s="78" t="s">
        <v>649</v>
      </c>
      <c r="E107" s="160">
        <v>44056</v>
      </c>
      <c r="F107" s="84" t="s">
        <v>680</v>
      </c>
      <c r="G107" s="78" t="s">
        <v>718</v>
      </c>
      <c r="H107" s="78"/>
      <c r="I107" s="84" t="s">
        <v>764</v>
      </c>
      <c r="J107" s="65"/>
      <c r="K107" s="65">
        <v>100000</v>
      </c>
      <c r="L107" s="42"/>
      <c r="M107" s="169"/>
    </row>
    <row r="108" spans="2:13" ht="105" x14ac:dyDescent="0.25">
      <c r="B108" s="166" t="s">
        <v>453</v>
      </c>
      <c r="C108" s="72">
        <v>106</v>
      </c>
      <c r="D108" s="70" t="s">
        <v>650</v>
      </c>
      <c r="E108" s="159">
        <v>44056</v>
      </c>
      <c r="F108" s="71" t="s">
        <v>680</v>
      </c>
      <c r="G108" s="70" t="s">
        <v>719</v>
      </c>
      <c r="H108" s="70"/>
      <c r="I108" s="71" t="s">
        <v>765</v>
      </c>
      <c r="J108" s="64"/>
      <c r="K108" s="64">
        <v>200000</v>
      </c>
      <c r="L108" s="41"/>
      <c r="M108" s="167"/>
    </row>
    <row r="109" spans="2:13" ht="105" x14ac:dyDescent="0.25">
      <c r="B109" s="168" t="s">
        <v>453</v>
      </c>
      <c r="C109" s="58">
        <v>107</v>
      </c>
      <c r="D109" s="78" t="s">
        <v>651</v>
      </c>
      <c r="E109" s="160">
        <v>44056</v>
      </c>
      <c r="F109" s="84" t="s">
        <v>685</v>
      </c>
      <c r="G109" s="78" t="s">
        <v>720</v>
      </c>
      <c r="H109" s="78" t="s">
        <v>734</v>
      </c>
      <c r="I109" s="84" t="s">
        <v>766</v>
      </c>
      <c r="J109" s="65"/>
      <c r="K109" s="65">
        <v>150000</v>
      </c>
      <c r="L109" s="42"/>
      <c r="M109" s="169"/>
    </row>
    <row r="110" spans="2:13" ht="90" x14ac:dyDescent="0.25">
      <c r="B110" s="166" t="s">
        <v>453</v>
      </c>
      <c r="C110" s="72">
        <v>108</v>
      </c>
      <c r="D110" s="70" t="s">
        <v>652</v>
      </c>
      <c r="E110" s="159">
        <v>44056</v>
      </c>
      <c r="F110" s="71" t="s">
        <v>685</v>
      </c>
      <c r="G110" s="70" t="s">
        <v>772</v>
      </c>
      <c r="H110" s="70" t="s">
        <v>735</v>
      </c>
      <c r="I110" s="71" t="s">
        <v>767</v>
      </c>
      <c r="J110" s="64"/>
      <c r="K110" s="64">
        <v>120000</v>
      </c>
      <c r="L110" s="41"/>
      <c r="M110" s="167"/>
    </row>
    <row r="111" spans="2:13" ht="135" x14ac:dyDescent="0.25">
      <c r="B111" s="168" t="s">
        <v>453</v>
      </c>
      <c r="C111" s="58">
        <v>109</v>
      </c>
      <c r="D111" s="78" t="s">
        <v>653</v>
      </c>
      <c r="E111" s="160">
        <v>44056</v>
      </c>
      <c r="F111" s="84" t="s">
        <v>685</v>
      </c>
      <c r="G111" s="78" t="s">
        <v>721</v>
      </c>
      <c r="H111" s="78" t="s">
        <v>736</v>
      </c>
      <c r="I111" s="84" t="s">
        <v>768</v>
      </c>
      <c r="J111" s="65"/>
      <c r="K111" s="65">
        <v>150000</v>
      </c>
      <c r="L111" s="42"/>
      <c r="M111" s="169"/>
    </row>
    <row r="112" spans="2:13" ht="180" x14ac:dyDescent="0.25">
      <c r="B112" s="166" t="s">
        <v>453</v>
      </c>
      <c r="C112" s="72">
        <v>110</v>
      </c>
      <c r="D112" s="70" t="s">
        <v>654</v>
      </c>
      <c r="E112" s="159">
        <v>44056</v>
      </c>
      <c r="F112" s="71" t="s">
        <v>685</v>
      </c>
      <c r="G112" s="70" t="s">
        <v>722</v>
      </c>
      <c r="H112" s="70" t="s">
        <v>737</v>
      </c>
      <c r="I112" s="71" t="s">
        <v>769</v>
      </c>
      <c r="J112" s="64"/>
      <c r="K112" s="64">
        <v>100000</v>
      </c>
      <c r="L112" s="41"/>
      <c r="M112" s="167"/>
    </row>
    <row r="113" spans="2:13" ht="120" x14ac:dyDescent="0.25">
      <c r="B113" s="168" t="s">
        <v>453</v>
      </c>
      <c r="C113" s="58">
        <v>111</v>
      </c>
      <c r="D113" s="78" t="s">
        <v>655</v>
      </c>
      <c r="E113" s="160">
        <v>44056</v>
      </c>
      <c r="F113" s="84" t="s">
        <v>202</v>
      </c>
      <c r="G113" s="78" t="s">
        <v>676</v>
      </c>
      <c r="H113" s="78" t="s">
        <v>738</v>
      </c>
      <c r="I113" s="84" t="s">
        <v>770</v>
      </c>
      <c r="J113" s="65"/>
      <c r="K113" s="65">
        <v>100000</v>
      </c>
      <c r="L113" s="42"/>
      <c r="M113" s="169"/>
    </row>
    <row r="114" spans="2:13" ht="150" x14ac:dyDescent="0.25">
      <c r="B114" s="166" t="s">
        <v>453</v>
      </c>
      <c r="C114" s="72">
        <v>112</v>
      </c>
      <c r="D114" s="70" t="s">
        <v>656</v>
      </c>
      <c r="E114" s="159">
        <v>44056</v>
      </c>
      <c r="F114" s="71" t="s">
        <v>685</v>
      </c>
      <c r="G114" s="70" t="s">
        <v>723</v>
      </c>
      <c r="H114" s="70" t="s">
        <v>739</v>
      </c>
      <c r="I114" s="71" t="s">
        <v>771</v>
      </c>
      <c r="J114" s="64"/>
      <c r="K114" s="64">
        <v>150000</v>
      </c>
      <c r="L114" s="41"/>
      <c r="M114" s="167"/>
    </row>
    <row r="115" spans="2:13" ht="60" x14ac:dyDescent="0.25">
      <c r="B115" s="168" t="s">
        <v>453</v>
      </c>
      <c r="C115" s="58">
        <v>113</v>
      </c>
      <c r="D115" s="78" t="s">
        <v>657</v>
      </c>
      <c r="E115" s="160">
        <v>44056</v>
      </c>
      <c r="F115" s="84" t="s">
        <v>686</v>
      </c>
      <c r="G115" s="78" t="s">
        <v>724</v>
      </c>
      <c r="H115" s="78" t="s">
        <v>740</v>
      </c>
      <c r="I115" s="84"/>
      <c r="J115" s="65">
        <v>100000</v>
      </c>
      <c r="K115" s="65"/>
      <c r="L115" s="42"/>
      <c r="M115" s="169"/>
    </row>
    <row r="116" spans="2:13" ht="60" x14ac:dyDescent="0.25">
      <c r="B116" s="166" t="s">
        <v>453</v>
      </c>
      <c r="C116" s="72">
        <v>114</v>
      </c>
      <c r="D116" s="70" t="s">
        <v>658</v>
      </c>
      <c r="E116" s="159">
        <v>44056</v>
      </c>
      <c r="F116" s="71" t="s">
        <v>687</v>
      </c>
      <c r="G116" s="70" t="s">
        <v>725</v>
      </c>
      <c r="H116" s="70"/>
      <c r="I116" s="71"/>
      <c r="J116" s="64">
        <v>100000</v>
      </c>
      <c r="K116" s="64"/>
      <c r="L116" s="41"/>
      <c r="M116" s="167"/>
    </row>
    <row r="117" spans="2:13" ht="30" x14ac:dyDescent="0.25">
      <c r="B117" s="168" t="s">
        <v>453</v>
      </c>
      <c r="C117" s="58">
        <v>115</v>
      </c>
      <c r="D117" s="78" t="s">
        <v>659</v>
      </c>
      <c r="E117" s="160">
        <v>44056</v>
      </c>
      <c r="F117" s="84" t="s">
        <v>688</v>
      </c>
      <c r="G117" s="78" t="s">
        <v>726</v>
      </c>
      <c r="H117" s="78">
        <v>500</v>
      </c>
      <c r="I117" s="84"/>
      <c r="J117" s="65">
        <v>20000</v>
      </c>
      <c r="K117" s="65"/>
      <c r="L117" s="42"/>
      <c r="M117" s="169"/>
    </row>
    <row r="118" spans="2:13" ht="30" x14ac:dyDescent="0.25">
      <c r="B118" s="166" t="s">
        <v>453</v>
      </c>
      <c r="C118" s="72">
        <v>116</v>
      </c>
      <c r="D118" s="70" t="s">
        <v>660</v>
      </c>
      <c r="E118" s="159">
        <v>44056</v>
      </c>
      <c r="F118" s="71" t="s">
        <v>688</v>
      </c>
      <c r="G118" s="70" t="s">
        <v>726</v>
      </c>
      <c r="H118" s="70">
        <v>900</v>
      </c>
      <c r="I118" s="71"/>
      <c r="J118" s="64">
        <v>36000</v>
      </c>
      <c r="K118" s="64"/>
      <c r="L118" s="41"/>
      <c r="M118" s="167"/>
    </row>
    <row r="119" spans="2:13" ht="30" x14ac:dyDescent="0.25">
      <c r="B119" s="168" t="s">
        <v>453</v>
      </c>
      <c r="C119" s="58">
        <v>117</v>
      </c>
      <c r="D119" s="78" t="s">
        <v>661</v>
      </c>
      <c r="E119" s="160">
        <v>44056</v>
      </c>
      <c r="F119" s="84" t="s">
        <v>688</v>
      </c>
      <c r="G119" s="78" t="s">
        <v>727</v>
      </c>
      <c r="H119" s="161">
        <v>2000</v>
      </c>
      <c r="I119" s="84"/>
      <c r="J119" s="65">
        <v>80000</v>
      </c>
      <c r="K119" s="65"/>
      <c r="L119" s="42"/>
      <c r="M119" s="169"/>
    </row>
    <row r="120" spans="2:13" ht="30" x14ac:dyDescent="0.25">
      <c r="B120" s="166" t="s">
        <v>453</v>
      </c>
      <c r="C120" s="72">
        <v>118</v>
      </c>
      <c r="D120" s="70" t="s">
        <v>662</v>
      </c>
      <c r="E120" s="159">
        <v>44056</v>
      </c>
      <c r="F120" s="71" t="s">
        <v>688</v>
      </c>
      <c r="G120" s="70" t="s">
        <v>727</v>
      </c>
      <c r="H120" s="162">
        <v>2100</v>
      </c>
      <c r="I120" s="71"/>
      <c r="J120" s="64">
        <v>84000</v>
      </c>
      <c r="K120" s="64"/>
      <c r="L120" s="41"/>
      <c r="M120" s="167"/>
    </row>
    <row r="121" spans="2:13" ht="30" x14ac:dyDescent="0.25">
      <c r="B121" s="168" t="s">
        <v>453</v>
      </c>
      <c r="C121" s="58">
        <v>119</v>
      </c>
      <c r="D121" s="78" t="s">
        <v>663</v>
      </c>
      <c r="E121" s="160">
        <v>44056</v>
      </c>
      <c r="F121" s="84" t="s">
        <v>688</v>
      </c>
      <c r="G121" s="78" t="s">
        <v>727</v>
      </c>
      <c r="H121" s="161">
        <v>1200</v>
      </c>
      <c r="I121" s="84"/>
      <c r="J121" s="65">
        <v>48000</v>
      </c>
      <c r="K121" s="65"/>
      <c r="L121" s="42"/>
      <c r="M121" s="169"/>
    </row>
    <row r="122" spans="2:13" ht="30" x14ac:dyDescent="0.25">
      <c r="B122" s="166" t="s">
        <v>453</v>
      </c>
      <c r="C122" s="72">
        <v>120</v>
      </c>
      <c r="D122" s="70" t="s">
        <v>664</v>
      </c>
      <c r="E122" s="159">
        <v>44056</v>
      </c>
      <c r="F122" s="71" t="s">
        <v>688</v>
      </c>
      <c r="G122" s="70" t="s">
        <v>726</v>
      </c>
      <c r="H122" s="162">
        <v>5000</v>
      </c>
      <c r="I122" s="71"/>
      <c r="J122" s="64">
        <v>200000</v>
      </c>
      <c r="K122" s="64"/>
      <c r="L122" s="41"/>
      <c r="M122" s="167"/>
    </row>
    <row r="123" spans="2:13" ht="30" x14ac:dyDescent="0.25">
      <c r="B123" s="168" t="s">
        <v>453</v>
      </c>
      <c r="C123" s="58">
        <v>121</v>
      </c>
      <c r="D123" s="78" t="s">
        <v>665</v>
      </c>
      <c r="E123" s="160">
        <v>44056</v>
      </c>
      <c r="F123" s="84" t="s">
        <v>688</v>
      </c>
      <c r="G123" s="78" t="s">
        <v>726</v>
      </c>
      <c r="H123" s="78">
        <v>500</v>
      </c>
      <c r="I123" s="84"/>
      <c r="J123" s="65">
        <v>20000</v>
      </c>
      <c r="K123" s="65"/>
      <c r="L123" s="42"/>
      <c r="M123" s="169"/>
    </row>
    <row r="124" spans="2:13" ht="30" x14ac:dyDescent="0.25">
      <c r="B124" s="166" t="s">
        <v>453</v>
      </c>
      <c r="C124" s="72">
        <v>122</v>
      </c>
      <c r="D124" s="70" t="s">
        <v>666</v>
      </c>
      <c r="E124" s="159">
        <v>44056</v>
      </c>
      <c r="F124" s="71" t="s">
        <v>688</v>
      </c>
      <c r="G124" s="70" t="s">
        <v>727</v>
      </c>
      <c r="H124" s="70">
        <v>750</v>
      </c>
      <c r="I124" s="71"/>
      <c r="J124" s="64">
        <v>30000</v>
      </c>
      <c r="K124" s="64"/>
      <c r="L124" s="41"/>
      <c r="M124" s="167"/>
    </row>
    <row r="125" spans="2:13" ht="30" x14ac:dyDescent="0.25">
      <c r="B125" s="168" t="s">
        <v>453</v>
      </c>
      <c r="C125" s="58">
        <v>123</v>
      </c>
      <c r="D125" s="78" t="s">
        <v>667</v>
      </c>
      <c r="E125" s="160">
        <v>44056</v>
      </c>
      <c r="F125" s="84" t="s">
        <v>688</v>
      </c>
      <c r="G125" s="78" t="s">
        <v>726</v>
      </c>
      <c r="H125" s="161">
        <v>1050</v>
      </c>
      <c r="I125" s="84"/>
      <c r="J125" s="65">
        <v>42000</v>
      </c>
      <c r="K125" s="65"/>
      <c r="L125" s="42"/>
      <c r="M125" s="169"/>
    </row>
    <row r="126" spans="2:13" ht="30" x14ac:dyDescent="0.25">
      <c r="B126" s="166" t="s">
        <v>453</v>
      </c>
      <c r="C126" s="72">
        <v>124</v>
      </c>
      <c r="D126" s="70" t="s">
        <v>668</v>
      </c>
      <c r="E126" s="159">
        <v>44056</v>
      </c>
      <c r="F126" s="71" t="s">
        <v>688</v>
      </c>
      <c r="G126" s="70" t="s">
        <v>726</v>
      </c>
      <c r="H126" s="162">
        <v>1350</v>
      </c>
      <c r="I126" s="71"/>
      <c r="J126" s="64">
        <v>54000</v>
      </c>
      <c r="K126" s="64"/>
      <c r="L126" s="41"/>
      <c r="M126" s="167"/>
    </row>
    <row r="127" spans="2:13" ht="30" x14ac:dyDescent="0.25">
      <c r="B127" s="168" t="s">
        <v>453</v>
      </c>
      <c r="C127" s="58">
        <v>125</v>
      </c>
      <c r="D127" s="78" t="s">
        <v>669</v>
      </c>
      <c r="E127" s="160">
        <v>44056</v>
      </c>
      <c r="F127" s="84" t="s">
        <v>688</v>
      </c>
      <c r="G127" s="78" t="s">
        <v>727</v>
      </c>
      <c r="H127" s="161">
        <v>1350</v>
      </c>
      <c r="I127" s="84"/>
      <c r="J127" s="65">
        <v>54000</v>
      </c>
      <c r="K127" s="65"/>
      <c r="L127" s="42"/>
      <c r="M127" s="169"/>
    </row>
    <row r="128" spans="2:13" ht="30" x14ac:dyDescent="0.25">
      <c r="B128" s="166" t="s">
        <v>453</v>
      </c>
      <c r="C128" s="72">
        <v>126</v>
      </c>
      <c r="D128" s="70" t="s">
        <v>670</v>
      </c>
      <c r="E128" s="159">
        <v>44056</v>
      </c>
      <c r="F128" s="71" t="s">
        <v>688</v>
      </c>
      <c r="G128" s="70" t="s">
        <v>727</v>
      </c>
      <c r="H128" s="70">
        <v>300</v>
      </c>
      <c r="I128" s="71"/>
      <c r="J128" s="64">
        <v>12000</v>
      </c>
      <c r="K128" s="64"/>
      <c r="L128" s="41"/>
      <c r="M128" s="167"/>
    </row>
    <row r="129" spans="2:13" ht="30" x14ac:dyDescent="0.25">
      <c r="B129" s="168" t="s">
        <v>453</v>
      </c>
      <c r="C129" s="58">
        <v>127</v>
      </c>
      <c r="D129" s="78" t="s">
        <v>672</v>
      </c>
      <c r="E129" s="160">
        <v>44056</v>
      </c>
      <c r="F129" s="84" t="s">
        <v>688</v>
      </c>
      <c r="G129" s="78" t="s">
        <v>726</v>
      </c>
      <c r="H129" s="161">
        <v>2100</v>
      </c>
      <c r="I129" s="84"/>
      <c r="J129" s="65">
        <v>84000</v>
      </c>
      <c r="K129" s="65"/>
      <c r="L129" s="42"/>
      <c r="M129" s="169"/>
    </row>
    <row r="130" spans="2:13" ht="30" x14ac:dyDescent="0.25">
      <c r="B130" s="166" t="s">
        <v>773</v>
      </c>
      <c r="C130" s="72">
        <v>1</v>
      </c>
      <c r="D130" s="70" t="s">
        <v>774</v>
      </c>
      <c r="E130" s="159">
        <v>44057</v>
      </c>
      <c r="F130" s="71" t="s">
        <v>876</v>
      </c>
      <c r="G130" s="70" t="s">
        <v>859</v>
      </c>
      <c r="H130" s="70"/>
      <c r="I130" s="71" t="s">
        <v>879</v>
      </c>
      <c r="J130" s="64">
        <v>50000</v>
      </c>
      <c r="K130" s="64"/>
      <c r="L130" s="41"/>
      <c r="M130" s="167"/>
    </row>
    <row r="131" spans="2:13" ht="30" x14ac:dyDescent="0.25">
      <c r="B131" s="168" t="s">
        <v>773</v>
      </c>
      <c r="C131" s="58">
        <v>2</v>
      </c>
      <c r="D131" s="78" t="s">
        <v>775</v>
      </c>
      <c r="E131" s="160">
        <v>44057</v>
      </c>
      <c r="F131" s="84" t="s">
        <v>876</v>
      </c>
      <c r="G131" s="78" t="s">
        <v>859</v>
      </c>
      <c r="H131" s="161"/>
      <c r="I131" s="84" t="s">
        <v>879</v>
      </c>
      <c r="J131" s="65">
        <v>45000</v>
      </c>
      <c r="K131" s="65"/>
      <c r="L131" s="42"/>
      <c r="M131" s="169"/>
    </row>
    <row r="132" spans="2:13" ht="30" x14ac:dyDescent="0.25">
      <c r="B132" s="166" t="s">
        <v>773</v>
      </c>
      <c r="C132" s="72">
        <v>3</v>
      </c>
      <c r="D132" s="70" t="s">
        <v>776</v>
      </c>
      <c r="E132" s="159">
        <v>44057</v>
      </c>
      <c r="F132" s="71" t="s">
        <v>876</v>
      </c>
      <c r="G132" s="70" t="s">
        <v>859</v>
      </c>
      <c r="H132" s="70"/>
      <c r="I132" s="71" t="s">
        <v>879</v>
      </c>
      <c r="J132" s="64">
        <v>35000</v>
      </c>
      <c r="K132" s="64"/>
      <c r="L132" s="41"/>
      <c r="M132" s="167"/>
    </row>
    <row r="133" spans="2:13" ht="30" x14ac:dyDescent="0.25">
      <c r="B133" s="168" t="s">
        <v>773</v>
      </c>
      <c r="C133" s="58">
        <v>4</v>
      </c>
      <c r="D133" s="78" t="s">
        <v>777</v>
      </c>
      <c r="E133" s="160">
        <v>44057</v>
      </c>
      <c r="F133" s="84" t="s">
        <v>876</v>
      </c>
      <c r="G133" s="78" t="s">
        <v>859</v>
      </c>
      <c r="H133" s="161"/>
      <c r="I133" s="84" t="s">
        <v>879</v>
      </c>
      <c r="J133" s="65">
        <v>30000</v>
      </c>
      <c r="K133" s="65"/>
      <c r="L133" s="42"/>
      <c r="M133" s="169"/>
    </row>
    <row r="134" spans="2:13" ht="30" x14ac:dyDescent="0.25">
      <c r="B134" s="166" t="s">
        <v>773</v>
      </c>
      <c r="C134" s="72">
        <v>5</v>
      </c>
      <c r="D134" s="70" t="s">
        <v>778</v>
      </c>
      <c r="E134" s="159">
        <v>44057</v>
      </c>
      <c r="F134" s="71" t="s">
        <v>876</v>
      </c>
      <c r="G134" s="70" t="s">
        <v>859</v>
      </c>
      <c r="H134" s="70"/>
      <c r="I134" s="71" t="s">
        <v>879</v>
      </c>
      <c r="J134" s="64">
        <v>80000</v>
      </c>
      <c r="K134" s="64"/>
      <c r="L134" s="41"/>
      <c r="M134" s="167"/>
    </row>
    <row r="135" spans="2:13" ht="30" x14ac:dyDescent="0.25">
      <c r="B135" s="168" t="s">
        <v>773</v>
      </c>
      <c r="C135" s="58">
        <v>6</v>
      </c>
      <c r="D135" s="78" t="s">
        <v>779</v>
      </c>
      <c r="E135" s="160">
        <v>44057</v>
      </c>
      <c r="F135" s="84" t="s">
        <v>876</v>
      </c>
      <c r="G135" s="78" t="s">
        <v>859</v>
      </c>
      <c r="H135" s="161"/>
      <c r="I135" s="84" t="s">
        <v>879</v>
      </c>
      <c r="J135" s="65">
        <v>65000</v>
      </c>
      <c r="K135" s="65"/>
      <c r="L135" s="42"/>
      <c r="M135" s="169"/>
    </row>
    <row r="136" spans="2:13" ht="30" x14ac:dyDescent="0.25">
      <c r="B136" s="166" t="s">
        <v>773</v>
      </c>
      <c r="C136" s="72">
        <v>7</v>
      </c>
      <c r="D136" s="70" t="s">
        <v>780</v>
      </c>
      <c r="E136" s="159">
        <v>44057</v>
      </c>
      <c r="F136" s="71" t="s">
        <v>876</v>
      </c>
      <c r="G136" s="70" t="s">
        <v>859</v>
      </c>
      <c r="H136" s="70"/>
      <c r="I136" s="71" t="s">
        <v>879</v>
      </c>
      <c r="J136" s="64">
        <v>60000</v>
      </c>
      <c r="K136" s="64"/>
      <c r="L136" s="41"/>
      <c r="M136" s="167"/>
    </row>
    <row r="137" spans="2:13" ht="30" x14ac:dyDescent="0.25">
      <c r="B137" s="168" t="s">
        <v>773</v>
      </c>
      <c r="C137" s="58">
        <v>8</v>
      </c>
      <c r="D137" s="78" t="s">
        <v>781</v>
      </c>
      <c r="E137" s="160">
        <v>44057</v>
      </c>
      <c r="F137" s="84" t="s">
        <v>876</v>
      </c>
      <c r="G137" s="78" t="s">
        <v>859</v>
      </c>
      <c r="H137" s="161"/>
      <c r="I137" s="84" t="s">
        <v>879</v>
      </c>
      <c r="J137" s="65">
        <v>50000</v>
      </c>
      <c r="K137" s="65"/>
      <c r="L137" s="42"/>
      <c r="M137" s="169"/>
    </row>
    <row r="138" spans="2:13" ht="30" x14ac:dyDescent="0.25">
      <c r="B138" s="166" t="s">
        <v>773</v>
      </c>
      <c r="C138" s="72">
        <v>9</v>
      </c>
      <c r="D138" s="70" t="s">
        <v>782</v>
      </c>
      <c r="E138" s="159">
        <v>44057</v>
      </c>
      <c r="F138" s="71" t="s">
        <v>876</v>
      </c>
      <c r="G138" s="70" t="s">
        <v>859</v>
      </c>
      <c r="H138" s="70"/>
      <c r="I138" s="71" t="s">
        <v>879</v>
      </c>
      <c r="J138" s="64">
        <v>30000</v>
      </c>
      <c r="K138" s="64"/>
      <c r="L138" s="41"/>
      <c r="M138" s="167"/>
    </row>
    <row r="139" spans="2:13" ht="30" x14ac:dyDescent="0.25">
      <c r="B139" s="168" t="s">
        <v>773</v>
      </c>
      <c r="C139" s="58">
        <v>10</v>
      </c>
      <c r="D139" s="78" t="s">
        <v>783</v>
      </c>
      <c r="E139" s="160">
        <v>44057</v>
      </c>
      <c r="F139" s="84" t="s">
        <v>876</v>
      </c>
      <c r="G139" s="78" t="s">
        <v>859</v>
      </c>
      <c r="H139" s="161"/>
      <c r="I139" s="84" t="s">
        <v>879</v>
      </c>
      <c r="J139" s="65">
        <v>35000</v>
      </c>
      <c r="K139" s="65"/>
      <c r="L139" s="42"/>
      <c r="M139" s="169"/>
    </row>
    <row r="140" spans="2:13" ht="30" x14ac:dyDescent="0.25">
      <c r="B140" s="166" t="s">
        <v>773</v>
      </c>
      <c r="C140" s="72">
        <v>11</v>
      </c>
      <c r="D140" s="70" t="s">
        <v>784</v>
      </c>
      <c r="E140" s="159">
        <v>44057</v>
      </c>
      <c r="F140" s="71" t="s">
        <v>876</v>
      </c>
      <c r="G140" s="70" t="s">
        <v>859</v>
      </c>
      <c r="H140" s="70"/>
      <c r="I140" s="71" t="s">
        <v>879</v>
      </c>
      <c r="J140" s="64">
        <v>35000</v>
      </c>
      <c r="K140" s="64"/>
      <c r="L140" s="41"/>
      <c r="M140" s="167"/>
    </row>
    <row r="141" spans="2:13" ht="30" x14ac:dyDescent="0.25">
      <c r="B141" s="168" t="s">
        <v>773</v>
      </c>
      <c r="C141" s="58">
        <v>12</v>
      </c>
      <c r="D141" s="78" t="s">
        <v>785</v>
      </c>
      <c r="E141" s="160">
        <v>44057</v>
      </c>
      <c r="F141" s="84" t="s">
        <v>876</v>
      </c>
      <c r="G141" s="78" t="s">
        <v>859</v>
      </c>
      <c r="H141" s="161"/>
      <c r="I141" s="84" t="s">
        <v>879</v>
      </c>
      <c r="J141" s="65">
        <v>30000</v>
      </c>
      <c r="K141" s="65"/>
      <c r="L141" s="42"/>
      <c r="M141" s="169"/>
    </row>
    <row r="142" spans="2:13" ht="30" x14ac:dyDescent="0.25">
      <c r="B142" s="166" t="s">
        <v>773</v>
      </c>
      <c r="C142" s="72">
        <v>13</v>
      </c>
      <c r="D142" s="70" t="s">
        <v>786</v>
      </c>
      <c r="E142" s="159">
        <v>44057</v>
      </c>
      <c r="F142" s="71" t="s">
        <v>876</v>
      </c>
      <c r="G142" s="70" t="s">
        <v>859</v>
      </c>
      <c r="H142" s="70"/>
      <c r="I142" s="71" t="s">
        <v>879</v>
      </c>
      <c r="J142" s="64">
        <v>25000</v>
      </c>
      <c r="K142" s="64"/>
      <c r="L142" s="41"/>
      <c r="M142" s="167"/>
    </row>
    <row r="143" spans="2:13" ht="30" x14ac:dyDescent="0.25">
      <c r="B143" s="168" t="s">
        <v>773</v>
      </c>
      <c r="C143" s="58">
        <v>14</v>
      </c>
      <c r="D143" s="78" t="s">
        <v>787</v>
      </c>
      <c r="E143" s="160">
        <v>44057</v>
      </c>
      <c r="F143" s="84" t="s">
        <v>876</v>
      </c>
      <c r="G143" s="78" t="s">
        <v>859</v>
      </c>
      <c r="H143" s="161"/>
      <c r="I143" s="84" t="s">
        <v>879</v>
      </c>
      <c r="J143" s="65">
        <v>45000</v>
      </c>
      <c r="K143" s="65"/>
      <c r="L143" s="42"/>
      <c r="M143" s="169"/>
    </row>
    <row r="144" spans="2:13" ht="30" x14ac:dyDescent="0.25">
      <c r="B144" s="166" t="s">
        <v>773</v>
      </c>
      <c r="C144" s="72">
        <v>15</v>
      </c>
      <c r="D144" s="70" t="s">
        <v>788</v>
      </c>
      <c r="E144" s="159">
        <v>44057</v>
      </c>
      <c r="F144" s="71" t="s">
        <v>876</v>
      </c>
      <c r="G144" s="70" t="s">
        <v>859</v>
      </c>
      <c r="H144" s="70"/>
      <c r="I144" s="71" t="s">
        <v>879</v>
      </c>
      <c r="J144" s="64">
        <v>20000</v>
      </c>
      <c r="K144" s="64"/>
      <c r="L144" s="41"/>
      <c r="M144" s="167"/>
    </row>
    <row r="145" spans="2:13" ht="30" x14ac:dyDescent="0.25">
      <c r="B145" s="168" t="s">
        <v>773</v>
      </c>
      <c r="C145" s="58">
        <v>16</v>
      </c>
      <c r="D145" s="78" t="s">
        <v>789</v>
      </c>
      <c r="E145" s="160">
        <v>44057</v>
      </c>
      <c r="F145" s="84" t="s">
        <v>876</v>
      </c>
      <c r="G145" s="78" t="s">
        <v>859</v>
      </c>
      <c r="H145" s="161"/>
      <c r="I145" s="84" t="s">
        <v>879</v>
      </c>
      <c r="J145" s="65">
        <v>30000</v>
      </c>
      <c r="K145" s="65"/>
      <c r="L145" s="42"/>
      <c r="M145" s="169"/>
    </row>
    <row r="146" spans="2:13" ht="30" x14ac:dyDescent="0.25">
      <c r="B146" s="166" t="s">
        <v>773</v>
      </c>
      <c r="C146" s="72">
        <v>17</v>
      </c>
      <c r="D146" s="70" t="s">
        <v>790</v>
      </c>
      <c r="E146" s="159">
        <v>44057</v>
      </c>
      <c r="F146" s="71" t="s">
        <v>876</v>
      </c>
      <c r="G146" s="70" t="s">
        <v>860</v>
      </c>
      <c r="H146" s="70"/>
      <c r="I146" s="71" t="s">
        <v>880</v>
      </c>
      <c r="J146" s="64">
        <v>12000</v>
      </c>
      <c r="K146" s="64"/>
      <c r="L146" s="41"/>
      <c r="M146" s="167"/>
    </row>
    <row r="147" spans="2:13" x14ac:dyDescent="0.25">
      <c r="B147" s="168" t="s">
        <v>773</v>
      </c>
      <c r="C147" s="58">
        <v>18</v>
      </c>
      <c r="D147" s="78" t="s">
        <v>791</v>
      </c>
      <c r="E147" s="160">
        <v>44057</v>
      </c>
      <c r="F147" s="84" t="s">
        <v>876</v>
      </c>
      <c r="G147" s="78" t="s">
        <v>860</v>
      </c>
      <c r="H147" s="161"/>
      <c r="I147" s="84" t="s">
        <v>880</v>
      </c>
      <c r="J147" s="65">
        <v>10000</v>
      </c>
      <c r="K147" s="65"/>
      <c r="L147" s="42"/>
      <c r="M147" s="169"/>
    </row>
    <row r="148" spans="2:13" ht="30" x14ac:dyDescent="0.25">
      <c r="B148" s="166" t="s">
        <v>773</v>
      </c>
      <c r="C148" s="72">
        <v>19</v>
      </c>
      <c r="D148" s="70" t="s">
        <v>792</v>
      </c>
      <c r="E148" s="159">
        <v>44057</v>
      </c>
      <c r="F148" s="71" t="s">
        <v>876</v>
      </c>
      <c r="G148" s="70" t="s">
        <v>860</v>
      </c>
      <c r="H148" s="70"/>
      <c r="I148" s="71" t="s">
        <v>880</v>
      </c>
      <c r="J148" s="64">
        <v>15000</v>
      </c>
      <c r="K148" s="64"/>
      <c r="L148" s="41"/>
      <c r="M148" s="167"/>
    </row>
    <row r="149" spans="2:13" ht="30" x14ac:dyDescent="0.25">
      <c r="B149" s="168" t="s">
        <v>773</v>
      </c>
      <c r="C149" s="58">
        <v>20</v>
      </c>
      <c r="D149" s="78" t="s">
        <v>793</v>
      </c>
      <c r="E149" s="160">
        <v>44057</v>
      </c>
      <c r="F149" s="84" t="s">
        <v>876</v>
      </c>
      <c r="G149" s="78" t="s">
        <v>860</v>
      </c>
      <c r="H149" s="161"/>
      <c r="I149" s="84" t="s">
        <v>880</v>
      </c>
      <c r="J149" s="65">
        <v>15000</v>
      </c>
      <c r="K149" s="65"/>
      <c r="L149" s="42"/>
      <c r="M149" s="169"/>
    </row>
    <row r="150" spans="2:13" ht="30" x14ac:dyDescent="0.25">
      <c r="B150" s="166" t="s">
        <v>773</v>
      </c>
      <c r="C150" s="72">
        <v>21</v>
      </c>
      <c r="D150" s="70" t="s">
        <v>794</v>
      </c>
      <c r="E150" s="159">
        <v>44057</v>
      </c>
      <c r="F150" s="71" t="s">
        <v>876</v>
      </c>
      <c r="G150" s="70" t="s">
        <v>860</v>
      </c>
      <c r="H150" s="70"/>
      <c r="I150" s="71" t="s">
        <v>880</v>
      </c>
      <c r="J150" s="64">
        <v>10000</v>
      </c>
      <c r="K150" s="64"/>
      <c r="L150" s="41"/>
      <c r="M150" s="167"/>
    </row>
    <row r="151" spans="2:13" ht="30" x14ac:dyDescent="0.25">
      <c r="B151" s="168" t="s">
        <v>773</v>
      </c>
      <c r="C151" s="58">
        <v>22</v>
      </c>
      <c r="D151" s="78" t="s">
        <v>795</v>
      </c>
      <c r="E151" s="160">
        <v>44057</v>
      </c>
      <c r="F151" s="84" t="s">
        <v>876</v>
      </c>
      <c r="G151" s="78" t="s">
        <v>860</v>
      </c>
      <c r="H151" s="161"/>
      <c r="I151" s="84" t="s">
        <v>880</v>
      </c>
      <c r="J151" s="65">
        <v>8000</v>
      </c>
      <c r="K151" s="65"/>
      <c r="L151" s="42"/>
      <c r="M151" s="169"/>
    </row>
    <row r="152" spans="2:13" ht="30" x14ac:dyDescent="0.25">
      <c r="B152" s="166" t="s">
        <v>773</v>
      </c>
      <c r="C152" s="72">
        <v>23</v>
      </c>
      <c r="D152" s="70" t="s">
        <v>796</v>
      </c>
      <c r="E152" s="159">
        <v>44057</v>
      </c>
      <c r="F152" s="71" t="s">
        <v>876</v>
      </c>
      <c r="G152" s="70" t="s">
        <v>860</v>
      </c>
      <c r="H152" s="70"/>
      <c r="I152" s="71" t="s">
        <v>880</v>
      </c>
      <c r="J152" s="64">
        <v>15000</v>
      </c>
      <c r="K152" s="64"/>
      <c r="L152" s="41"/>
      <c r="M152" s="167"/>
    </row>
    <row r="153" spans="2:13" ht="30" x14ac:dyDescent="0.25">
      <c r="B153" s="168" t="s">
        <v>773</v>
      </c>
      <c r="C153" s="58">
        <v>24</v>
      </c>
      <c r="D153" s="78" t="s">
        <v>797</v>
      </c>
      <c r="E153" s="160">
        <v>44057</v>
      </c>
      <c r="F153" s="84" t="s">
        <v>876</v>
      </c>
      <c r="G153" s="78"/>
      <c r="H153" s="161"/>
      <c r="I153" s="84" t="s">
        <v>880</v>
      </c>
      <c r="J153" s="65">
        <v>30000</v>
      </c>
      <c r="K153" s="65"/>
      <c r="L153" s="42"/>
      <c r="M153" s="169"/>
    </row>
    <row r="154" spans="2:13" x14ac:dyDescent="0.25">
      <c r="B154" s="166" t="s">
        <v>773</v>
      </c>
      <c r="C154" s="72">
        <v>25</v>
      </c>
      <c r="D154" s="70" t="s">
        <v>798</v>
      </c>
      <c r="E154" s="159">
        <v>44057</v>
      </c>
      <c r="F154" s="71" t="s">
        <v>876</v>
      </c>
      <c r="G154" s="70" t="s">
        <v>859</v>
      </c>
      <c r="H154" s="70"/>
      <c r="I154" s="71" t="s">
        <v>880</v>
      </c>
      <c r="J154" s="64">
        <v>25000</v>
      </c>
      <c r="K154" s="64"/>
      <c r="L154" s="41"/>
      <c r="M154" s="167"/>
    </row>
    <row r="155" spans="2:13" x14ac:dyDescent="0.25">
      <c r="B155" s="168" t="s">
        <v>773</v>
      </c>
      <c r="C155" s="58">
        <v>26</v>
      </c>
      <c r="D155" s="78" t="s">
        <v>799</v>
      </c>
      <c r="E155" s="160">
        <v>44057</v>
      </c>
      <c r="F155" s="84" t="s">
        <v>876</v>
      </c>
      <c r="G155" s="78" t="s">
        <v>859</v>
      </c>
      <c r="H155" s="161"/>
      <c r="I155" s="84" t="s">
        <v>880</v>
      </c>
      <c r="J155" s="65">
        <v>60000</v>
      </c>
      <c r="K155" s="65"/>
      <c r="L155" s="42"/>
      <c r="M155" s="169"/>
    </row>
    <row r="156" spans="2:13" x14ac:dyDescent="0.25">
      <c r="B156" s="166" t="s">
        <v>773</v>
      </c>
      <c r="C156" s="72">
        <v>27</v>
      </c>
      <c r="D156" s="70" t="s">
        <v>800</v>
      </c>
      <c r="E156" s="159">
        <v>44057</v>
      </c>
      <c r="F156" s="71" t="s">
        <v>876</v>
      </c>
      <c r="G156" s="70" t="s">
        <v>859</v>
      </c>
      <c r="H156" s="70"/>
      <c r="I156" s="71" t="s">
        <v>880</v>
      </c>
      <c r="J156" s="64">
        <v>36000</v>
      </c>
      <c r="K156" s="64"/>
      <c r="L156" s="41"/>
      <c r="M156" s="167"/>
    </row>
    <row r="157" spans="2:13" x14ac:dyDescent="0.25">
      <c r="B157" s="168" t="s">
        <v>773</v>
      </c>
      <c r="C157" s="58">
        <v>28</v>
      </c>
      <c r="D157" s="78" t="s">
        <v>801</v>
      </c>
      <c r="E157" s="160">
        <v>44057</v>
      </c>
      <c r="F157" s="84" t="s">
        <v>876</v>
      </c>
      <c r="G157" s="78" t="s">
        <v>859</v>
      </c>
      <c r="H157" s="161"/>
      <c r="I157" s="84" t="s">
        <v>880</v>
      </c>
      <c r="J157" s="65">
        <v>36000</v>
      </c>
      <c r="K157" s="65"/>
      <c r="L157" s="42"/>
      <c r="M157" s="169"/>
    </row>
    <row r="158" spans="2:13" x14ac:dyDescent="0.25">
      <c r="B158" s="166" t="s">
        <v>773</v>
      </c>
      <c r="C158" s="72">
        <v>29</v>
      </c>
      <c r="D158" s="70" t="s">
        <v>802</v>
      </c>
      <c r="E158" s="159">
        <v>44057</v>
      </c>
      <c r="F158" s="71" t="s">
        <v>876</v>
      </c>
      <c r="G158" s="70" t="s">
        <v>859</v>
      </c>
      <c r="H158" s="70"/>
      <c r="I158" s="71" t="s">
        <v>880</v>
      </c>
      <c r="J158" s="64">
        <v>30000</v>
      </c>
      <c r="K158" s="64"/>
      <c r="L158" s="41"/>
      <c r="M158" s="167"/>
    </row>
    <row r="159" spans="2:13" x14ac:dyDescent="0.25">
      <c r="B159" s="168" t="s">
        <v>773</v>
      </c>
      <c r="C159" s="58">
        <v>30</v>
      </c>
      <c r="D159" s="78" t="s">
        <v>803</v>
      </c>
      <c r="E159" s="160">
        <v>44057</v>
      </c>
      <c r="F159" s="84" t="s">
        <v>876</v>
      </c>
      <c r="G159" s="78" t="s">
        <v>859</v>
      </c>
      <c r="H159" s="161"/>
      <c r="I159" s="84" t="s">
        <v>880</v>
      </c>
      <c r="J159" s="65">
        <v>35000</v>
      </c>
      <c r="K159" s="65"/>
      <c r="L159" s="42"/>
      <c r="M159" s="169"/>
    </row>
    <row r="160" spans="2:13" x14ac:dyDescent="0.25">
      <c r="B160" s="166" t="s">
        <v>773</v>
      </c>
      <c r="C160" s="72">
        <v>31</v>
      </c>
      <c r="D160" s="70" t="s">
        <v>804</v>
      </c>
      <c r="E160" s="159">
        <v>44057</v>
      </c>
      <c r="F160" s="71" t="s">
        <v>876</v>
      </c>
      <c r="G160" s="70" t="s">
        <v>859</v>
      </c>
      <c r="H160" s="70"/>
      <c r="I160" s="71" t="s">
        <v>880</v>
      </c>
      <c r="J160" s="64">
        <v>40000</v>
      </c>
      <c r="K160" s="64"/>
      <c r="L160" s="41"/>
      <c r="M160" s="167"/>
    </row>
    <row r="161" spans="2:13" ht="30" x14ac:dyDescent="0.25">
      <c r="B161" s="168" t="s">
        <v>773</v>
      </c>
      <c r="C161" s="58">
        <v>32</v>
      </c>
      <c r="D161" s="78" t="s">
        <v>805</v>
      </c>
      <c r="E161" s="160">
        <v>44057</v>
      </c>
      <c r="F161" s="84" t="s">
        <v>876</v>
      </c>
      <c r="G161" s="78" t="s">
        <v>859</v>
      </c>
      <c r="H161" s="161"/>
      <c r="I161" s="84" t="s">
        <v>880</v>
      </c>
      <c r="J161" s="65">
        <v>42000</v>
      </c>
      <c r="K161" s="65"/>
      <c r="L161" s="42"/>
      <c r="M161" s="169"/>
    </row>
    <row r="162" spans="2:13" x14ac:dyDescent="0.25">
      <c r="B162" s="166" t="s">
        <v>773</v>
      </c>
      <c r="C162" s="72">
        <v>33</v>
      </c>
      <c r="D162" s="70" t="s">
        <v>806</v>
      </c>
      <c r="E162" s="159">
        <v>44057</v>
      </c>
      <c r="F162" s="71" t="s">
        <v>876</v>
      </c>
      <c r="G162" s="70" t="s">
        <v>859</v>
      </c>
      <c r="H162" s="70"/>
      <c r="I162" s="71" t="s">
        <v>880</v>
      </c>
      <c r="J162" s="64">
        <v>50000</v>
      </c>
      <c r="K162" s="64"/>
      <c r="L162" s="41"/>
      <c r="M162" s="167"/>
    </row>
    <row r="163" spans="2:13" x14ac:dyDescent="0.25">
      <c r="B163" s="168" t="s">
        <v>773</v>
      </c>
      <c r="C163" s="58">
        <v>34</v>
      </c>
      <c r="D163" s="78" t="s">
        <v>807</v>
      </c>
      <c r="E163" s="160">
        <v>44057</v>
      </c>
      <c r="F163" s="84" t="s">
        <v>876</v>
      </c>
      <c r="G163" s="78" t="s">
        <v>859</v>
      </c>
      <c r="H163" s="161"/>
      <c r="I163" s="84" t="s">
        <v>880</v>
      </c>
      <c r="J163" s="65">
        <v>45000</v>
      </c>
      <c r="K163" s="65"/>
      <c r="L163" s="42"/>
      <c r="M163" s="169"/>
    </row>
    <row r="164" spans="2:13" x14ac:dyDescent="0.25">
      <c r="B164" s="166" t="s">
        <v>773</v>
      </c>
      <c r="C164" s="72">
        <v>35</v>
      </c>
      <c r="D164" s="70" t="s">
        <v>808</v>
      </c>
      <c r="E164" s="159">
        <v>44057</v>
      </c>
      <c r="F164" s="71" t="s">
        <v>876</v>
      </c>
      <c r="G164" s="70" t="s">
        <v>859</v>
      </c>
      <c r="H164" s="70"/>
      <c r="I164" s="71" t="s">
        <v>880</v>
      </c>
      <c r="J164" s="64">
        <v>25000</v>
      </c>
      <c r="K164" s="64"/>
      <c r="L164" s="41"/>
      <c r="M164" s="167"/>
    </row>
    <row r="165" spans="2:13" x14ac:dyDescent="0.25">
      <c r="B165" s="168" t="s">
        <v>773</v>
      </c>
      <c r="C165" s="58">
        <v>36</v>
      </c>
      <c r="D165" s="78" t="s">
        <v>809</v>
      </c>
      <c r="E165" s="160">
        <v>44057</v>
      </c>
      <c r="F165" s="84" t="s">
        <v>876</v>
      </c>
      <c r="G165" s="78" t="s">
        <v>859</v>
      </c>
      <c r="H165" s="161"/>
      <c r="I165" s="84" t="s">
        <v>880</v>
      </c>
      <c r="J165" s="65">
        <v>25000</v>
      </c>
      <c r="K165" s="65"/>
      <c r="L165" s="42"/>
      <c r="M165" s="169"/>
    </row>
    <row r="166" spans="2:13" x14ac:dyDescent="0.25">
      <c r="B166" s="166" t="s">
        <v>773</v>
      </c>
      <c r="C166" s="72">
        <v>37</v>
      </c>
      <c r="D166" s="70" t="s">
        <v>810</v>
      </c>
      <c r="E166" s="159">
        <v>44057</v>
      </c>
      <c r="F166" s="71" t="s">
        <v>876</v>
      </c>
      <c r="G166" s="70" t="s">
        <v>859</v>
      </c>
      <c r="H166" s="70"/>
      <c r="I166" s="71" t="s">
        <v>880</v>
      </c>
      <c r="J166" s="64">
        <v>30000</v>
      </c>
      <c r="K166" s="64"/>
      <c r="L166" s="41"/>
      <c r="M166" s="167"/>
    </row>
    <row r="167" spans="2:13" x14ac:dyDescent="0.25">
      <c r="B167" s="168" t="s">
        <v>773</v>
      </c>
      <c r="C167" s="58">
        <v>38</v>
      </c>
      <c r="D167" s="78" t="s">
        <v>811</v>
      </c>
      <c r="E167" s="160">
        <v>44057</v>
      </c>
      <c r="F167" s="84" t="s">
        <v>876</v>
      </c>
      <c r="G167" s="78" t="s">
        <v>859</v>
      </c>
      <c r="H167" s="161"/>
      <c r="I167" s="84" t="s">
        <v>880</v>
      </c>
      <c r="J167" s="65">
        <v>30000</v>
      </c>
      <c r="K167" s="65"/>
      <c r="L167" s="42"/>
      <c r="M167" s="169"/>
    </row>
    <row r="168" spans="2:13" x14ac:dyDescent="0.25">
      <c r="B168" s="166" t="s">
        <v>773</v>
      </c>
      <c r="C168" s="72">
        <v>39</v>
      </c>
      <c r="D168" s="70" t="s">
        <v>812</v>
      </c>
      <c r="E168" s="159">
        <v>44057</v>
      </c>
      <c r="F168" s="71" t="s">
        <v>876</v>
      </c>
      <c r="G168" s="70" t="s">
        <v>859</v>
      </c>
      <c r="H168" s="70"/>
      <c r="I168" s="71" t="s">
        <v>880</v>
      </c>
      <c r="J168" s="64">
        <v>25000</v>
      </c>
      <c r="K168" s="64"/>
      <c r="L168" s="41"/>
      <c r="M168" s="167"/>
    </row>
    <row r="169" spans="2:13" x14ac:dyDescent="0.25">
      <c r="B169" s="168" t="s">
        <v>773</v>
      </c>
      <c r="C169" s="58">
        <v>40</v>
      </c>
      <c r="D169" s="78" t="s">
        <v>813</v>
      </c>
      <c r="E169" s="160">
        <v>44057</v>
      </c>
      <c r="F169" s="84" t="s">
        <v>876</v>
      </c>
      <c r="G169" s="78" t="s">
        <v>860</v>
      </c>
      <c r="H169" s="161"/>
      <c r="I169" s="84" t="s">
        <v>880</v>
      </c>
      <c r="J169" s="65">
        <v>10000</v>
      </c>
      <c r="K169" s="65"/>
      <c r="L169" s="42"/>
      <c r="M169" s="169"/>
    </row>
    <row r="170" spans="2:13" x14ac:dyDescent="0.25">
      <c r="B170" s="166" t="s">
        <v>773</v>
      </c>
      <c r="C170" s="72">
        <v>41</v>
      </c>
      <c r="D170" s="70" t="s">
        <v>814</v>
      </c>
      <c r="E170" s="159">
        <v>44057</v>
      </c>
      <c r="F170" s="71" t="s">
        <v>876</v>
      </c>
      <c r="G170" s="70" t="s">
        <v>860</v>
      </c>
      <c r="H170" s="70"/>
      <c r="I170" s="71" t="s">
        <v>880</v>
      </c>
      <c r="J170" s="64">
        <v>10000</v>
      </c>
      <c r="K170" s="64"/>
      <c r="L170" s="41"/>
      <c r="M170" s="167"/>
    </row>
    <row r="171" spans="2:13" ht="30" x14ac:dyDescent="0.25">
      <c r="B171" s="168" t="s">
        <v>773</v>
      </c>
      <c r="C171" s="58">
        <v>42</v>
      </c>
      <c r="D171" s="78" t="s">
        <v>815</v>
      </c>
      <c r="E171" s="160">
        <v>44057</v>
      </c>
      <c r="F171" s="84" t="s">
        <v>876</v>
      </c>
      <c r="G171" s="78" t="s">
        <v>860</v>
      </c>
      <c r="H171" s="161"/>
      <c r="I171" s="84" t="s">
        <v>880</v>
      </c>
      <c r="J171" s="65">
        <v>10000</v>
      </c>
      <c r="K171" s="65"/>
      <c r="L171" s="42"/>
      <c r="M171" s="169"/>
    </row>
    <row r="172" spans="2:13" ht="30" x14ac:dyDescent="0.25">
      <c r="B172" s="166" t="s">
        <v>773</v>
      </c>
      <c r="C172" s="72">
        <v>43</v>
      </c>
      <c r="D172" s="70" t="s">
        <v>816</v>
      </c>
      <c r="E172" s="159">
        <v>44057</v>
      </c>
      <c r="F172" s="71" t="s">
        <v>876</v>
      </c>
      <c r="G172" s="70" t="s">
        <v>860</v>
      </c>
      <c r="H172" s="70"/>
      <c r="I172" s="71" t="s">
        <v>880</v>
      </c>
      <c r="J172" s="64">
        <v>10000</v>
      </c>
      <c r="K172" s="64"/>
      <c r="L172" s="41"/>
      <c r="M172" s="167"/>
    </row>
    <row r="173" spans="2:13" ht="30" x14ac:dyDescent="0.25">
      <c r="B173" s="168" t="s">
        <v>773</v>
      </c>
      <c r="C173" s="58">
        <v>44</v>
      </c>
      <c r="D173" s="78" t="s">
        <v>817</v>
      </c>
      <c r="E173" s="160">
        <v>44057</v>
      </c>
      <c r="F173" s="84" t="s">
        <v>876</v>
      </c>
      <c r="G173" s="78" t="s">
        <v>860</v>
      </c>
      <c r="H173" s="161"/>
      <c r="I173" s="84" t="s">
        <v>880</v>
      </c>
      <c r="J173" s="65">
        <v>10000</v>
      </c>
      <c r="K173" s="65"/>
      <c r="L173" s="42"/>
      <c r="M173" s="169"/>
    </row>
    <row r="174" spans="2:13" x14ac:dyDescent="0.25">
      <c r="B174" s="166" t="s">
        <v>773</v>
      </c>
      <c r="C174" s="72">
        <v>45</v>
      </c>
      <c r="D174" s="70" t="s">
        <v>818</v>
      </c>
      <c r="E174" s="159">
        <v>44057</v>
      </c>
      <c r="F174" s="71" t="s">
        <v>876</v>
      </c>
      <c r="G174" s="70" t="s">
        <v>860</v>
      </c>
      <c r="H174" s="70"/>
      <c r="I174" s="71" t="s">
        <v>880</v>
      </c>
      <c r="J174" s="64">
        <v>10000</v>
      </c>
      <c r="K174" s="64"/>
      <c r="L174" s="41"/>
      <c r="M174" s="167"/>
    </row>
    <row r="175" spans="2:13" x14ac:dyDescent="0.25">
      <c r="B175" s="168" t="s">
        <v>773</v>
      </c>
      <c r="C175" s="58">
        <v>46</v>
      </c>
      <c r="D175" s="78" t="s">
        <v>819</v>
      </c>
      <c r="E175" s="160">
        <v>44057</v>
      </c>
      <c r="F175" s="84" t="s">
        <v>876</v>
      </c>
      <c r="G175" s="78" t="s">
        <v>860</v>
      </c>
      <c r="H175" s="161"/>
      <c r="I175" s="84" t="s">
        <v>880</v>
      </c>
      <c r="J175" s="65">
        <v>20000</v>
      </c>
      <c r="K175" s="65"/>
      <c r="L175" s="42"/>
      <c r="M175" s="169"/>
    </row>
    <row r="176" spans="2:13" ht="30" x14ac:dyDescent="0.25">
      <c r="B176" s="166" t="s">
        <v>773</v>
      </c>
      <c r="C176" s="72">
        <v>47</v>
      </c>
      <c r="D176" s="70" t="s">
        <v>820</v>
      </c>
      <c r="E176" s="159">
        <v>44057</v>
      </c>
      <c r="F176" s="71" t="s">
        <v>876</v>
      </c>
      <c r="G176" s="70" t="s">
        <v>860</v>
      </c>
      <c r="H176" s="70"/>
      <c r="I176" s="71" t="s">
        <v>880</v>
      </c>
      <c r="J176" s="64">
        <v>25000</v>
      </c>
      <c r="K176" s="64"/>
      <c r="L176" s="41"/>
      <c r="M176" s="167"/>
    </row>
    <row r="177" spans="2:13" ht="30" x14ac:dyDescent="0.25">
      <c r="B177" s="168" t="s">
        <v>773</v>
      </c>
      <c r="C177" s="58">
        <v>48</v>
      </c>
      <c r="D177" s="78" t="s">
        <v>821</v>
      </c>
      <c r="E177" s="160">
        <v>44057</v>
      </c>
      <c r="F177" s="84" t="s">
        <v>876</v>
      </c>
      <c r="G177" s="78" t="s">
        <v>861</v>
      </c>
      <c r="H177" s="161"/>
      <c r="I177" s="84" t="s">
        <v>881</v>
      </c>
      <c r="J177" s="65">
        <v>85000</v>
      </c>
      <c r="K177" s="65"/>
      <c r="L177" s="42"/>
      <c r="M177" s="169"/>
    </row>
    <row r="178" spans="2:13" ht="30" x14ac:dyDescent="0.25">
      <c r="B178" s="166" t="s">
        <v>773</v>
      </c>
      <c r="C178" s="72">
        <v>49</v>
      </c>
      <c r="D178" s="70" t="s">
        <v>822</v>
      </c>
      <c r="E178" s="159">
        <v>44057</v>
      </c>
      <c r="F178" s="71" t="s">
        <v>876</v>
      </c>
      <c r="G178" s="70" t="s">
        <v>861</v>
      </c>
      <c r="H178" s="70"/>
      <c r="I178" s="71" t="s">
        <v>881</v>
      </c>
      <c r="J178" s="64">
        <v>50000</v>
      </c>
      <c r="K178" s="64"/>
      <c r="L178" s="41"/>
      <c r="M178" s="167"/>
    </row>
    <row r="179" spans="2:13" ht="30" x14ac:dyDescent="0.25">
      <c r="B179" s="168" t="s">
        <v>773</v>
      </c>
      <c r="C179" s="58">
        <v>50</v>
      </c>
      <c r="D179" s="78" t="s">
        <v>823</v>
      </c>
      <c r="E179" s="160">
        <v>44057</v>
      </c>
      <c r="F179" s="84" t="s">
        <v>876</v>
      </c>
      <c r="G179" s="78" t="s">
        <v>861</v>
      </c>
      <c r="H179" s="161"/>
      <c r="I179" s="84" t="s">
        <v>881</v>
      </c>
      <c r="J179" s="65">
        <v>160000</v>
      </c>
      <c r="K179" s="65"/>
      <c r="L179" s="42"/>
      <c r="M179" s="169"/>
    </row>
    <row r="180" spans="2:13" ht="30" x14ac:dyDescent="0.25">
      <c r="B180" s="166" t="s">
        <v>773</v>
      </c>
      <c r="C180" s="72">
        <v>51</v>
      </c>
      <c r="D180" s="70" t="s">
        <v>824</v>
      </c>
      <c r="E180" s="159">
        <v>44057</v>
      </c>
      <c r="F180" s="71" t="s">
        <v>876</v>
      </c>
      <c r="G180" s="70" t="s">
        <v>861</v>
      </c>
      <c r="H180" s="70"/>
      <c r="I180" s="71" t="s">
        <v>881</v>
      </c>
      <c r="J180" s="64">
        <v>45000</v>
      </c>
      <c r="K180" s="64"/>
      <c r="L180" s="41"/>
      <c r="M180" s="167"/>
    </row>
    <row r="181" spans="2:13" ht="30" x14ac:dyDescent="0.25">
      <c r="B181" s="168" t="s">
        <v>773</v>
      </c>
      <c r="C181" s="58">
        <v>52</v>
      </c>
      <c r="D181" s="78" t="s">
        <v>825</v>
      </c>
      <c r="E181" s="160">
        <v>44057</v>
      </c>
      <c r="F181" s="84" t="s">
        <v>876</v>
      </c>
      <c r="G181" s="78" t="s">
        <v>861</v>
      </c>
      <c r="H181" s="161"/>
      <c r="I181" s="84" t="s">
        <v>881</v>
      </c>
      <c r="J181" s="65">
        <v>16000</v>
      </c>
      <c r="K181" s="65"/>
      <c r="L181" s="42"/>
      <c r="M181" s="169"/>
    </row>
    <row r="182" spans="2:13" ht="30" x14ac:dyDescent="0.25">
      <c r="B182" s="166" t="s">
        <v>773</v>
      </c>
      <c r="C182" s="72">
        <v>53</v>
      </c>
      <c r="D182" s="70" t="s">
        <v>826</v>
      </c>
      <c r="E182" s="159">
        <v>44057</v>
      </c>
      <c r="F182" s="71" t="s">
        <v>876</v>
      </c>
      <c r="G182" s="70" t="s">
        <v>861</v>
      </c>
      <c r="H182" s="70"/>
      <c r="I182" s="71" t="s">
        <v>881</v>
      </c>
      <c r="J182" s="64">
        <v>50000</v>
      </c>
      <c r="K182" s="64"/>
      <c r="L182" s="41"/>
      <c r="M182" s="167"/>
    </row>
    <row r="183" spans="2:13" ht="30" x14ac:dyDescent="0.25">
      <c r="B183" s="168" t="s">
        <v>773</v>
      </c>
      <c r="C183" s="58">
        <v>54</v>
      </c>
      <c r="D183" s="78" t="s">
        <v>827</v>
      </c>
      <c r="E183" s="160">
        <v>44057</v>
      </c>
      <c r="F183" s="84" t="s">
        <v>876</v>
      </c>
      <c r="G183" s="78" t="s">
        <v>861</v>
      </c>
      <c r="H183" s="161"/>
      <c r="I183" s="84" t="s">
        <v>881</v>
      </c>
      <c r="J183" s="65">
        <v>37500</v>
      </c>
      <c r="K183" s="65"/>
      <c r="L183" s="42"/>
      <c r="M183" s="169"/>
    </row>
    <row r="184" spans="2:13" ht="60" x14ac:dyDescent="0.25">
      <c r="B184" s="166" t="s">
        <v>773</v>
      </c>
      <c r="C184" s="72">
        <v>55</v>
      </c>
      <c r="D184" s="70" t="s">
        <v>828</v>
      </c>
      <c r="E184" s="159">
        <v>44057</v>
      </c>
      <c r="F184" s="71" t="s">
        <v>876</v>
      </c>
      <c r="G184" s="70" t="s">
        <v>861</v>
      </c>
      <c r="H184" s="70"/>
      <c r="I184" s="71" t="s">
        <v>881</v>
      </c>
      <c r="J184" s="64">
        <v>75000</v>
      </c>
      <c r="K184" s="64"/>
      <c r="L184" s="41"/>
      <c r="M184" s="167"/>
    </row>
    <row r="185" spans="2:13" ht="45" x14ac:dyDescent="0.25">
      <c r="B185" s="168" t="s">
        <v>773</v>
      </c>
      <c r="C185" s="58">
        <v>56</v>
      </c>
      <c r="D185" s="78" t="s">
        <v>829</v>
      </c>
      <c r="E185" s="160">
        <v>44057</v>
      </c>
      <c r="F185" s="84" t="s">
        <v>876</v>
      </c>
      <c r="G185" s="78" t="s">
        <v>861</v>
      </c>
      <c r="H185" s="161"/>
      <c r="I185" s="84" t="s">
        <v>881</v>
      </c>
      <c r="J185" s="65">
        <v>32500</v>
      </c>
      <c r="K185" s="65"/>
      <c r="L185" s="42"/>
      <c r="M185" s="169"/>
    </row>
    <row r="186" spans="2:13" ht="30" x14ac:dyDescent="0.25">
      <c r="B186" s="166" t="s">
        <v>773</v>
      </c>
      <c r="C186" s="72">
        <v>57</v>
      </c>
      <c r="D186" s="70" t="s">
        <v>830</v>
      </c>
      <c r="E186" s="159">
        <v>44057</v>
      </c>
      <c r="F186" s="71" t="s">
        <v>876</v>
      </c>
      <c r="G186" s="70" t="s">
        <v>861</v>
      </c>
      <c r="H186" s="70"/>
      <c r="I186" s="71" t="s">
        <v>881</v>
      </c>
      <c r="J186" s="64">
        <v>47500</v>
      </c>
      <c r="K186" s="64"/>
      <c r="L186" s="41"/>
      <c r="M186" s="167"/>
    </row>
    <row r="187" spans="2:13" ht="30" x14ac:dyDescent="0.25">
      <c r="B187" s="168" t="s">
        <v>773</v>
      </c>
      <c r="C187" s="58">
        <v>58</v>
      </c>
      <c r="D187" s="78" t="s">
        <v>831</v>
      </c>
      <c r="E187" s="160">
        <v>44057</v>
      </c>
      <c r="F187" s="84" t="s">
        <v>876</v>
      </c>
      <c r="G187" s="78" t="s">
        <v>861</v>
      </c>
      <c r="H187" s="161"/>
      <c r="I187" s="84" t="s">
        <v>881</v>
      </c>
      <c r="J187" s="65">
        <v>45000</v>
      </c>
      <c r="K187" s="65"/>
      <c r="L187" s="42"/>
      <c r="M187" s="169"/>
    </row>
    <row r="188" spans="2:13" ht="45" x14ac:dyDescent="0.25">
      <c r="B188" s="166" t="s">
        <v>773</v>
      </c>
      <c r="C188" s="72">
        <v>59</v>
      </c>
      <c r="D188" s="70" t="s">
        <v>832</v>
      </c>
      <c r="E188" s="159">
        <v>44057</v>
      </c>
      <c r="F188" s="71" t="s">
        <v>876</v>
      </c>
      <c r="G188" s="70" t="s">
        <v>861</v>
      </c>
      <c r="H188" s="70"/>
      <c r="I188" s="71" t="s">
        <v>881</v>
      </c>
      <c r="J188" s="64">
        <v>35000</v>
      </c>
      <c r="K188" s="64"/>
      <c r="L188" s="41"/>
      <c r="M188" s="167"/>
    </row>
    <row r="189" spans="2:13" ht="30" x14ac:dyDescent="0.25">
      <c r="B189" s="168" t="s">
        <v>773</v>
      </c>
      <c r="C189" s="58">
        <v>60</v>
      </c>
      <c r="D189" s="78" t="s">
        <v>833</v>
      </c>
      <c r="E189" s="160">
        <v>44057</v>
      </c>
      <c r="F189" s="84" t="s">
        <v>876</v>
      </c>
      <c r="G189" s="78" t="s">
        <v>861</v>
      </c>
      <c r="H189" s="161"/>
      <c r="I189" s="84" t="s">
        <v>881</v>
      </c>
      <c r="J189" s="65">
        <v>42500</v>
      </c>
      <c r="K189" s="65"/>
      <c r="L189" s="42"/>
      <c r="M189" s="169"/>
    </row>
    <row r="190" spans="2:13" ht="45" x14ac:dyDescent="0.25">
      <c r="B190" s="166" t="s">
        <v>773</v>
      </c>
      <c r="C190" s="72">
        <v>61</v>
      </c>
      <c r="D190" s="70" t="s">
        <v>834</v>
      </c>
      <c r="E190" s="159">
        <v>44057</v>
      </c>
      <c r="F190" s="71" t="s">
        <v>877</v>
      </c>
      <c r="G190" s="70" t="s">
        <v>862</v>
      </c>
      <c r="H190" s="70" t="s">
        <v>864</v>
      </c>
      <c r="I190" s="71" t="s">
        <v>882</v>
      </c>
      <c r="J190" s="64">
        <v>25000</v>
      </c>
      <c r="K190" s="64"/>
      <c r="L190" s="41"/>
      <c r="M190" s="167"/>
    </row>
    <row r="191" spans="2:13" ht="45" x14ac:dyDescent="0.25">
      <c r="B191" s="168" t="s">
        <v>773</v>
      </c>
      <c r="C191" s="58">
        <v>62</v>
      </c>
      <c r="D191" s="78" t="s">
        <v>835</v>
      </c>
      <c r="E191" s="160">
        <v>44057</v>
      </c>
      <c r="F191" s="84" t="s">
        <v>877</v>
      </c>
      <c r="G191" s="78" t="s">
        <v>862</v>
      </c>
      <c r="H191" s="161" t="s">
        <v>864</v>
      </c>
      <c r="I191" s="84" t="s">
        <v>882</v>
      </c>
      <c r="J191" s="65">
        <v>25000</v>
      </c>
      <c r="K191" s="65"/>
      <c r="L191" s="42"/>
      <c r="M191" s="169"/>
    </row>
    <row r="192" spans="2:13" ht="45" x14ac:dyDescent="0.25">
      <c r="B192" s="166" t="s">
        <v>773</v>
      </c>
      <c r="C192" s="72">
        <v>63</v>
      </c>
      <c r="D192" s="70" t="s">
        <v>836</v>
      </c>
      <c r="E192" s="159">
        <v>44057</v>
      </c>
      <c r="F192" s="71" t="s">
        <v>877</v>
      </c>
      <c r="G192" s="70" t="s">
        <v>862</v>
      </c>
      <c r="H192" s="70" t="s">
        <v>864</v>
      </c>
      <c r="I192" s="71" t="s">
        <v>882</v>
      </c>
      <c r="J192" s="64">
        <v>25000</v>
      </c>
      <c r="K192" s="64"/>
      <c r="L192" s="41"/>
      <c r="M192" s="167"/>
    </row>
    <row r="193" spans="2:13" ht="30" x14ac:dyDescent="0.25">
      <c r="B193" s="168" t="s">
        <v>773</v>
      </c>
      <c r="C193" s="58">
        <v>64</v>
      </c>
      <c r="D193" s="78" t="s">
        <v>837</v>
      </c>
      <c r="E193" s="160">
        <v>44057</v>
      </c>
      <c r="F193" s="84" t="s">
        <v>877</v>
      </c>
      <c r="G193" s="78" t="s">
        <v>862</v>
      </c>
      <c r="H193" s="161" t="s">
        <v>865</v>
      </c>
      <c r="I193" s="84" t="s">
        <v>883</v>
      </c>
      <c r="J193" s="65">
        <v>2597</v>
      </c>
      <c r="K193" s="65"/>
      <c r="L193" s="42"/>
      <c r="M193" s="169"/>
    </row>
    <row r="194" spans="2:13" ht="30" x14ac:dyDescent="0.25">
      <c r="B194" s="166" t="s">
        <v>773</v>
      </c>
      <c r="C194" s="72">
        <v>65</v>
      </c>
      <c r="D194" s="70" t="s">
        <v>838</v>
      </c>
      <c r="E194" s="159">
        <v>44057</v>
      </c>
      <c r="F194" s="71" t="s">
        <v>877</v>
      </c>
      <c r="G194" s="70" t="s">
        <v>862</v>
      </c>
      <c r="H194" s="70" t="s">
        <v>865</v>
      </c>
      <c r="I194" s="71" t="s">
        <v>883</v>
      </c>
      <c r="J194" s="64">
        <v>2597</v>
      </c>
      <c r="K194" s="64"/>
      <c r="L194" s="41"/>
      <c r="M194" s="167"/>
    </row>
    <row r="195" spans="2:13" ht="30" x14ac:dyDescent="0.25">
      <c r="B195" s="168" t="s">
        <v>773</v>
      </c>
      <c r="C195" s="58">
        <v>66</v>
      </c>
      <c r="D195" s="78" t="s">
        <v>839</v>
      </c>
      <c r="E195" s="160">
        <v>44057</v>
      </c>
      <c r="F195" s="84" t="s">
        <v>877</v>
      </c>
      <c r="G195" s="78" t="s">
        <v>862</v>
      </c>
      <c r="H195" s="161" t="s">
        <v>865</v>
      </c>
      <c r="I195" s="84" t="s">
        <v>883</v>
      </c>
      <c r="J195" s="65">
        <v>2597</v>
      </c>
      <c r="K195" s="65"/>
      <c r="L195" s="42"/>
      <c r="M195" s="169"/>
    </row>
    <row r="196" spans="2:13" ht="30" x14ac:dyDescent="0.25">
      <c r="B196" s="166" t="s">
        <v>773</v>
      </c>
      <c r="C196" s="72">
        <v>67</v>
      </c>
      <c r="D196" s="70" t="s">
        <v>840</v>
      </c>
      <c r="E196" s="159">
        <v>44057</v>
      </c>
      <c r="F196" s="71" t="s">
        <v>877</v>
      </c>
      <c r="G196" s="70" t="s">
        <v>862</v>
      </c>
      <c r="H196" s="70" t="s">
        <v>866</v>
      </c>
      <c r="I196" s="71" t="s">
        <v>884</v>
      </c>
      <c r="J196" s="64">
        <v>1937</v>
      </c>
      <c r="K196" s="64"/>
      <c r="L196" s="41"/>
      <c r="M196" s="167"/>
    </row>
    <row r="197" spans="2:13" ht="45" x14ac:dyDescent="0.25">
      <c r="B197" s="168" t="s">
        <v>773</v>
      </c>
      <c r="C197" s="58">
        <v>68</v>
      </c>
      <c r="D197" s="78" t="s">
        <v>841</v>
      </c>
      <c r="E197" s="160">
        <v>44057</v>
      </c>
      <c r="F197" s="84" t="s">
        <v>877</v>
      </c>
      <c r="G197" s="78" t="s">
        <v>862</v>
      </c>
      <c r="H197" s="161" t="s">
        <v>867</v>
      </c>
      <c r="I197" s="84" t="s">
        <v>884</v>
      </c>
      <c r="J197" s="65">
        <v>1369</v>
      </c>
      <c r="K197" s="65"/>
      <c r="L197" s="42"/>
      <c r="M197" s="169"/>
    </row>
    <row r="198" spans="2:13" ht="30" x14ac:dyDescent="0.25">
      <c r="B198" s="166" t="s">
        <v>773</v>
      </c>
      <c r="C198" s="72">
        <v>69</v>
      </c>
      <c r="D198" s="70" t="s">
        <v>842</v>
      </c>
      <c r="E198" s="159">
        <v>44057</v>
      </c>
      <c r="F198" s="71" t="s">
        <v>877</v>
      </c>
      <c r="G198" s="70" t="s">
        <v>862</v>
      </c>
      <c r="H198" s="70" t="s">
        <v>868</v>
      </c>
      <c r="I198" s="71" t="s">
        <v>884</v>
      </c>
      <c r="J198" s="64">
        <v>1937</v>
      </c>
      <c r="K198" s="64"/>
      <c r="L198" s="41"/>
      <c r="M198" s="167"/>
    </row>
    <row r="199" spans="2:13" ht="30" x14ac:dyDescent="0.25">
      <c r="B199" s="168" t="s">
        <v>773</v>
      </c>
      <c r="C199" s="58">
        <v>70</v>
      </c>
      <c r="D199" s="78" t="s">
        <v>843</v>
      </c>
      <c r="E199" s="160">
        <v>44057</v>
      </c>
      <c r="F199" s="84" t="s">
        <v>877</v>
      </c>
      <c r="G199" s="78" t="s">
        <v>862</v>
      </c>
      <c r="H199" s="161" t="s">
        <v>869</v>
      </c>
      <c r="I199" s="84" t="s">
        <v>884</v>
      </c>
      <c r="J199" s="65">
        <v>2737</v>
      </c>
      <c r="K199" s="65"/>
      <c r="L199" s="42"/>
      <c r="M199" s="169"/>
    </row>
    <row r="200" spans="2:13" ht="30" x14ac:dyDescent="0.25">
      <c r="B200" s="166" t="s">
        <v>773</v>
      </c>
      <c r="C200" s="72">
        <v>71</v>
      </c>
      <c r="D200" s="70" t="s">
        <v>844</v>
      </c>
      <c r="E200" s="159">
        <v>44057</v>
      </c>
      <c r="F200" s="71" t="s">
        <v>877</v>
      </c>
      <c r="G200" s="70" t="s">
        <v>862</v>
      </c>
      <c r="H200" s="70" t="s">
        <v>870</v>
      </c>
      <c r="I200" s="71" t="s">
        <v>885</v>
      </c>
      <c r="J200" s="64">
        <v>800</v>
      </c>
      <c r="K200" s="64"/>
      <c r="L200" s="41"/>
      <c r="M200" s="167"/>
    </row>
    <row r="201" spans="2:13" ht="30" x14ac:dyDescent="0.25">
      <c r="B201" s="168" t="s">
        <v>773</v>
      </c>
      <c r="C201" s="58">
        <v>72</v>
      </c>
      <c r="D201" s="78" t="s">
        <v>845</v>
      </c>
      <c r="E201" s="160">
        <v>44057</v>
      </c>
      <c r="F201" s="84" t="s">
        <v>877</v>
      </c>
      <c r="G201" s="78" t="s">
        <v>862</v>
      </c>
      <c r="H201" s="161" t="s">
        <v>870</v>
      </c>
      <c r="I201" s="84" t="s">
        <v>885</v>
      </c>
      <c r="J201" s="65">
        <v>800</v>
      </c>
      <c r="K201" s="65"/>
      <c r="L201" s="42"/>
      <c r="M201" s="169"/>
    </row>
    <row r="202" spans="2:13" ht="30" x14ac:dyDescent="0.25">
      <c r="B202" s="166" t="s">
        <v>773</v>
      </c>
      <c r="C202" s="72">
        <v>73</v>
      </c>
      <c r="D202" s="70" t="s">
        <v>846</v>
      </c>
      <c r="E202" s="159">
        <v>44057</v>
      </c>
      <c r="F202" s="71" t="s">
        <v>877</v>
      </c>
      <c r="G202" s="70" t="s">
        <v>862</v>
      </c>
      <c r="H202" s="70" t="s">
        <v>868</v>
      </c>
      <c r="I202" s="71" t="s">
        <v>884</v>
      </c>
      <c r="J202" s="64">
        <v>1937</v>
      </c>
      <c r="K202" s="64"/>
      <c r="L202" s="41"/>
      <c r="M202" s="167"/>
    </row>
    <row r="203" spans="2:13" ht="30" x14ac:dyDescent="0.25">
      <c r="B203" s="168" t="s">
        <v>773</v>
      </c>
      <c r="C203" s="58">
        <v>74</v>
      </c>
      <c r="D203" s="78" t="s">
        <v>847</v>
      </c>
      <c r="E203" s="160">
        <v>44057</v>
      </c>
      <c r="F203" s="84" t="s">
        <v>877</v>
      </c>
      <c r="G203" s="78" t="s">
        <v>862</v>
      </c>
      <c r="H203" s="161" t="s">
        <v>870</v>
      </c>
      <c r="I203" s="84" t="s">
        <v>885</v>
      </c>
      <c r="J203" s="65">
        <v>800</v>
      </c>
      <c r="K203" s="65"/>
      <c r="L203" s="42"/>
      <c r="M203" s="169"/>
    </row>
    <row r="204" spans="2:13" ht="45" x14ac:dyDescent="0.25">
      <c r="B204" s="166" t="s">
        <v>773</v>
      </c>
      <c r="C204" s="72">
        <v>75</v>
      </c>
      <c r="D204" s="70" t="s">
        <v>848</v>
      </c>
      <c r="E204" s="159">
        <v>44057</v>
      </c>
      <c r="F204" s="71" t="s">
        <v>877</v>
      </c>
      <c r="G204" s="70" t="s">
        <v>862</v>
      </c>
      <c r="H204" s="70" t="s">
        <v>871</v>
      </c>
      <c r="I204" s="71" t="s">
        <v>884</v>
      </c>
      <c r="J204" s="64">
        <v>1937</v>
      </c>
      <c r="K204" s="64"/>
      <c r="L204" s="41"/>
      <c r="M204" s="167"/>
    </row>
    <row r="205" spans="2:13" ht="30" x14ac:dyDescent="0.25">
      <c r="B205" s="168" t="s">
        <v>773</v>
      </c>
      <c r="C205" s="58">
        <v>76</v>
      </c>
      <c r="D205" s="78" t="s">
        <v>849</v>
      </c>
      <c r="E205" s="160">
        <v>44057</v>
      </c>
      <c r="F205" s="84" t="s">
        <v>877</v>
      </c>
      <c r="G205" s="78" t="s">
        <v>862</v>
      </c>
      <c r="H205" s="161" t="s">
        <v>872</v>
      </c>
      <c r="I205" s="84" t="s">
        <v>886</v>
      </c>
      <c r="J205" s="65">
        <v>4000</v>
      </c>
      <c r="K205" s="65"/>
      <c r="L205" s="42"/>
      <c r="M205" s="169"/>
    </row>
    <row r="206" spans="2:13" ht="30" x14ac:dyDescent="0.25">
      <c r="B206" s="166" t="s">
        <v>773</v>
      </c>
      <c r="C206" s="72">
        <v>77</v>
      </c>
      <c r="D206" s="70" t="s">
        <v>850</v>
      </c>
      <c r="E206" s="159">
        <v>44057</v>
      </c>
      <c r="F206" s="71" t="s">
        <v>877</v>
      </c>
      <c r="G206" s="70" t="s">
        <v>862</v>
      </c>
      <c r="H206" s="70" t="s">
        <v>873</v>
      </c>
      <c r="I206" s="71" t="s">
        <v>886</v>
      </c>
      <c r="J206" s="64">
        <v>8000</v>
      </c>
      <c r="K206" s="64"/>
      <c r="L206" s="41"/>
      <c r="M206" s="167"/>
    </row>
    <row r="207" spans="2:13" ht="30" x14ac:dyDescent="0.25">
      <c r="B207" s="168" t="s">
        <v>773</v>
      </c>
      <c r="C207" s="58">
        <v>78</v>
      </c>
      <c r="D207" s="78" t="s">
        <v>851</v>
      </c>
      <c r="E207" s="160">
        <v>44057</v>
      </c>
      <c r="F207" s="84" t="s">
        <v>877</v>
      </c>
      <c r="G207" s="78" t="s">
        <v>862</v>
      </c>
      <c r="H207" s="161" t="s">
        <v>872</v>
      </c>
      <c r="I207" s="84" t="s">
        <v>886</v>
      </c>
      <c r="J207" s="65">
        <v>4000</v>
      </c>
      <c r="K207" s="65"/>
      <c r="L207" s="42"/>
      <c r="M207" s="169"/>
    </row>
    <row r="208" spans="2:13" ht="30" x14ac:dyDescent="0.25">
      <c r="B208" s="166" t="s">
        <v>773</v>
      </c>
      <c r="C208" s="72">
        <v>79</v>
      </c>
      <c r="D208" s="70" t="s">
        <v>852</v>
      </c>
      <c r="E208" s="159">
        <v>44057</v>
      </c>
      <c r="F208" s="71" t="s">
        <v>877</v>
      </c>
      <c r="G208" s="70" t="s">
        <v>862</v>
      </c>
      <c r="H208" s="70" t="s">
        <v>872</v>
      </c>
      <c r="I208" s="71" t="s">
        <v>886</v>
      </c>
      <c r="J208" s="64">
        <v>4000</v>
      </c>
      <c r="K208" s="64"/>
      <c r="L208" s="41"/>
      <c r="M208" s="167"/>
    </row>
    <row r="209" spans="2:13" ht="30" x14ac:dyDescent="0.25">
      <c r="B209" s="168" t="s">
        <v>773</v>
      </c>
      <c r="C209" s="58">
        <v>80</v>
      </c>
      <c r="D209" s="78" t="s">
        <v>853</v>
      </c>
      <c r="E209" s="160">
        <v>44057</v>
      </c>
      <c r="F209" s="84" t="s">
        <v>877</v>
      </c>
      <c r="G209" s="78" t="s">
        <v>862</v>
      </c>
      <c r="H209" s="161" t="s">
        <v>874</v>
      </c>
      <c r="I209" s="84" t="s">
        <v>886</v>
      </c>
      <c r="J209" s="65">
        <v>4000</v>
      </c>
      <c r="K209" s="65"/>
      <c r="L209" s="42"/>
      <c r="M209" s="169"/>
    </row>
    <row r="210" spans="2:13" ht="30" x14ac:dyDescent="0.25">
      <c r="B210" s="166" t="s">
        <v>773</v>
      </c>
      <c r="C210" s="72">
        <v>81</v>
      </c>
      <c r="D210" s="70" t="s">
        <v>854</v>
      </c>
      <c r="E210" s="159">
        <v>44057</v>
      </c>
      <c r="F210" s="71" t="s">
        <v>877</v>
      </c>
      <c r="G210" s="70" t="s">
        <v>862</v>
      </c>
      <c r="H210" s="70" t="s">
        <v>870</v>
      </c>
      <c r="I210" s="71" t="s">
        <v>887</v>
      </c>
      <c r="J210" s="64">
        <v>800</v>
      </c>
      <c r="K210" s="64"/>
      <c r="L210" s="41"/>
      <c r="M210" s="167"/>
    </row>
    <row r="211" spans="2:13" ht="30" x14ac:dyDescent="0.25">
      <c r="B211" s="168" t="s">
        <v>773</v>
      </c>
      <c r="C211" s="58">
        <v>82</v>
      </c>
      <c r="D211" s="78" t="s">
        <v>855</v>
      </c>
      <c r="E211" s="160">
        <v>44057</v>
      </c>
      <c r="F211" s="84" t="s">
        <v>877</v>
      </c>
      <c r="G211" s="78" t="s">
        <v>862</v>
      </c>
      <c r="H211" s="161" t="s">
        <v>870</v>
      </c>
      <c r="I211" s="84" t="s">
        <v>887</v>
      </c>
      <c r="J211" s="65">
        <v>800</v>
      </c>
      <c r="K211" s="65"/>
      <c r="L211" s="42"/>
      <c r="M211" s="169"/>
    </row>
    <row r="212" spans="2:13" ht="105" x14ac:dyDescent="0.25">
      <c r="B212" s="166" t="s">
        <v>773</v>
      </c>
      <c r="C212" s="72">
        <v>83</v>
      </c>
      <c r="D212" s="70" t="s">
        <v>856</v>
      </c>
      <c r="E212" s="159">
        <v>44057</v>
      </c>
      <c r="F212" s="71" t="s">
        <v>878</v>
      </c>
      <c r="G212" s="70" t="s">
        <v>863</v>
      </c>
      <c r="H212" s="70" t="s">
        <v>875</v>
      </c>
      <c r="I212" s="71" t="s">
        <v>888</v>
      </c>
      <c r="J212" s="64">
        <v>61500</v>
      </c>
      <c r="K212" s="64"/>
      <c r="L212" s="41"/>
      <c r="M212" s="167"/>
    </row>
    <row r="213" spans="2:13" ht="90" x14ac:dyDescent="0.25">
      <c r="B213" s="168" t="s">
        <v>773</v>
      </c>
      <c r="C213" s="58">
        <v>84</v>
      </c>
      <c r="D213" s="78" t="s">
        <v>857</v>
      </c>
      <c r="E213" s="160">
        <v>44057</v>
      </c>
      <c r="F213" s="84" t="s">
        <v>878</v>
      </c>
      <c r="G213" s="78" t="s">
        <v>863</v>
      </c>
      <c r="H213" s="161" t="s">
        <v>875</v>
      </c>
      <c r="I213" s="84" t="s">
        <v>888</v>
      </c>
      <c r="J213" s="65">
        <v>49200</v>
      </c>
      <c r="K213" s="65"/>
      <c r="L213" s="42"/>
      <c r="M213" s="169"/>
    </row>
    <row r="214" spans="2:13" ht="90" x14ac:dyDescent="0.25">
      <c r="B214" s="166" t="s">
        <v>773</v>
      </c>
      <c r="C214" s="72">
        <v>85</v>
      </c>
      <c r="D214" s="70" t="s">
        <v>858</v>
      </c>
      <c r="E214" s="159">
        <v>44057</v>
      </c>
      <c r="F214" s="71" t="s">
        <v>878</v>
      </c>
      <c r="G214" s="70" t="s">
        <v>863</v>
      </c>
      <c r="H214" s="70" t="s">
        <v>875</v>
      </c>
      <c r="I214" s="71" t="s">
        <v>888</v>
      </c>
      <c r="J214" s="64">
        <v>67650</v>
      </c>
      <c r="K214" s="64"/>
      <c r="L214" s="41"/>
      <c r="M214" s="167"/>
    </row>
    <row r="215" spans="2:13" ht="90" x14ac:dyDescent="0.25">
      <c r="B215" s="168" t="s">
        <v>1253</v>
      </c>
      <c r="C215" s="58">
        <v>1</v>
      </c>
      <c r="D215" s="78" t="s">
        <v>1262</v>
      </c>
      <c r="E215" s="160">
        <v>44057</v>
      </c>
      <c r="F215" s="84" t="s">
        <v>153</v>
      </c>
      <c r="G215" s="78" t="s">
        <v>1340</v>
      </c>
      <c r="H215" s="161" t="s">
        <v>1429</v>
      </c>
      <c r="I215" s="84" t="s">
        <v>1340</v>
      </c>
      <c r="J215" s="65">
        <v>448523</v>
      </c>
      <c r="K215" s="65"/>
      <c r="L215" s="42"/>
      <c r="M215" s="169" t="s">
        <v>1254</v>
      </c>
    </row>
    <row r="216" spans="2:13" ht="90" x14ac:dyDescent="0.25">
      <c r="B216" s="166" t="s">
        <v>1253</v>
      </c>
      <c r="C216" s="72">
        <v>2</v>
      </c>
      <c r="D216" s="70" t="s">
        <v>1263</v>
      </c>
      <c r="E216" s="159">
        <v>44057</v>
      </c>
      <c r="F216" s="71" t="s">
        <v>153</v>
      </c>
      <c r="G216" s="70" t="s">
        <v>1340</v>
      </c>
      <c r="H216" s="70" t="s">
        <v>1430</v>
      </c>
      <c r="I216" s="71" t="s">
        <v>1340</v>
      </c>
      <c r="J216" s="64">
        <v>326332</v>
      </c>
      <c r="K216" s="64"/>
      <c r="L216" s="41"/>
      <c r="M216" s="167" t="s">
        <v>1254</v>
      </c>
    </row>
    <row r="217" spans="2:13" ht="75" x14ac:dyDescent="0.25">
      <c r="B217" s="168" t="s">
        <v>1253</v>
      </c>
      <c r="C217" s="58">
        <v>3</v>
      </c>
      <c r="D217" s="78" t="s">
        <v>1264</v>
      </c>
      <c r="E217" s="160">
        <v>44057</v>
      </c>
      <c r="F217" s="84" t="s">
        <v>149</v>
      </c>
      <c r="G217" s="78" t="s">
        <v>1368</v>
      </c>
      <c r="H217" s="161" t="s">
        <v>1431</v>
      </c>
      <c r="I217" s="84" t="s">
        <v>1390</v>
      </c>
      <c r="J217" s="65">
        <v>61670</v>
      </c>
      <c r="K217" s="65"/>
      <c r="L217" s="42"/>
      <c r="M217" s="169" t="s">
        <v>1255</v>
      </c>
    </row>
    <row r="218" spans="2:13" ht="75" x14ac:dyDescent="0.25">
      <c r="B218" s="166" t="s">
        <v>1253</v>
      </c>
      <c r="C218" s="72">
        <v>4</v>
      </c>
      <c r="D218" s="70" t="s">
        <v>1265</v>
      </c>
      <c r="E218" s="159">
        <v>44057</v>
      </c>
      <c r="F218" s="71" t="s">
        <v>149</v>
      </c>
      <c r="G218" s="70" t="s">
        <v>1369</v>
      </c>
      <c r="H218" s="70" t="s">
        <v>1432</v>
      </c>
      <c r="I218" s="71" t="s">
        <v>1369</v>
      </c>
      <c r="J218" s="64">
        <v>6287</v>
      </c>
      <c r="K218" s="64"/>
      <c r="L218" s="41"/>
      <c r="M218" s="167" t="s">
        <v>1255</v>
      </c>
    </row>
    <row r="219" spans="2:13" ht="90" x14ac:dyDescent="0.25">
      <c r="B219" s="168" t="s">
        <v>1253</v>
      </c>
      <c r="C219" s="58">
        <v>5</v>
      </c>
      <c r="D219" s="78" t="s">
        <v>1257</v>
      </c>
      <c r="E219" s="160">
        <v>44057</v>
      </c>
      <c r="F219" s="84" t="s">
        <v>153</v>
      </c>
      <c r="G219" s="78" t="s">
        <v>1341</v>
      </c>
      <c r="H219" s="161" t="s">
        <v>1433</v>
      </c>
      <c r="I219" s="84" t="s">
        <v>1341</v>
      </c>
      <c r="J219" s="65">
        <v>19646</v>
      </c>
      <c r="K219" s="65"/>
      <c r="L219" s="42"/>
      <c r="M219" s="169" t="s">
        <v>1254</v>
      </c>
    </row>
    <row r="220" spans="2:13" ht="90" x14ac:dyDescent="0.25">
      <c r="B220" s="166" t="s">
        <v>1253</v>
      </c>
      <c r="C220" s="72">
        <v>6</v>
      </c>
      <c r="D220" s="70" t="s">
        <v>1258</v>
      </c>
      <c r="E220" s="159">
        <v>44057</v>
      </c>
      <c r="F220" s="71" t="s">
        <v>149</v>
      </c>
      <c r="G220" s="70" t="s">
        <v>1350</v>
      </c>
      <c r="H220" s="70" t="s">
        <v>1434</v>
      </c>
      <c r="I220" s="71" t="s">
        <v>1350</v>
      </c>
      <c r="J220" s="64">
        <v>31270</v>
      </c>
      <c r="K220" s="64"/>
      <c r="L220" s="41"/>
      <c r="M220" s="167" t="s">
        <v>1254</v>
      </c>
    </row>
    <row r="221" spans="2:13" ht="105" x14ac:dyDescent="0.25">
      <c r="B221" s="168" t="s">
        <v>1253</v>
      </c>
      <c r="C221" s="58">
        <v>7</v>
      </c>
      <c r="D221" s="78" t="s">
        <v>1259</v>
      </c>
      <c r="E221" s="160">
        <v>44057</v>
      </c>
      <c r="F221" s="84" t="s">
        <v>1336</v>
      </c>
      <c r="G221" s="78" t="s">
        <v>1359</v>
      </c>
      <c r="H221" s="161" t="s">
        <v>1435</v>
      </c>
      <c r="I221" s="84" t="s">
        <v>1359</v>
      </c>
      <c r="J221" s="65">
        <v>5000</v>
      </c>
      <c r="K221" s="65"/>
      <c r="L221" s="42"/>
      <c r="M221" s="169" t="s">
        <v>1256</v>
      </c>
    </row>
    <row r="222" spans="2:13" ht="105" x14ac:dyDescent="0.25">
      <c r="B222" s="166" t="s">
        <v>1253</v>
      </c>
      <c r="C222" s="72">
        <v>8</v>
      </c>
      <c r="D222" s="70" t="s">
        <v>1260</v>
      </c>
      <c r="E222" s="159">
        <v>44057</v>
      </c>
      <c r="F222" s="71" t="s">
        <v>1336</v>
      </c>
      <c r="G222" s="70" t="s">
        <v>1359</v>
      </c>
      <c r="H222" s="70" t="s">
        <v>1436</v>
      </c>
      <c r="I222" s="71" t="s">
        <v>1359</v>
      </c>
      <c r="J222" s="64">
        <v>6506</v>
      </c>
      <c r="K222" s="64"/>
      <c r="L222" s="41"/>
      <c r="M222" s="167" t="s">
        <v>1256</v>
      </c>
    </row>
    <row r="223" spans="2:13" ht="75" x14ac:dyDescent="0.25">
      <c r="B223" s="168" t="s">
        <v>1253</v>
      </c>
      <c r="C223" s="58">
        <v>9</v>
      </c>
      <c r="D223" s="78" t="s">
        <v>1261</v>
      </c>
      <c r="E223" s="160">
        <v>44057</v>
      </c>
      <c r="F223" s="84" t="s">
        <v>365</v>
      </c>
      <c r="G223" s="78" t="s">
        <v>1351</v>
      </c>
      <c r="H223" s="161" t="s">
        <v>1437</v>
      </c>
      <c r="I223" s="84" t="s">
        <v>1391</v>
      </c>
      <c r="J223" s="65">
        <v>366619</v>
      </c>
      <c r="K223" s="65"/>
      <c r="L223" s="42"/>
      <c r="M223" s="169" t="s">
        <v>1255</v>
      </c>
    </row>
    <row r="224" spans="2:13" ht="60" x14ac:dyDescent="0.25">
      <c r="B224" s="166" t="s">
        <v>1253</v>
      </c>
      <c r="C224" s="72">
        <v>10</v>
      </c>
      <c r="D224" s="70" t="s">
        <v>1266</v>
      </c>
      <c r="E224" s="159">
        <v>44057</v>
      </c>
      <c r="F224" s="71" t="s">
        <v>149</v>
      </c>
      <c r="G224" s="70" t="s">
        <v>1352</v>
      </c>
      <c r="H224" s="70" t="s">
        <v>1438</v>
      </c>
      <c r="I224" s="71" t="s">
        <v>1392</v>
      </c>
      <c r="J224" s="64">
        <v>150000</v>
      </c>
      <c r="K224" s="64"/>
      <c r="L224" s="41"/>
      <c r="M224" s="167"/>
    </row>
    <row r="225" spans="2:13" ht="60" x14ac:dyDescent="0.25">
      <c r="B225" s="168" t="s">
        <v>1253</v>
      </c>
      <c r="C225" s="58">
        <v>11</v>
      </c>
      <c r="D225" s="78" t="s">
        <v>1267</v>
      </c>
      <c r="E225" s="160">
        <v>44057</v>
      </c>
      <c r="F225" s="84" t="s">
        <v>153</v>
      </c>
      <c r="G225" s="78" t="s">
        <v>1340</v>
      </c>
      <c r="H225" s="161" t="s">
        <v>1439</v>
      </c>
      <c r="I225" s="84" t="s">
        <v>1340</v>
      </c>
      <c r="J225" s="65">
        <v>612240</v>
      </c>
      <c r="K225" s="65"/>
      <c r="L225" s="42"/>
      <c r="M225" s="169"/>
    </row>
    <row r="226" spans="2:13" ht="45" x14ac:dyDescent="0.25">
      <c r="B226" s="166" t="s">
        <v>1253</v>
      </c>
      <c r="C226" s="72">
        <v>12</v>
      </c>
      <c r="D226" s="70" t="s">
        <v>1268</v>
      </c>
      <c r="E226" s="159">
        <v>44057</v>
      </c>
      <c r="F226" s="71" t="s">
        <v>153</v>
      </c>
      <c r="G226" s="70" t="s">
        <v>1342</v>
      </c>
      <c r="H226" s="70" t="s">
        <v>1440</v>
      </c>
      <c r="I226" s="71" t="s">
        <v>1393</v>
      </c>
      <c r="J226" s="64">
        <v>400000</v>
      </c>
      <c r="K226" s="64"/>
      <c r="L226" s="41"/>
      <c r="M226" s="167"/>
    </row>
    <row r="227" spans="2:13" ht="45" x14ac:dyDescent="0.25">
      <c r="B227" s="168" t="s">
        <v>1253</v>
      </c>
      <c r="C227" s="58">
        <v>13</v>
      </c>
      <c r="D227" s="78" t="s">
        <v>1269</v>
      </c>
      <c r="E227" s="160">
        <v>44057</v>
      </c>
      <c r="F227" s="84" t="s">
        <v>149</v>
      </c>
      <c r="G227" s="78" t="s">
        <v>1353</v>
      </c>
      <c r="H227" s="161" t="s">
        <v>1441</v>
      </c>
      <c r="I227" s="84" t="s">
        <v>1394</v>
      </c>
      <c r="J227" s="65">
        <v>80000</v>
      </c>
      <c r="K227" s="65"/>
      <c r="L227" s="42"/>
      <c r="M227" s="169"/>
    </row>
    <row r="228" spans="2:13" ht="105" x14ac:dyDescent="0.25">
      <c r="B228" s="166" t="s">
        <v>1253</v>
      </c>
      <c r="C228" s="72">
        <v>14</v>
      </c>
      <c r="D228" s="70" t="s">
        <v>1270</v>
      </c>
      <c r="E228" s="159">
        <v>44057</v>
      </c>
      <c r="F228" s="71" t="s">
        <v>215</v>
      </c>
      <c r="G228" s="70" t="s">
        <v>1371</v>
      </c>
      <c r="H228" s="70" t="s">
        <v>1442</v>
      </c>
      <c r="I228" s="71" t="s">
        <v>1395</v>
      </c>
      <c r="J228" s="64">
        <v>202484</v>
      </c>
      <c r="K228" s="64"/>
      <c r="L228" s="41"/>
      <c r="M228" s="167"/>
    </row>
    <row r="229" spans="2:13" ht="60" x14ac:dyDescent="0.25">
      <c r="B229" s="168" t="s">
        <v>1253</v>
      </c>
      <c r="C229" s="58">
        <v>15</v>
      </c>
      <c r="D229" s="78" t="s">
        <v>1271</v>
      </c>
      <c r="E229" s="160">
        <v>44057</v>
      </c>
      <c r="F229" s="84" t="s">
        <v>149</v>
      </c>
      <c r="G229" s="78" t="s">
        <v>1354</v>
      </c>
      <c r="H229" s="161"/>
      <c r="I229" s="84" t="s">
        <v>1396</v>
      </c>
      <c r="J229" s="65">
        <v>500000</v>
      </c>
      <c r="K229" s="65"/>
      <c r="L229" s="42"/>
      <c r="M229" s="169"/>
    </row>
    <row r="230" spans="2:13" ht="120" x14ac:dyDescent="0.25">
      <c r="B230" s="166" t="s">
        <v>1253</v>
      </c>
      <c r="C230" s="72">
        <v>16</v>
      </c>
      <c r="D230" s="70" t="s">
        <v>1272</v>
      </c>
      <c r="E230" s="159">
        <v>44057</v>
      </c>
      <c r="F230" s="71" t="s">
        <v>202</v>
      </c>
      <c r="G230" s="70" t="s">
        <v>1372</v>
      </c>
      <c r="H230" s="70"/>
      <c r="I230" s="71" t="s">
        <v>1397</v>
      </c>
      <c r="J230" s="64">
        <v>20000</v>
      </c>
      <c r="K230" s="64"/>
      <c r="L230" s="41"/>
      <c r="M230" s="167"/>
    </row>
    <row r="231" spans="2:13" ht="120" x14ac:dyDescent="0.25">
      <c r="B231" s="168" t="s">
        <v>1253</v>
      </c>
      <c r="C231" s="58">
        <v>17</v>
      </c>
      <c r="D231" s="78" t="s">
        <v>1273</v>
      </c>
      <c r="E231" s="160">
        <v>44057</v>
      </c>
      <c r="F231" s="84" t="s">
        <v>149</v>
      </c>
      <c r="G231" s="78" t="s">
        <v>1355</v>
      </c>
      <c r="H231" s="161" t="s">
        <v>1443</v>
      </c>
      <c r="I231" s="84" t="s">
        <v>1398</v>
      </c>
      <c r="J231" s="65">
        <v>73889</v>
      </c>
      <c r="K231" s="65"/>
      <c r="L231" s="42"/>
      <c r="M231" s="169"/>
    </row>
    <row r="232" spans="2:13" ht="105" x14ac:dyDescent="0.25">
      <c r="B232" s="166" t="s">
        <v>1253</v>
      </c>
      <c r="C232" s="72">
        <v>18</v>
      </c>
      <c r="D232" s="70" t="s">
        <v>1274</v>
      </c>
      <c r="E232" s="159">
        <v>44057</v>
      </c>
      <c r="F232" s="71" t="s">
        <v>202</v>
      </c>
      <c r="G232" s="70" t="s">
        <v>1373</v>
      </c>
      <c r="H232" s="70"/>
      <c r="I232" s="71" t="s">
        <v>1399</v>
      </c>
      <c r="J232" s="64">
        <v>55000</v>
      </c>
      <c r="K232" s="64"/>
      <c r="L232" s="41"/>
      <c r="M232" s="167"/>
    </row>
    <row r="233" spans="2:13" ht="120" x14ac:dyDescent="0.25">
      <c r="B233" s="168" t="s">
        <v>1253</v>
      </c>
      <c r="C233" s="58">
        <v>19</v>
      </c>
      <c r="D233" s="78" t="s">
        <v>1275</v>
      </c>
      <c r="E233" s="160">
        <v>44057</v>
      </c>
      <c r="F233" s="84" t="s">
        <v>149</v>
      </c>
      <c r="G233" s="78" t="s">
        <v>1356</v>
      </c>
      <c r="H233" s="161" t="s">
        <v>1444</v>
      </c>
      <c r="I233" s="84" t="s">
        <v>1400</v>
      </c>
      <c r="J233" s="65">
        <v>106042</v>
      </c>
      <c r="K233" s="65"/>
      <c r="L233" s="42"/>
      <c r="M233" s="169"/>
    </row>
    <row r="234" spans="2:13" ht="45" x14ac:dyDescent="0.25">
      <c r="B234" s="166" t="s">
        <v>1253</v>
      </c>
      <c r="C234" s="72">
        <v>20</v>
      </c>
      <c r="D234" s="70" t="s">
        <v>1276</v>
      </c>
      <c r="E234" s="159">
        <v>44057</v>
      </c>
      <c r="F234" s="71" t="s">
        <v>149</v>
      </c>
      <c r="G234" s="70" t="s">
        <v>1357</v>
      </c>
      <c r="H234" s="70">
        <v>2260</v>
      </c>
      <c r="I234" s="71" t="s">
        <v>1401</v>
      </c>
      <c r="J234" s="64">
        <v>452000</v>
      </c>
      <c r="K234" s="64"/>
      <c r="L234" s="41"/>
      <c r="M234" s="167"/>
    </row>
    <row r="235" spans="2:13" ht="45" x14ac:dyDescent="0.25">
      <c r="B235" s="168" t="s">
        <v>1253</v>
      </c>
      <c r="C235" s="58">
        <v>21</v>
      </c>
      <c r="D235" s="78" t="s">
        <v>1277</v>
      </c>
      <c r="E235" s="160">
        <v>44057</v>
      </c>
      <c r="F235" s="84" t="s">
        <v>149</v>
      </c>
      <c r="G235" s="78" t="s">
        <v>1357</v>
      </c>
      <c r="H235" s="161">
        <v>480</v>
      </c>
      <c r="I235" s="84" t="s">
        <v>1402</v>
      </c>
      <c r="J235" s="65">
        <v>96000</v>
      </c>
      <c r="K235" s="65"/>
      <c r="L235" s="42"/>
      <c r="M235" s="169"/>
    </row>
    <row r="236" spans="2:13" ht="105" x14ac:dyDescent="0.25">
      <c r="B236" s="166" t="s">
        <v>1253</v>
      </c>
      <c r="C236" s="72">
        <v>22</v>
      </c>
      <c r="D236" s="70" t="s">
        <v>1278</v>
      </c>
      <c r="E236" s="159">
        <v>44057</v>
      </c>
      <c r="F236" s="71" t="s">
        <v>149</v>
      </c>
      <c r="G236" s="70" t="s">
        <v>1358</v>
      </c>
      <c r="H236" s="70" t="s">
        <v>581</v>
      </c>
      <c r="I236" s="71" t="s">
        <v>1403</v>
      </c>
      <c r="J236" s="64">
        <v>17876</v>
      </c>
      <c r="K236" s="64"/>
      <c r="L236" s="41"/>
      <c r="M236" s="167"/>
    </row>
    <row r="237" spans="2:13" ht="45" x14ac:dyDescent="0.25">
      <c r="B237" s="168" t="s">
        <v>1253</v>
      </c>
      <c r="C237" s="58">
        <v>23</v>
      </c>
      <c r="D237" s="78" t="s">
        <v>1279</v>
      </c>
      <c r="E237" s="160">
        <v>44057</v>
      </c>
      <c r="F237" s="84" t="s">
        <v>1336</v>
      </c>
      <c r="G237" s="78" t="s">
        <v>1359</v>
      </c>
      <c r="H237" s="161" t="s">
        <v>1445</v>
      </c>
      <c r="I237" s="84" t="s">
        <v>1359</v>
      </c>
      <c r="J237" s="65">
        <v>27000</v>
      </c>
      <c r="K237" s="65"/>
      <c r="L237" s="42"/>
      <c r="M237" s="169"/>
    </row>
    <row r="238" spans="2:13" ht="45" x14ac:dyDescent="0.25">
      <c r="B238" s="166" t="s">
        <v>1253</v>
      </c>
      <c r="C238" s="72">
        <v>24</v>
      </c>
      <c r="D238" s="70" t="s">
        <v>1280</v>
      </c>
      <c r="E238" s="159">
        <v>44057</v>
      </c>
      <c r="F238" s="71" t="s">
        <v>1336</v>
      </c>
      <c r="G238" s="70" t="s">
        <v>1359</v>
      </c>
      <c r="H238" s="70" t="s">
        <v>1446</v>
      </c>
      <c r="I238" s="71" t="s">
        <v>1359</v>
      </c>
      <c r="J238" s="64">
        <v>60000</v>
      </c>
      <c r="K238" s="64"/>
      <c r="L238" s="41"/>
      <c r="M238" s="167"/>
    </row>
    <row r="239" spans="2:13" ht="60" x14ac:dyDescent="0.25">
      <c r="B239" s="168" t="s">
        <v>1253</v>
      </c>
      <c r="C239" s="58">
        <v>25</v>
      </c>
      <c r="D239" s="78" t="s">
        <v>1281</v>
      </c>
      <c r="E239" s="160">
        <v>44057</v>
      </c>
      <c r="F239" s="84" t="s">
        <v>1337</v>
      </c>
      <c r="G239" s="78" t="s">
        <v>1375</v>
      </c>
      <c r="H239" s="161" t="s">
        <v>1447</v>
      </c>
      <c r="I239" s="84" t="s">
        <v>1404</v>
      </c>
      <c r="J239" s="65">
        <v>70000</v>
      </c>
      <c r="K239" s="65"/>
      <c r="L239" s="42"/>
      <c r="M239" s="169"/>
    </row>
    <row r="240" spans="2:13" ht="45" x14ac:dyDescent="0.25">
      <c r="B240" s="166" t="s">
        <v>1253</v>
      </c>
      <c r="C240" s="72">
        <v>26</v>
      </c>
      <c r="D240" s="70" t="s">
        <v>1282</v>
      </c>
      <c r="E240" s="159">
        <v>44057</v>
      </c>
      <c r="F240" s="71" t="s">
        <v>149</v>
      </c>
      <c r="G240" s="70" t="s">
        <v>1359</v>
      </c>
      <c r="H240" s="70" t="s">
        <v>1448</v>
      </c>
      <c r="I240" s="71" t="s">
        <v>1350</v>
      </c>
      <c r="J240" s="64">
        <v>21196</v>
      </c>
      <c r="K240" s="64"/>
      <c r="L240" s="41"/>
      <c r="M240" s="167"/>
    </row>
    <row r="241" spans="2:13" ht="45" x14ac:dyDescent="0.25">
      <c r="B241" s="168" t="s">
        <v>1253</v>
      </c>
      <c r="C241" s="58">
        <v>27</v>
      </c>
      <c r="D241" s="78" t="s">
        <v>1283</v>
      </c>
      <c r="E241" s="160">
        <v>44057</v>
      </c>
      <c r="F241" s="84" t="s">
        <v>149</v>
      </c>
      <c r="G241" s="78" t="s">
        <v>1359</v>
      </c>
      <c r="H241" s="161" t="s">
        <v>1449</v>
      </c>
      <c r="I241" s="84" t="s">
        <v>1350</v>
      </c>
      <c r="J241" s="65">
        <v>13618</v>
      </c>
      <c r="K241" s="65"/>
      <c r="L241" s="42"/>
      <c r="M241" s="169"/>
    </row>
    <row r="242" spans="2:13" ht="45" x14ac:dyDescent="0.25">
      <c r="B242" s="166" t="s">
        <v>1253</v>
      </c>
      <c r="C242" s="72">
        <v>28</v>
      </c>
      <c r="D242" s="70" t="s">
        <v>1284</v>
      </c>
      <c r="E242" s="159">
        <v>44057</v>
      </c>
      <c r="F242" s="71" t="s">
        <v>149</v>
      </c>
      <c r="G242" s="70" t="s">
        <v>1357</v>
      </c>
      <c r="H242" s="70">
        <v>3400</v>
      </c>
      <c r="I242" s="71" t="s">
        <v>1401</v>
      </c>
      <c r="J242" s="64">
        <v>680000</v>
      </c>
      <c r="K242" s="64"/>
      <c r="L242" s="41"/>
      <c r="M242" s="167"/>
    </row>
    <row r="243" spans="2:13" ht="120" x14ac:dyDescent="0.25">
      <c r="B243" s="168" t="s">
        <v>1253</v>
      </c>
      <c r="C243" s="58">
        <v>29</v>
      </c>
      <c r="D243" s="78" t="s">
        <v>1285</v>
      </c>
      <c r="E243" s="160">
        <v>44057</v>
      </c>
      <c r="F243" s="84" t="s">
        <v>202</v>
      </c>
      <c r="G243" s="78" t="s">
        <v>1374</v>
      </c>
      <c r="H243" s="161"/>
      <c r="I243" s="84" t="s">
        <v>1405</v>
      </c>
      <c r="J243" s="65">
        <v>90000</v>
      </c>
      <c r="K243" s="65"/>
      <c r="L243" s="42"/>
      <c r="M243" s="169"/>
    </row>
    <row r="244" spans="2:13" ht="30" x14ac:dyDescent="0.25">
      <c r="B244" s="166" t="s">
        <v>1253</v>
      </c>
      <c r="C244" s="72">
        <v>30</v>
      </c>
      <c r="D244" s="70" t="s">
        <v>1286</v>
      </c>
      <c r="E244" s="159">
        <v>44057</v>
      </c>
      <c r="F244" s="71" t="s">
        <v>1336</v>
      </c>
      <c r="G244" s="70" t="s">
        <v>1369</v>
      </c>
      <c r="H244" s="70" t="s">
        <v>1450</v>
      </c>
      <c r="I244" s="71" t="s">
        <v>1369</v>
      </c>
      <c r="J244" s="64">
        <v>36449</v>
      </c>
      <c r="K244" s="64"/>
      <c r="L244" s="41"/>
      <c r="M244" s="167"/>
    </row>
    <row r="245" spans="2:13" ht="45" x14ac:dyDescent="0.25">
      <c r="B245" s="168" t="s">
        <v>1253</v>
      </c>
      <c r="C245" s="58">
        <v>31</v>
      </c>
      <c r="D245" s="78" t="s">
        <v>1287</v>
      </c>
      <c r="E245" s="160">
        <v>44057</v>
      </c>
      <c r="F245" s="84" t="s">
        <v>1337</v>
      </c>
      <c r="G245" s="78" t="s">
        <v>1376</v>
      </c>
      <c r="H245" s="161" t="s">
        <v>1451</v>
      </c>
      <c r="I245" s="84" t="s">
        <v>1406</v>
      </c>
      <c r="J245" s="65">
        <v>100000</v>
      </c>
      <c r="K245" s="65">
        <v>100000</v>
      </c>
      <c r="L245" s="42"/>
      <c r="M245" s="169"/>
    </row>
    <row r="246" spans="2:13" ht="105" x14ac:dyDescent="0.25">
      <c r="B246" s="166" t="s">
        <v>1253</v>
      </c>
      <c r="C246" s="72">
        <v>32</v>
      </c>
      <c r="D246" s="70" t="s">
        <v>1288</v>
      </c>
      <c r="E246" s="159">
        <v>44057</v>
      </c>
      <c r="F246" s="71" t="s">
        <v>202</v>
      </c>
      <c r="G246" s="70" t="s">
        <v>1377</v>
      </c>
      <c r="H246" s="70" t="s">
        <v>1452</v>
      </c>
      <c r="I246" s="71" t="s">
        <v>1407</v>
      </c>
      <c r="J246" s="64">
        <v>160000</v>
      </c>
      <c r="K246" s="64"/>
      <c r="L246" s="41"/>
      <c r="M246" s="167"/>
    </row>
    <row r="247" spans="2:13" ht="45" x14ac:dyDescent="0.25">
      <c r="B247" s="168" t="s">
        <v>1253</v>
      </c>
      <c r="C247" s="58">
        <v>33</v>
      </c>
      <c r="D247" s="78" t="s">
        <v>1289</v>
      </c>
      <c r="E247" s="160">
        <v>44057</v>
      </c>
      <c r="F247" s="84" t="s">
        <v>149</v>
      </c>
      <c r="G247" s="78" t="s">
        <v>1357</v>
      </c>
      <c r="H247" s="161">
        <v>2100</v>
      </c>
      <c r="I247" s="84" t="s">
        <v>1401</v>
      </c>
      <c r="J247" s="65">
        <v>420000</v>
      </c>
      <c r="K247" s="65"/>
      <c r="L247" s="42"/>
      <c r="M247" s="169"/>
    </row>
    <row r="248" spans="2:13" ht="45" x14ac:dyDescent="0.25">
      <c r="B248" s="166" t="s">
        <v>1253</v>
      </c>
      <c r="C248" s="72">
        <v>34</v>
      </c>
      <c r="D248" s="70" t="s">
        <v>1290</v>
      </c>
      <c r="E248" s="159">
        <v>44057</v>
      </c>
      <c r="F248" s="71" t="s">
        <v>149</v>
      </c>
      <c r="G248" s="70" t="s">
        <v>1357</v>
      </c>
      <c r="H248" s="70">
        <v>930</v>
      </c>
      <c r="I248" s="71" t="s">
        <v>1401</v>
      </c>
      <c r="J248" s="64">
        <v>186000</v>
      </c>
      <c r="K248" s="64"/>
      <c r="L248" s="41"/>
      <c r="M248" s="167"/>
    </row>
    <row r="249" spans="2:13" ht="30" x14ac:dyDescent="0.25">
      <c r="B249" s="168" t="s">
        <v>1253</v>
      </c>
      <c r="C249" s="58">
        <v>35</v>
      </c>
      <c r="D249" s="78" t="s">
        <v>1291</v>
      </c>
      <c r="E249" s="160">
        <v>44057</v>
      </c>
      <c r="F249" s="84" t="s">
        <v>364</v>
      </c>
      <c r="G249" s="78" t="s">
        <v>1378</v>
      </c>
      <c r="H249" s="161" t="s">
        <v>1453</v>
      </c>
      <c r="I249" s="84" t="s">
        <v>1408</v>
      </c>
      <c r="J249" s="65">
        <v>500000</v>
      </c>
      <c r="K249" s="65"/>
      <c r="L249" s="42"/>
      <c r="M249" s="169"/>
    </row>
    <row r="250" spans="2:13" ht="75" x14ac:dyDescent="0.25">
      <c r="B250" s="166" t="s">
        <v>1253</v>
      </c>
      <c r="C250" s="72">
        <v>36</v>
      </c>
      <c r="D250" s="70" t="s">
        <v>1292</v>
      </c>
      <c r="E250" s="159">
        <v>44057</v>
      </c>
      <c r="F250" s="71" t="s">
        <v>202</v>
      </c>
      <c r="G250" s="70" t="s">
        <v>1379</v>
      </c>
      <c r="H250" s="70"/>
      <c r="I250" s="71" t="s">
        <v>1409</v>
      </c>
      <c r="J250" s="64">
        <v>30000</v>
      </c>
      <c r="K250" s="64"/>
      <c r="L250" s="41"/>
      <c r="M250" s="167"/>
    </row>
    <row r="251" spans="2:13" ht="45" x14ac:dyDescent="0.25">
      <c r="B251" s="168" t="s">
        <v>1253</v>
      </c>
      <c r="C251" s="58">
        <v>37</v>
      </c>
      <c r="D251" s="78" t="s">
        <v>1293</v>
      </c>
      <c r="E251" s="160">
        <v>44057</v>
      </c>
      <c r="F251" s="84" t="s">
        <v>149</v>
      </c>
      <c r="G251" s="78" t="s">
        <v>1357</v>
      </c>
      <c r="H251" s="161">
        <v>1120</v>
      </c>
      <c r="I251" s="84" t="s">
        <v>1402</v>
      </c>
      <c r="J251" s="65">
        <v>250000</v>
      </c>
      <c r="K251" s="65"/>
      <c r="L251" s="42"/>
      <c r="M251" s="169"/>
    </row>
    <row r="252" spans="2:13" ht="45" x14ac:dyDescent="0.25">
      <c r="B252" s="166" t="s">
        <v>1253</v>
      </c>
      <c r="C252" s="72">
        <v>38</v>
      </c>
      <c r="D252" s="70" t="s">
        <v>1294</v>
      </c>
      <c r="E252" s="159">
        <v>44057</v>
      </c>
      <c r="F252" s="71" t="s">
        <v>149</v>
      </c>
      <c r="G252" s="70" t="s">
        <v>1357</v>
      </c>
      <c r="H252" s="70">
        <v>160</v>
      </c>
      <c r="I252" s="71" t="s">
        <v>1402</v>
      </c>
      <c r="J252" s="64">
        <v>32000</v>
      </c>
      <c r="K252" s="64"/>
      <c r="L252" s="41"/>
      <c r="M252" s="167"/>
    </row>
    <row r="253" spans="2:13" ht="105" x14ac:dyDescent="0.25">
      <c r="B253" s="168" t="s">
        <v>1253</v>
      </c>
      <c r="C253" s="58">
        <v>39</v>
      </c>
      <c r="D253" s="78" t="s">
        <v>1295</v>
      </c>
      <c r="E253" s="160">
        <v>44057</v>
      </c>
      <c r="F253" s="84" t="s">
        <v>218</v>
      </c>
      <c r="G253" s="78" t="s">
        <v>1380</v>
      </c>
      <c r="H253" s="161"/>
      <c r="I253" s="84" t="s">
        <v>1410</v>
      </c>
      <c r="J253" s="65">
        <v>20000</v>
      </c>
      <c r="K253" s="65"/>
      <c r="L253" s="42"/>
      <c r="M253" s="169"/>
    </row>
    <row r="254" spans="2:13" ht="135" x14ac:dyDescent="0.25">
      <c r="B254" s="166" t="s">
        <v>1253</v>
      </c>
      <c r="C254" s="72">
        <v>40</v>
      </c>
      <c r="D254" s="70" t="s">
        <v>1296</v>
      </c>
      <c r="E254" s="159">
        <v>44057</v>
      </c>
      <c r="F254" s="71" t="s">
        <v>149</v>
      </c>
      <c r="G254" s="70" t="s">
        <v>1360</v>
      </c>
      <c r="H254" s="70" t="s">
        <v>1454</v>
      </c>
      <c r="I254" s="71" t="s">
        <v>1411</v>
      </c>
      <c r="J254" s="64">
        <v>59588</v>
      </c>
      <c r="K254" s="64"/>
      <c r="L254" s="41"/>
      <c r="M254" s="167"/>
    </row>
    <row r="255" spans="2:13" ht="45" x14ac:dyDescent="0.25">
      <c r="B255" s="168" t="s">
        <v>1253</v>
      </c>
      <c r="C255" s="58">
        <v>41</v>
      </c>
      <c r="D255" s="78" t="s">
        <v>1297</v>
      </c>
      <c r="E255" s="160">
        <v>44057</v>
      </c>
      <c r="F255" s="84" t="s">
        <v>149</v>
      </c>
      <c r="G255" s="78" t="s">
        <v>1357</v>
      </c>
      <c r="H255" s="161">
        <v>2500</v>
      </c>
      <c r="I255" s="84" t="s">
        <v>1401</v>
      </c>
      <c r="J255" s="65">
        <v>500000</v>
      </c>
      <c r="K255" s="65"/>
      <c r="L255" s="42"/>
      <c r="M255" s="169"/>
    </row>
    <row r="256" spans="2:13" ht="45" x14ac:dyDescent="0.25">
      <c r="B256" s="166" t="s">
        <v>1253</v>
      </c>
      <c r="C256" s="72">
        <v>42</v>
      </c>
      <c r="D256" s="70" t="s">
        <v>1298</v>
      </c>
      <c r="E256" s="159">
        <v>44057</v>
      </c>
      <c r="F256" s="71" t="s">
        <v>149</v>
      </c>
      <c r="G256" s="70" t="s">
        <v>1357</v>
      </c>
      <c r="H256" s="70">
        <v>1700</v>
      </c>
      <c r="I256" s="71" t="s">
        <v>1401</v>
      </c>
      <c r="J256" s="64">
        <v>340000</v>
      </c>
      <c r="K256" s="64"/>
      <c r="L256" s="41"/>
      <c r="M256" s="167"/>
    </row>
    <row r="257" spans="2:13" ht="45" x14ac:dyDescent="0.25">
      <c r="B257" s="168" t="s">
        <v>1253</v>
      </c>
      <c r="C257" s="58">
        <v>43</v>
      </c>
      <c r="D257" s="78" t="s">
        <v>1299</v>
      </c>
      <c r="E257" s="160">
        <v>44057</v>
      </c>
      <c r="F257" s="84" t="s">
        <v>149</v>
      </c>
      <c r="G257" s="78" t="s">
        <v>1357</v>
      </c>
      <c r="H257" s="161">
        <v>2110</v>
      </c>
      <c r="I257" s="84" t="s">
        <v>1401</v>
      </c>
      <c r="J257" s="65">
        <v>422000</v>
      </c>
      <c r="K257" s="65"/>
      <c r="L257" s="42"/>
      <c r="M257" s="169"/>
    </row>
    <row r="258" spans="2:13" ht="30" x14ac:dyDescent="0.25">
      <c r="B258" s="166" t="s">
        <v>1253</v>
      </c>
      <c r="C258" s="72">
        <v>44</v>
      </c>
      <c r="D258" s="70" t="s">
        <v>1300</v>
      </c>
      <c r="E258" s="159">
        <v>44057</v>
      </c>
      <c r="F258" s="71" t="s">
        <v>149</v>
      </c>
      <c r="G258" s="70" t="s">
        <v>1361</v>
      </c>
      <c r="H258" s="70" t="s">
        <v>1455</v>
      </c>
      <c r="I258" s="71" t="s">
        <v>1412</v>
      </c>
      <c r="J258" s="64">
        <v>66059</v>
      </c>
      <c r="K258" s="64"/>
      <c r="L258" s="41"/>
      <c r="M258" s="167"/>
    </row>
    <row r="259" spans="2:13" ht="120" x14ac:dyDescent="0.25">
      <c r="B259" s="168" t="s">
        <v>1253</v>
      </c>
      <c r="C259" s="58">
        <v>45</v>
      </c>
      <c r="D259" s="78" t="s">
        <v>1301</v>
      </c>
      <c r="E259" s="160">
        <v>44057</v>
      </c>
      <c r="F259" s="84" t="s">
        <v>149</v>
      </c>
      <c r="G259" s="78" t="s">
        <v>1362</v>
      </c>
      <c r="H259" s="161" t="s">
        <v>1456</v>
      </c>
      <c r="I259" s="84" t="s">
        <v>1413</v>
      </c>
      <c r="J259" s="65">
        <v>94063</v>
      </c>
      <c r="K259" s="65"/>
      <c r="L259" s="42"/>
      <c r="M259" s="169"/>
    </row>
    <row r="260" spans="2:13" ht="75" x14ac:dyDescent="0.25">
      <c r="B260" s="166" t="s">
        <v>1253</v>
      </c>
      <c r="C260" s="72">
        <v>46</v>
      </c>
      <c r="D260" s="70" t="s">
        <v>1302</v>
      </c>
      <c r="E260" s="159">
        <v>44057</v>
      </c>
      <c r="F260" s="71" t="s">
        <v>153</v>
      </c>
      <c r="G260" s="70" t="s">
        <v>1343</v>
      </c>
      <c r="H260" s="70" t="s">
        <v>1457</v>
      </c>
      <c r="I260" s="71" t="s">
        <v>1414</v>
      </c>
      <c r="J260" s="64">
        <v>117782</v>
      </c>
      <c r="K260" s="64"/>
      <c r="L260" s="41"/>
      <c r="M260" s="167"/>
    </row>
    <row r="261" spans="2:13" ht="30" x14ac:dyDescent="0.25">
      <c r="B261" s="168" t="s">
        <v>1253</v>
      </c>
      <c r="C261" s="58">
        <v>47</v>
      </c>
      <c r="D261" s="78" t="s">
        <v>1303</v>
      </c>
      <c r="E261" s="160">
        <v>44057</v>
      </c>
      <c r="F261" s="84" t="s">
        <v>149</v>
      </c>
      <c r="G261" s="78" t="s">
        <v>1363</v>
      </c>
      <c r="H261" s="161" t="s">
        <v>1458</v>
      </c>
      <c r="I261" s="84" t="s">
        <v>1415</v>
      </c>
      <c r="J261" s="65">
        <v>59588</v>
      </c>
      <c r="K261" s="65"/>
      <c r="L261" s="42"/>
      <c r="M261" s="169"/>
    </row>
    <row r="262" spans="2:13" ht="75" x14ac:dyDescent="0.25">
      <c r="B262" s="166" t="s">
        <v>1253</v>
      </c>
      <c r="C262" s="72">
        <v>48</v>
      </c>
      <c r="D262" s="70" t="s">
        <v>1303</v>
      </c>
      <c r="E262" s="159">
        <v>44057</v>
      </c>
      <c r="F262" s="71" t="s">
        <v>1338</v>
      </c>
      <c r="G262" s="70" t="s">
        <v>1381</v>
      </c>
      <c r="H262" s="70" t="s">
        <v>1459</v>
      </c>
      <c r="I262" s="71" t="s">
        <v>1416</v>
      </c>
      <c r="J262" s="64">
        <v>65739</v>
      </c>
      <c r="K262" s="64"/>
      <c r="L262" s="41"/>
      <c r="M262" s="167"/>
    </row>
    <row r="263" spans="2:13" ht="45" x14ac:dyDescent="0.25">
      <c r="B263" s="168" t="s">
        <v>1253</v>
      </c>
      <c r="C263" s="58">
        <v>49</v>
      </c>
      <c r="D263" s="78" t="s">
        <v>1304</v>
      </c>
      <c r="E263" s="160">
        <v>44057</v>
      </c>
      <c r="F263" s="84" t="s">
        <v>149</v>
      </c>
      <c r="G263" s="78" t="s">
        <v>1359</v>
      </c>
      <c r="H263" s="161" t="s">
        <v>1460</v>
      </c>
      <c r="I263" s="84" t="s">
        <v>1350</v>
      </c>
      <c r="J263" s="65">
        <v>14477</v>
      </c>
      <c r="K263" s="65"/>
      <c r="L263" s="42"/>
      <c r="M263" s="169"/>
    </row>
    <row r="264" spans="2:13" ht="45" x14ac:dyDescent="0.25">
      <c r="B264" s="166" t="s">
        <v>1253</v>
      </c>
      <c r="C264" s="72">
        <v>50</v>
      </c>
      <c r="D264" s="70" t="s">
        <v>1305</v>
      </c>
      <c r="E264" s="159">
        <v>44057</v>
      </c>
      <c r="F264" s="71" t="s">
        <v>149</v>
      </c>
      <c r="G264" s="70" t="s">
        <v>1359</v>
      </c>
      <c r="H264" s="70" t="s">
        <v>1461</v>
      </c>
      <c r="I264" s="71" t="s">
        <v>1350</v>
      </c>
      <c r="J264" s="64">
        <v>104359</v>
      </c>
      <c r="K264" s="64"/>
      <c r="L264" s="41"/>
      <c r="M264" s="167"/>
    </row>
    <row r="265" spans="2:13" ht="30" x14ac:dyDescent="0.25">
      <c r="B265" s="168" t="s">
        <v>1253</v>
      </c>
      <c r="C265" s="58">
        <v>51</v>
      </c>
      <c r="D265" s="78" t="s">
        <v>1306</v>
      </c>
      <c r="E265" s="160">
        <v>44057</v>
      </c>
      <c r="F265" s="84" t="s">
        <v>153</v>
      </c>
      <c r="G265" s="78" t="s">
        <v>1344</v>
      </c>
      <c r="H265" s="161" t="s">
        <v>1462</v>
      </c>
      <c r="I265" s="84" t="s">
        <v>1344</v>
      </c>
      <c r="J265" s="65">
        <v>60000</v>
      </c>
      <c r="K265" s="65"/>
      <c r="L265" s="42"/>
      <c r="M265" s="169"/>
    </row>
    <row r="266" spans="2:13" ht="45" x14ac:dyDescent="0.25">
      <c r="B266" s="166" t="s">
        <v>1253</v>
      </c>
      <c r="C266" s="72">
        <v>52</v>
      </c>
      <c r="D266" s="70" t="s">
        <v>1307</v>
      </c>
      <c r="E266" s="159">
        <v>44057</v>
      </c>
      <c r="F266" s="71" t="s">
        <v>149</v>
      </c>
      <c r="G266" s="70" t="s">
        <v>1359</v>
      </c>
      <c r="H266" s="70" t="s">
        <v>1463</v>
      </c>
      <c r="I266" s="71" t="s">
        <v>1350</v>
      </c>
      <c r="J266" s="64">
        <v>54000</v>
      </c>
      <c r="K266" s="64"/>
      <c r="L266" s="41"/>
      <c r="M266" s="167"/>
    </row>
    <row r="267" spans="2:13" ht="45" x14ac:dyDescent="0.25">
      <c r="B267" s="168" t="s">
        <v>1253</v>
      </c>
      <c r="C267" s="58">
        <v>53</v>
      </c>
      <c r="D267" s="78" t="s">
        <v>1308</v>
      </c>
      <c r="E267" s="160">
        <v>44057</v>
      </c>
      <c r="F267" s="84" t="s">
        <v>202</v>
      </c>
      <c r="G267" s="78" t="s">
        <v>1382</v>
      </c>
      <c r="H267" s="161">
        <v>5</v>
      </c>
      <c r="I267" s="84" t="s">
        <v>1417</v>
      </c>
      <c r="J267" s="65">
        <v>100000</v>
      </c>
      <c r="K267" s="65"/>
      <c r="L267" s="42"/>
      <c r="M267" s="169"/>
    </row>
    <row r="268" spans="2:13" ht="30" x14ac:dyDescent="0.25">
      <c r="B268" s="166" t="s">
        <v>1253</v>
      </c>
      <c r="C268" s="72">
        <v>54</v>
      </c>
      <c r="D268" s="70" t="s">
        <v>1309</v>
      </c>
      <c r="E268" s="159">
        <v>44057</v>
      </c>
      <c r="F268" s="71" t="s">
        <v>202</v>
      </c>
      <c r="G268" s="70" t="s">
        <v>1382</v>
      </c>
      <c r="H268" s="70">
        <v>2</v>
      </c>
      <c r="I268" s="71" t="s">
        <v>1418</v>
      </c>
      <c r="J268" s="64">
        <v>40000</v>
      </c>
      <c r="K268" s="64"/>
      <c r="L268" s="41"/>
      <c r="M268" s="167"/>
    </row>
    <row r="269" spans="2:13" ht="75" x14ac:dyDescent="0.25">
      <c r="B269" s="168" t="s">
        <v>1253</v>
      </c>
      <c r="C269" s="58">
        <v>55</v>
      </c>
      <c r="D269" s="78" t="s">
        <v>1310</v>
      </c>
      <c r="E269" s="160">
        <v>44057</v>
      </c>
      <c r="F269" s="84" t="s">
        <v>1336</v>
      </c>
      <c r="G269" s="78" t="s">
        <v>1370</v>
      </c>
      <c r="H269" s="161" t="s">
        <v>1464</v>
      </c>
      <c r="I269" s="84" t="s">
        <v>1370</v>
      </c>
      <c r="J269" s="65">
        <v>18562</v>
      </c>
      <c r="K269" s="65"/>
      <c r="L269" s="42"/>
      <c r="M269" s="169"/>
    </row>
    <row r="270" spans="2:13" ht="30" x14ac:dyDescent="0.25">
      <c r="B270" s="166" t="s">
        <v>1253</v>
      </c>
      <c r="C270" s="72">
        <v>56</v>
      </c>
      <c r="D270" s="70" t="s">
        <v>1311</v>
      </c>
      <c r="E270" s="159">
        <v>44057</v>
      </c>
      <c r="F270" s="71" t="s">
        <v>153</v>
      </c>
      <c r="G270" s="70" t="s">
        <v>1344</v>
      </c>
      <c r="H270" s="70" t="s">
        <v>1465</v>
      </c>
      <c r="I270" s="71" t="s">
        <v>1344</v>
      </c>
      <c r="J270" s="64">
        <v>50000</v>
      </c>
      <c r="K270" s="64"/>
      <c r="L270" s="41"/>
      <c r="M270" s="167"/>
    </row>
    <row r="271" spans="2:13" ht="30" x14ac:dyDescent="0.25">
      <c r="B271" s="168" t="s">
        <v>1253</v>
      </c>
      <c r="C271" s="58">
        <v>57</v>
      </c>
      <c r="D271" s="78" t="s">
        <v>1312</v>
      </c>
      <c r="E271" s="160">
        <v>44057</v>
      </c>
      <c r="F271" s="84" t="s">
        <v>202</v>
      </c>
      <c r="G271" s="78" t="s">
        <v>1383</v>
      </c>
      <c r="H271" s="161" t="s">
        <v>266</v>
      </c>
      <c r="I271" s="84" t="s">
        <v>1419</v>
      </c>
      <c r="J271" s="65">
        <v>80000</v>
      </c>
      <c r="K271" s="65">
        <v>80000</v>
      </c>
      <c r="L271" s="42"/>
      <c r="M271" s="169"/>
    </row>
    <row r="272" spans="2:13" ht="30" x14ac:dyDescent="0.25">
      <c r="B272" s="166" t="s">
        <v>1253</v>
      </c>
      <c r="C272" s="72">
        <v>58</v>
      </c>
      <c r="D272" s="70" t="s">
        <v>1313</v>
      </c>
      <c r="E272" s="159">
        <v>44057</v>
      </c>
      <c r="F272" s="71" t="s">
        <v>149</v>
      </c>
      <c r="G272" s="70" t="s">
        <v>1364</v>
      </c>
      <c r="H272" s="70" t="s">
        <v>1466</v>
      </c>
      <c r="I272" s="71" t="s">
        <v>1364</v>
      </c>
      <c r="J272" s="64">
        <v>40000</v>
      </c>
      <c r="K272" s="64"/>
      <c r="L272" s="41"/>
      <c r="M272" s="167"/>
    </row>
    <row r="273" spans="2:13" ht="45" x14ac:dyDescent="0.25">
      <c r="B273" s="168" t="s">
        <v>1253</v>
      </c>
      <c r="C273" s="58">
        <v>59</v>
      </c>
      <c r="D273" s="78" t="s">
        <v>1314</v>
      </c>
      <c r="E273" s="160">
        <v>44057</v>
      </c>
      <c r="F273" s="84" t="s">
        <v>149</v>
      </c>
      <c r="G273" s="78" t="s">
        <v>1357</v>
      </c>
      <c r="H273" s="161">
        <v>680</v>
      </c>
      <c r="I273" s="84" t="s">
        <v>1401</v>
      </c>
      <c r="J273" s="65">
        <v>136000</v>
      </c>
      <c r="K273" s="65"/>
      <c r="L273" s="42"/>
      <c r="M273" s="169"/>
    </row>
    <row r="274" spans="2:13" ht="120" x14ac:dyDescent="0.25">
      <c r="B274" s="166" t="s">
        <v>1253</v>
      </c>
      <c r="C274" s="72">
        <v>60</v>
      </c>
      <c r="D274" s="70" t="s">
        <v>1315</v>
      </c>
      <c r="E274" s="159">
        <v>44057</v>
      </c>
      <c r="F274" s="71" t="s">
        <v>149</v>
      </c>
      <c r="G274" s="70" t="s">
        <v>1365</v>
      </c>
      <c r="H274" s="70" t="s">
        <v>1467</v>
      </c>
      <c r="I274" s="71" t="s">
        <v>1420</v>
      </c>
      <c r="J274" s="64">
        <v>106236</v>
      </c>
      <c r="K274" s="64"/>
      <c r="L274" s="41"/>
      <c r="M274" s="167"/>
    </row>
    <row r="275" spans="2:13" ht="30" x14ac:dyDescent="0.25">
      <c r="B275" s="168" t="s">
        <v>1253</v>
      </c>
      <c r="C275" s="58">
        <v>61</v>
      </c>
      <c r="D275" s="78" t="s">
        <v>1316</v>
      </c>
      <c r="E275" s="160">
        <v>44057</v>
      </c>
      <c r="F275" s="84" t="s">
        <v>149</v>
      </c>
      <c r="G275" s="78" t="s">
        <v>1364</v>
      </c>
      <c r="H275" s="161" t="s">
        <v>1468</v>
      </c>
      <c r="I275" s="84" t="s">
        <v>1364</v>
      </c>
      <c r="J275" s="65">
        <v>25000</v>
      </c>
      <c r="K275" s="65"/>
      <c r="L275" s="42"/>
      <c r="M275" s="169"/>
    </row>
    <row r="276" spans="2:13" ht="30" x14ac:dyDescent="0.25">
      <c r="B276" s="166" t="s">
        <v>1253</v>
      </c>
      <c r="C276" s="72">
        <v>62</v>
      </c>
      <c r="D276" s="70" t="s">
        <v>1317</v>
      </c>
      <c r="E276" s="159">
        <v>44057</v>
      </c>
      <c r="F276" s="71" t="s">
        <v>149</v>
      </c>
      <c r="G276" s="70" t="s">
        <v>1364</v>
      </c>
      <c r="H276" s="70" t="s">
        <v>1469</v>
      </c>
      <c r="I276" s="71" t="s">
        <v>1364</v>
      </c>
      <c r="J276" s="64">
        <v>60000</v>
      </c>
      <c r="K276" s="64"/>
      <c r="L276" s="41"/>
      <c r="M276" s="167"/>
    </row>
    <row r="277" spans="2:13" ht="60" x14ac:dyDescent="0.25">
      <c r="B277" s="168" t="s">
        <v>1253</v>
      </c>
      <c r="C277" s="58">
        <v>63</v>
      </c>
      <c r="D277" s="78" t="s">
        <v>1318</v>
      </c>
      <c r="E277" s="160">
        <v>44057</v>
      </c>
      <c r="F277" s="84" t="s">
        <v>365</v>
      </c>
      <c r="G277" s="78" t="s">
        <v>1384</v>
      </c>
      <c r="H277" s="161" t="s">
        <v>1470</v>
      </c>
      <c r="I277" s="84" t="s">
        <v>1384</v>
      </c>
      <c r="J277" s="65">
        <v>36830</v>
      </c>
      <c r="K277" s="65"/>
      <c r="L277" s="42"/>
      <c r="M277" s="169"/>
    </row>
    <row r="278" spans="2:13" ht="45" x14ac:dyDescent="0.25">
      <c r="B278" s="166" t="s">
        <v>1253</v>
      </c>
      <c r="C278" s="72">
        <v>64</v>
      </c>
      <c r="D278" s="70" t="s">
        <v>1319</v>
      </c>
      <c r="E278" s="159">
        <v>44057</v>
      </c>
      <c r="F278" s="71" t="s">
        <v>365</v>
      </c>
      <c r="G278" s="70" t="s">
        <v>1385</v>
      </c>
      <c r="H278" s="70" t="s">
        <v>1471</v>
      </c>
      <c r="I278" s="71" t="s">
        <v>1385</v>
      </c>
      <c r="J278" s="64">
        <v>14125</v>
      </c>
      <c r="K278" s="64"/>
      <c r="L278" s="41"/>
      <c r="M278" s="167"/>
    </row>
    <row r="279" spans="2:13" ht="45" x14ac:dyDescent="0.25">
      <c r="B279" s="168" t="s">
        <v>1253</v>
      </c>
      <c r="C279" s="58">
        <v>65</v>
      </c>
      <c r="D279" s="78" t="s">
        <v>1320</v>
      </c>
      <c r="E279" s="160">
        <v>44057</v>
      </c>
      <c r="F279" s="84" t="s">
        <v>149</v>
      </c>
      <c r="G279" s="78" t="s">
        <v>1357</v>
      </c>
      <c r="H279" s="161">
        <v>1100</v>
      </c>
      <c r="I279" s="84" t="s">
        <v>1421</v>
      </c>
      <c r="J279" s="65">
        <v>220000</v>
      </c>
      <c r="K279" s="65"/>
      <c r="L279" s="42"/>
      <c r="M279" s="169"/>
    </row>
    <row r="280" spans="2:13" ht="45" x14ac:dyDescent="0.25">
      <c r="B280" s="166" t="s">
        <v>1253</v>
      </c>
      <c r="C280" s="72">
        <v>66</v>
      </c>
      <c r="D280" s="70" t="s">
        <v>1321</v>
      </c>
      <c r="E280" s="159">
        <v>44057</v>
      </c>
      <c r="F280" s="71" t="s">
        <v>149</v>
      </c>
      <c r="G280" s="70" t="s">
        <v>1357</v>
      </c>
      <c r="H280" s="70">
        <v>2700</v>
      </c>
      <c r="I280" s="71" t="s">
        <v>1401</v>
      </c>
      <c r="J280" s="64">
        <v>540000</v>
      </c>
      <c r="K280" s="64"/>
      <c r="L280" s="41"/>
      <c r="M280" s="167"/>
    </row>
    <row r="281" spans="2:13" ht="45" x14ac:dyDescent="0.25">
      <c r="B281" s="168" t="s">
        <v>1253</v>
      </c>
      <c r="C281" s="58">
        <v>67</v>
      </c>
      <c r="D281" s="78" t="s">
        <v>1322</v>
      </c>
      <c r="E281" s="160">
        <v>44057</v>
      </c>
      <c r="F281" s="84" t="s">
        <v>149</v>
      </c>
      <c r="G281" s="78" t="s">
        <v>1366</v>
      </c>
      <c r="H281" s="161" t="s">
        <v>1472</v>
      </c>
      <c r="I281" s="84" t="s">
        <v>1366</v>
      </c>
      <c r="J281" s="65">
        <v>52221</v>
      </c>
      <c r="K281" s="65"/>
      <c r="L281" s="42"/>
      <c r="M281" s="169"/>
    </row>
    <row r="282" spans="2:13" ht="60" x14ac:dyDescent="0.25">
      <c r="B282" s="166" t="s">
        <v>1253</v>
      </c>
      <c r="C282" s="72">
        <v>68</v>
      </c>
      <c r="D282" s="70" t="s">
        <v>1323</v>
      </c>
      <c r="E282" s="159">
        <v>44057</v>
      </c>
      <c r="F282" s="71" t="s">
        <v>149</v>
      </c>
      <c r="G282" s="70" t="s">
        <v>1367</v>
      </c>
      <c r="H282" s="70" t="s">
        <v>1473</v>
      </c>
      <c r="I282" s="71" t="s">
        <v>1350</v>
      </c>
      <c r="J282" s="64">
        <v>58661</v>
      </c>
      <c r="K282" s="64"/>
      <c r="L282" s="41"/>
      <c r="M282" s="167"/>
    </row>
    <row r="283" spans="2:13" ht="45" x14ac:dyDescent="0.25">
      <c r="B283" s="168" t="s">
        <v>1253</v>
      </c>
      <c r="C283" s="58">
        <v>69</v>
      </c>
      <c r="D283" s="78" t="s">
        <v>1324</v>
      </c>
      <c r="E283" s="160">
        <v>44057</v>
      </c>
      <c r="F283" s="84" t="s">
        <v>149</v>
      </c>
      <c r="G283" s="78" t="s">
        <v>1350</v>
      </c>
      <c r="H283" s="161" t="s">
        <v>1474</v>
      </c>
      <c r="I283" s="84" t="s">
        <v>1350</v>
      </c>
      <c r="J283" s="65">
        <v>12057</v>
      </c>
      <c r="K283" s="65"/>
      <c r="L283" s="42"/>
      <c r="M283" s="169"/>
    </row>
    <row r="284" spans="2:13" ht="45" x14ac:dyDescent="0.25">
      <c r="B284" s="166" t="s">
        <v>1253</v>
      </c>
      <c r="C284" s="72">
        <v>70</v>
      </c>
      <c r="D284" s="70" t="s">
        <v>1325</v>
      </c>
      <c r="E284" s="159">
        <v>44057</v>
      </c>
      <c r="F284" s="71" t="s">
        <v>149</v>
      </c>
      <c r="G284" s="70" t="s">
        <v>1350</v>
      </c>
      <c r="H284" s="70" t="s">
        <v>1475</v>
      </c>
      <c r="I284" s="71" t="s">
        <v>1350</v>
      </c>
      <c r="J284" s="64">
        <v>14614</v>
      </c>
      <c r="K284" s="64"/>
      <c r="L284" s="41"/>
      <c r="M284" s="167"/>
    </row>
    <row r="285" spans="2:13" ht="105" x14ac:dyDescent="0.25">
      <c r="B285" s="168" t="s">
        <v>1253</v>
      </c>
      <c r="C285" s="58">
        <v>71</v>
      </c>
      <c r="D285" s="78" t="s">
        <v>1326</v>
      </c>
      <c r="E285" s="160">
        <v>44057</v>
      </c>
      <c r="F285" s="84" t="s">
        <v>1339</v>
      </c>
      <c r="G285" s="78" t="s">
        <v>1386</v>
      </c>
      <c r="H285" s="161"/>
      <c r="I285" s="84" t="s">
        <v>1422</v>
      </c>
      <c r="J285" s="65">
        <v>300000</v>
      </c>
      <c r="K285" s="65">
        <v>2000000</v>
      </c>
      <c r="L285" s="42"/>
      <c r="M285" s="169"/>
    </row>
    <row r="286" spans="2:13" ht="60" x14ac:dyDescent="0.25">
      <c r="B286" s="166" t="s">
        <v>1253</v>
      </c>
      <c r="C286" s="72">
        <v>72</v>
      </c>
      <c r="D286" s="70" t="s">
        <v>1327</v>
      </c>
      <c r="E286" s="159">
        <v>44057</v>
      </c>
      <c r="F286" s="71" t="s">
        <v>152</v>
      </c>
      <c r="G286" s="70" t="s">
        <v>1387</v>
      </c>
      <c r="H286" s="70" t="s">
        <v>1453</v>
      </c>
      <c r="I286" s="71" t="s">
        <v>1423</v>
      </c>
      <c r="J286" s="64">
        <v>300000</v>
      </c>
      <c r="K286" s="64"/>
      <c r="L286" s="41"/>
      <c r="M286" s="167"/>
    </row>
    <row r="287" spans="2:13" ht="30" x14ac:dyDescent="0.25">
      <c r="B287" s="168" t="s">
        <v>1253</v>
      </c>
      <c r="C287" s="58">
        <v>73</v>
      </c>
      <c r="D287" s="78" t="s">
        <v>1328</v>
      </c>
      <c r="E287" s="160">
        <v>44057</v>
      </c>
      <c r="F287" s="84" t="s">
        <v>153</v>
      </c>
      <c r="G287" s="78" t="s">
        <v>1345</v>
      </c>
      <c r="H287" s="161" t="s">
        <v>1476</v>
      </c>
      <c r="I287" s="84" t="s">
        <v>1345</v>
      </c>
      <c r="J287" s="65">
        <v>98790</v>
      </c>
      <c r="K287" s="65"/>
      <c r="L287" s="42"/>
      <c r="M287" s="169"/>
    </row>
    <row r="288" spans="2:13" ht="30" x14ac:dyDescent="0.25">
      <c r="B288" s="166" t="s">
        <v>1253</v>
      </c>
      <c r="C288" s="72">
        <v>74</v>
      </c>
      <c r="D288" s="70" t="s">
        <v>1329</v>
      </c>
      <c r="E288" s="159">
        <v>44057</v>
      </c>
      <c r="F288" s="71" t="s">
        <v>153</v>
      </c>
      <c r="G288" s="70" t="s">
        <v>1346</v>
      </c>
      <c r="H288" s="70" t="s">
        <v>1477</v>
      </c>
      <c r="I288" s="71" t="s">
        <v>1424</v>
      </c>
      <c r="J288" s="64">
        <v>25000</v>
      </c>
      <c r="K288" s="64"/>
      <c r="L288" s="41"/>
      <c r="M288" s="167"/>
    </row>
    <row r="289" spans="2:13" ht="30" x14ac:dyDescent="0.25">
      <c r="B289" s="168" t="s">
        <v>1253</v>
      </c>
      <c r="C289" s="58">
        <v>75</v>
      </c>
      <c r="D289" s="78" t="s">
        <v>1330</v>
      </c>
      <c r="E289" s="160">
        <v>44057</v>
      </c>
      <c r="F289" s="84" t="s">
        <v>153</v>
      </c>
      <c r="G289" s="78" t="s">
        <v>1346</v>
      </c>
      <c r="H289" s="161" t="s">
        <v>1478</v>
      </c>
      <c r="I289" s="84" t="s">
        <v>1424</v>
      </c>
      <c r="J289" s="65">
        <v>30000</v>
      </c>
      <c r="K289" s="65"/>
      <c r="L289" s="42"/>
      <c r="M289" s="169"/>
    </row>
    <row r="290" spans="2:13" ht="45" x14ac:dyDescent="0.25">
      <c r="B290" s="166" t="s">
        <v>1253</v>
      </c>
      <c r="C290" s="72">
        <v>76</v>
      </c>
      <c r="D290" s="70" t="s">
        <v>1331</v>
      </c>
      <c r="E290" s="159">
        <v>44057</v>
      </c>
      <c r="F290" s="71" t="s">
        <v>153</v>
      </c>
      <c r="G290" s="70" t="s">
        <v>1347</v>
      </c>
      <c r="H290" s="70" t="s">
        <v>1479</v>
      </c>
      <c r="I290" s="71" t="s">
        <v>1347</v>
      </c>
      <c r="J290" s="64">
        <v>36612</v>
      </c>
      <c r="K290" s="64"/>
      <c r="L290" s="41"/>
      <c r="M290" s="167"/>
    </row>
    <row r="291" spans="2:13" ht="75" x14ac:dyDescent="0.25">
      <c r="B291" s="168" t="s">
        <v>1253</v>
      </c>
      <c r="C291" s="58">
        <v>77</v>
      </c>
      <c r="D291" s="78" t="s">
        <v>1332</v>
      </c>
      <c r="E291" s="160">
        <v>44057</v>
      </c>
      <c r="F291" s="84" t="s">
        <v>156</v>
      </c>
      <c r="G291" s="78" t="s">
        <v>1388</v>
      </c>
      <c r="H291" s="161">
        <v>3000</v>
      </c>
      <c r="I291" s="84" t="s">
        <v>1425</v>
      </c>
      <c r="J291" s="65">
        <v>153225</v>
      </c>
      <c r="K291" s="65"/>
      <c r="L291" s="42"/>
      <c r="M291" s="169"/>
    </row>
    <row r="292" spans="2:13" ht="45" x14ac:dyDescent="0.25">
      <c r="B292" s="166" t="s">
        <v>1253</v>
      </c>
      <c r="C292" s="72">
        <v>78</v>
      </c>
      <c r="D292" s="70" t="s">
        <v>1333</v>
      </c>
      <c r="E292" s="159">
        <v>44057</v>
      </c>
      <c r="F292" s="71" t="s">
        <v>153</v>
      </c>
      <c r="G292" s="70" t="s">
        <v>1348</v>
      </c>
      <c r="H292" s="70" t="s">
        <v>1480</v>
      </c>
      <c r="I292" s="71" t="s">
        <v>1426</v>
      </c>
      <c r="J292" s="64">
        <v>141912</v>
      </c>
      <c r="K292" s="64"/>
      <c r="L292" s="41"/>
      <c r="M292" s="167"/>
    </row>
    <row r="293" spans="2:13" ht="30" x14ac:dyDescent="0.25">
      <c r="B293" s="168" t="s">
        <v>1253</v>
      </c>
      <c r="C293" s="58">
        <v>79</v>
      </c>
      <c r="D293" s="78" t="s">
        <v>1334</v>
      </c>
      <c r="E293" s="160">
        <v>44057</v>
      </c>
      <c r="F293" s="84" t="s">
        <v>153</v>
      </c>
      <c r="G293" s="78" t="s">
        <v>1349</v>
      </c>
      <c r="H293" s="161" t="s">
        <v>1481</v>
      </c>
      <c r="I293" s="84" t="s">
        <v>1427</v>
      </c>
      <c r="J293" s="65">
        <v>150000</v>
      </c>
      <c r="K293" s="65"/>
      <c r="L293" s="42"/>
      <c r="M293" s="169"/>
    </row>
    <row r="294" spans="2:13" ht="45" x14ac:dyDescent="0.25">
      <c r="B294" s="166" t="s">
        <v>1253</v>
      </c>
      <c r="C294" s="72">
        <v>80</v>
      </c>
      <c r="D294" s="70" t="s">
        <v>1335</v>
      </c>
      <c r="E294" s="159">
        <v>44057</v>
      </c>
      <c r="F294" s="71" t="s">
        <v>152</v>
      </c>
      <c r="G294" s="70" t="s">
        <v>1389</v>
      </c>
      <c r="H294" s="70" t="s">
        <v>1451</v>
      </c>
      <c r="I294" s="71" t="s">
        <v>1428</v>
      </c>
      <c r="J294" s="64">
        <v>200000</v>
      </c>
      <c r="K294" s="64">
        <v>200000</v>
      </c>
      <c r="L294" s="41"/>
      <c r="M294" s="167"/>
    </row>
    <row r="295" spans="2:13" ht="90" x14ac:dyDescent="0.25">
      <c r="B295" s="168" t="s">
        <v>45</v>
      </c>
      <c r="C295" s="58">
        <v>1</v>
      </c>
      <c r="D295" s="78" t="s">
        <v>40</v>
      </c>
      <c r="E295" s="160">
        <v>44032</v>
      </c>
      <c r="F295" s="84" t="s">
        <v>363</v>
      </c>
      <c r="G295" s="78" t="s">
        <v>37</v>
      </c>
      <c r="H295" s="161" t="s">
        <v>282</v>
      </c>
      <c r="I295" s="84" t="s">
        <v>39</v>
      </c>
      <c r="J295" s="65">
        <v>1220000</v>
      </c>
      <c r="K295" s="65">
        <v>135000</v>
      </c>
      <c r="L295" s="42" t="s">
        <v>35</v>
      </c>
      <c r="M295" s="169" t="s">
        <v>35</v>
      </c>
    </row>
    <row r="296" spans="2:13" ht="30" x14ac:dyDescent="0.25">
      <c r="B296" s="166" t="s">
        <v>45</v>
      </c>
      <c r="C296" s="72">
        <v>2</v>
      </c>
      <c r="D296" s="70" t="s">
        <v>283</v>
      </c>
      <c r="E296" s="159">
        <v>44056</v>
      </c>
      <c r="F296" s="71" t="s">
        <v>156</v>
      </c>
      <c r="G296" s="70" t="s">
        <v>366</v>
      </c>
      <c r="H296" s="70" t="s">
        <v>397</v>
      </c>
      <c r="I296" s="71" t="s">
        <v>425</v>
      </c>
      <c r="J296" s="64">
        <v>120000</v>
      </c>
      <c r="K296" s="64">
        <v>0</v>
      </c>
      <c r="L296" s="41"/>
      <c r="M296" s="167"/>
    </row>
    <row r="297" spans="2:13" ht="135" x14ac:dyDescent="0.25">
      <c r="B297" s="168" t="s">
        <v>45</v>
      </c>
      <c r="C297" s="58">
        <v>3</v>
      </c>
      <c r="D297" s="78" t="s">
        <v>284</v>
      </c>
      <c r="E297" s="160">
        <v>44056</v>
      </c>
      <c r="F297" s="84" t="s">
        <v>202</v>
      </c>
      <c r="G297" s="78" t="s">
        <v>367</v>
      </c>
      <c r="H297" s="161">
        <v>1</v>
      </c>
      <c r="I297" s="84" t="s">
        <v>426</v>
      </c>
      <c r="J297" s="65">
        <v>44000</v>
      </c>
      <c r="K297" s="65">
        <v>0</v>
      </c>
      <c r="L297" s="42"/>
      <c r="M297" s="169"/>
    </row>
    <row r="298" spans="2:13" ht="30" x14ac:dyDescent="0.25">
      <c r="B298" s="166" t="s">
        <v>45</v>
      </c>
      <c r="C298" s="72">
        <v>4</v>
      </c>
      <c r="D298" s="70" t="s">
        <v>285</v>
      </c>
      <c r="E298" s="159">
        <v>44056</v>
      </c>
      <c r="F298" s="71" t="s">
        <v>202</v>
      </c>
      <c r="G298" s="70" t="s">
        <v>368</v>
      </c>
      <c r="H298" s="70">
        <v>2</v>
      </c>
      <c r="I298" s="71" t="s">
        <v>427</v>
      </c>
      <c r="J298" s="64">
        <v>30000</v>
      </c>
      <c r="K298" s="64">
        <v>0</v>
      </c>
      <c r="L298" s="41"/>
      <c r="M298" s="167"/>
    </row>
    <row r="299" spans="2:13" ht="90" x14ac:dyDescent="0.25">
      <c r="B299" s="168" t="s">
        <v>45</v>
      </c>
      <c r="C299" s="58">
        <v>5</v>
      </c>
      <c r="D299" s="78" t="s">
        <v>286</v>
      </c>
      <c r="E299" s="160">
        <v>44056</v>
      </c>
      <c r="F299" s="84" t="s">
        <v>219</v>
      </c>
      <c r="G299" s="78" t="s">
        <v>369</v>
      </c>
      <c r="H299" s="161" t="s">
        <v>398</v>
      </c>
      <c r="I299" s="84" t="s">
        <v>428</v>
      </c>
      <c r="J299" s="65">
        <v>60000</v>
      </c>
      <c r="K299" s="65">
        <v>0</v>
      </c>
      <c r="L299" s="42"/>
      <c r="M299" s="169"/>
    </row>
    <row r="300" spans="2:13" ht="75" x14ac:dyDescent="0.25">
      <c r="B300" s="166" t="s">
        <v>45</v>
      </c>
      <c r="C300" s="72">
        <v>6</v>
      </c>
      <c r="D300" s="70" t="s">
        <v>287</v>
      </c>
      <c r="E300" s="159">
        <v>44056</v>
      </c>
      <c r="F300" s="71" t="s">
        <v>202</v>
      </c>
      <c r="G300" s="70" t="s">
        <v>370</v>
      </c>
      <c r="H300" s="70">
        <v>1</v>
      </c>
      <c r="I300" s="71" t="s">
        <v>429</v>
      </c>
      <c r="J300" s="64">
        <v>40000</v>
      </c>
      <c r="K300" s="64">
        <v>0</v>
      </c>
      <c r="L300" s="41"/>
      <c r="M300" s="167"/>
    </row>
    <row r="301" spans="2:13" ht="45" x14ac:dyDescent="0.25">
      <c r="B301" s="168" t="s">
        <v>45</v>
      </c>
      <c r="C301" s="58">
        <v>7</v>
      </c>
      <c r="D301" s="78" t="s">
        <v>288</v>
      </c>
      <c r="E301" s="160">
        <v>44056</v>
      </c>
      <c r="F301" s="84" t="s">
        <v>202</v>
      </c>
      <c r="G301" s="78" t="s">
        <v>371</v>
      </c>
      <c r="H301" s="161">
        <v>1</v>
      </c>
      <c r="I301" s="84" t="s">
        <v>430</v>
      </c>
      <c r="J301" s="65">
        <v>30000</v>
      </c>
      <c r="K301" s="65">
        <v>0</v>
      </c>
      <c r="L301" s="42"/>
      <c r="M301" s="169"/>
    </row>
    <row r="302" spans="2:13" ht="45" x14ac:dyDescent="0.25">
      <c r="B302" s="166" t="s">
        <v>45</v>
      </c>
      <c r="C302" s="72">
        <v>8</v>
      </c>
      <c r="D302" s="70" t="s">
        <v>289</v>
      </c>
      <c r="E302" s="159">
        <v>44056</v>
      </c>
      <c r="F302" s="71" t="s">
        <v>149</v>
      </c>
      <c r="G302" s="70" t="s">
        <v>318</v>
      </c>
      <c r="H302" s="70" t="s">
        <v>399</v>
      </c>
      <c r="I302" s="71" t="s">
        <v>431</v>
      </c>
      <c r="J302" s="64">
        <v>30000</v>
      </c>
      <c r="K302" s="64">
        <v>0</v>
      </c>
      <c r="L302" s="41"/>
      <c r="M302" s="167"/>
    </row>
    <row r="303" spans="2:13" ht="45" x14ac:dyDescent="0.25">
      <c r="B303" s="168" t="s">
        <v>45</v>
      </c>
      <c r="C303" s="58">
        <v>9</v>
      </c>
      <c r="D303" s="78" t="s">
        <v>290</v>
      </c>
      <c r="E303" s="160">
        <v>44056</v>
      </c>
      <c r="F303" s="84" t="s">
        <v>149</v>
      </c>
      <c r="G303" s="78" t="s">
        <v>372</v>
      </c>
      <c r="H303" s="161" t="s">
        <v>400</v>
      </c>
      <c r="I303" s="84" t="s">
        <v>432</v>
      </c>
      <c r="J303" s="65">
        <v>50000</v>
      </c>
      <c r="K303" s="65">
        <v>0</v>
      </c>
      <c r="L303" s="42"/>
      <c r="M303" s="169"/>
    </row>
    <row r="304" spans="2:13" ht="30" x14ac:dyDescent="0.25">
      <c r="B304" s="166" t="s">
        <v>45</v>
      </c>
      <c r="C304" s="72">
        <v>10</v>
      </c>
      <c r="D304" s="70" t="s">
        <v>291</v>
      </c>
      <c r="E304" s="159">
        <v>44056</v>
      </c>
      <c r="F304" s="71" t="s">
        <v>149</v>
      </c>
      <c r="G304" s="70" t="s">
        <v>373</v>
      </c>
      <c r="H304" s="70" t="s">
        <v>401</v>
      </c>
      <c r="I304" s="71" t="s">
        <v>433</v>
      </c>
      <c r="J304" s="64">
        <v>90000</v>
      </c>
      <c r="K304" s="64">
        <v>0</v>
      </c>
      <c r="L304" s="41"/>
      <c r="M304" s="167"/>
    </row>
    <row r="305" spans="2:13" ht="30" x14ac:dyDescent="0.25">
      <c r="B305" s="168" t="s">
        <v>45</v>
      </c>
      <c r="C305" s="58">
        <v>11</v>
      </c>
      <c r="D305" s="78" t="s">
        <v>292</v>
      </c>
      <c r="E305" s="160">
        <v>44056</v>
      </c>
      <c r="F305" s="84" t="s">
        <v>149</v>
      </c>
      <c r="G305" s="78" t="s">
        <v>374</v>
      </c>
      <c r="H305" s="161" t="s">
        <v>402</v>
      </c>
      <c r="I305" s="84" t="s">
        <v>433</v>
      </c>
      <c r="J305" s="65">
        <v>40000</v>
      </c>
      <c r="K305" s="65">
        <v>0</v>
      </c>
      <c r="L305" s="42"/>
      <c r="M305" s="169"/>
    </row>
    <row r="306" spans="2:13" ht="120" x14ac:dyDescent="0.25">
      <c r="B306" s="166" t="s">
        <v>45</v>
      </c>
      <c r="C306" s="72">
        <v>12</v>
      </c>
      <c r="D306" s="70" t="s">
        <v>293</v>
      </c>
      <c r="E306" s="159">
        <v>44056</v>
      </c>
      <c r="F306" s="71" t="s">
        <v>156</v>
      </c>
      <c r="G306" s="70" t="s">
        <v>375</v>
      </c>
      <c r="H306" s="70" t="s">
        <v>403</v>
      </c>
      <c r="I306" s="71" t="s">
        <v>434</v>
      </c>
      <c r="J306" s="64">
        <v>40000</v>
      </c>
      <c r="K306" s="64">
        <v>0</v>
      </c>
      <c r="L306" s="41"/>
      <c r="M306" s="167"/>
    </row>
    <row r="307" spans="2:13" ht="30" x14ac:dyDescent="0.25">
      <c r="B307" s="168" t="s">
        <v>45</v>
      </c>
      <c r="C307" s="58">
        <v>13</v>
      </c>
      <c r="D307" s="78" t="s">
        <v>294</v>
      </c>
      <c r="E307" s="160">
        <v>44056</v>
      </c>
      <c r="F307" s="84" t="s">
        <v>149</v>
      </c>
      <c r="G307" s="78" t="s">
        <v>376</v>
      </c>
      <c r="H307" s="161" t="s">
        <v>404</v>
      </c>
      <c r="I307" s="84" t="s">
        <v>433</v>
      </c>
      <c r="J307" s="65">
        <v>80000</v>
      </c>
      <c r="K307" s="65">
        <v>0</v>
      </c>
      <c r="L307" s="42"/>
      <c r="M307" s="169"/>
    </row>
    <row r="308" spans="2:13" ht="60" x14ac:dyDescent="0.25">
      <c r="B308" s="166" t="s">
        <v>45</v>
      </c>
      <c r="C308" s="72">
        <v>14</v>
      </c>
      <c r="D308" s="70" t="s">
        <v>295</v>
      </c>
      <c r="E308" s="159">
        <v>44056</v>
      </c>
      <c r="F308" s="71" t="s">
        <v>149</v>
      </c>
      <c r="G308" s="70" t="s">
        <v>377</v>
      </c>
      <c r="H308" s="70" t="s">
        <v>405</v>
      </c>
      <c r="I308" s="71" t="s">
        <v>435</v>
      </c>
      <c r="J308" s="64">
        <v>50000</v>
      </c>
      <c r="K308" s="64">
        <v>0</v>
      </c>
      <c r="L308" s="41"/>
      <c r="M308" s="167"/>
    </row>
    <row r="309" spans="2:13" ht="30" x14ac:dyDescent="0.25">
      <c r="B309" s="168" t="s">
        <v>45</v>
      </c>
      <c r="C309" s="58">
        <v>15</v>
      </c>
      <c r="D309" s="78" t="s">
        <v>296</v>
      </c>
      <c r="E309" s="160">
        <v>44056</v>
      </c>
      <c r="F309" s="84" t="s">
        <v>149</v>
      </c>
      <c r="G309" s="78" t="s">
        <v>378</v>
      </c>
      <c r="H309" s="161" t="s">
        <v>406</v>
      </c>
      <c r="I309" s="84" t="s">
        <v>433</v>
      </c>
      <c r="J309" s="65">
        <v>65000</v>
      </c>
      <c r="K309" s="65">
        <v>0</v>
      </c>
      <c r="L309" s="42"/>
      <c r="M309" s="169"/>
    </row>
    <row r="310" spans="2:13" ht="30" x14ac:dyDescent="0.25">
      <c r="B310" s="166" t="s">
        <v>45</v>
      </c>
      <c r="C310" s="72">
        <v>16</v>
      </c>
      <c r="D310" s="70" t="s">
        <v>297</v>
      </c>
      <c r="E310" s="159">
        <v>44056</v>
      </c>
      <c r="F310" s="71" t="s">
        <v>153</v>
      </c>
      <c r="G310" s="70" t="s">
        <v>379</v>
      </c>
      <c r="H310" s="70" t="s">
        <v>407</v>
      </c>
      <c r="I310" s="71" t="s">
        <v>436</v>
      </c>
      <c r="J310" s="64">
        <v>250000</v>
      </c>
      <c r="K310" s="64">
        <v>0</v>
      </c>
      <c r="L310" s="41"/>
      <c r="M310" s="167"/>
    </row>
    <row r="311" spans="2:13" ht="60" x14ac:dyDescent="0.25">
      <c r="B311" s="168" t="s">
        <v>45</v>
      </c>
      <c r="C311" s="58">
        <v>17</v>
      </c>
      <c r="D311" s="78" t="s">
        <v>298</v>
      </c>
      <c r="E311" s="160">
        <v>44056</v>
      </c>
      <c r="F311" s="84" t="s">
        <v>151</v>
      </c>
      <c r="G311" s="78" t="s">
        <v>380</v>
      </c>
      <c r="H311" s="161" t="s">
        <v>408</v>
      </c>
      <c r="I311" s="84" t="s">
        <v>437</v>
      </c>
      <c r="J311" s="65">
        <v>40000</v>
      </c>
      <c r="K311" s="65">
        <v>0</v>
      </c>
      <c r="L311" s="42"/>
      <c r="M311" s="169"/>
    </row>
    <row r="312" spans="2:13" ht="30" x14ac:dyDescent="0.25">
      <c r="B312" s="166" t="s">
        <v>45</v>
      </c>
      <c r="C312" s="72">
        <v>18</v>
      </c>
      <c r="D312" s="70" t="s">
        <v>299</v>
      </c>
      <c r="E312" s="159">
        <v>44056</v>
      </c>
      <c r="F312" s="71" t="s">
        <v>149</v>
      </c>
      <c r="G312" s="70" t="s">
        <v>381</v>
      </c>
      <c r="H312" s="70" t="s">
        <v>409</v>
      </c>
      <c r="I312" s="71" t="s">
        <v>433</v>
      </c>
      <c r="J312" s="64">
        <v>5000</v>
      </c>
      <c r="K312" s="64">
        <v>0</v>
      </c>
      <c r="L312" s="41"/>
      <c r="M312" s="167"/>
    </row>
    <row r="313" spans="2:13" ht="30" x14ac:dyDescent="0.25">
      <c r="B313" s="168" t="s">
        <v>45</v>
      </c>
      <c r="C313" s="58">
        <v>19</v>
      </c>
      <c r="D313" s="78" t="s">
        <v>300</v>
      </c>
      <c r="E313" s="160">
        <v>44056</v>
      </c>
      <c r="F313" s="84" t="s">
        <v>149</v>
      </c>
      <c r="G313" s="78" t="s">
        <v>381</v>
      </c>
      <c r="H313" s="161" t="s">
        <v>410</v>
      </c>
      <c r="I313" s="84" t="s">
        <v>433</v>
      </c>
      <c r="J313" s="65">
        <v>7500</v>
      </c>
      <c r="K313" s="65">
        <v>0</v>
      </c>
      <c r="L313" s="42"/>
      <c r="M313" s="169"/>
    </row>
    <row r="314" spans="2:13" ht="30" x14ac:dyDescent="0.25">
      <c r="B314" s="166" t="s">
        <v>45</v>
      </c>
      <c r="C314" s="72">
        <v>20</v>
      </c>
      <c r="D314" s="70" t="s">
        <v>301</v>
      </c>
      <c r="E314" s="159">
        <v>44056</v>
      </c>
      <c r="F314" s="71" t="s">
        <v>149</v>
      </c>
      <c r="G314" s="70" t="s">
        <v>382</v>
      </c>
      <c r="H314" s="70" t="s">
        <v>410</v>
      </c>
      <c r="I314" s="71" t="s">
        <v>433</v>
      </c>
      <c r="J314" s="64">
        <v>7500</v>
      </c>
      <c r="K314" s="64">
        <v>0</v>
      </c>
      <c r="L314" s="41"/>
      <c r="M314" s="167"/>
    </row>
    <row r="315" spans="2:13" ht="30" x14ac:dyDescent="0.25">
      <c r="B315" s="168" t="s">
        <v>45</v>
      </c>
      <c r="C315" s="58">
        <v>21</v>
      </c>
      <c r="D315" s="78" t="s">
        <v>302</v>
      </c>
      <c r="E315" s="160">
        <v>44056</v>
      </c>
      <c r="F315" s="84" t="s">
        <v>149</v>
      </c>
      <c r="G315" s="78" t="s">
        <v>376</v>
      </c>
      <c r="H315" s="161" t="s">
        <v>411</v>
      </c>
      <c r="I315" s="84" t="s">
        <v>433</v>
      </c>
      <c r="J315" s="65">
        <v>30000</v>
      </c>
      <c r="K315" s="65">
        <v>0</v>
      </c>
      <c r="L315" s="42"/>
      <c r="M315" s="169"/>
    </row>
    <row r="316" spans="2:13" ht="30" x14ac:dyDescent="0.25">
      <c r="B316" s="166" t="s">
        <v>45</v>
      </c>
      <c r="C316" s="72">
        <v>22</v>
      </c>
      <c r="D316" s="70" t="s">
        <v>303</v>
      </c>
      <c r="E316" s="159">
        <v>44056</v>
      </c>
      <c r="F316" s="71" t="s">
        <v>202</v>
      </c>
      <c r="G316" s="70" t="s">
        <v>383</v>
      </c>
      <c r="H316" s="70">
        <v>1</v>
      </c>
      <c r="I316" s="71" t="s">
        <v>438</v>
      </c>
      <c r="J316" s="64">
        <v>30000</v>
      </c>
      <c r="K316" s="64">
        <v>0</v>
      </c>
      <c r="L316" s="41"/>
      <c r="M316" s="167"/>
    </row>
    <row r="317" spans="2:13" ht="60" x14ac:dyDescent="0.25">
      <c r="B317" s="168" t="s">
        <v>45</v>
      </c>
      <c r="C317" s="58">
        <v>23</v>
      </c>
      <c r="D317" s="78" t="s">
        <v>304</v>
      </c>
      <c r="E317" s="160">
        <v>44056</v>
      </c>
      <c r="F317" s="84" t="s">
        <v>202</v>
      </c>
      <c r="G317" s="78" t="s">
        <v>384</v>
      </c>
      <c r="H317" s="161" t="s">
        <v>412</v>
      </c>
      <c r="I317" s="84" t="s">
        <v>439</v>
      </c>
      <c r="J317" s="65">
        <v>45000</v>
      </c>
      <c r="K317" s="65">
        <v>0</v>
      </c>
      <c r="L317" s="42"/>
      <c r="M317" s="169"/>
    </row>
    <row r="318" spans="2:13" ht="60" x14ac:dyDescent="0.25">
      <c r="B318" s="166" t="s">
        <v>45</v>
      </c>
      <c r="C318" s="72">
        <v>24</v>
      </c>
      <c r="D318" s="70" t="s">
        <v>305</v>
      </c>
      <c r="E318" s="159">
        <v>44056</v>
      </c>
      <c r="F318" s="71" t="s">
        <v>364</v>
      </c>
      <c r="G318" s="70" t="s">
        <v>385</v>
      </c>
      <c r="H318" s="70" t="s">
        <v>413</v>
      </c>
      <c r="I318" s="71" t="s">
        <v>440</v>
      </c>
      <c r="J318" s="64">
        <v>82000</v>
      </c>
      <c r="K318" s="64">
        <v>0</v>
      </c>
      <c r="L318" s="41"/>
      <c r="M318" s="167"/>
    </row>
    <row r="319" spans="2:13" ht="30" x14ac:dyDescent="0.25">
      <c r="B319" s="168" t="s">
        <v>45</v>
      </c>
      <c r="C319" s="58">
        <v>25</v>
      </c>
      <c r="D319" s="78" t="s">
        <v>300</v>
      </c>
      <c r="E319" s="160">
        <v>44056</v>
      </c>
      <c r="F319" s="84" t="s">
        <v>202</v>
      </c>
      <c r="G319" s="78" t="s">
        <v>386</v>
      </c>
      <c r="H319" s="161" t="s">
        <v>414</v>
      </c>
      <c r="I319" s="84" t="s">
        <v>441</v>
      </c>
      <c r="J319" s="65">
        <v>10000</v>
      </c>
      <c r="K319" s="65">
        <v>0</v>
      </c>
      <c r="L319" s="42"/>
      <c r="M319" s="169"/>
    </row>
    <row r="320" spans="2:13" ht="30" x14ac:dyDescent="0.25">
      <c r="B320" s="166" t="s">
        <v>45</v>
      </c>
      <c r="C320" s="72">
        <v>26</v>
      </c>
      <c r="D320" s="70" t="s">
        <v>306</v>
      </c>
      <c r="E320" s="159">
        <v>44056</v>
      </c>
      <c r="F320" s="71" t="s">
        <v>153</v>
      </c>
      <c r="G320" s="70" t="s">
        <v>379</v>
      </c>
      <c r="H320" s="70" t="s">
        <v>415</v>
      </c>
      <c r="I320" s="71" t="s">
        <v>442</v>
      </c>
      <c r="J320" s="64">
        <v>180000</v>
      </c>
      <c r="K320" s="64">
        <v>0</v>
      </c>
      <c r="L320" s="41"/>
      <c r="M320" s="167"/>
    </row>
    <row r="321" spans="2:13" ht="30" x14ac:dyDescent="0.25">
      <c r="B321" s="168" t="s">
        <v>45</v>
      </c>
      <c r="C321" s="58">
        <v>27</v>
      </c>
      <c r="D321" s="78" t="s">
        <v>307</v>
      </c>
      <c r="E321" s="160">
        <v>44056</v>
      </c>
      <c r="F321" s="84" t="s">
        <v>149</v>
      </c>
      <c r="G321" s="78" t="s">
        <v>387</v>
      </c>
      <c r="H321" s="161" t="s">
        <v>416</v>
      </c>
      <c r="I321" s="84" t="s">
        <v>433</v>
      </c>
      <c r="J321" s="65">
        <v>25000</v>
      </c>
      <c r="K321" s="65">
        <v>0</v>
      </c>
      <c r="L321" s="42"/>
      <c r="M321" s="169"/>
    </row>
    <row r="322" spans="2:13" ht="60" x14ac:dyDescent="0.25">
      <c r="B322" s="166" t="s">
        <v>45</v>
      </c>
      <c r="C322" s="72">
        <v>28</v>
      </c>
      <c r="D322" s="70" t="s">
        <v>308</v>
      </c>
      <c r="E322" s="159">
        <v>44056</v>
      </c>
      <c r="F322" s="71" t="s">
        <v>149</v>
      </c>
      <c r="G322" s="70" t="s">
        <v>388</v>
      </c>
      <c r="H322" s="70" t="s">
        <v>417</v>
      </c>
      <c r="I322" s="71" t="s">
        <v>443</v>
      </c>
      <c r="J322" s="64">
        <v>15000</v>
      </c>
      <c r="K322" s="64">
        <v>0</v>
      </c>
      <c r="L322" s="41"/>
      <c r="M322" s="167"/>
    </row>
    <row r="323" spans="2:13" ht="105" x14ac:dyDescent="0.25">
      <c r="B323" s="168" t="s">
        <v>45</v>
      </c>
      <c r="C323" s="58">
        <v>29</v>
      </c>
      <c r="D323" s="78" t="s">
        <v>309</v>
      </c>
      <c r="E323" s="160">
        <v>44056</v>
      </c>
      <c r="F323" s="84" t="s">
        <v>149</v>
      </c>
      <c r="G323" s="78" t="s">
        <v>389</v>
      </c>
      <c r="H323" s="161" t="s">
        <v>418</v>
      </c>
      <c r="I323" s="84" t="s">
        <v>444</v>
      </c>
      <c r="J323" s="65">
        <v>50000</v>
      </c>
      <c r="K323" s="65">
        <v>0</v>
      </c>
      <c r="L323" s="42"/>
      <c r="M323" s="169"/>
    </row>
    <row r="324" spans="2:13" ht="60" x14ac:dyDescent="0.25">
      <c r="B324" s="166" t="s">
        <v>45</v>
      </c>
      <c r="C324" s="72">
        <v>30</v>
      </c>
      <c r="D324" s="70" t="s">
        <v>310</v>
      </c>
      <c r="E324" s="159">
        <v>44056</v>
      </c>
      <c r="F324" s="71" t="s">
        <v>202</v>
      </c>
      <c r="G324" s="70" t="s">
        <v>390</v>
      </c>
      <c r="H324" s="70">
        <v>5</v>
      </c>
      <c r="I324" s="71" t="s">
        <v>445</v>
      </c>
      <c r="J324" s="64">
        <v>85000</v>
      </c>
      <c r="K324" s="64">
        <v>0</v>
      </c>
      <c r="L324" s="41"/>
      <c r="M324" s="167"/>
    </row>
    <row r="325" spans="2:13" ht="60" x14ac:dyDescent="0.25">
      <c r="B325" s="168" t="s">
        <v>45</v>
      </c>
      <c r="C325" s="58">
        <v>31</v>
      </c>
      <c r="D325" s="78" t="s">
        <v>311</v>
      </c>
      <c r="E325" s="160">
        <v>44056</v>
      </c>
      <c r="F325" s="84" t="s">
        <v>202</v>
      </c>
      <c r="G325" s="78" t="s">
        <v>391</v>
      </c>
      <c r="H325" s="161" t="s">
        <v>419</v>
      </c>
      <c r="I325" s="84" t="s">
        <v>446</v>
      </c>
      <c r="J325" s="65">
        <v>35000</v>
      </c>
      <c r="K325" s="65">
        <v>0</v>
      </c>
      <c r="L325" s="42"/>
      <c r="M325" s="169"/>
    </row>
    <row r="326" spans="2:13" ht="105" x14ac:dyDescent="0.25">
      <c r="B326" s="166" t="s">
        <v>45</v>
      </c>
      <c r="C326" s="72">
        <v>32</v>
      </c>
      <c r="D326" s="70" t="s">
        <v>312</v>
      </c>
      <c r="E326" s="159">
        <v>44056</v>
      </c>
      <c r="F326" s="71" t="s">
        <v>149</v>
      </c>
      <c r="G326" s="70" t="s">
        <v>392</v>
      </c>
      <c r="H326" s="70" t="s">
        <v>418</v>
      </c>
      <c r="I326" s="71" t="s">
        <v>444</v>
      </c>
      <c r="J326" s="64">
        <v>30000</v>
      </c>
      <c r="K326" s="64">
        <v>0</v>
      </c>
      <c r="L326" s="41"/>
      <c r="M326" s="167"/>
    </row>
    <row r="327" spans="2:13" ht="75" x14ac:dyDescent="0.25">
      <c r="B327" s="168" t="s">
        <v>45</v>
      </c>
      <c r="C327" s="58">
        <v>33</v>
      </c>
      <c r="D327" s="78" t="s">
        <v>311</v>
      </c>
      <c r="E327" s="160">
        <v>44056</v>
      </c>
      <c r="F327" s="84" t="s">
        <v>202</v>
      </c>
      <c r="G327" s="78" t="s">
        <v>393</v>
      </c>
      <c r="H327" s="161" t="s">
        <v>420</v>
      </c>
      <c r="I327" s="84" t="s">
        <v>447</v>
      </c>
      <c r="J327" s="65">
        <v>25000</v>
      </c>
      <c r="K327" s="65">
        <v>0</v>
      </c>
      <c r="L327" s="42"/>
      <c r="M327" s="169"/>
    </row>
    <row r="328" spans="2:13" ht="45" x14ac:dyDescent="0.25">
      <c r="B328" s="166" t="s">
        <v>45</v>
      </c>
      <c r="C328" s="72">
        <v>34</v>
      </c>
      <c r="D328" s="70" t="s">
        <v>313</v>
      </c>
      <c r="E328" s="159">
        <v>44056</v>
      </c>
      <c r="F328" s="71" t="s">
        <v>149</v>
      </c>
      <c r="G328" s="70" t="s">
        <v>394</v>
      </c>
      <c r="H328" s="70" t="s">
        <v>416</v>
      </c>
      <c r="I328" s="71" t="s">
        <v>448</v>
      </c>
      <c r="J328" s="64">
        <v>25000</v>
      </c>
      <c r="K328" s="64">
        <v>0</v>
      </c>
      <c r="L328" s="41"/>
      <c r="M328" s="167"/>
    </row>
    <row r="329" spans="2:13" ht="60" x14ac:dyDescent="0.25">
      <c r="B329" s="168" t="s">
        <v>45</v>
      </c>
      <c r="C329" s="58">
        <v>35</v>
      </c>
      <c r="D329" s="78" t="s">
        <v>314</v>
      </c>
      <c r="E329" s="160">
        <v>44056</v>
      </c>
      <c r="F329" s="84" t="s">
        <v>365</v>
      </c>
      <c r="G329" s="78" t="s">
        <v>319</v>
      </c>
      <c r="H329" s="161" t="s">
        <v>421</v>
      </c>
      <c r="I329" s="84" t="s">
        <v>449</v>
      </c>
      <c r="J329" s="65">
        <v>40000</v>
      </c>
      <c r="K329" s="65">
        <v>0</v>
      </c>
      <c r="L329" s="42"/>
      <c r="M329" s="169"/>
    </row>
    <row r="330" spans="2:13" ht="75" x14ac:dyDescent="0.25">
      <c r="B330" s="166" t="s">
        <v>45</v>
      </c>
      <c r="C330" s="72">
        <v>36</v>
      </c>
      <c r="D330" s="70" t="s">
        <v>315</v>
      </c>
      <c r="E330" s="159">
        <v>44056</v>
      </c>
      <c r="F330" s="71" t="s">
        <v>149</v>
      </c>
      <c r="G330" s="70" t="s">
        <v>395</v>
      </c>
      <c r="H330" s="70" t="s">
        <v>422</v>
      </c>
      <c r="I330" s="71" t="s">
        <v>450</v>
      </c>
      <c r="J330" s="64">
        <v>15000</v>
      </c>
      <c r="K330" s="64">
        <v>0</v>
      </c>
      <c r="L330" s="41"/>
      <c r="M330" s="167"/>
    </row>
    <row r="331" spans="2:13" ht="30" x14ac:dyDescent="0.25">
      <c r="B331" s="168" t="s">
        <v>45</v>
      </c>
      <c r="C331" s="58">
        <v>37</v>
      </c>
      <c r="D331" s="78" t="s">
        <v>316</v>
      </c>
      <c r="E331" s="160">
        <v>44056</v>
      </c>
      <c r="F331" s="84" t="s">
        <v>153</v>
      </c>
      <c r="G331" s="78" t="s">
        <v>320</v>
      </c>
      <c r="H331" s="161" t="s">
        <v>423</v>
      </c>
      <c r="I331" s="84" t="s">
        <v>451</v>
      </c>
      <c r="J331" s="65">
        <v>20000</v>
      </c>
      <c r="K331" s="65">
        <v>0</v>
      </c>
      <c r="L331" s="42"/>
      <c r="M331" s="169"/>
    </row>
    <row r="332" spans="2:13" ht="30" x14ac:dyDescent="0.25">
      <c r="B332" s="166" t="s">
        <v>45</v>
      </c>
      <c r="C332" s="72">
        <v>38</v>
      </c>
      <c r="D332" s="70" t="s">
        <v>317</v>
      </c>
      <c r="E332" s="159">
        <v>44056</v>
      </c>
      <c r="F332" s="71" t="s">
        <v>149</v>
      </c>
      <c r="G332" s="70" t="s">
        <v>396</v>
      </c>
      <c r="H332" s="70" t="s">
        <v>424</v>
      </c>
      <c r="I332" s="71" t="s">
        <v>452</v>
      </c>
      <c r="J332" s="64">
        <v>64000</v>
      </c>
      <c r="K332" s="64">
        <v>0</v>
      </c>
      <c r="L332" s="41"/>
      <c r="M332" s="167"/>
    </row>
    <row r="333" spans="2:13" ht="90" x14ac:dyDescent="0.25">
      <c r="B333" s="168" t="s">
        <v>201</v>
      </c>
      <c r="C333" s="58">
        <v>1</v>
      </c>
      <c r="D333" s="78" t="s">
        <v>161</v>
      </c>
      <c r="E333" s="160">
        <v>44056</v>
      </c>
      <c r="F333" s="84" t="s">
        <v>156</v>
      </c>
      <c r="G333" s="78" t="s">
        <v>321</v>
      </c>
      <c r="H333" s="161" t="s">
        <v>264</v>
      </c>
      <c r="I333" s="84" t="s">
        <v>225</v>
      </c>
      <c r="J333" s="65">
        <v>140000</v>
      </c>
      <c r="K333" s="65"/>
      <c r="L333" s="42"/>
      <c r="M333" s="169"/>
    </row>
    <row r="334" spans="2:13" ht="60" x14ac:dyDescent="0.25">
      <c r="B334" s="166" t="s">
        <v>201</v>
      </c>
      <c r="C334" s="72">
        <v>2</v>
      </c>
      <c r="D334" s="70" t="s">
        <v>162</v>
      </c>
      <c r="E334" s="159">
        <v>44056</v>
      </c>
      <c r="F334" s="71" t="s">
        <v>202</v>
      </c>
      <c r="G334" s="70" t="s">
        <v>322</v>
      </c>
      <c r="H334" s="70">
        <v>3</v>
      </c>
      <c r="I334" s="71" t="s">
        <v>226</v>
      </c>
      <c r="J334" s="64">
        <v>90000</v>
      </c>
      <c r="K334" s="64"/>
      <c r="L334" s="41"/>
      <c r="M334" s="167"/>
    </row>
    <row r="335" spans="2:13" ht="90" x14ac:dyDescent="0.25">
      <c r="B335" s="168" t="s">
        <v>201</v>
      </c>
      <c r="C335" s="58">
        <v>3</v>
      </c>
      <c r="D335" s="78" t="s">
        <v>163</v>
      </c>
      <c r="E335" s="160">
        <v>44056</v>
      </c>
      <c r="F335" s="84" t="s">
        <v>205</v>
      </c>
      <c r="G335" s="78" t="s">
        <v>323</v>
      </c>
      <c r="H335" s="161" t="s">
        <v>265</v>
      </c>
      <c r="I335" s="84" t="s">
        <v>227</v>
      </c>
      <c r="J335" s="65">
        <v>220000</v>
      </c>
      <c r="K335" s="65"/>
      <c r="L335" s="42"/>
      <c r="M335" s="169"/>
    </row>
    <row r="336" spans="2:13" ht="45" x14ac:dyDescent="0.25">
      <c r="B336" s="166" t="s">
        <v>201</v>
      </c>
      <c r="C336" s="72">
        <v>4</v>
      </c>
      <c r="D336" s="70" t="s">
        <v>164</v>
      </c>
      <c r="E336" s="159">
        <v>44056</v>
      </c>
      <c r="F336" s="71" t="s">
        <v>156</v>
      </c>
      <c r="G336" s="70" t="s">
        <v>324</v>
      </c>
      <c r="H336" s="70">
        <v>30</v>
      </c>
      <c r="I336" s="71" t="s">
        <v>228</v>
      </c>
      <c r="J336" s="64">
        <v>20000</v>
      </c>
      <c r="K336" s="64"/>
      <c r="L336" s="41"/>
      <c r="M336" s="167"/>
    </row>
    <row r="337" spans="2:13" ht="75" x14ac:dyDescent="0.25">
      <c r="B337" s="168" t="s">
        <v>201</v>
      </c>
      <c r="C337" s="58">
        <v>5</v>
      </c>
      <c r="D337" s="78" t="s">
        <v>165</v>
      </c>
      <c r="E337" s="160">
        <v>44056</v>
      </c>
      <c r="F337" s="84" t="s">
        <v>202</v>
      </c>
      <c r="G337" s="78" t="s">
        <v>325</v>
      </c>
      <c r="H337" s="161">
        <v>1</v>
      </c>
      <c r="I337" s="84" t="s">
        <v>229</v>
      </c>
      <c r="J337" s="65">
        <v>25000</v>
      </c>
      <c r="K337" s="65"/>
      <c r="L337" s="42"/>
      <c r="M337" s="169"/>
    </row>
    <row r="338" spans="2:13" ht="45" x14ac:dyDescent="0.25">
      <c r="B338" s="166" t="s">
        <v>201</v>
      </c>
      <c r="C338" s="72">
        <v>6</v>
      </c>
      <c r="D338" s="70" t="s">
        <v>166</v>
      </c>
      <c r="E338" s="159">
        <v>44056</v>
      </c>
      <c r="F338" s="71" t="s">
        <v>206</v>
      </c>
      <c r="G338" s="70" t="s">
        <v>326</v>
      </c>
      <c r="H338" s="70">
        <v>400</v>
      </c>
      <c r="I338" s="71" t="s">
        <v>230</v>
      </c>
      <c r="J338" s="64">
        <v>60000</v>
      </c>
      <c r="K338" s="64"/>
      <c r="L338" s="41"/>
      <c r="M338" s="167"/>
    </row>
    <row r="339" spans="2:13" ht="60" x14ac:dyDescent="0.25">
      <c r="B339" s="168" t="s">
        <v>201</v>
      </c>
      <c r="C339" s="58">
        <v>7</v>
      </c>
      <c r="D339" s="78" t="s">
        <v>200</v>
      </c>
      <c r="E339" s="160">
        <v>44056</v>
      </c>
      <c r="F339" s="84" t="s">
        <v>207</v>
      </c>
      <c r="G339" s="78" t="s">
        <v>327</v>
      </c>
      <c r="H339" s="161">
        <v>30</v>
      </c>
      <c r="I339" s="84" t="s">
        <v>231</v>
      </c>
      <c r="J339" s="65">
        <v>40000</v>
      </c>
      <c r="K339" s="65">
        <v>80000</v>
      </c>
      <c r="L339" s="42"/>
      <c r="M339" s="169"/>
    </row>
    <row r="340" spans="2:13" ht="60" x14ac:dyDescent="0.25">
      <c r="B340" s="166" t="s">
        <v>201</v>
      </c>
      <c r="C340" s="72">
        <v>8</v>
      </c>
      <c r="D340" s="70" t="s">
        <v>167</v>
      </c>
      <c r="E340" s="159">
        <v>44056</v>
      </c>
      <c r="F340" s="71" t="s">
        <v>156</v>
      </c>
      <c r="G340" s="70" t="s">
        <v>328</v>
      </c>
      <c r="H340" s="70">
        <v>150</v>
      </c>
      <c r="I340" s="71" t="s">
        <v>232</v>
      </c>
      <c r="J340" s="64">
        <v>50000</v>
      </c>
      <c r="K340" s="64"/>
      <c r="L340" s="41"/>
      <c r="M340" s="167"/>
    </row>
    <row r="341" spans="2:13" ht="225" x14ac:dyDescent="0.25">
      <c r="B341" s="168" t="s">
        <v>201</v>
      </c>
      <c r="C341" s="58">
        <v>9</v>
      </c>
      <c r="D341" s="78" t="s">
        <v>168</v>
      </c>
      <c r="E341" s="160">
        <v>44056</v>
      </c>
      <c r="F341" s="84" t="s">
        <v>210</v>
      </c>
      <c r="G341" s="78" t="s">
        <v>329</v>
      </c>
      <c r="H341" s="161">
        <v>50</v>
      </c>
      <c r="I341" s="84" t="s">
        <v>233</v>
      </c>
      <c r="J341" s="65">
        <v>15000</v>
      </c>
      <c r="K341" s="65"/>
      <c r="L341" s="42"/>
      <c r="M341" s="169"/>
    </row>
    <row r="342" spans="2:13" ht="120" x14ac:dyDescent="0.25">
      <c r="B342" s="166" t="s">
        <v>201</v>
      </c>
      <c r="C342" s="72">
        <v>10</v>
      </c>
      <c r="D342" s="70" t="s">
        <v>169</v>
      </c>
      <c r="E342" s="159">
        <v>44056</v>
      </c>
      <c r="F342" s="71" t="s">
        <v>211</v>
      </c>
      <c r="G342" s="70" t="s">
        <v>330</v>
      </c>
      <c r="H342" s="70">
        <v>150</v>
      </c>
      <c r="I342" s="71" t="s">
        <v>234</v>
      </c>
      <c r="J342" s="64">
        <v>10000</v>
      </c>
      <c r="K342" s="64"/>
      <c r="L342" s="41"/>
      <c r="M342" s="167"/>
    </row>
    <row r="343" spans="2:13" ht="285" x14ac:dyDescent="0.25">
      <c r="B343" s="168" t="s">
        <v>201</v>
      </c>
      <c r="C343" s="58">
        <v>11</v>
      </c>
      <c r="D343" s="78" t="s">
        <v>170</v>
      </c>
      <c r="E343" s="160">
        <v>44056</v>
      </c>
      <c r="F343" s="84" t="s">
        <v>212</v>
      </c>
      <c r="G343" s="78" t="s">
        <v>331</v>
      </c>
      <c r="H343" s="161">
        <v>500</v>
      </c>
      <c r="I343" s="84" t="s">
        <v>235</v>
      </c>
      <c r="J343" s="65">
        <v>15000</v>
      </c>
      <c r="K343" s="65"/>
      <c r="L343" s="42"/>
      <c r="M343" s="169"/>
    </row>
    <row r="344" spans="2:13" ht="285" x14ac:dyDescent="0.25">
      <c r="B344" s="166" t="s">
        <v>201</v>
      </c>
      <c r="C344" s="72">
        <v>12</v>
      </c>
      <c r="D344" s="70" t="s">
        <v>171</v>
      </c>
      <c r="E344" s="159">
        <v>44056</v>
      </c>
      <c r="F344" s="71" t="s">
        <v>213</v>
      </c>
      <c r="G344" s="70" t="s">
        <v>332</v>
      </c>
      <c r="H344" s="70">
        <v>500</v>
      </c>
      <c r="I344" s="71" t="s">
        <v>236</v>
      </c>
      <c r="J344" s="64">
        <v>50000</v>
      </c>
      <c r="K344" s="64"/>
      <c r="L344" s="41"/>
      <c r="M344" s="167"/>
    </row>
    <row r="345" spans="2:13" ht="270" x14ac:dyDescent="0.25">
      <c r="B345" s="168" t="s">
        <v>201</v>
      </c>
      <c r="C345" s="58">
        <v>13</v>
      </c>
      <c r="D345" s="78" t="s">
        <v>172</v>
      </c>
      <c r="E345" s="160">
        <v>44056</v>
      </c>
      <c r="F345" s="84" t="s">
        <v>214</v>
      </c>
      <c r="G345" s="78" t="s">
        <v>333</v>
      </c>
      <c r="H345" s="161">
        <v>500</v>
      </c>
      <c r="I345" s="84" t="s">
        <v>236</v>
      </c>
      <c r="J345" s="65">
        <v>15000</v>
      </c>
      <c r="K345" s="65"/>
      <c r="L345" s="42"/>
      <c r="M345" s="169"/>
    </row>
    <row r="346" spans="2:13" ht="105" x14ac:dyDescent="0.25">
      <c r="B346" s="166" t="s">
        <v>201</v>
      </c>
      <c r="C346" s="72">
        <v>14</v>
      </c>
      <c r="D346" s="70" t="s">
        <v>173</v>
      </c>
      <c r="E346" s="159">
        <v>44056</v>
      </c>
      <c r="F346" s="71" t="s">
        <v>160</v>
      </c>
      <c r="G346" s="70" t="s">
        <v>334</v>
      </c>
      <c r="H346" s="70">
        <v>1000</v>
      </c>
      <c r="I346" s="71" t="s">
        <v>237</v>
      </c>
      <c r="J346" s="64">
        <v>10000</v>
      </c>
      <c r="K346" s="64">
        <v>100000</v>
      </c>
      <c r="L346" s="41"/>
      <c r="M346" s="167"/>
    </row>
    <row r="347" spans="2:13" ht="105" x14ac:dyDescent="0.25">
      <c r="B347" s="168" t="s">
        <v>201</v>
      </c>
      <c r="C347" s="58">
        <v>15</v>
      </c>
      <c r="D347" s="78" t="s">
        <v>174</v>
      </c>
      <c r="E347" s="160">
        <v>44056</v>
      </c>
      <c r="F347" s="84" t="s">
        <v>160</v>
      </c>
      <c r="G347" s="78" t="s">
        <v>334</v>
      </c>
      <c r="H347" s="161">
        <v>1000</v>
      </c>
      <c r="I347" s="84" t="s">
        <v>237</v>
      </c>
      <c r="J347" s="65">
        <v>10000</v>
      </c>
      <c r="K347" s="65">
        <v>100000</v>
      </c>
      <c r="L347" s="42"/>
      <c r="M347" s="169"/>
    </row>
    <row r="348" spans="2:13" ht="105" x14ac:dyDescent="0.25">
      <c r="B348" s="166" t="s">
        <v>201</v>
      </c>
      <c r="C348" s="72">
        <v>16</v>
      </c>
      <c r="D348" s="70" t="s">
        <v>175</v>
      </c>
      <c r="E348" s="159">
        <v>44056</v>
      </c>
      <c r="F348" s="71" t="s">
        <v>210</v>
      </c>
      <c r="G348" s="70" t="s">
        <v>335</v>
      </c>
      <c r="H348" s="70">
        <v>1000</v>
      </c>
      <c r="I348" s="71" t="s">
        <v>238</v>
      </c>
      <c r="J348" s="64">
        <v>10000</v>
      </c>
      <c r="K348" s="64">
        <v>100000</v>
      </c>
      <c r="L348" s="41"/>
      <c r="M348" s="167"/>
    </row>
    <row r="349" spans="2:13" ht="165" x14ac:dyDescent="0.25">
      <c r="B349" s="168" t="s">
        <v>201</v>
      </c>
      <c r="C349" s="58">
        <v>17</v>
      </c>
      <c r="D349" s="78" t="s">
        <v>170</v>
      </c>
      <c r="E349" s="160">
        <v>44056</v>
      </c>
      <c r="F349" s="84" t="s">
        <v>211</v>
      </c>
      <c r="G349" s="78" t="s">
        <v>336</v>
      </c>
      <c r="H349" s="161">
        <v>1000</v>
      </c>
      <c r="I349" s="84" t="s">
        <v>235</v>
      </c>
      <c r="J349" s="65">
        <v>40000</v>
      </c>
      <c r="K349" s="65">
        <v>2500000</v>
      </c>
      <c r="L349" s="42"/>
      <c r="M349" s="169"/>
    </row>
    <row r="350" spans="2:13" ht="120" x14ac:dyDescent="0.25">
      <c r="B350" s="166" t="s">
        <v>201</v>
      </c>
      <c r="C350" s="72">
        <v>18</v>
      </c>
      <c r="D350" s="70" t="s">
        <v>176</v>
      </c>
      <c r="E350" s="159">
        <v>44056</v>
      </c>
      <c r="F350" s="71" t="s">
        <v>215</v>
      </c>
      <c r="G350" s="70" t="s">
        <v>337</v>
      </c>
      <c r="H350" s="70">
        <v>1000</v>
      </c>
      <c r="I350" s="71" t="s">
        <v>235</v>
      </c>
      <c r="J350" s="64">
        <v>40000</v>
      </c>
      <c r="K350" s="64">
        <v>750000</v>
      </c>
      <c r="L350" s="41"/>
      <c r="M350" s="167"/>
    </row>
    <row r="351" spans="2:13" ht="45" x14ac:dyDescent="0.25">
      <c r="B351" s="168" t="s">
        <v>201</v>
      </c>
      <c r="C351" s="58">
        <v>19</v>
      </c>
      <c r="D351" s="78" t="s">
        <v>164</v>
      </c>
      <c r="E351" s="160">
        <v>44056</v>
      </c>
      <c r="F351" s="84" t="s">
        <v>156</v>
      </c>
      <c r="G351" s="78" t="s">
        <v>338</v>
      </c>
      <c r="H351" s="161" t="s">
        <v>266</v>
      </c>
      <c r="I351" s="84" t="s">
        <v>239</v>
      </c>
      <c r="J351" s="65">
        <v>10000</v>
      </c>
      <c r="K351" s="65">
        <v>125000</v>
      </c>
      <c r="L351" s="42"/>
      <c r="M351" s="169"/>
    </row>
    <row r="352" spans="2:13" ht="45" x14ac:dyDescent="0.25">
      <c r="B352" s="166" t="s">
        <v>201</v>
      </c>
      <c r="C352" s="72">
        <v>20</v>
      </c>
      <c r="D352" s="70" t="s">
        <v>177</v>
      </c>
      <c r="E352" s="159">
        <v>44056</v>
      </c>
      <c r="F352" s="71" t="s">
        <v>156</v>
      </c>
      <c r="G352" s="70" t="s">
        <v>339</v>
      </c>
      <c r="H352" s="70" t="s">
        <v>267</v>
      </c>
      <c r="I352" s="71" t="s">
        <v>240</v>
      </c>
      <c r="J352" s="64">
        <v>100000</v>
      </c>
      <c r="K352" s="64"/>
      <c r="L352" s="41"/>
      <c r="M352" s="167"/>
    </row>
    <row r="353" spans="2:13" ht="45" x14ac:dyDescent="0.25">
      <c r="B353" s="168" t="s">
        <v>201</v>
      </c>
      <c r="C353" s="58">
        <v>21</v>
      </c>
      <c r="D353" s="78" t="s">
        <v>178</v>
      </c>
      <c r="E353" s="160">
        <v>44056</v>
      </c>
      <c r="F353" s="84" t="s">
        <v>216</v>
      </c>
      <c r="G353" s="78" t="s">
        <v>340</v>
      </c>
      <c r="H353" s="161">
        <v>800</v>
      </c>
      <c r="I353" s="84" t="s">
        <v>241</v>
      </c>
      <c r="J353" s="65">
        <v>100000</v>
      </c>
      <c r="K353" s="65">
        <v>100000</v>
      </c>
      <c r="L353" s="42"/>
      <c r="M353" s="169"/>
    </row>
    <row r="354" spans="2:13" ht="60" x14ac:dyDescent="0.25">
      <c r="B354" s="166" t="s">
        <v>201</v>
      </c>
      <c r="C354" s="72">
        <v>22</v>
      </c>
      <c r="D354" s="70" t="s">
        <v>179</v>
      </c>
      <c r="E354" s="159">
        <v>44056</v>
      </c>
      <c r="F354" s="71" t="s">
        <v>160</v>
      </c>
      <c r="G354" s="70" t="s">
        <v>203</v>
      </c>
      <c r="H354" s="70"/>
      <c r="I354" s="71" t="s">
        <v>242</v>
      </c>
      <c r="J354" s="64">
        <v>0</v>
      </c>
      <c r="K354" s="64">
        <v>75000</v>
      </c>
      <c r="L354" s="41"/>
      <c r="M354" s="167"/>
    </row>
    <row r="355" spans="2:13" ht="105" x14ac:dyDescent="0.25">
      <c r="B355" s="168" t="s">
        <v>201</v>
      </c>
      <c r="C355" s="58">
        <v>23</v>
      </c>
      <c r="D355" s="78" t="s">
        <v>180</v>
      </c>
      <c r="E355" s="160">
        <v>44056</v>
      </c>
      <c r="F355" s="84" t="s">
        <v>217</v>
      </c>
      <c r="G355" s="78" t="s">
        <v>341</v>
      </c>
      <c r="H355" s="161">
        <v>1000</v>
      </c>
      <c r="I355" s="84" t="s">
        <v>243</v>
      </c>
      <c r="J355" s="65">
        <v>10000</v>
      </c>
      <c r="K355" s="65">
        <v>150000</v>
      </c>
      <c r="L355" s="42"/>
      <c r="M355" s="169"/>
    </row>
    <row r="356" spans="2:13" ht="105" x14ac:dyDescent="0.25">
      <c r="B356" s="166" t="s">
        <v>201</v>
      </c>
      <c r="C356" s="72">
        <v>24</v>
      </c>
      <c r="D356" s="70" t="s">
        <v>181</v>
      </c>
      <c r="E356" s="159">
        <v>44056</v>
      </c>
      <c r="F356" s="71" t="s">
        <v>217</v>
      </c>
      <c r="G356" s="70" t="s">
        <v>342</v>
      </c>
      <c r="H356" s="70">
        <v>1000</v>
      </c>
      <c r="I356" s="71" t="s">
        <v>243</v>
      </c>
      <c r="J356" s="64">
        <v>10000</v>
      </c>
      <c r="K356" s="64">
        <v>150000</v>
      </c>
      <c r="L356" s="41"/>
      <c r="M356" s="167"/>
    </row>
    <row r="357" spans="2:13" ht="45" x14ac:dyDescent="0.25">
      <c r="B357" s="168" t="s">
        <v>201</v>
      </c>
      <c r="C357" s="58">
        <v>25</v>
      </c>
      <c r="D357" s="78" t="s">
        <v>182</v>
      </c>
      <c r="E357" s="160">
        <v>44056</v>
      </c>
      <c r="F357" s="84" t="s">
        <v>160</v>
      </c>
      <c r="G357" s="78" t="s">
        <v>204</v>
      </c>
      <c r="H357" s="161">
        <v>1</v>
      </c>
      <c r="I357" s="84" t="s">
        <v>244</v>
      </c>
      <c r="J357" s="65">
        <v>20000</v>
      </c>
      <c r="K357" s="65">
        <v>60000</v>
      </c>
      <c r="L357" s="42"/>
      <c r="M357" s="169"/>
    </row>
    <row r="358" spans="2:13" ht="60" x14ac:dyDescent="0.25">
      <c r="B358" s="166" t="s">
        <v>201</v>
      </c>
      <c r="C358" s="72">
        <v>26</v>
      </c>
      <c r="D358" s="70" t="s">
        <v>162</v>
      </c>
      <c r="E358" s="159">
        <v>44056</v>
      </c>
      <c r="F358" s="71" t="s">
        <v>202</v>
      </c>
      <c r="G358" s="70" t="s">
        <v>343</v>
      </c>
      <c r="H358" s="70">
        <v>3</v>
      </c>
      <c r="I358" s="71" t="s">
        <v>226</v>
      </c>
      <c r="J358" s="64">
        <v>90000</v>
      </c>
      <c r="K358" s="64"/>
      <c r="L358" s="41"/>
      <c r="M358" s="167"/>
    </row>
    <row r="359" spans="2:13" ht="60" x14ac:dyDescent="0.25">
      <c r="B359" s="168" t="s">
        <v>201</v>
      </c>
      <c r="C359" s="58">
        <v>27</v>
      </c>
      <c r="D359" s="78" t="s">
        <v>183</v>
      </c>
      <c r="E359" s="160">
        <v>44056</v>
      </c>
      <c r="F359" s="84" t="s">
        <v>202</v>
      </c>
      <c r="G359" s="78" t="s">
        <v>344</v>
      </c>
      <c r="H359" s="161">
        <v>3</v>
      </c>
      <c r="I359" s="84" t="s">
        <v>245</v>
      </c>
      <c r="J359" s="65">
        <v>90000</v>
      </c>
      <c r="K359" s="65"/>
      <c r="L359" s="42"/>
      <c r="M359" s="169"/>
    </row>
    <row r="360" spans="2:13" ht="60" x14ac:dyDescent="0.25">
      <c r="B360" s="166" t="s">
        <v>201</v>
      </c>
      <c r="C360" s="72">
        <v>28</v>
      </c>
      <c r="D360" s="70" t="s">
        <v>184</v>
      </c>
      <c r="E360" s="159">
        <v>44056</v>
      </c>
      <c r="F360" s="71" t="s">
        <v>202</v>
      </c>
      <c r="G360" s="70" t="s">
        <v>322</v>
      </c>
      <c r="H360" s="70">
        <v>1</v>
      </c>
      <c r="I360" s="71" t="s">
        <v>246</v>
      </c>
      <c r="J360" s="64">
        <v>40000</v>
      </c>
      <c r="K360" s="64"/>
      <c r="L360" s="41"/>
      <c r="M360" s="167"/>
    </row>
    <row r="361" spans="2:13" ht="45" x14ac:dyDescent="0.25">
      <c r="B361" s="168" t="s">
        <v>201</v>
      </c>
      <c r="C361" s="58">
        <v>29</v>
      </c>
      <c r="D361" s="78" t="s">
        <v>185</v>
      </c>
      <c r="E361" s="160">
        <v>44056</v>
      </c>
      <c r="F361" s="84" t="s">
        <v>153</v>
      </c>
      <c r="G361" s="78" t="s">
        <v>345</v>
      </c>
      <c r="H361" s="161" t="s">
        <v>268</v>
      </c>
      <c r="I361" s="84" t="s">
        <v>247</v>
      </c>
      <c r="J361" s="65">
        <v>50000</v>
      </c>
      <c r="K361" s="65"/>
      <c r="L361" s="42"/>
      <c r="M361" s="169"/>
    </row>
    <row r="362" spans="2:13" ht="30" x14ac:dyDescent="0.25">
      <c r="B362" s="166" t="s">
        <v>201</v>
      </c>
      <c r="C362" s="72">
        <v>30</v>
      </c>
      <c r="D362" s="70" t="s">
        <v>185</v>
      </c>
      <c r="E362" s="159">
        <v>44056</v>
      </c>
      <c r="F362" s="71" t="s">
        <v>218</v>
      </c>
      <c r="G362" s="70" t="s">
        <v>346</v>
      </c>
      <c r="H362" s="70">
        <v>8</v>
      </c>
      <c r="I362" s="71" t="s">
        <v>248</v>
      </c>
      <c r="J362" s="64">
        <v>20000</v>
      </c>
      <c r="K362" s="64">
        <v>20000</v>
      </c>
      <c r="L362" s="41"/>
      <c r="M362" s="167"/>
    </row>
    <row r="363" spans="2:13" ht="45" x14ac:dyDescent="0.25">
      <c r="B363" s="168" t="s">
        <v>201</v>
      </c>
      <c r="C363" s="58">
        <v>31</v>
      </c>
      <c r="D363" s="78" t="s">
        <v>186</v>
      </c>
      <c r="E363" s="160">
        <v>44056</v>
      </c>
      <c r="F363" s="84" t="s">
        <v>149</v>
      </c>
      <c r="G363" s="78" t="s">
        <v>347</v>
      </c>
      <c r="H363" s="161" t="s">
        <v>269</v>
      </c>
      <c r="I363" s="84" t="s">
        <v>249</v>
      </c>
      <c r="J363" s="65">
        <v>20000</v>
      </c>
      <c r="K363" s="65">
        <v>120000</v>
      </c>
      <c r="L363" s="42"/>
      <c r="M363" s="169"/>
    </row>
    <row r="364" spans="2:13" ht="45" x14ac:dyDescent="0.25">
      <c r="B364" s="166" t="s">
        <v>201</v>
      </c>
      <c r="C364" s="72">
        <v>32</v>
      </c>
      <c r="D364" s="70" t="s">
        <v>186</v>
      </c>
      <c r="E364" s="159">
        <v>44056</v>
      </c>
      <c r="F364" s="71" t="s">
        <v>216</v>
      </c>
      <c r="G364" s="70" t="s">
        <v>348</v>
      </c>
      <c r="H364" s="70" t="s">
        <v>270</v>
      </c>
      <c r="I364" s="71" t="s">
        <v>250</v>
      </c>
      <c r="J364" s="64">
        <v>0</v>
      </c>
      <c r="K364" s="64">
        <v>180000</v>
      </c>
      <c r="L364" s="41"/>
      <c r="M364" s="167"/>
    </row>
    <row r="365" spans="2:13" ht="45" x14ac:dyDescent="0.25">
      <c r="B365" s="168" t="s">
        <v>201</v>
      </c>
      <c r="C365" s="58">
        <v>33</v>
      </c>
      <c r="D365" s="78" t="s">
        <v>187</v>
      </c>
      <c r="E365" s="160">
        <v>44056</v>
      </c>
      <c r="F365" s="84" t="s">
        <v>216</v>
      </c>
      <c r="G365" s="78" t="s">
        <v>349</v>
      </c>
      <c r="H365" s="161" t="s">
        <v>271</v>
      </c>
      <c r="I365" s="84" t="s">
        <v>250</v>
      </c>
      <c r="J365" s="65">
        <v>30000</v>
      </c>
      <c r="K365" s="65">
        <v>140000</v>
      </c>
      <c r="L365" s="42"/>
      <c r="M365" s="169"/>
    </row>
    <row r="366" spans="2:13" ht="45" x14ac:dyDescent="0.25">
      <c r="B366" s="166" t="s">
        <v>201</v>
      </c>
      <c r="C366" s="72">
        <v>34</v>
      </c>
      <c r="D366" s="70" t="s">
        <v>188</v>
      </c>
      <c r="E366" s="159">
        <v>44056</v>
      </c>
      <c r="F366" s="71" t="s">
        <v>219</v>
      </c>
      <c r="G366" s="70" t="s">
        <v>350</v>
      </c>
      <c r="H366" s="70" t="s">
        <v>272</v>
      </c>
      <c r="I366" s="71" t="s">
        <v>251</v>
      </c>
      <c r="J366" s="64">
        <v>20000</v>
      </c>
      <c r="K366" s="64">
        <v>80000</v>
      </c>
      <c r="L366" s="41"/>
      <c r="M366" s="167"/>
    </row>
    <row r="367" spans="2:13" ht="45" x14ac:dyDescent="0.25">
      <c r="B367" s="168" t="s">
        <v>201</v>
      </c>
      <c r="C367" s="58">
        <v>35</v>
      </c>
      <c r="D367" s="78" t="s">
        <v>189</v>
      </c>
      <c r="E367" s="160">
        <v>44056</v>
      </c>
      <c r="F367" s="84" t="s">
        <v>220</v>
      </c>
      <c r="G367" s="78" t="s">
        <v>351</v>
      </c>
      <c r="H367" s="161" t="s">
        <v>273</v>
      </c>
      <c r="I367" s="84" t="s">
        <v>252</v>
      </c>
      <c r="J367" s="65">
        <v>40000</v>
      </c>
      <c r="K367" s="65">
        <v>70000</v>
      </c>
      <c r="L367" s="42"/>
      <c r="M367" s="169"/>
    </row>
    <row r="368" spans="2:13" ht="60" x14ac:dyDescent="0.25">
      <c r="B368" s="166" t="s">
        <v>201</v>
      </c>
      <c r="C368" s="72">
        <v>36</v>
      </c>
      <c r="D368" s="70" t="s">
        <v>190</v>
      </c>
      <c r="E368" s="159">
        <v>44056</v>
      </c>
      <c r="F368" s="71" t="s">
        <v>153</v>
      </c>
      <c r="G368" s="70" t="s">
        <v>352</v>
      </c>
      <c r="H368" s="70" t="s">
        <v>274</v>
      </c>
      <c r="I368" s="71" t="s">
        <v>253</v>
      </c>
      <c r="J368" s="64">
        <v>10000</v>
      </c>
      <c r="K368" s="64">
        <v>90000</v>
      </c>
      <c r="L368" s="41"/>
      <c r="M368" s="167"/>
    </row>
    <row r="369" spans="2:13" ht="45" x14ac:dyDescent="0.25">
      <c r="B369" s="168" t="s">
        <v>201</v>
      </c>
      <c r="C369" s="58">
        <v>37</v>
      </c>
      <c r="D369" s="78" t="s">
        <v>191</v>
      </c>
      <c r="E369" s="160">
        <v>44056</v>
      </c>
      <c r="F369" s="84" t="s">
        <v>153</v>
      </c>
      <c r="G369" s="78" t="s">
        <v>349</v>
      </c>
      <c r="H369" s="161" t="s">
        <v>275</v>
      </c>
      <c r="I369" s="84" t="s">
        <v>254</v>
      </c>
      <c r="J369" s="65">
        <v>0</v>
      </c>
      <c r="K369" s="65">
        <v>80000</v>
      </c>
      <c r="L369" s="42"/>
      <c r="M369" s="169"/>
    </row>
    <row r="370" spans="2:13" ht="30" x14ac:dyDescent="0.25">
      <c r="B370" s="166" t="s">
        <v>201</v>
      </c>
      <c r="C370" s="72">
        <v>38</v>
      </c>
      <c r="D370" s="70" t="s">
        <v>192</v>
      </c>
      <c r="E370" s="159">
        <v>44056</v>
      </c>
      <c r="F370" s="71" t="s">
        <v>160</v>
      </c>
      <c r="G370" s="70" t="s">
        <v>353</v>
      </c>
      <c r="H370" s="70" t="s">
        <v>276</v>
      </c>
      <c r="I370" s="71"/>
      <c r="J370" s="64">
        <v>10000</v>
      </c>
      <c r="K370" s="64">
        <v>50000</v>
      </c>
      <c r="L370" s="41"/>
      <c r="M370" s="167"/>
    </row>
    <row r="371" spans="2:13" ht="60" x14ac:dyDescent="0.25">
      <c r="B371" s="168" t="s">
        <v>201</v>
      </c>
      <c r="C371" s="58">
        <v>39</v>
      </c>
      <c r="D371" s="78" t="s">
        <v>192</v>
      </c>
      <c r="E371" s="160">
        <v>44056</v>
      </c>
      <c r="F371" s="84" t="s">
        <v>156</v>
      </c>
      <c r="G371" s="78" t="s">
        <v>354</v>
      </c>
      <c r="H371" s="161" t="s">
        <v>277</v>
      </c>
      <c r="I371" s="84" t="s">
        <v>255</v>
      </c>
      <c r="J371" s="65">
        <v>10000</v>
      </c>
      <c r="K371" s="65">
        <v>70000</v>
      </c>
      <c r="L371" s="42"/>
      <c r="M371" s="169"/>
    </row>
    <row r="372" spans="2:13" ht="90" x14ac:dyDescent="0.25">
      <c r="B372" s="166" t="s">
        <v>201</v>
      </c>
      <c r="C372" s="72">
        <v>40</v>
      </c>
      <c r="D372" s="70" t="s">
        <v>187</v>
      </c>
      <c r="E372" s="159">
        <v>44056</v>
      </c>
      <c r="F372" s="71" t="s">
        <v>156</v>
      </c>
      <c r="G372" s="70" t="s">
        <v>355</v>
      </c>
      <c r="H372" s="70" t="s">
        <v>278</v>
      </c>
      <c r="I372" s="71" t="s">
        <v>256</v>
      </c>
      <c r="J372" s="64">
        <v>0</v>
      </c>
      <c r="K372" s="64">
        <v>195000</v>
      </c>
      <c r="L372" s="41"/>
      <c r="M372" s="167"/>
    </row>
    <row r="373" spans="2:13" ht="75" x14ac:dyDescent="0.25">
      <c r="B373" s="168" t="s">
        <v>201</v>
      </c>
      <c r="C373" s="58">
        <v>41</v>
      </c>
      <c r="D373" s="78" t="s">
        <v>193</v>
      </c>
      <c r="E373" s="160">
        <v>44056</v>
      </c>
      <c r="F373" s="84" t="s">
        <v>156</v>
      </c>
      <c r="G373" s="78" t="s">
        <v>356</v>
      </c>
      <c r="H373" s="161" t="s">
        <v>277</v>
      </c>
      <c r="I373" s="84" t="s">
        <v>257</v>
      </c>
      <c r="J373" s="65">
        <v>25000</v>
      </c>
      <c r="K373" s="65"/>
      <c r="L373" s="42"/>
      <c r="M373" s="169"/>
    </row>
    <row r="374" spans="2:13" ht="75" x14ac:dyDescent="0.25">
      <c r="B374" s="166" t="s">
        <v>201</v>
      </c>
      <c r="C374" s="72">
        <v>42</v>
      </c>
      <c r="D374" s="70" t="s">
        <v>194</v>
      </c>
      <c r="E374" s="159">
        <v>44056</v>
      </c>
      <c r="F374" s="71" t="s">
        <v>221</v>
      </c>
      <c r="G374" s="70" t="s">
        <v>357</v>
      </c>
      <c r="H374" s="70" t="s">
        <v>279</v>
      </c>
      <c r="I374" s="71" t="s">
        <v>258</v>
      </c>
      <c r="J374" s="64">
        <v>100000</v>
      </c>
      <c r="K374" s="64">
        <v>200000</v>
      </c>
      <c r="L374" s="41"/>
      <c r="M374" s="167"/>
    </row>
    <row r="375" spans="2:13" ht="180" x14ac:dyDescent="0.25">
      <c r="B375" s="168" t="s">
        <v>201</v>
      </c>
      <c r="C375" s="58">
        <v>43</v>
      </c>
      <c r="D375" s="78" t="s">
        <v>195</v>
      </c>
      <c r="E375" s="160">
        <v>44056</v>
      </c>
      <c r="F375" s="84" t="s">
        <v>222</v>
      </c>
      <c r="G375" s="78" t="s">
        <v>358</v>
      </c>
      <c r="H375" s="161" t="s">
        <v>280</v>
      </c>
      <c r="I375" s="84" t="s">
        <v>259</v>
      </c>
      <c r="J375" s="65">
        <v>70000</v>
      </c>
      <c r="K375" s="65">
        <v>1000000</v>
      </c>
      <c r="L375" s="42"/>
      <c r="M375" s="169"/>
    </row>
    <row r="376" spans="2:13" ht="150" x14ac:dyDescent="0.25">
      <c r="B376" s="166" t="s">
        <v>201</v>
      </c>
      <c r="C376" s="72">
        <v>44</v>
      </c>
      <c r="D376" s="70" t="s">
        <v>196</v>
      </c>
      <c r="E376" s="159">
        <v>44056</v>
      </c>
      <c r="F376" s="71" t="s">
        <v>223</v>
      </c>
      <c r="G376" s="70" t="s">
        <v>359</v>
      </c>
      <c r="H376" s="70">
        <v>1</v>
      </c>
      <c r="I376" s="71" t="s">
        <v>260</v>
      </c>
      <c r="J376" s="64">
        <v>70000</v>
      </c>
      <c r="K376" s="64">
        <v>2500000</v>
      </c>
      <c r="L376" s="41"/>
      <c r="M376" s="167"/>
    </row>
    <row r="377" spans="2:13" ht="45" x14ac:dyDescent="0.25">
      <c r="B377" s="168" t="s">
        <v>201</v>
      </c>
      <c r="C377" s="58">
        <v>45</v>
      </c>
      <c r="D377" s="78" t="s">
        <v>197</v>
      </c>
      <c r="E377" s="160">
        <v>44056</v>
      </c>
      <c r="F377" s="84" t="s">
        <v>153</v>
      </c>
      <c r="G377" s="78" t="s">
        <v>360</v>
      </c>
      <c r="H377" s="161">
        <v>500</v>
      </c>
      <c r="I377" s="84" t="s">
        <v>261</v>
      </c>
      <c r="J377" s="65">
        <v>0</v>
      </c>
      <c r="K377" s="65">
        <v>85000</v>
      </c>
      <c r="L377" s="42"/>
      <c r="M377" s="169"/>
    </row>
    <row r="378" spans="2:13" ht="60" x14ac:dyDescent="0.25">
      <c r="B378" s="166" t="s">
        <v>201</v>
      </c>
      <c r="C378" s="72">
        <v>46</v>
      </c>
      <c r="D378" s="70" t="s">
        <v>198</v>
      </c>
      <c r="E378" s="159">
        <v>44056</v>
      </c>
      <c r="F378" s="71" t="s">
        <v>221</v>
      </c>
      <c r="G378" s="70" t="s">
        <v>361</v>
      </c>
      <c r="H378" s="70" t="s">
        <v>281</v>
      </c>
      <c r="I378" s="71" t="s">
        <v>262</v>
      </c>
      <c r="J378" s="64">
        <v>10000</v>
      </c>
      <c r="K378" s="64">
        <v>120000</v>
      </c>
      <c r="L378" s="41"/>
      <c r="M378" s="167"/>
    </row>
    <row r="379" spans="2:13" ht="30" x14ac:dyDescent="0.25">
      <c r="B379" s="168" t="s">
        <v>201</v>
      </c>
      <c r="C379" s="58">
        <v>47</v>
      </c>
      <c r="D379" s="78" t="s">
        <v>199</v>
      </c>
      <c r="E379" s="160">
        <v>44056</v>
      </c>
      <c r="F379" s="84" t="s">
        <v>224</v>
      </c>
      <c r="G379" s="78" t="s">
        <v>362</v>
      </c>
      <c r="H379" s="161" t="s">
        <v>274</v>
      </c>
      <c r="I379" s="84" t="s">
        <v>263</v>
      </c>
      <c r="J379" s="65">
        <v>25000</v>
      </c>
      <c r="K379" s="65">
        <v>180000</v>
      </c>
      <c r="L379" s="42"/>
      <c r="M379" s="169"/>
    </row>
    <row r="380" spans="2:13" ht="60" x14ac:dyDescent="0.25">
      <c r="B380" s="166" t="s">
        <v>978</v>
      </c>
      <c r="C380" s="72">
        <v>1</v>
      </c>
      <c r="D380" s="70" t="s">
        <v>979</v>
      </c>
      <c r="E380" s="159">
        <v>44057</v>
      </c>
      <c r="F380" s="71" t="s">
        <v>151</v>
      </c>
      <c r="G380" s="70" t="s">
        <v>1040</v>
      </c>
      <c r="H380" s="70" t="s">
        <v>1082</v>
      </c>
      <c r="I380" s="71" t="s">
        <v>1117</v>
      </c>
      <c r="J380" s="64">
        <v>210000</v>
      </c>
      <c r="K380" s="64"/>
      <c r="L380" s="41"/>
      <c r="M380" s="167"/>
    </row>
    <row r="381" spans="2:13" ht="150" x14ac:dyDescent="0.25">
      <c r="B381" s="168" t="s">
        <v>978</v>
      </c>
      <c r="C381" s="58">
        <v>2</v>
      </c>
      <c r="D381" s="78" t="s">
        <v>980</v>
      </c>
      <c r="E381" s="160">
        <v>44057</v>
      </c>
      <c r="F381" s="84" t="s">
        <v>156</v>
      </c>
      <c r="G381" s="78" t="s">
        <v>1041</v>
      </c>
      <c r="H381" s="161" t="s">
        <v>1083</v>
      </c>
      <c r="I381" s="84" t="s">
        <v>1118</v>
      </c>
      <c r="J381" s="65">
        <v>35000</v>
      </c>
      <c r="K381" s="65"/>
      <c r="L381" s="42"/>
      <c r="M381" s="169"/>
    </row>
    <row r="382" spans="2:13" ht="75" x14ac:dyDescent="0.25">
      <c r="B382" s="166" t="s">
        <v>978</v>
      </c>
      <c r="C382" s="72">
        <v>3</v>
      </c>
      <c r="D382" s="70" t="s">
        <v>981</v>
      </c>
      <c r="E382" s="159">
        <v>44057</v>
      </c>
      <c r="F382" s="71" t="s">
        <v>151</v>
      </c>
      <c r="G382" s="70" t="s">
        <v>1042</v>
      </c>
      <c r="H382" s="70" t="s">
        <v>1084</v>
      </c>
      <c r="I382" s="71" t="s">
        <v>1119</v>
      </c>
      <c r="J382" s="64">
        <v>215000</v>
      </c>
      <c r="K382" s="64"/>
      <c r="L382" s="41"/>
      <c r="M382" s="167"/>
    </row>
    <row r="383" spans="2:13" ht="195" x14ac:dyDescent="0.25">
      <c r="B383" s="168" t="s">
        <v>978</v>
      </c>
      <c r="C383" s="58">
        <v>4</v>
      </c>
      <c r="D383" s="78" t="s">
        <v>982</v>
      </c>
      <c r="E383" s="160">
        <v>44057</v>
      </c>
      <c r="F383" s="84" t="s">
        <v>1033</v>
      </c>
      <c r="G383" s="78" t="s">
        <v>1072</v>
      </c>
      <c r="H383" s="161" t="s">
        <v>1085</v>
      </c>
      <c r="I383" s="84" t="s">
        <v>1120</v>
      </c>
      <c r="J383" s="65">
        <v>200000</v>
      </c>
      <c r="K383" s="65"/>
      <c r="L383" s="42"/>
      <c r="M383" s="169"/>
    </row>
    <row r="384" spans="2:13" ht="135" x14ac:dyDescent="0.25">
      <c r="B384" s="166" t="s">
        <v>978</v>
      </c>
      <c r="C384" s="72">
        <v>5</v>
      </c>
      <c r="D384" s="70" t="s">
        <v>983</v>
      </c>
      <c r="E384" s="159">
        <v>44057</v>
      </c>
      <c r="F384" s="71" t="s">
        <v>156</v>
      </c>
      <c r="G384" s="70" t="s">
        <v>1031</v>
      </c>
      <c r="H384" s="70" t="s">
        <v>1086</v>
      </c>
      <c r="I384" s="71" t="s">
        <v>1121</v>
      </c>
      <c r="J384" s="64">
        <v>352850</v>
      </c>
      <c r="K384" s="64"/>
      <c r="L384" s="41"/>
      <c r="M384" s="167"/>
    </row>
    <row r="385" spans="2:13" ht="30" x14ac:dyDescent="0.25">
      <c r="B385" s="168" t="s">
        <v>978</v>
      </c>
      <c r="C385" s="58">
        <v>6</v>
      </c>
      <c r="D385" s="78" t="s">
        <v>984</v>
      </c>
      <c r="E385" s="160">
        <v>44057</v>
      </c>
      <c r="F385" s="84" t="s">
        <v>1034</v>
      </c>
      <c r="G385" s="78" t="s">
        <v>1043</v>
      </c>
      <c r="H385" s="161" t="s">
        <v>1087</v>
      </c>
      <c r="I385" s="84" t="s">
        <v>1122</v>
      </c>
      <c r="J385" s="65">
        <v>8000</v>
      </c>
      <c r="K385" s="65"/>
      <c r="L385" s="42"/>
      <c r="M385" s="169"/>
    </row>
    <row r="386" spans="2:13" ht="90" x14ac:dyDescent="0.25">
      <c r="B386" s="166" t="s">
        <v>978</v>
      </c>
      <c r="C386" s="72">
        <v>7</v>
      </c>
      <c r="D386" s="70" t="s">
        <v>985</v>
      </c>
      <c r="E386" s="159">
        <v>44057</v>
      </c>
      <c r="F386" s="71" t="s">
        <v>156</v>
      </c>
      <c r="G386" s="70" t="s">
        <v>1044</v>
      </c>
      <c r="H386" s="70" t="s">
        <v>277</v>
      </c>
      <c r="I386" s="71" t="s">
        <v>1123</v>
      </c>
      <c r="J386" s="64">
        <v>37500</v>
      </c>
      <c r="K386" s="64"/>
      <c r="L386" s="41"/>
      <c r="M386" s="167"/>
    </row>
    <row r="387" spans="2:13" ht="45" x14ac:dyDescent="0.25">
      <c r="B387" s="168" t="s">
        <v>978</v>
      </c>
      <c r="C387" s="58">
        <v>8</v>
      </c>
      <c r="D387" s="78" t="s">
        <v>986</v>
      </c>
      <c r="E387" s="160">
        <v>44057</v>
      </c>
      <c r="F387" s="84" t="s">
        <v>202</v>
      </c>
      <c r="G387" s="78" t="s">
        <v>1060</v>
      </c>
      <c r="H387" s="161">
        <v>1</v>
      </c>
      <c r="I387" s="84" t="s">
        <v>1124</v>
      </c>
      <c r="J387" s="65">
        <v>25000</v>
      </c>
      <c r="K387" s="65"/>
      <c r="L387" s="42"/>
      <c r="M387" s="169"/>
    </row>
    <row r="388" spans="2:13" ht="105" x14ac:dyDescent="0.25">
      <c r="B388" s="166" t="s">
        <v>978</v>
      </c>
      <c r="C388" s="72">
        <v>9</v>
      </c>
      <c r="D388" s="70" t="s">
        <v>987</v>
      </c>
      <c r="E388" s="159">
        <v>44057</v>
      </c>
      <c r="F388" s="71" t="s">
        <v>152</v>
      </c>
      <c r="G388" s="70" t="s">
        <v>1045</v>
      </c>
      <c r="H388" s="70" t="s">
        <v>1088</v>
      </c>
      <c r="I388" s="71" t="s">
        <v>1125</v>
      </c>
      <c r="J388" s="64">
        <v>50000</v>
      </c>
      <c r="K388" s="64"/>
      <c r="L388" s="41"/>
      <c r="M388" s="167"/>
    </row>
    <row r="389" spans="2:13" ht="150" x14ac:dyDescent="0.25">
      <c r="B389" s="168" t="s">
        <v>978</v>
      </c>
      <c r="C389" s="58">
        <v>10</v>
      </c>
      <c r="D389" s="78" t="s">
        <v>988</v>
      </c>
      <c r="E389" s="160">
        <v>44057</v>
      </c>
      <c r="F389" s="84" t="s">
        <v>156</v>
      </c>
      <c r="G389" s="78" t="s">
        <v>1073</v>
      </c>
      <c r="H389" s="161" t="s">
        <v>1089</v>
      </c>
      <c r="I389" s="84" t="s">
        <v>1126</v>
      </c>
      <c r="J389" s="65">
        <v>260000</v>
      </c>
      <c r="K389" s="65"/>
      <c r="L389" s="42"/>
      <c r="M389" s="169"/>
    </row>
    <row r="390" spans="2:13" ht="135" x14ac:dyDescent="0.25">
      <c r="B390" s="166" t="s">
        <v>978</v>
      </c>
      <c r="C390" s="72">
        <v>11</v>
      </c>
      <c r="D390" s="70" t="s">
        <v>989</v>
      </c>
      <c r="E390" s="159">
        <v>44057</v>
      </c>
      <c r="F390" s="71" t="s">
        <v>1035</v>
      </c>
      <c r="G390" s="70" t="s">
        <v>1074</v>
      </c>
      <c r="H390" s="70" t="s">
        <v>1090</v>
      </c>
      <c r="I390" s="71" t="s">
        <v>1127</v>
      </c>
      <c r="J390" s="64">
        <v>220000</v>
      </c>
      <c r="K390" s="64"/>
      <c r="L390" s="41"/>
      <c r="M390" s="167"/>
    </row>
    <row r="391" spans="2:13" ht="165" x14ac:dyDescent="0.25">
      <c r="B391" s="168" t="s">
        <v>978</v>
      </c>
      <c r="C391" s="58">
        <v>12</v>
      </c>
      <c r="D391" s="78" t="s">
        <v>990</v>
      </c>
      <c r="E391" s="160">
        <v>44057</v>
      </c>
      <c r="F391" s="84" t="s">
        <v>156</v>
      </c>
      <c r="G391" s="78" t="s">
        <v>1046</v>
      </c>
      <c r="H391" s="161" t="s">
        <v>1091</v>
      </c>
      <c r="I391" s="84" t="s">
        <v>1128</v>
      </c>
      <c r="J391" s="65">
        <v>32000</v>
      </c>
      <c r="K391" s="65"/>
      <c r="L391" s="42"/>
      <c r="M391" s="169"/>
    </row>
    <row r="392" spans="2:13" ht="75" x14ac:dyDescent="0.25">
      <c r="B392" s="166" t="s">
        <v>978</v>
      </c>
      <c r="C392" s="72">
        <v>13</v>
      </c>
      <c r="D392" s="70" t="s">
        <v>991</v>
      </c>
      <c r="E392" s="159">
        <v>44057</v>
      </c>
      <c r="F392" s="71" t="s">
        <v>153</v>
      </c>
      <c r="G392" s="70" t="s">
        <v>1037</v>
      </c>
      <c r="H392" s="70" t="s">
        <v>1092</v>
      </c>
      <c r="I392" s="71" t="s">
        <v>1129</v>
      </c>
      <c r="J392" s="64">
        <v>427000</v>
      </c>
      <c r="K392" s="64"/>
      <c r="L392" s="41"/>
      <c r="M392" s="167"/>
    </row>
    <row r="393" spans="2:13" ht="75" x14ac:dyDescent="0.25">
      <c r="B393" s="168" t="s">
        <v>978</v>
      </c>
      <c r="C393" s="58">
        <v>14</v>
      </c>
      <c r="D393" s="78" t="s">
        <v>992</v>
      </c>
      <c r="E393" s="160">
        <v>44057</v>
      </c>
      <c r="F393" s="84" t="s">
        <v>149</v>
      </c>
      <c r="G393" s="78" t="s">
        <v>1075</v>
      </c>
      <c r="H393" s="161" t="s">
        <v>1093</v>
      </c>
      <c r="I393" s="84" t="s">
        <v>1130</v>
      </c>
      <c r="J393" s="65">
        <v>15000</v>
      </c>
      <c r="K393" s="65"/>
      <c r="L393" s="42"/>
      <c r="M393" s="169"/>
    </row>
    <row r="394" spans="2:13" ht="45" x14ac:dyDescent="0.25">
      <c r="B394" s="166" t="s">
        <v>978</v>
      </c>
      <c r="C394" s="72">
        <v>15</v>
      </c>
      <c r="D394" s="70" t="s">
        <v>993</v>
      </c>
      <c r="E394" s="159">
        <v>44057</v>
      </c>
      <c r="F394" s="71" t="s">
        <v>156</v>
      </c>
      <c r="G394" s="70" t="s">
        <v>1047</v>
      </c>
      <c r="H394" s="70" t="s">
        <v>1094</v>
      </c>
      <c r="I394" s="71" t="s">
        <v>1131</v>
      </c>
      <c r="J394" s="64">
        <v>180000</v>
      </c>
      <c r="K394" s="64"/>
      <c r="L394" s="41"/>
      <c r="M394" s="167"/>
    </row>
    <row r="395" spans="2:13" ht="75" x14ac:dyDescent="0.25">
      <c r="B395" s="168" t="s">
        <v>978</v>
      </c>
      <c r="C395" s="58">
        <v>16</v>
      </c>
      <c r="D395" s="78" t="s">
        <v>994</v>
      </c>
      <c r="E395" s="160">
        <v>44057</v>
      </c>
      <c r="F395" s="84" t="s">
        <v>202</v>
      </c>
      <c r="G395" s="78" t="s">
        <v>1061</v>
      </c>
      <c r="H395" s="161">
        <v>1</v>
      </c>
      <c r="I395" s="84" t="s">
        <v>1132</v>
      </c>
      <c r="J395" s="65">
        <v>25000</v>
      </c>
      <c r="K395" s="65"/>
      <c r="L395" s="42"/>
      <c r="M395" s="169"/>
    </row>
    <row r="396" spans="2:13" ht="120" x14ac:dyDescent="0.25">
      <c r="B396" s="166" t="s">
        <v>978</v>
      </c>
      <c r="C396" s="72">
        <v>17</v>
      </c>
      <c r="D396" s="70" t="s">
        <v>995</v>
      </c>
      <c r="E396" s="159">
        <v>44057</v>
      </c>
      <c r="F396" s="71" t="s">
        <v>364</v>
      </c>
      <c r="G396" s="70" t="s">
        <v>1048</v>
      </c>
      <c r="H396" s="70" t="s">
        <v>1095</v>
      </c>
      <c r="I396" s="71" t="s">
        <v>1133</v>
      </c>
      <c r="J396" s="64">
        <v>70000</v>
      </c>
      <c r="K396" s="64"/>
      <c r="L396" s="41"/>
      <c r="M396" s="167"/>
    </row>
    <row r="397" spans="2:13" ht="75" x14ac:dyDescent="0.25">
      <c r="B397" s="168" t="s">
        <v>978</v>
      </c>
      <c r="C397" s="58">
        <v>18</v>
      </c>
      <c r="D397" s="78" t="s">
        <v>996</v>
      </c>
      <c r="E397" s="160">
        <v>44057</v>
      </c>
      <c r="F397" s="84" t="s">
        <v>156</v>
      </c>
      <c r="G397" s="78" t="s">
        <v>1076</v>
      </c>
      <c r="H397" s="161" t="s">
        <v>1096</v>
      </c>
      <c r="I397" s="84" t="s">
        <v>1134</v>
      </c>
      <c r="J397" s="65">
        <v>245000</v>
      </c>
      <c r="K397" s="65"/>
      <c r="L397" s="42"/>
      <c r="M397" s="169"/>
    </row>
    <row r="398" spans="2:13" ht="45" x14ac:dyDescent="0.25">
      <c r="B398" s="166" t="s">
        <v>978</v>
      </c>
      <c r="C398" s="72">
        <v>19</v>
      </c>
      <c r="D398" s="70" t="s">
        <v>997</v>
      </c>
      <c r="E398" s="159">
        <v>44057</v>
      </c>
      <c r="F398" s="71" t="s">
        <v>156</v>
      </c>
      <c r="G398" s="70" t="s">
        <v>1049</v>
      </c>
      <c r="H398" s="70" t="s">
        <v>1097</v>
      </c>
      <c r="I398" s="71" t="s">
        <v>1135</v>
      </c>
      <c r="J398" s="64">
        <v>90000</v>
      </c>
      <c r="K398" s="64"/>
      <c r="L398" s="41"/>
      <c r="M398" s="167"/>
    </row>
    <row r="399" spans="2:13" ht="60" x14ac:dyDescent="0.25">
      <c r="B399" s="168" t="s">
        <v>978</v>
      </c>
      <c r="C399" s="58">
        <v>20</v>
      </c>
      <c r="D399" s="78" t="s">
        <v>991</v>
      </c>
      <c r="E399" s="160">
        <v>44057</v>
      </c>
      <c r="F399" s="84" t="s">
        <v>149</v>
      </c>
      <c r="G399" s="78" t="s">
        <v>1038</v>
      </c>
      <c r="H399" s="161">
        <v>1572</v>
      </c>
      <c r="I399" s="84" t="s">
        <v>1136</v>
      </c>
      <c r="J399" s="65">
        <v>40000</v>
      </c>
      <c r="K399" s="65">
        <v>45000</v>
      </c>
      <c r="L399" s="42"/>
      <c r="M399" s="169"/>
    </row>
    <row r="400" spans="2:13" ht="210" x14ac:dyDescent="0.25">
      <c r="B400" s="166" t="s">
        <v>978</v>
      </c>
      <c r="C400" s="72">
        <v>21</v>
      </c>
      <c r="D400" s="70" t="s">
        <v>998</v>
      </c>
      <c r="E400" s="159">
        <v>44057</v>
      </c>
      <c r="F400" s="71" t="s">
        <v>160</v>
      </c>
      <c r="G400" s="70" t="s">
        <v>1063</v>
      </c>
      <c r="H400" s="70" t="s">
        <v>1098</v>
      </c>
      <c r="I400" s="71" t="s">
        <v>1137</v>
      </c>
      <c r="J400" s="64">
        <v>60000</v>
      </c>
      <c r="K400" s="64"/>
      <c r="L400" s="41"/>
      <c r="M400" s="167"/>
    </row>
    <row r="401" spans="2:13" ht="45" x14ac:dyDescent="0.25">
      <c r="B401" s="168" t="s">
        <v>978</v>
      </c>
      <c r="C401" s="58">
        <v>22</v>
      </c>
      <c r="D401" s="78" t="s">
        <v>999</v>
      </c>
      <c r="E401" s="160">
        <v>44057</v>
      </c>
      <c r="F401" s="84" t="s">
        <v>156</v>
      </c>
      <c r="G401" s="78" t="s">
        <v>1050</v>
      </c>
      <c r="H401" s="161" t="s">
        <v>1099</v>
      </c>
      <c r="I401" s="84" t="s">
        <v>1138</v>
      </c>
      <c r="J401" s="65">
        <v>45000</v>
      </c>
      <c r="K401" s="65" t="s">
        <v>1116</v>
      </c>
      <c r="L401" s="42"/>
      <c r="M401" s="169"/>
    </row>
    <row r="402" spans="2:13" ht="90" x14ac:dyDescent="0.25">
      <c r="B402" s="166" t="s">
        <v>978</v>
      </c>
      <c r="C402" s="72">
        <v>23</v>
      </c>
      <c r="D402" s="70" t="s">
        <v>1000</v>
      </c>
      <c r="E402" s="159">
        <v>44057</v>
      </c>
      <c r="F402" s="71" t="s">
        <v>202</v>
      </c>
      <c r="G402" s="70" t="s">
        <v>1062</v>
      </c>
      <c r="H402" s="70">
        <v>1</v>
      </c>
      <c r="I402" s="71" t="s">
        <v>1139</v>
      </c>
      <c r="J402" s="64">
        <v>25000</v>
      </c>
      <c r="K402" s="64"/>
      <c r="L402" s="41"/>
      <c r="M402" s="167"/>
    </row>
    <row r="403" spans="2:13" ht="75" x14ac:dyDescent="0.25">
      <c r="B403" s="168" t="s">
        <v>978</v>
      </c>
      <c r="C403" s="58">
        <v>24</v>
      </c>
      <c r="D403" s="78" t="s">
        <v>1001</v>
      </c>
      <c r="E403" s="160">
        <v>44057</v>
      </c>
      <c r="F403" s="84" t="s">
        <v>156</v>
      </c>
      <c r="G403" s="78" t="s">
        <v>1051</v>
      </c>
      <c r="H403" s="161" t="s">
        <v>1100</v>
      </c>
      <c r="I403" s="84" t="s">
        <v>1140</v>
      </c>
      <c r="J403" s="65">
        <v>50000</v>
      </c>
      <c r="K403" s="65"/>
      <c r="L403" s="42"/>
      <c r="M403" s="169"/>
    </row>
    <row r="404" spans="2:13" ht="45" x14ac:dyDescent="0.25">
      <c r="B404" s="166" t="s">
        <v>978</v>
      </c>
      <c r="C404" s="72">
        <v>25</v>
      </c>
      <c r="D404" s="70" t="s">
        <v>1002</v>
      </c>
      <c r="E404" s="159">
        <v>44057</v>
      </c>
      <c r="F404" s="71" t="s">
        <v>205</v>
      </c>
      <c r="G404" s="70" t="s">
        <v>1077</v>
      </c>
      <c r="H404" s="70" t="s">
        <v>1101</v>
      </c>
      <c r="I404" s="71" t="s">
        <v>1141</v>
      </c>
      <c r="J404" s="64">
        <v>100000</v>
      </c>
      <c r="K404" s="64"/>
      <c r="L404" s="41"/>
      <c r="M404" s="167"/>
    </row>
    <row r="405" spans="2:13" ht="75" x14ac:dyDescent="0.25">
      <c r="B405" s="168" t="s">
        <v>978</v>
      </c>
      <c r="C405" s="58">
        <v>26</v>
      </c>
      <c r="D405" s="78" t="s">
        <v>1003</v>
      </c>
      <c r="E405" s="160">
        <v>44057</v>
      </c>
      <c r="F405" s="84" t="s">
        <v>153</v>
      </c>
      <c r="G405" s="78" t="s">
        <v>1037</v>
      </c>
      <c r="H405" s="161" t="s">
        <v>1102</v>
      </c>
      <c r="I405" s="84" t="s">
        <v>1142</v>
      </c>
      <c r="J405" s="65">
        <v>330000</v>
      </c>
      <c r="K405" s="65"/>
      <c r="L405" s="42"/>
      <c r="M405" s="169"/>
    </row>
    <row r="406" spans="2:13" ht="105" x14ac:dyDescent="0.25">
      <c r="B406" s="166" t="s">
        <v>978</v>
      </c>
      <c r="C406" s="72">
        <v>27</v>
      </c>
      <c r="D406" s="70" t="s">
        <v>1004</v>
      </c>
      <c r="E406" s="159">
        <v>44057</v>
      </c>
      <c r="F406" s="71" t="s">
        <v>152</v>
      </c>
      <c r="G406" s="70" t="s">
        <v>1078</v>
      </c>
      <c r="H406" s="70" t="s">
        <v>1095</v>
      </c>
      <c r="I406" s="71" t="s">
        <v>1143</v>
      </c>
      <c r="J406" s="64">
        <v>400000</v>
      </c>
      <c r="K406" s="64"/>
      <c r="L406" s="41"/>
      <c r="M406" s="167"/>
    </row>
    <row r="407" spans="2:13" ht="45" x14ac:dyDescent="0.25">
      <c r="B407" s="168" t="s">
        <v>978</v>
      </c>
      <c r="C407" s="58">
        <v>28</v>
      </c>
      <c r="D407" s="78" t="s">
        <v>1005</v>
      </c>
      <c r="E407" s="160">
        <v>44057</v>
      </c>
      <c r="F407" s="84" t="s">
        <v>679</v>
      </c>
      <c r="G407" s="78" t="s">
        <v>1064</v>
      </c>
      <c r="H407" s="161"/>
      <c r="I407" s="84" t="s">
        <v>1144</v>
      </c>
      <c r="J407" s="65">
        <v>80000</v>
      </c>
      <c r="K407" s="65"/>
      <c r="L407" s="42"/>
      <c r="M407" s="169"/>
    </row>
    <row r="408" spans="2:13" ht="45" x14ac:dyDescent="0.25">
      <c r="B408" s="166" t="s">
        <v>978</v>
      </c>
      <c r="C408" s="72">
        <v>29</v>
      </c>
      <c r="D408" s="70" t="s">
        <v>1006</v>
      </c>
      <c r="E408" s="159">
        <v>44057</v>
      </c>
      <c r="F408" s="71" t="s">
        <v>149</v>
      </c>
      <c r="G408" s="70" t="s">
        <v>1039</v>
      </c>
      <c r="H408" s="70" t="s">
        <v>1103</v>
      </c>
      <c r="I408" s="71" t="s">
        <v>1145</v>
      </c>
      <c r="J408" s="64">
        <v>20000</v>
      </c>
      <c r="K408" s="64"/>
      <c r="L408" s="41"/>
      <c r="M408" s="167"/>
    </row>
    <row r="409" spans="2:13" ht="60" x14ac:dyDescent="0.25">
      <c r="B409" s="168" t="s">
        <v>978</v>
      </c>
      <c r="C409" s="58">
        <v>30</v>
      </c>
      <c r="D409" s="78" t="s">
        <v>1007</v>
      </c>
      <c r="E409" s="160">
        <v>44057</v>
      </c>
      <c r="F409" s="84" t="s">
        <v>152</v>
      </c>
      <c r="G409" s="78" t="s">
        <v>1052</v>
      </c>
      <c r="H409" s="161" t="s">
        <v>1104</v>
      </c>
      <c r="I409" s="84" t="s">
        <v>1146</v>
      </c>
      <c r="J409" s="65">
        <v>80000</v>
      </c>
      <c r="K409" s="65"/>
      <c r="L409" s="42"/>
      <c r="M409" s="169"/>
    </row>
    <row r="410" spans="2:13" ht="60" x14ac:dyDescent="0.25">
      <c r="B410" s="166" t="s">
        <v>978</v>
      </c>
      <c r="C410" s="72">
        <v>31</v>
      </c>
      <c r="D410" s="70" t="s">
        <v>1008</v>
      </c>
      <c r="E410" s="159">
        <v>44057</v>
      </c>
      <c r="F410" s="71" t="s">
        <v>219</v>
      </c>
      <c r="G410" s="70" t="s">
        <v>1079</v>
      </c>
      <c r="H410" s="70"/>
      <c r="I410" s="71" t="s">
        <v>1147</v>
      </c>
      <c r="J410" s="64">
        <v>60000</v>
      </c>
      <c r="K410" s="64"/>
      <c r="L410" s="41"/>
      <c r="M410" s="167"/>
    </row>
    <row r="411" spans="2:13" ht="45" x14ac:dyDescent="0.25">
      <c r="B411" s="168" t="s">
        <v>978</v>
      </c>
      <c r="C411" s="58">
        <v>32</v>
      </c>
      <c r="D411" s="78" t="s">
        <v>1009</v>
      </c>
      <c r="E411" s="160">
        <v>44057</v>
      </c>
      <c r="F411" s="84" t="s">
        <v>149</v>
      </c>
      <c r="G411" s="78" t="s">
        <v>1038</v>
      </c>
      <c r="H411" s="161" t="s">
        <v>1105</v>
      </c>
      <c r="I411" s="84" t="s">
        <v>1148</v>
      </c>
      <c r="J411" s="65">
        <v>120000</v>
      </c>
      <c r="K411" s="65"/>
      <c r="L411" s="42"/>
      <c r="M411" s="169"/>
    </row>
    <row r="412" spans="2:13" ht="75" x14ac:dyDescent="0.25">
      <c r="B412" s="166" t="s">
        <v>978</v>
      </c>
      <c r="C412" s="72">
        <v>33</v>
      </c>
      <c r="D412" s="70" t="s">
        <v>1010</v>
      </c>
      <c r="E412" s="159">
        <v>44057</v>
      </c>
      <c r="F412" s="71" t="s">
        <v>156</v>
      </c>
      <c r="G412" s="70" t="s">
        <v>1053</v>
      </c>
      <c r="H412" s="70" t="s">
        <v>1104</v>
      </c>
      <c r="I412" s="71" t="s">
        <v>1149</v>
      </c>
      <c r="J412" s="64">
        <v>50000</v>
      </c>
      <c r="K412" s="64"/>
      <c r="L412" s="41"/>
      <c r="M412" s="167"/>
    </row>
    <row r="413" spans="2:13" ht="60" x14ac:dyDescent="0.25">
      <c r="B413" s="168" t="s">
        <v>978</v>
      </c>
      <c r="C413" s="58">
        <v>34</v>
      </c>
      <c r="D413" s="78" t="s">
        <v>1011</v>
      </c>
      <c r="E413" s="160">
        <v>44057</v>
      </c>
      <c r="F413" s="84" t="s">
        <v>1036</v>
      </c>
      <c r="G413" s="78" t="s">
        <v>1080</v>
      </c>
      <c r="H413" s="161"/>
      <c r="I413" s="84" t="s">
        <v>1150</v>
      </c>
      <c r="J413" s="65">
        <v>100000</v>
      </c>
      <c r="K413" s="65"/>
      <c r="L413" s="42"/>
      <c r="M413" s="169"/>
    </row>
    <row r="414" spans="2:13" ht="90" x14ac:dyDescent="0.25">
      <c r="B414" s="166" t="s">
        <v>978</v>
      </c>
      <c r="C414" s="72">
        <v>35</v>
      </c>
      <c r="D414" s="70" t="s">
        <v>1012</v>
      </c>
      <c r="E414" s="159">
        <v>44057</v>
      </c>
      <c r="F414" s="71" t="s">
        <v>149</v>
      </c>
      <c r="G414" s="70" t="s">
        <v>1039</v>
      </c>
      <c r="H414" s="70" t="s">
        <v>1106</v>
      </c>
      <c r="I414" s="71" t="s">
        <v>1151</v>
      </c>
      <c r="J414" s="64">
        <v>50000</v>
      </c>
      <c r="K414" s="64"/>
      <c r="L414" s="41"/>
      <c r="M414" s="167"/>
    </row>
    <row r="415" spans="2:13" ht="60" x14ac:dyDescent="0.25">
      <c r="B415" s="168" t="s">
        <v>978</v>
      </c>
      <c r="C415" s="58">
        <v>36</v>
      </c>
      <c r="D415" s="78" t="s">
        <v>1013</v>
      </c>
      <c r="E415" s="160">
        <v>44057</v>
      </c>
      <c r="F415" s="84" t="s">
        <v>152</v>
      </c>
      <c r="G415" s="78" t="s">
        <v>1054</v>
      </c>
      <c r="H415" s="161" t="s">
        <v>1088</v>
      </c>
      <c r="I415" s="84" t="s">
        <v>1152</v>
      </c>
      <c r="J415" s="65">
        <v>120000</v>
      </c>
      <c r="K415" s="65"/>
      <c r="L415" s="42"/>
      <c r="M415" s="169"/>
    </row>
    <row r="416" spans="2:13" ht="30" x14ac:dyDescent="0.25">
      <c r="B416" s="166" t="s">
        <v>978</v>
      </c>
      <c r="C416" s="72">
        <v>37</v>
      </c>
      <c r="D416" s="70" t="s">
        <v>1014</v>
      </c>
      <c r="E416" s="159">
        <v>44057</v>
      </c>
      <c r="F416" s="71" t="s">
        <v>160</v>
      </c>
      <c r="G416" s="70" t="s">
        <v>1032</v>
      </c>
      <c r="H416" s="70"/>
      <c r="I416" s="71" t="s">
        <v>1153</v>
      </c>
      <c r="J416" s="64">
        <v>130000</v>
      </c>
      <c r="K416" s="64"/>
      <c r="L416" s="41"/>
      <c r="M416" s="167"/>
    </row>
    <row r="417" spans="2:13" ht="45" x14ac:dyDescent="0.25">
      <c r="B417" s="168" t="s">
        <v>978</v>
      </c>
      <c r="C417" s="58">
        <v>38</v>
      </c>
      <c r="D417" s="78" t="s">
        <v>1015</v>
      </c>
      <c r="E417" s="160">
        <v>44057</v>
      </c>
      <c r="F417" s="84" t="s">
        <v>156</v>
      </c>
      <c r="G417" s="78" t="s">
        <v>1055</v>
      </c>
      <c r="H417" s="161" t="s">
        <v>1107</v>
      </c>
      <c r="I417" s="84" t="s">
        <v>1154</v>
      </c>
      <c r="J417" s="65">
        <v>25000</v>
      </c>
      <c r="K417" s="65"/>
      <c r="L417" s="42"/>
      <c r="M417" s="169"/>
    </row>
    <row r="418" spans="2:13" ht="75" x14ac:dyDescent="0.25">
      <c r="B418" s="166" t="s">
        <v>978</v>
      </c>
      <c r="C418" s="72">
        <v>39</v>
      </c>
      <c r="D418" s="70" t="s">
        <v>1016</v>
      </c>
      <c r="E418" s="159">
        <v>44057</v>
      </c>
      <c r="F418" s="71" t="s">
        <v>156</v>
      </c>
      <c r="G418" s="70" t="s">
        <v>1081</v>
      </c>
      <c r="H418" s="70" t="s">
        <v>274</v>
      </c>
      <c r="I418" s="71" t="s">
        <v>1155</v>
      </c>
      <c r="J418" s="64">
        <v>60000</v>
      </c>
      <c r="K418" s="64"/>
      <c r="L418" s="41"/>
      <c r="M418" s="167"/>
    </row>
    <row r="419" spans="2:13" ht="45" x14ac:dyDescent="0.25">
      <c r="B419" s="168" t="s">
        <v>978</v>
      </c>
      <c r="C419" s="58">
        <v>40</v>
      </c>
      <c r="D419" s="78" t="s">
        <v>1017</v>
      </c>
      <c r="E419" s="160">
        <v>44057</v>
      </c>
      <c r="F419" s="84" t="s">
        <v>160</v>
      </c>
      <c r="G419" s="78" t="s">
        <v>1065</v>
      </c>
      <c r="H419" s="161"/>
      <c r="I419" s="84" t="s">
        <v>1156</v>
      </c>
      <c r="J419" s="65">
        <v>25000</v>
      </c>
      <c r="K419" s="65"/>
      <c r="L419" s="42"/>
      <c r="M419" s="169"/>
    </row>
    <row r="420" spans="2:13" ht="45" x14ac:dyDescent="0.25">
      <c r="B420" s="166" t="s">
        <v>978</v>
      </c>
      <c r="C420" s="72">
        <v>41</v>
      </c>
      <c r="D420" s="70" t="s">
        <v>1018</v>
      </c>
      <c r="E420" s="159">
        <v>44057</v>
      </c>
      <c r="F420" s="71" t="s">
        <v>149</v>
      </c>
      <c r="G420" s="70" t="s">
        <v>1039</v>
      </c>
      <c r="H420" s="70" t="s">
        <v>1108</v>
      </c>
      <c r="I420" s="71" t="s">
        <v>1145</v>
      </c>
      <c r="J420" s="64">
        <v>40000</v>
      </c>
      <c r="K420" s="64"/>
      <c r="L420" s="41"/>
      <c r="M420" s="167"/>
    </row>
    <row r="421" spans="2:13" ht="75" x14ac:dyDescent="0.25">
      <c r="B421" s="168" t="s">
        <v>978</v>
      </c>
      <c r="C421" s="58">
        <v>42</v>
      </c>
      <c r="D421" s="78" t="s">
        <v>1019</v>
      </c>
      <c r="E421" s="160">
        <v>44057</v>
      </c>
      <c r="F421" s="84" t="s">
        <v>156</v>
      </c>
      <c r="G421" s="78" t="s">
        <v>1056</v>
      </c>
      <c r="H421" s="161" t="s">
        <v>1088</v>
      </c>
      <c r="I421" s="84" t="s">
        <v>1157</v>
      </c>
      <c r="J421" s="65">
        <v>50000</v>
      </c>
      <c r="K421" s="65"/>
      <c r="L421" s="42"/>
      <c r="M421" s="169"/>
    </row>
    <row r="422" spans="2:13" ht="45" x14ac:dyDescent="0.25">
      <c r="B422" s="166" t="s">
        <v>978</v>
      </c>
      <c r="C422" s="72">
        <v>43</v>
      </c>
      <c r="D422" s="70" t="s">
        <v>1020</v>
      </c>
      <c r="E422" s="159">
        <v>44057</v>
      </c>
      <c r="F422" s="71" t="s">
        <v>160</v>
      </c>
      <c r="G422" s="70" t="s">
        <v>1066</v>
      </c>
      <c r="H422" s="70"/>
      <c r="I422" s="71" t="s">
        <v>1158</v>
      </c>
      <c r="J422" s="64">
        <v>75000</v>
      </c>
      <c r="K422" s="64"/>
      <c r="L422" s="41"/>
      <c r="M422" s="167"/>
    </row>
    <row r="423" spans="2:13" ht="30" x14ac:dyDescent="0.25">
      <c r="B423" s="168" t="s">
        <v>978</v>
      </c>
      <c r="C423" s="58">
        <v>44</v>
      </c>
      <c r="D423" s="78" t="s">
        <v>1021</v>
      </c>
      <c r="E423" s="160">
        <v>44057</v>
      </c>
      <c r="F423" s="84" t="s">
        <v>156</v>
      </c>
      <c r="G423" s="78" t="s">
        <v>1057</v>
      </c>
      <c r="H423" s="161" t="s">
        <v>1109</v>
      </c>
      <c r="I423" s="84" t="s">
        <v>1159</v>
      </c>
      <c r="J423" s="65">
        <v>180000</v>
      </c>
      <c r="K423" s="65"/>
      <c r="L423" s="42"/>
      <c r="M423" s="169"/>
    </row>
    <row r="424" spans="2:13" ht="30" x14ac:dyDescent="0.25">
      <c r="B424" s="166" t="s">
        <v>978</v>
      </c>
      <c r="C424" s="72">
        <v>45</v>
      </c>
      <c r="D424" s="70" t="s">
        <v>1022</v>
      </c>
      <c r="E424" s="159">
        <v>44057</v>
      </c>
      <c r="F424" s="71" t="s">
        <v>160</v>
      </c>
      <c r="G424" s="70" t="s">
        <v>1067</v>
      </c>
      <c r="H424" s="70" t="s">
        <v>274</v>
      </c>
      <c r="I424" s="71" t="s">
        <v>1160</v>
      </c>
      <c r="J424" s="64">
        <v>50000</v>
      </c>
      <c r="K424" s="64"/>
      <c r="L424" s="41"/>
      <c r="M424" s="167"/>
    </row>
    <row r="425" spans="2:13" ht="75" x14ac:dyDescent="0.25">
      <c r="B425" s="168" t="s">
        <v>978</v>
      </c>
      <c r="C425" s="58">
        <v>46</v>
      </c>
      <c r="D425" s="78" t="s">
        <v>1000</v>
      </c>
      <c r="E425" s="160">
        <v>44057</v>
      </c>
      <c r="F425" s="84" t="s">
        <v>149</v>
      </c>
      <c r="G425" s="78" t="s">
        <v>1039</v>
      </c>
      <c r="H425" s="161" t="s">
        <v>1110</v>
      </c>
      <c r="I425" s="84" t="s">
        <v>1161</v>
      </c>
      <c r="J425" s="65">
        <v>30000</v>
      </c>
      <c r="K425" s="65"/>
      <c r="L425" s="42"/>
      <c r="M425" s="169"/>
    </row>
    <row r="426" spans="2:13" ht="30" x14ac:dyDescent="0.25">
      <c r="B426" s="166" t="s">
        <v>978</v>
      </c>
      <c r="C426" s="72">
        <v>47</v>
      </c>
      <c r="D426" s="70" t="s">
        <v>1023</v>
      </c>
      <c r="E426" s="159">
        <v>44057</v>
      </c>
      <c r="F426" s="71" t="s">
        <v>160</v>
      </c>
      <c r="G426" s="70" t="s">
        <v>1068</v>
      </c>
      <c r="H426" s="70" t="s">
        <v>278</v>
      </c>
      <c r="I426" s="71" t="s">
        <v>1162</v>
      </c>
      <c r="J426" s="64">
        <v>45000</v>
      </c>
      <c r="K426" s="64"/>
      <c r="L426" s="41"/>
      <c r="M426" s="167"/>
    </row>
    <row r="427" spans="2:13" ht="60" x14ac:dyDescent="0.25">
      <c r="B427" s="168" t="s">
        <v>978</v>
      </c>
      <c r="C427" s="58">
        <v>48</v>
      </c>
      <c r="D427" s="78" t="s">
        <v>1024</v>
      </c>
      <c r="E427" s="160">
        <v>44057</v>
      </c>
      <c r="F427" s="84" t="s">
        <v>156</v>
      </c>
      <c r="G427" s="78" t="s">
        <v>1058</v>
      </c>
      <c r="H427" s="161" t="s">
        <v>1111</v>
      </c>
      <c r="I427" s="84" t="s">
        <v>1163</v>
      </c>
      <c r="J427" s="65">
        <v>70000</v>
      </c>
      <c r="K427" s="65">
        <v>600000</v>
      </c>
      <c r="L427" s="42"/>
      <c r="M427" s="169"/>
    </row>
    <row r="428" spans="2:13" x14ac:dyDescent="0.25">
      <c r="B428" s="166" t="s">
        <v>978</v>
      </c>
      <c r="C428" s="72">
        <v>49</v>
      </c>
      <c r="D428" s="70" t="s">
        <v>1025</v>
      </c>
      <c r="E428" s="159">
        <v>44057</v>
      </c>
      <c r="F428" s="71" t="s">
        <v>160</v>
      </c>
      <c r="G428" s="70" t="s">
        <v>1069</v>
      </c>
      <c r="H428" s="70" t="s">
        <v>1112</v>
      </c>
      <c r="I428" s="71" t="s">
        <v>1164</v>
      </c>
      <c r="J428" s="64">
        <v>55000</v>
      </c>
      <c r="K428" s="64"/>
      <c r="L428" s="41"/>
      <c r="M428" s="167"/>
    </row>
    <row r="429" spans="2:13" ht="75" x14ac:dyDescent="0.25">
      <c r="B429" s="168" t="s">
        <v>978</v>
      </c>
      <c r="C429" s="58">
        <v>50</v>
      </c>
      <c r="D429" s="78" t="s">
        <v>1026</v>
      </c>
      <c r="E429" s="160">
        <v>44057</v>
      </c>
      <c r="F429" s="84" t="s">
        <v>149</v>
      </c>
      <c r="G429" s="78" t="s">
        <v>1039</v>
      </c>
      <c r="H429" s="161" t="s">
        <v>1110</v>
      </c>
      <c r="I429" s="84" t="s">
        <v>1165</v>
      </c>
      <c r="J429" s="65">
        <v>30000</v>
      </c>
      <c r="K429" s="65"/>
      <c r="L429" s="42"/>
      <c r="M429" s="169"/>
    </row>
    <row r="430" spans="2:13" ht="30" x14ac:dyDescent="0.25">
      <c r="B430" s="166" t="s">
        <v>978</v>
      </c>
      <c r="C430" s="72">
        <v>51</v>
      </c>
      <c r="D430" s="70" t="s">
        <v>1027</v>
      </c>
      <c r="E430" s="159">
        <v>44057</v>
      </c>
      <c r="F430" s="71" t="s">
        <v>160</v>
      </c>
      <c r="G430" s="70" t="s">
        <v>1070</v>
      </c>
      <c r="H430" s="70" t="s">
        <v>1113</v>
      </c>
      <c r="I430" s="71" t="s">
        <v>1166</v>
      </c>
      <c r="J430" s="64">
        <v>25000</v>
      </c>
      <c r="K430" s="64"/>
      <c r="L430" s="41"/>
      <c r="M430" s="167"/>
    </row>
    <row r="431" spans="2:13" ht="45" x14ac:dyDescent="0.25">
      <c r="B431" s="168" t="s">
        <v>978</v>
      </c>
      <c r="C431" s="58">
        <v>52</v>
      </c>
      <c r="D431" s="78" t="s">
        <v>1028</v>
      </c>
      <c r="E431" s="160">
        <v>44057</v>
      </c>
      <c r="F431" s="84" t="s">
        <v>151</v>
      </c>
      <c r="G431" s="78" t="s">
        <v>1059</v>
      </c>
      <c r="H431" s="161" t="s">
        <v>1114</v>
      </c>
      <c r="I431" s="84" t="s">
        <v>1167</v>
      </c>
      <c r="J431" s="65">
        <v>250000</v>
      </c>
      <c r="K431" s="65"/>
      <c r="L431" s="42"/>
      <c r="M431" s="169"/>
    </row>
    <row r="432" spans="2:13" x14ac:dyDescent="0.25">
      <c r="B432" s="166" t="s">
        <v>978</v>
      </c>
      <c r="C432" s="72">
        <v>53</v>
      </c>
      <c r="D432" s="70" t="s">
        <v>1029</v>
      </c>
      <c r="E432" s="159">
        <v>44057</v>
      </c>
      <c r="F432" s="71" t="s">
        <v>160</v>
      </c>
      <c r="G432" s="70" t="s">
        <v>1071</v>
      </c>
      <c r="H432" s="70" t="s">
        <v>1098</v>
      </c>
      <c r="I432" s="71" t="s">
        <v>1168</v>
      </c>
      <c r="J432" s="64">
        <v>27000</v>
      </c>
      <c r="K432" s="64"/>
      <c r="L432" s="41"/>
      <c r="M432" s="167"/>
    </row>
    <row r="433" spans="2:13" ht="45" x14ac:dyDescent="0.25">
      <c r="B433" s="168" t="s">
        <v>978</v>
      </c>
      <c r="C433" s="58">
        <v>54</v>
      </c>
      <c r="D433" s="78" t="s">
        <v>1030</v>
      </c>
      <c r="E433" s="160">
        <v>44057</v>
      </c>
      <c r="F433" s="84" t="s">
        <v>149</v>
      </c>
      <c r="G433" s="78" t="s">
        <v>1039</v>
      </c>
      <c r="H433" s="161" t="s">
        <v>1115</v>
      </c>
      <c r="I433" s="84" t="s">
        <v>1145</v>
      </c>
      <c r="J433" s="65">
        <v>75000</v>
      </c>
      <c r="K433" s="65"/>
      <c r="L433" s="42"/>
      <c r="M433" s="169"/>
    </row>
    <row r="434" spans="2:13" ht="150" x14ac:dyDescent="0.25">
      <c r="B434" s="166" t="s">
        <v>1181</v>
      </c>
      <c r="C434" s="72">
        <v>1</v>
      </c>
      <c r="D434" s="70" t="s">
        <v>1169</v>
      </c>
      <c r="E434" s="159">
        <v>44057</v>
      </c>
      <c r="F434" s="71" t="s">
        <v>149</v>
      </c>
      <c r="G434" s="70" t="s">
        <v>1189</v>
      </c>
      <c r="H434" s="70" t="s">
        <v>1207</v>
      </c>
      <c r="I434" s="71" t="s">
        <v>1227</v>
      </c>
      <c r="J434" s="64">
        <v>840000</v>
      </c>
      <c r="K434" s="64">
        <v>5000000</v>
      </c>
      <c r="L434" s="41"/>
      <c r="M434" s="167"/>
    </row>
    <row r="435" spans="2:13" ht="150" x14ac:dyDescent="0.25">
      <c r="B435" s="168" t="s">
        <v>1181</v>
      </c>
      <c r="C435" s="58">
        <v>2</v>
      </c>
      <c r="D435" s="78" t="s">
        <v>1169</v>
      </c>
      <c r="E435" s="160">
        <v>44057</v>
      </c>
      <c r="F435" s="84" t="s">
        <v>160</v>
      </c>
      <c r="G435" s="78" t="s">
        <v>1188</v>
      </c>
      <c r="H435" s="161" t="s">
        <v>1208</v>
      </c>
      <c r="I435" s="84" t="s">
        <v>1228</v>
      </c>
      <c r="J435" s="65">
        <v>150000</v>
      </c>
      <c r="K435" s="65">
        <v>150000</v>
      </c>
      <c r="L435" s="42"/>
      <c r="M435" s="169"/>
    </row>
    <row r="436" spans="2:13" ht="90" x14ac:dyDescent="0.25">
      <c r="B436" s="166" t="s">
        <v>1181</v>
      </c>
      <c r="C436" s="72">
        <v>3</v>
      </c>
      <c r="D436" s="70" t="s">
        <v>1169</v>
      </c>
      <c r="E436" s="159">
        <v>44057</v>
      </c>
      <c r="F436" s="71" t="s">
        <v>913</v>
      </c>
      <c r="G436" s="70" t="s">
        <v>1187</v>
      </c>
      <c r="H436" s="70" t="s">
        <v>1209</v>
      </c>
      <c r="I436" s="71" t="s">
        <v>1229</v>
      </c>
      <c r="J436" s="64">
        <v>500000</v>
      </c>
      <c r="K436" s="64">
        <v>300000</v>
      </c>
      <c r="L436" s="41"/>
      <c r="M436" s="167"/>
    </row>
    <row r="437" spans="2:13" ht="45" x14ac:dyDescent="0.25">
      <c r="B437" s="168" t="s">
        <v>1181</v>
      </c>
      <c r="C437" s="58">
        <v>4</v>
      </c>
      <c r="D437" s="78" t="s">
        <v>1169</v>
      </c>
      <c r="E437" s="160">
        <v>44057</v>
      </c>
      <c r="F437" s="84" t="s">
        <v>682</v>
      </c>
      <c r="G437" s="78" t="s">
        <v>1190</v>
      </c>
      <c r="H437" s="161" t="s">
        <v>1208</v>
      </c>
      <c r="I437" s="84" t="s">
        <v>1230</v>
      </c>
      <c r="J437" s="65">
        <v>100000</v>
      </c>
      <c r="K437" s="65">
        <v>100000</v>
      </c>
      <c r="L437" s="42"/>
      <c r="M437" s="169"/>
    </row>
    <row r="438" spans="2:13" ht="195" x14ac:dyDescent="0.25">
      <c r="B438" s="166" t="s">
        <v>1181</v>
      </c>
      <c r="C438" s="72">
        <v>5</v>
      </c>
      <c r="D438" s="70" t="s">
        <v>1169</v>
      </c>
      <c r="E438" s="159">
        <v>44057</v>
      </c>
      <c r="F438" s="71" t="s">
        <v>160</v>
      </c>
      <c r="G438" s="70" t="s">
        <v>1191</v>
      </c>
      <c r="H438" s="70" t="s">
        <v>1210</v>
      </c>
      <c r="I438" s="71" t="s">
        <v>1231</v>
      </c>
      <c r="J438" s="64">
        <v>350000</v>
      </c>
      <c r="K438" s="64">
        <v>350000</v>
      </c>
      <c r="L438" s="41"/>
      <c r="M438" s="167"/>
    </row>
    <row r="439" spans="2:13" ht="135" x14ac:dyDescent="0.25">
      <c r="B439" s="168" t="s">
        <v>1181</v>
      </c>
      <c r="C439" s="58">
        <v>6</v>
      </c>
      <c r="D439" s="78" t="s">
        <v>1169</v>
      </c>
      <c r="E439" s="160">
        <v>44057</v>
      </c>
      <c r="F439" s="84" t="s">
        <v>160</v>
      </c>
      <c r="G439" s="78" t="s">
        <v>1192</v>
      </c>
      <c r="H439" s="161" t="s">
        <v>1211</v>
      </c>
      <c r="I439" s="84" t="s">
        <v>1232</v>
      </c>
      <c r="J439" s="65">
        <v>140000</v>
      </c>
      <c r="K439" s="65">
        <v>100000</v>
      </c>
      <c r="L439" s="42"/>
      <c r="M439" s="169"/>
    </row>
    <row r="440" spans="2:13" ht="75" x14ac:dyDescent="0.25">
      <c r="B440" s="166" t="s">
        <v>1181</v>
      </c>
      <c r="C440" s="72">
        <v>7</v>
      </c>
      <c r="D440" s="70" t="s">
        <v>1170</v>
      </c>
      <c r="E440" s="159">
        <v>44057</v>
      </c>
      <c r="F440" s="71" t="s">
        <v>1033</v>
      </c>
      <c r="G440" s="70" t="s">
        <v>1193</v>
      </c>
      <c r="H440" s="70" t="s">
        <v>1212</v>
      </c>
      <c r="I440" s="71" t="s">
        <v>1233</v>
      </c>
      <c r="J440" s="64">
        <v>200000</v>
      </c>
      <c r="K440" s="64">
        <v>50000</v>
      </c>
      <c r="L440" s="41"/>
      <c r="M440" s="167"/>
    </row>
    <row r="441" spans="2:13" ht="45" x14ac:dyDescent="0.25">
      <c r="B441" s="168" t="s">
        <v>1181</v>
      </c>
      <c r="C441" s="58">
        <v>8</v>
      </c>
      <c r="D441" s="78" t="s">
        <v>1171</v>
      </c>
      <c r="E441" s="160">
        <v>44057</v>
      </c>
      <c r="F441" s="84" t="s">
        <v>151</v>
      </c>
      <c r="G441" s="78" t="s">
        <v>1184</v>
      </c>
      <c r="H441" s="161" t="s">
        <v>1093</v>
      </c>
      <c r="I441" s="84" t="s">
        <v>1234</v>
      </c>
      <c r="J441" s="65">
        <v>150000</v>
      </c>
      <c r="K441" s="65">
        <v>300000</v>
      </c>
      <c r="L441" s="42"/>
      <c r="M441" s="169"/>
    </row>
    <row r="442" spans="2:13" ht="285" x14ac:dyDescent="0.25">
      <c r="B442" s="166" t="s">
        <v>1181</v>
      </c>
      <c r="C442" s="72">
        <v>9</v>
      </c>
      <c r="D442" s="70" t="s">
        <v>1169</v>
      </c>
      <c r="E442" s="159">
        <v>44057</v>
      </c>
      <c r="F442" s="71" t="s">
        <v>160</v>
      </c>
      <c r="G442" s="70" t="s">
        <v>1194</v>
      </c>
      <c r="H442" s="70" t="s">
        <v>1213</v>
      </c>
      <c r="I442" s="71" t="s">
        <v>1235</v>
      </c>
      <c r="J442" s="64">
        <v>500000</v>
      </c>
      <c r="K442" s="64"/>
      <c r="L442" s="41"/>
      <c r="M442" s="167"/>
    </row>
    <row r="443" spans="2:13" ht="135" x14ac:dyDescent="0.25">
      <c r="B443" s="168" t="s">
        <v>1181</v>
      </c>
      <c r="C443" s="58">
        <v>10</v>
      </c>
      <c r="D443" s="78" t="s">
        <v>1169</v>
      </c>
      <c r="E443" s="160">
        <v>44057</v>
      </c>
      <c r="F443" s="84" t="s">
        <v>156</v>
      </c>
      <c r="G443" s="78" t="s">
        <v>1195</v>
      </c>
      <c r="H443" s="161" t="s">
        <v>1214</v>
      </c>
      <c r="I443" s="84" t="s">
        <v>1236</v>
      </c>
      <c r="J443" s="65">
        <v>400000</v>
      </c>
      <c r="K443" s="65">
        <v>2000000</v>
      </c>
      <c r="L443" s="42"/>
      <c r="M443" s="169"/>
    </row>
    <row r="444" spans="2:13" ht="120" x14ac:dyDescent="0.25">
      <c r="B444" s="166" t="s">
        <v>1181</v>
      </c>
      <c r="C444" s="72">
        <v>11</v>
      </c>
      <c r="D444" s="70" t="s">
        <v>1169</v>
      </c>
      <c r="E444" s="159">
        <v>44057</v>
      </c>
      <c r="F444" s="71" t="s">
        <v>153</v>
      </c>
      <c r="G444" s="70" t="s">
        <v>1196</v>
      </c>
      <c r="H444" s="70" t="s">
        <v>1215</v>
      </c>
      <c r="I444" s="71" t="s">
        <v>1237</v>
      </c>
      <c r="J444" s="64">
        <v>250000</v>
      </c>
      <c r="K444" s="64">
        <v>10000000</v>
      </c>
      <c r="L444" s="41"/>
      <c r="M444" s="167"/>
    </row>
    <row r="445" spans="2:13" ht="75" x14ac:dyDescent="0.25">
      <c r="B445" s="168" t="s">
        <v>1181</v>
      </c>
      <c r="C445" s="58">
        <v>12</v>
      </c>
      <c r="D445" s="78" t="s">
        <v>1172</v>
      </c>
      <c r="E445" s="160">
        <v>44057</v>
      </c>
      <c r="F445" s="84" t="s">
        <v>1182</v>
      </c>
      <c r="G445" s="78" t="s">
        <v>1197</v>
      </c>
      <c r="H445" s="161" t="s">
        <v>1216</v>
      </c>
      <c r="I445" s="84" t="s">
        <v>1238</v>
      </c>
      <c r="J445" s="65">
        <v>500000</v>
      </c>
      <c r="K445" s="65">
        <v>0</v>
      </c>
      <c r="L445" s="42"/>
      <c r="M445" s="169"/>
    </row>
    <row r="446" spans="2:13" ht="135" x14ac:dyDescent="0.25">
      <c r="B446" s="166" t="s">
        <v>1181</v>
      </c>
      <c r="C446" s="72">
        <v>13</v>
      </c>
      <c r="D446" s="70" t="s">
        <v>1173</v>
      </c>
      <c r="E446" s="159">
        <v>44057</v>
      </c>
      <c r="F446" s="71" t="s">
        <v>156</v>
      </c>
      <c r="G446" s="70" t="s">
        <v>1198</v>
      </c>
      <c r="H446" s="70" t="s">
        <v>1217</v>
      </c>
      <c r="I446" s="71" t="s">
        <v>1239</v>
      </c>
      <c r="J446" s="64">
        <v>20000</v>
      </c>
      <c r="K446" s="64">
        <v>2000000</v>
      </c>
      <c r="L446" s="41"/>
      <c r="M446" s="167"/>
    </row>
    <row r="447" spans="2:13" ht="90" x14ac:dyDescent="0.25">
      <c r="B447" s="168" t="s">
        <v>1181</v>
      </c>
      <c r="C447" s="58">
        <v>14</v>
      </c>
      <c r="D447" s="78" t="s">
        <v>1169</v>
      </c>
      <c r="E447" s="160">
        <v>44057</v>
      </c>
      <c r="F447" s="84" t="s">
        <v>160</v>
      </c>
      <c r="G447" s="78" t="s">
        <v>1199</v>
      </c>
      <c r="H447" s="161" t="s">
        <v>1218</v>
      </c>
      <c r="I447" s="84" t="s">
        <v>1240</v>
      </c>
      <c r="J447" s="65">
        <v>150000</v>
      </c>
      <c r="K447" s="65">
        <v>1000000</v>
      </c>
      <c r="L447" s="42"/>
      <c r="M447" s="169"/>
    </row>
    <row r="448" spans="2:13" ht="150" x14ac:dyDescent="0.25">
      <c r="B448" s="166" t="s">
        <v>1181</v>
      </c>
      <c r="C448" s="72">
        <v>15</v>
      </c>
      <c r="D448" s="70" t="s">
        <v>1174</v>
      </c>
      <c r="E448" s="159">
        <v>44057</v>
      </c>
      <c r="F448" s="71" t="s">
        <v>160</v>
      </c>
      <c r="G448" s="70" t="s">
        <v>1200</v>
      </c>
      <c r="H448" s="70" t="s">
        <v>1219</v>
      </c>
      <c r="I448" s="71" t="s">
        <v>1241</v>
      </c>
      <c r="J448" s="64">
        <v>60000</v>
      </c>
      <c r="K448" s="64">
        <v>0</v>
      </c>
      <c r="L448" s="41"/>
      <c r="M448" s="167"/>
    </row>
    <row r="449" spans="2:13" ht="75" x14ac:dyDescent="0.25">
      <c r="B449" s="168" t="s">
        <v>1181</v>
      </c>
      <c r="C449" s="58">
        <v>16</v>
      </c>
      <c r="D449" s="78" t="s">
        <v>1175</v>
      </c>
      <c r="E449" s="160">
        <v>44057</v>
      </c>
      <c r="F449" s="84" t="s">
        <v>160</v>
      </c>
      <c r="G449" s="78" t="s">
        <v>1201</v>
      </c>
      <c r="H449" s="161" t="s">
        <v>1220</v>
      </c>
      <c r="I449" s="84" t="s">
        <v>1242</v>
      </c>
      <c r="J449" s="65">
        <v>100000</v>
      </c>
      <c r="K449" s="65">
        <v>0</v>
      </c>
      <c r="L449" s="42"/>
      <c r="M449" s="169"/>
    </row>
    <row r="450" spans="2:13" ht="105" x14ac:dyDescent="0.25">
      <c r="B450" s="166" t="s">
        <v>1181</v>
      </c>
      <c r="C450" s="72">
        <v>17</v>
      </c>
      <c r="D450" s="70" t="s">
        <v>1169</v>
      </c>
      <c r="E450" s="159">
        <v>44057</v>
      </c>
      <c r="F450" s="71" t="s">
        <v>160</v>
      </c>
      <c r="G450" s="70" t="s">
        <v>1202</v>
      </c>
      <c r="H450" s="70" t="s">
        <v>1221</v>
      </c>
      <c r="I450" s="71" t="s">
        <v>1243</v>
      </c>
      <c r="J450" s="64">
        <v>100000</v>
      </c>
      <c r="K450" s="64">
        <v>10000000</v>
      </c>
      <c r="L450" s="41"/>
      <c r="M450" s="167"/>
    </row>
    <row r="451" spans="2:13" ht="60" x14ac:dyDescent="0.25">
      <c r="B451" s="168" t="s">
        <v>1181</v>
      </c>
      <c r="C451" s="58">
        <v>18</v>
      </c>
      <c r="D451" s="78" t="s">
        <v>1169</v>
      </c>
      <c r="E451" s="160">
        <v>44057</v>
      </c>
      <c r="F451" s="84" t="s">
        <v>149</v>
      </c>
      <c r="G451" s="78" t="s">
        <v>1203</v>
      </c>
      <c r="H451" s="161" t="s">
        <v>1221</v>
      </c>
      <c r="I451" s="84" t="s">
        <v>1244</v>
      </c>
      <c r="J451" s="65">
        <v>50000</v>
      </c>
      <c r="K451" s="65">
        <v>500000</v>
      </c>
      <c r="L451" s="42"/>
      <c r="M451" s="169"/>
    </row>
    <row r="452" spans="2:13" ht="165" x14ac:dyDescent="0.25">
      <c r="B452" s="166" t="s">
        <v>1181</v>
      </c>
      <c r="C452" s="72">
        <v>19</v>
      </c>
      <c r="D452" s="70" t="s">
        <v>1169</v>
      </c>
      <c r="E452" s="159">
        <v>44057</v>
      </c>
      <c r="F452" s="71" t="s">
        <v>160</v>
      </c>
      <c r="G452" s="70" t="s">
        <v>1204</v>
      </c>
      <c r="H452" s="70" t="s">
        <v>1222</v>
      </c>
      <c r="I452" s="71" t="s">
        <v>1245</v>
      </c>
      <c r="J452" s="64">
        <v>50000</v>
      </c>
      <c r="K452" s="64">
        <v>500000</v>
      </c>
      <c r="L452" s="41"/>
      <c r="M452" s="167"/>
    </row>
    <row r="453" spans="2:13" ht="60" x14ac:dyDescent="0.25">
      <c r="B453" s="168" t="s">
        <v>1181</v>
      </c>
      <c r="C453" s="58">
        <v>20</v>
      </c>
      <c r="D453" s="78" t="s">
        <v>1169</v>
      </c>
      <c r="E453" s="160">
        <v>44057</v>
      </c>
      <c r="F453" s="84" t="s">
        <v>160</v>
      </c>
      <c r="G453" s="78" t="s">
        <v>1183</v>
      </c>
      <c r="H453" s="161" t="s">
        <v>1221</v>
      </c>
      <c r="I453" s="84" t="s">
        <v>1246</v>
      </c>
      <c r="J453" s="65">
        <v>100000</v>
      </c>
      <c r="K453" s="65">
        <v>1000000</v>
      </c>
      <c r="L453" s="42"/>
      <c r="M453" s="169"/>
    </row>
    <row r="454" spans="2:13" ht="30" x14ac:dyDescent="0.25">
      <c r="B454" s="166" t="s">
        <v>1181</v>
      </c>
      <c r="C454" s="72">
        <v>21</v>
      </c>
      <c r="D454" s="70" t="s">
        <v>1176</v>
      </c>
      <c r="E454" s="159">
        <v>44057</v>
      </c>
      <c r="F454" s="71" t="s">
        <v>151</v>
      </c>
      <c r="G454" s="70" t="s">
        <v>1042</v>
      </c>
      <c r="H454" s="70" t="s">
        <v>269</v>
      </c>
      <c r="I454" s="71" t="s">
        <v>1247</v>
      </c>
      <c r="J454" s="64">
        <v>300000</v>
      </c>
      <c r="K454" s="64">
        <v>150000</v>
      </c>
      <c r="L454" s="41"/>
      <c r="M454" s="167"/>
    </row>
    <row r="455" spans="2:13" ht="60" x14ac:dyDescent="0.25">
      <c r="B455" s="168" t="s">
        <v>1181</v>
      </c>
      <c r="C455" s="58">
        <v>22</v>
      </c>
      <c r="D455" s="78" t="s">
        <v>1177</v>
      </c>
      <c r="E455" s="160">
        <v>44057</v>
      </c>
      <c r="F455" s="84" t="s">
        <v>151</v>
      </c>
      <c r="G455" s="78" t="s">
        <v>1205</v>
      </c>
      <c r="H455" s="161" t="s">
        <v>1223</v>
      </c>
      <c r="I455" s="84" t="s">
        <v>1248</v>
      </c>
      <c r="J455" s="65">
        <v>20000</v>
      </c>
      <c r="K455" s="65">
        <v>3000000</v>
      </c>
      <c r="L455" s="42"/>
      <c r="M455" s="169"/>
    </row>
    <row r="456" spans="2:13" ht="60" x14ac:dyDescent="0.25">
      <c r="B456" s="166" t="s">
        <v>1181</v>
      </c>
      <c r="C456" s="72">
        <v>23</v>
      </c>
      <c r="D456" s="70" t="s">
        <v>1178</v>
      </c>
      <c r="E456" s="159">
        <v>44057</v>
      </c>
      <c r="F456" s="71" t="s">
        <v>152</v>
      </c>
      <c r="G456" s="70" t="s">
        <v>1185</v>
      </c>
      <c r="H456" s="70" t="s">
        <v>1224</v>
      </c>
      <c r="I456" s="71" t="s">
        <v>1249</v>
      </c>
      <c r="J456" s="64">
        <v>20000</v>
      </c>
      <c r="K456" s="64">
        <v>2000000</v>
      </c>
      <c r="L456" s="41"/>
      <c r="M456" s="167"/>
    </row>
    <row r="457" spans="2:13" ht="30" x14ac:dyDescent="0.25">
      <c r="B457" s="168" t="s">
        <v>1181</v>
      </c>
      <c r="C457" s="58">
        <v>24</v>
      </c>
      <c r="D457" s="78" t="s">
        <v>1179</v>
      </c>
      <c r="E457" s="160">
        <v>44057</v>
      </c>
      <c r="F457" s="84" t="s">
        <v>151</v>
      </c>
      <c r="G457" s="78" t="s">
        <v>1186</v>
      </c>
      <c r="H457" s="161" t="s">
        <v>1089</v>
      </c>
      <c r="I457" s="84" t="s">
        <v>1250</v>
      </c>
      <c r="J457" s="65">
        <v>30000</v>
      </c>
      <c r="K457" s="65">
        <v>2500000</v>
      </c>
      <c r="L457" s="42"/>
      <c r="M457" s="169"/>
    </row>
    <row r="458" spans="2:13" ht="60" x14ac:dyDescent="0.25">
      <c r="B458" s="166" t="s">
        <v>1181</v>
      </c>
      <c r="C458" s="72">
        <v>25</v>
      </c>
      <c r="D458" s="70" t="s">
        <v>1180</v>
      </c>
      <c r="E458" s="159">
        <v>44057</v>
      </c>
      <c r="F458" s="71" t="s">
        <v>202</v>
      </c>
      <c r="G458" s="70" t="s">
        <v>322</v>
      </c>
      <c r="H458" s="70" t="s">
        <v>1225</v>
      </c>
      <c r="I458" s="71" t="s">
        <v>1251</v>
      </c>
      <c r="J458" s="64">
        <v>20000</v>
      </c>
      <c r="K458" s="64">
        <v>600000</v>
      </c>
      <c r="L458" s="41"/>
      <c r="M458" s="167"/>
    </row>
    <row r="459" spans="2:13" ht="90" x14ac:dyDescent="0.25">
      <c r="B459" s="168" t="s">
        <v>1181</v>
      </c>
      <c r="C459" s="58">
        <v>26</v>
      </c>
      <c r="D459" s="78" t="s">
        <v>1169</v>
      </c>
      <c r="E459" s="160">
        <v>44057</v>
      </c>
      <c r="F459" s="84" t="s">
        <v>160</v>
      </c>
      <c r="G459" s="78" t="s">
        <v>1206</v>
      </c>
      <c r="H459" s="161" t="s">
        <v>1226</v>
      </c>
      <c r="I459" s="84" t="s">
        <v>1252</v>
      </c>
      <c r="J459" s="65">
        <v>50000</v>
      </c>
      <c r="K459" s="65">
        <v>500000</v>
      </c>
      <c r="L459" s="42"/>
      <c r="M459" s="169"/>
    </row>
    <row r="460" spans="2:13" ht="60" x14ac:dyDescent="0.25">
      <c r="B460" s="166" t="s">
        <v>46</v>
      </c>
      <c r="C460" s="72">
        <v>1</v>
      </c>
      <c r="D460" s="70" t="s">
        <v>51</v>
      </c>
      <c r="E460" s="159">
        <v>44055</v>
      </c>
      <c r="F460" s="71" t="s">
        <v>149</v>
      </c>
      <c r="G460" s="70" t="s">
        <v>79</v>
      </c>
      <c r="H460" s="70" t="s">
        <v>104</v>
      </c>
      <c r="I460" s="71" t="s">
        <v>131</v>
      </c>
      <c r="J460" s="64">
        <v>500000</v>
      </c>
      <c r="K460" s="64"/>
      <c r="L460" s="41" t="s">
        <v>102</v>
      </c>
      <c r="M460" s="167" t="s">
        <v>102</v>
      </c>
    </row>
    <row r="461" spans="2:13" ht="75" x14ac:dyDescent="0.25">
      <c r="B461" s="168" t="s">
        <v>46</v>
      </c>
      <c r="C461" s="58">
        <v>2</v>
      </c>
      <c r="D461" s="78" t="s">
        <v>57</v>
      </c>
      <c r="E461" s="160">
        <v>44055</v>
      </c>
      <c r="F461" s="84" t="s">
        <v>150</v>
      </c>
      <c r="G461" s="78" t="s">
        <v>80</v>
      </c>
      <c r="H461" s="161" t="s">
        <v>105</v>
      </c>
      <c r="I461" s="84" t="s">
        <v>132</v>
      </c>
      <c r="J461" s="65">
        <v>1296000</v>
      </c>
      <c r="K461" s="65"/>
      <c r="L461" s="42" t="s">
        <v>102</v>
      </c>
      <c r="M461" s="169" t="s">
        <v>102</v>
      </c>
    </row>
    <row r="462" spans="2:13" ht="120" x14ac:dyDescent="0.25">
      <c r="B462" s="166" t="s">
        <v>46</v>
      </c>
      <c r="C462" s="72">
        <v>3</v>
      </c>
      <c r="D462" s="70" t="s">
        <v>58</v>
      </c>
      <c r="E462" s="159">
        <v>44055</v>
      </c>
      <c r="F462" s="71" t="s">
        <v>151</v>
      </c>
      <c r="G462" s="70" t="s">
        <v>81</v>
      </c>
      <c r="H462" s="70" t="s">
        <v>106</v>
      </c>
      <c r="I462" s="71" t="s">
        <v>133</v>
      </c>
      <c r="J462" s="64">
        <v>400000</v>
      </c>
      <c r="K462" s="64"/>
      <c r="L462" s="41" t="s">
        <v>102</v>
      </c>
      <c r="M462" s="167" t="s">
        <v>102</v>
      </c>
    </row>
    <row r="463" spans="2:13" ht="75" x14ac:dyDescent="0.25">
      <c r="B463" s="168" t="s">
        <v>46</v>
      </c>
      <c r="C463" s="58">
        <v>4</v>
      </c>
      <c r="D463" s="78" t="s">
        <v>59</v>
      </c>
      <c r="E463" s="160">
        <v>44055</v>
      </c>
      <c r="F463" s="84" t="s">
        <v>152</v>
      </c>
      <c r="G463" s="78" t="s">
        <v>82</v>
      </c>
      <c r="H463" s="161" t="s">
        <v>107</v>
      </c>
      <c r="I463" s="84" t="s">
        <v>134</v>
      </c>
      <c r="J463" s="65">
        <v>850000</v>
      </c>
      <c r="K463" s="65"/>
      <c r="L463" s="42" t="s">
        <v>102</v>
      </c>
      <c r="M463" s="169" t="s">
        <v>102</v>
      </c>
    </row>
    <row r="464" spans="2:13" ht="30" x14ac:dyDescent="0.25">
      <c r="B464" s="166" t="s">
        <v>46</v>
      </c>
      <c r="C464" s="72">
        <v>5</v>
      </c>
      <c r="D464" s="70" t="s">
        <v>47</v>
      </c>
      <c r="E464" s="159">
        <v>44055</v>
      </c>
      <c r="F464" s="71" t="s">
        <v>149</v>
      </c>
      <c r="G464" s="70" t="s">
        <v>83</v>
      </c>
      <c r="H464" s="70" t="s">
        <v>102</v>
      </c>
      <c r="I464" s="71" t="s">
        <v>135</v>
      </c>
      <c r="J464" s="64">
        <v>200000</v>
      </c>
      <c r="K464" s="64"/>
      <c r="L464" s="41" t="s">
        <v>102</v>
      </c>
      <c r="M464" s="167" t="s">
        <v>102</v>
      </c>
    </row>
    <row r="465" spans="2:13" ht="30" x14ac:dyDescent="0.25">
      <c r="B465" s="168" t="s">
        <v>46</v>
      </c>
      <c r="C465" s="58">
        <v>6</v>
      </c>
      <c r="D465" s="78" t="s">
        <v>60</v>
      </c>
      <c r="E465" s="160">
        <v>44055</v>
      </c>
      <c r="F465" s="84" t="s">
        <v>153</v>
      </c>
      <c r="G465" s="78" t="s">
        <v>84</v>
      </c>
      <c r="H465" s="161"/>
      <c r="I465" s="84" t="s">
        <v>136</v>
      </c>
      <c r="J465" s="65">
        <v>120000</v>
      </c>
      <c r="K465" s="65"/>
      <c r="L465" s="42" t="s">
        <v>102</v>
      </c>
      <c r="M465" s="169" t="s">
        <v>102</v>
      </c>
    </row>
    <row r="466" spans="2:13" ht="105" x14ac:dyDescent="0.25">
      <c r="B466" s="166" t="s">
        <v>46</v>
      </c>
      <c r="C466" s="72">
        <v>7</v>
      </c>
      <c r="D466" s="70" t="s">
        <v>61</v>
      </c>
      <c r="E466" s="159">
        <v>44055</v>
      </c>
      <c r="F466" s="71" t="s">
        <v>154</v>
      </c>
      <c r="G466" s="70" t="s">
        <v>85</v>
      </c>
      <c r="H466" s="70" t="s">
        <v>108</v>
      </c>
      <c r="I466" s="71" t="s">
        <v>137</v>
      </c>
      <c r="J466" s="64">
        <v>400000</v>
      </c>
      <c r="K466" s="64"/>
      <c r="L466" s="41" t="s">
        <v>102</v>
      </c>
      <c r="M466" s="167" t="s">
        <v>102</v>
      </c>
    </row>
    <row r="467" spans="2:13" ht="105" x14ac:dyDescent="0.25">
      <c r="B467" s="168" t="s">
        <v>46</v>
      </c>
      <c r="C467" s="58">
        <v>8</v>
      </c>
      <c r="D467" s="78" t="s">
        <v>48</v>
      </c>
      <c r="E467" s="160">
        <v>44055</v>
      </c>
      <c r="F467" s="84" t="s">
        <v>155</v>
      </c>
      <c r="G467" s="78" t="s">
        <v>86</v>
      </c>
      <c r="H467" s="161" t="s">
        <v>109</v>
      </c>
      <c r="I467" s="84" t="s">
        <v>138</v>
      </c>
      <c r="J467" s="65">
        <v>100000</v>
      </c>
      <c r="K467" s="65"/>
      <c r="L467" s="42" t="s">
        <v>102</v>
      </c>
      <c r="M467" s="169" t="s">
        <v>102</v>
      </c>
    </row>
    <row r="468" spans="2:13" ht="45" x14ac:dyDescent="0.25">
      <c r="B468" s="166" t="s">
        <v>46</v>
      </c>
      <c r="C468" s="72">
        <v>9</v>
      </c>
      <c r="D468" s="70" t="s">
        <v>62</v>
      </c>
      <c r="E468" s="159">
        <v>44055</v>
      </c>
      <c r="F468" s="71" t="s">
        <v>156</v>
      </c>
      <c r="G468" s="70" t="s">
        <v>87</v>
      </c>
      <c r="H468" s="70" t="s">
        <v>110</v>
      </c>
      <c r="I468" s="71" t="s">
        <v>139</v>
      </c>
      <c r="J468" s="64">
        <v>50000</v>
      </c>
      <c r="K468" s="64"/>
      <c r="L468" s="41" t="s">
        <v>102</v>
      </c>
      <c r="M468" s="167" t="s">
        <v>102</v>
      </c>
    </row>
    <row r="469" spans="2:13" ht="90" x14ac:dyDescent="0.25">
      <c r="B469" s="168" t="s">
        <v>46</v>
      </c>
      <c r="C469" s="58">
        <v>10</v>
      </c>
      <c r="D469" s="78" t="s">
        <v>63</v>
      </c>
      <c r="E469" s="160">
        <v>44055</v>
      </c>
      <c r="F469" s="84" t="s">
        <v>151</v>
      </c>
      <c r="G469" s="78" t="s">
        <v>88</v>
      </c>
      <c r="H469" s="161" t="s">
        <v>111</v>
      </c>
      <c r="I469" s="84" t="s">
        <v>140</v>
      </c>
      <c r="J469" s="65">
        <v>888000</v>
      </c>
      <c r="K469" s="65"/>
      <c r="L469" s="42" t="s">
        <v>102</v>
      </c>
      <c r="M469" s="169" t="s">
        <v>102</v>
      </c>
    </row>
    <row r="470" spans="2:13" ht="45" x14ac:dyDescent="0.25">
      <c r="B470" s="166" t="s">
        <v>46</v>
      </c>
      <c r="C470" s="72">
        <v>11</v>
      </c>
      <c r="D470" s="70" t="s">
        <v>52</v>
      </c>
      <c r="E470" s="159">
        <v>44055</v>
      </c>
      <c r="F470" s="71" t="s">
        <v>156</v>
      </c>
      <c r="G470" s="70" t="s">
        <v>89</v>
      </c>
      <c r="H470" s="70" t="s">
        <v>112</v>
      </c>
      <c r="I470" s="71" t="s">
        <v>141</v>
      </c>
      <c r="J470" s="64">
        <v>542500</v>
      </c>
      <c r="K470" s="64"/>
      <c r="L470" s="41" t="s">
        <v>102</v>
      </c>
      <c r="M470" s="167" t="s">
        <v>102</v>
      </c>
    </row>
    <row r="471" spans="2:13" ht="90" x14ac:dyDescent="0.25">
      <c r="B471" s="168" t="s">
        <v>46</v>
      </c>
      <c r="C471" s="58">
        <v>12</v>
      </c>
      <c r="D471" s="78" t="s">
        <v>64</v>
      </c>
      <c r="E471" s="160">
        <v>44055</v>
      </c>
      <c r="F471" s="84" t="s">
        <v>157</v>
      </c>
      <c r="G471" s="78" t="s">
        <v>90</v>
      </c>
      <c r="H471" s="161" t="s">
        <v>113</v>
      </c>
      <c r="I471" s="84" t="s">
        <v>142</v>
      </c>
      <c r="J471" s="65">
        <v>350000</v>
      </c>
      <c r="K471" s="65"/>
      <c r="L471" s="42" t="s">
        <v>102</v>
      </c>
      <c r="M471" s="169" t="s">
        <v>102</v>
      </c>
    </row>
    <row r="472" spans="2:13" ht="105" x14ac:dyDescent="0.25">
      <c r="B472" s="166" t="s">
        <v>46</v>
      </c>
      <c r="C472" s="72">
        <v>13</v>
      </c>
      <c r="D472" s="70" t="s">
        <v>65</v>
      </c>
      <c r="E472" s="159">
        <v>44055</v>
      </c>
      <c r="F472" s="71" t="s">
        <v>156</v>
      </c>
      <c r="G472" s="70" t="s">
        <v>91</v>
      </c>
      <c r="H472" s="70" t="s">
        <v>114</v>
      </c>
      <c r="I472" s="71" t="s">
        <v>137</v>
      </c>
      <c r="J472" s="64">
        <v>420000</v>
      </c>
      <c r="K472" s="64"/>
      <c r="L472" s="41" t="s">
        <v>102</v>
      </c>
      <c r="M472" s="167" t="s">
        <v>102</v>
      </c>
    </row>
    <row r="473" spans="2:13" ht="75" x14ac:dyDescent="0.25">
      <c r="B473" s="168" t="s">
        <v>46</v>
      </c>
      <c r="C473" s="58">
        <v>14</v>
      </c>
      <c r="D473" s="78" t="s">
        <v>66</v>
      </c>
      <c r="E473" s="160">
        <v>44055</v>
      </c>
      <c r="F473" s="84" t="s">
        <v>156</v>
      </c>
      <c r="G473" s="78" t="s">
        <v>92</v>
      </c>
      <c r="H473" s="161" t="s">
        <v>115</v>
      </c>
      <c r="I473" s="84" t="s">
        <v>143</v>
      </c>
      <c r="J473" s="65">
        <v>410000</v>
      </c>
      <c r="K473" s="65"/>
      <c r="L473" s="42" t="s">
        <v>102</v>
      </c>
      <c r="M473" s="169" t="s">
        <v>102</v>
      </c>
    </row>
    <row r="474" spans="2:13" ht="105" x14ac:dyDescent="0.25">
      <c r="B474" s="166" t="s">
        <v>46</v>
      </c>
      <c r="C474" s="72">
        <v>15</v>
      </c>
      <c r="D474" s="70" t="s">
        <v>53</v>
      </c>
      <c r="E474" s="159">
        <v>44055</v>
      </c>
      <c r="F474" s="71" t="s">
        <v>156</v>
      </c>
      <c r="G474" s="70" t="s">
        <v>93</v>
      </c>
      <c r="H474" s="70" t="s">
        <v>116</v>
      </c>
      <c r="I474" s="71" t="s">
        <v>137</v>
      </c>
      <c r="J474" s="64">
        <v>840000</v>
      </c>
      <c r="K474" s="64"/>
      <c r="L474" s="41" t="s">
        <v>102</v>
      </c>
      <c r="M474" s="167" t="s">
        <v>102</v>
      </c>
    </row>
    <row r="475" spans="2:13" ht="105" x14ac:dyDescent="0.25">
      <c r="B475" s="168" t="s">
        <v>46</v>
      </c>
      <c r="C475" s="58">
        <v>16</v>
      </c>
      <c r="D475" s="78" t="s">
        <v>67</v>
      </c>
      <c r="E475" s="160">
        <v>44055</v>
      </c>
      <c r="F475" s="84" t="s">
        <v>156</v>
      </c>
      <c r="G475" s="78" t="s">
        <v>91</v>
      </c>
      <c r="H475" s="161" t="s">
        <v>117</v>
      </c>
      <c r="I475" s="84" t="s">
        <v>137</v>
      </c>
      <c r="J475" s="65">
        <v>350000</v>
      </c>
      <c r="K475" s="65"/>
      <c r="L475" s="42" t="s">
        <v>102</v>
      </c>
      <c r="M475" s="169" t="s">
        <v>102</v>
      </c>
    </row>
    <row r="476" spans="2:13" ht="90" x14ac:dyDescent="0.25">
      <c r="B476" s="166" t="s">
        <v>46</v>
      </c>
      <c r="C476" s="72">
        <v>17</v>
      </c>
      <c r="D476" s="70" t="s">
        <v>68</v>
      </c>
      <c r="E476" s="159">
        <v>44055</v>
      </c>
      <c r="F476" s="71" t="s">
        <v>158</v>
      </c>
      <c r="G476" s="70" t="s">
        <v>94</v>
      </c>
      <c r="H476" s="70" t="s">
        <v>118</v>
      </c>
      <c r="I476" s="71" t="s">
        <v>140</v>
      </c>
      <c r="J476" s="64">
        <v>1296000</v>
      </c>
      <c r="K476" s="64"/>
      <c r="L476" s="41" t="s">
        <v>102</v>
      </c>
      <c r="M476" s="167" t="s">
        <v>102</v>
      </c>
    </row>
    <row r="477" spans="2:13" ht="105" x14ac:dyDescent="0.25">
      <c r="B477" s="168" t="s">
        <v>46</v>
      </c>
      <c r="C477" s="58">
        <v>18</v>
      </c>
      <c r="D477" s="78" t="s">
        <v>69</v>
      </c>
      <c r="E477" s="160">
        <v>44055</v>
      </c>
      <c r="F477" s="84" t="s">
        <v>156</v>
      </c>
      <c r="G477" s="78" t="s">
        <v>93</v>
      </c>
      <c r="H477" s="161" t="s">
        <v>119</v>
      </c>
      <c r="I477" s="84" t="s">
        <v>137</v>
      </c>
      <c r="J477" s="65">
        <v>490000</v>
      </c>
      <c r="K477" s="65"/>
      <c r="L477" s="42" t="s">
        <v>102</v>
      </c>
      <c r="M477" s="169" t="s">
        <v>102</v>
      </c>
    </row>
    <row r="478" spans="2:13" ht="105" x14ac:dyDescent="0.25">
      <c r="B478" s="166" t="s">
        <v>46</v>
      </c>
      <c r="C478" s="72">
        <v>19</v>
      </c>
      <c r="D478" s="70" t="s">
        <v>54</v>
      </c>
      <c r="E478" s="159">
        <v>44055</v>
      </c>
      <c r="F478" s="71" t="s">
        <v>156</v>
      </c>
      <c r="G478" s="70" t="s">
        <v>91</v>
      </c>
      <c r="H478" s="70" t="s">
        <v>120</v>
      </c>
      <c r="I478" s="71" t="s">
        <v>137</v>
      </c>
      <c r="J478" s="64">
        <v>980000</v>
      </c>
      <c r="K478" s="64"/>
      <c r="L478" s="41" t="s">
        <v>102</v>
      </c>
      <c r="M478" s="167" t="s">
        <v>102</v>
      </c>
    </row>
    <row r="479" spans="2:13" ht="105" x14ac:dyDescent="0.25">
      <c r="B479" s="168" t="s">
        <v>46</v>
      </c>
      <c r="C479" s="58">
        <v>20</v>
      </c>
      <c r="D479" s="78" t="s">
        <v>70</v>
      </c>
      <c r="E479" s="160">
        <v>44055</v>
      </c>
      <c r="F479" s="84" t="s">
        <v>156</v>
      </c>
      <c r="G479" s="78" t="s">
        <v>93</v>
      </c>
      <c r="H479" s="161" t="s">
        <v>121</v>
      </c>
      <c r="I479" s="84" t="s">
        <v>137</v>
      </c>
      <c r="J479" s="65">
        <v>1050000</v>
      </c>
      <c r="K479" s="65"/>
      <c r="L479" s="42" t="s">
        <v>102</v>
      </c>
      <c r="M479" s="169" t="s">
        <v>102</v>
      </c>
    </row>
    <row r="480" spans="2:13" ht="105" x14ac:dyDescent="0.25">
      <c r="B480" s="166" t="s">
        <v>46</v>
      </c>
      <c r="C480" s="72">
        <v>21</v>
      </c>
      <c r="D480" s="70" t="s">
        <v>71</v>
      </c>
      <c r="E480" s="159">
        <v>44055</v>
      </c>
      <c r="F480" s="71" t="s">
        <v>159</v>
      </c>
      <c r="G480" s="70" t="s">
        <v>95</v>
      </c>
      <c r="H480" s="70" t="s">
        <v>122</v>
      </c>
      <c r="I480" s="71" t="s">
        <v>137</v>
      </c>
      <c r="J480" s="64">
        <v>672000</v>
      </c>
      <c r="K480" s="64"/>
      <c r="L480" s="41" t="s">
        <v>102</v>
      </c>
      <c r="M480" s="167" t="s">
        <v>102</v>
      </c>
    </row>
    <row r="481" spans="2:13" ht="105" x14ac:dyDescent="0.25">
      <c r="B481" s="168" t="s">
        <v>46</v>
      </c>
      <c r="C481" s="58">
        <v>22</v>
      </c>
      <c r="D481" s="78" t="s">
        <v>72</v>
      </c>
      <c r="E481" s="160">
        <v>44055</v>
      </c>
      <c r="F481" s="84" t="s">
        <v>156</v>
      </c>
      <c r="G481" s="78" t="s">
        <v>93</v>
      </c>
      <c r="H481" s="161" t="s">
        <v>123</v>
      </c>
      <c r="I481" s="84" t="s">
        <v>137</v>
      </c>
      <c r="J481" s="65">
        <v>70000</v>
      </c>
      <c r="K481" s="65"/>
      <c r="L481" s="42" t="s">
        <v>102</v>
      </c>
      <c r="M481" s="169" t="s">
        <v>102</v>
      </c>
    </row>
    <row r="482" spans="2:13" ht="105" x14ac:dyDescent="0.25">
      <c r="B482" s="166" t="s">
        <v>46</v>
      </c>
      <c r="C482" s="72">
        <v>23</v>
      </c>
      <c r="D482" s="70" t="s">
        <v>55</v>
      </c>
      <c r="E482" s="159">
        <v>44055</v>
      </c>
      <c r="F482" s="71" t="s">
        <v>156</v>
      </c>
      <c r="G482" s="70" t="s">
        <v>93</v>
      </c>
      <c r="H482" s="70" t="s">
        <v>121</v>
      </c>
      <c r="I482" s="71" t="s">
        <v>137</v>
      </c>
      <c r="J482" s="64">
        <v>1050000</v>
      </c>
      <c r="K482" s="64"/>
      <c r="L482" s="41" t="s">
        <v>102</v>
      </c>
      <c r="M482" s="167" t="s">
        <v>102</v>
      </c>
    </row>
    <row r="483" spans="2:13" ht="90" x14ac:dyDescent="0.25">
      <c r="B483" s="168" t="s">
        <v>46</v>
      </c>
      <c r="C483" s="58">
        <v>24</v>
      </c>
      <c r="D483" s="78" t="s">
        <v>73</v>
      </c>
      <c r="E483" s="160">
        <v>44055</v>
      </c>
      <c r="F483" s="84" t="s">
        <v>156</v>
      </c>
      <c r="G483" s="78" t="s">
        <v>96</v>
      </c>
      <c r="H483" s="161" t="s">
        <v>124</v>
      </c>
      <c r="I483" s="84" t="s">
        <v>144</v>
      </c>
      <c r="J483" s="65">
        <v>100000</v>
      </c>
      <c r="K483" s="65"/>
      <c r="L483" s="42" t="s">
        <v>102</v>
      </c>
      <c r="M483" s="169" t="s">
        <v>102</v>
      </c>
    </row>
    <row r="484" spans="2:13" ht="105" x14ac:dyDescent="0.25">
      <c r="B484" s="166" t="s">
        <v>46</v>
      </c>
      <c r="C484" s="72">
        <v>25</v>
      </c>
      <c r="D484" s="70" t="s">
        <v>74</v>
      </c>
      <c r="E484" s="159">
        <v>44055</v>
      </c>
      <c r="F484" s="71" t="s">
        <v>156</v>
      </c>
      <c r="G484" s="70" t="s">
        <v>97</v>
      </c>
      <c r="H484" s="70" t="s">
        <v>125</v>
      </c>
      <c r="I484" s="71" t="s">
        <v>137</v>
      </c>
      <c r="J484" s="64">
        <v>700000</v>
      </c>
      <c r="K484" s="64"/>
      <c r="L484" s="41" t="s">
        <v>102</v>
      </c>
      <c r="M484" s="167" t="s">
        <v>102</v>
      </c>
    </row>
    <row r="485" spans="2:13" ht="105" x14ac:dyDescent="0.25">
      <c r="B485" s="168" t="s">
        <v>46</v>
      </c>
      <c r="C485" s="58">
        <v>26</v>
      </c>
      <c r="D485" s="78" t="s">
        <v>75</v>
      </c>
      <c r="E485" s="160">
        <v>44055</v>
      </c>
      <c r="F485" s="84" t="s">
        <v>156</v>
      </c>
      <c r="G485" s="78" t="s">
        <v>93</v>
      </c>
      <c r="H485" s="161" t="s">
        <v>126</v>
      </c>
      <c r="I485" s="84" t="s">
        <v>137</v>
      </c>
      <c r="J485" s="65">
        <v>70000</v>
      </c>
      <c r="K485" s="65"/>
      <c r="L485" s="42" t="s">
        <v>102</v>
      </c>
      <c r="M485" s="169" t="s">
        <v>102</v>
      </c>
    </row>
    <row r="486" spans="2:13" ht="105" x14ac:dyDescent="0.25">
      <c r="B486" s="166" t="s">
        <v>46</v>
      </c>
      <c r="C486" s="72">
        <v>27</v>
      </c>
      <c r="D486" s="70" t="s">
        <v>55</v>
      </c>
      <c r="E486" s="159">
        <v>44055</v>
      </c>
      <c r="F486" s="71" t="s">
        <v>156</v>
      </c>
      <c r="G486" s="70" t="s">
        <v>93</v>
      </c>
      <c r="H486" s="70" t="s">
        <v>127</v>
      </c>
      <c r="I486" s="71" t="s">
        <v>137</v>
      </c>
      <c r="J486" s="64">
        <v>1050000</v>
      </c>
      <c r="K486" s="64"/>
      <c r="L486" s="41" t="s">
        <v>102</v>
      </c>
      <c r="M486" s="167" t="s">
        <v>102</v>
      </c>
    </row>
    <row r="487" spans="2:13" ht="105" x14ac:dyDescent="0.25">
      <c r="B487" s="168" t="s">
        <v>46</v>
      </c>
      <c r="C487" s="58">
        <v>28</v>
      </c>
      <c r="D487" s="78" t="s">
        <v>76</v>
      </c>
      <c r="E487" s="160">
        <v>44055</v>
      </c>
      <c r="F487" s="84" t="s">
        <v>156</v>
      </c>
      <c r="G487" s="78" t="s">
        <v>93</v>
      </c>
      <c r="H487" s="161" t="s">
        <v>121</v>
      </c>
      <c r="I487" s="84" t="s">
        <v>137</v>
      </c>
      <c r="J487" s="65">
        <v>1050000</v>
      </c>
      <c r="K487" s="65"/>
      <c r="L487" s="42" t="s">
        <v>102</v>
      </c>
      <c r="M487" s="169" t="s">
        <v>102</v>
      </c>
    </row>
    <row r="488" spans="2:13" ht="105" x14ac:dyDescent="0.25">
      <c r="B488" s="166" t="s">
        <v>46</v>
      </c>
      <c r="C488" s="72">
        <v>29</v>
      </c>
      <c r="D488" s="70" t="s">
        <v>56</v>
      </c>
      <c r="E488" s="159">
        <v>44055</v>
      </c>
      <c r="F488" s="71" t="s">
        <v>156</v>
      </c>
      <c r="G488" s="70" t="s">
        <v>93</v>
      </c>
      <c r="H488" s="70" t="s">
        <v>128</v>
      </c>
      <c r="I488" s="71" t="s">
        <v>137</v>
      </c>
      <c r="J488" s="64">
        <v>420000</v>
      </c>
      <c r="K488" s="64"/>
      <c r="L488" s="41" t="s">
        <v>102</v>
      </c>
      <c r="M488" s="167" t="s">
        <v>102</v>
      </c>
    </row>
    <row r="489" spans="2:13" ht="90" x14ac:dyDescent="0.25">
      <c r="B489" s="168" t="s">
        <v>46</v>
      </c>
      <c r="C489" s="58">
        <v>30</v>
      </c>
      <c r="D489" s="78" t="s">
        <v>77</v>
      </c>
      <c r="E489" s="160">
        <v>44055</v>
      </c>
      <c r="F489" s="84" t="s">
        <v>156</v>
      </c>
      <c r="G489" s="78" t="s">
        <v>98</v>
      </c>
      <c r="H489" s="161" t="s">
        <v>129</v>
      </c>
      <c r="I489" s="84" t="s">
        <v>145</v>
      </c>
      <c r="J489" s="65">
        <v>40000</v>
      </c>
      <c r="K489" s="65"/>
      <c r="L489" s="42" t="s">
        <v>102</v>
      </c>
      <c r="M489" s="169" t="s">
        <v>102</v>
      </c>
    </row>
    <row r="490" spans="2:13" ht="75" x14ac:dyDescent="0.25">
      <c r="B490" s="166" t="s">
        <v>46</v>
      </c>
      <c r="C490" s="72">
        <v>31</v>
      </c>
      <c r="D490" s="70" t="s">
        <v>78</v>
      </c>
      <c r="E490" s="159">
        <v>44055</v>
      </c>
      <c r="F490" s="71" t="s">
        <v>149</v>
      </c>
      <c r="G490" s="70" t="s">
        <v>99</v>
      </c>
      <c r="H490" s="70" t="s">
        <v>130</v>
      </c>
      <c r="I490" s="71" t="s">
        <v>146</v>
      </c>
      <c r="J490" s="64">
        <v>65000</v>
      </c>
      <c r="K490" s="64"/>
      <c r="L490" s="41" t="s">
        <v>102</v>
      </c>
      <c r="M490" s="167" t="s">
        <v>102</v>
      </c>
    </row>
    <row r="491" spans="2:13" ht="30" x14ac:dyDescent="0.25">
      <c r="B491" s="168" t="s">
        <v>46</v>
      </c>
      <c r="C491" s="58">
        <v>32</v>
      </c>
      <c r="D491" s="78" t="s">
        <v>49</v>
      </c>
      <c r="E491" s="160">
        <v>44055</v>
      </c>
      <c r="F491" s="84" t="s">
        <v>160</v>
      </c>
      <c r="G491" s="78" t="s">
        <v>100</v>
      </c>
      <c r="H491" s="161"/>
      <c r="I491" s="84" t="s">
        <v>147</v>
      </c>
      <c r="J491" s="65">
        <v>50000</v>
      </c>
      <c r="K491" s="65"/>
      <c r="L491" s="42" t="s">
        <v>102</v>
      </c>
      <c r="M491" s="169" t="s">
        <v>102</v>
      </c>
    </row>
    <row r="492" spans="2:13" ht="30" x14ac:dyDescent="0.25">
      <c r="B492" s="166" t="s">
        <v>46</v>
      </c>
      <c r="C492" s="72">
        <v>33</v>
      </c>
      <c r="D492" s="70" t="s">
        <v>50</v>
      </c>
      <c r="E492" s="159">
        <v>44055</v>
      </c>
      <c r="F492" s="71" t="s">
        <v>160</v>
      </c>
      <c r="G492" s="70" t="s">
        <v>101</v>
      </c>
      <c r="H492" s="70"/>
      <c r="I492" s="71" t="s">
        <v>148</v>
      </c>
      <c r="J492" s="64">
        <v>50000</v>
      </c>
      <c r="K492" s="64"/>
      <c r="L492" s="41" t="s">
        <v>102</v>
      </c>
      <c r="M492" s="167" t="s">
        <v>102</v>
      </c>
    </row>
    <row r="493" spans="2:13" ht="135" x14ac:dyDescent="0.25">
      <c r="B493" s="168" t="s">
        <v>889</v>
      </c>
      <c r="C493" s="58">
        <v>1</v>
      </c>
      <c r="D493" s="78" t="s">
        <v>890</v>
      </c>
      <c r="E493" s="160">
        <v>44057</v>
      </c>
      <c r="F493" s="84" t="s">
        <v>683</v>
      </c>
      <c r="G493" s="78" t="s">
        <v>923</v>
      </c>
      <c r="H493" s="161" t="s">
        <v>959</v>
      </c>
      <c r="I493" s="84" t="s">
        <v>937</v>
      </c>
      <c r="J493" s="65">
        <v>75000</v>
      </c>
      <c r="K493" s="65"/>
      <c r="L493" s="42"/>
      <c r="M493" s="169"/>
    </row>
    <row r="494" spans="2:13" ht="120" x14ac:dyDescent="0.25">
      <c r="B494" s="166" t="s">
        <v>889</v>
      </c>
      <c r="C494" s="72">
        <v>2</v>
      </c>
      <c r="D494" s="70" t="s">
        <v>891</v>
      </c>
      <c r="E494" s="159">
        <v>44057</v>
      </c>
      <c r="F494" s="71" t="s">
        <v>913</v>
      </c>
      <c r="G494" s="70" t="s">
        <v>922</v>
      </c>
      <c r="H494" s="70" t="s">
        <v>960</v>
      </c>
      <c r="I494" s="71" t="s">
        <v>938</v>
      </c>
      <c r="J494" s="64">
        <v>57500</v>
      </c>
      <c r="K494" s="64"/>
      <c r="L494" s="41"/>
      <c r="M494" s="167"/>
    </row>
    <row r="495" spans="2:13" ht="105" x14ac:dyDescent="0.25">
      <c r="B495" s="168" t="s">
        <v>889</v>
      </c>
      <c r="C495" s="58">
        <v>3</v>
      </c>
      <c r="D495" s="78" t="s">
        <v>892</v>
      </c>
      <c r="E495" s="160">
        <v>44057</v>
      </c>
      <c r="F495" s="84" t="s">
        <v>149</v>
      </c>
      <c r="G495" s="78" t="s">
        <v>921</v>
      </c>
      <c r="H495" s="161" t="s">
        <v>961</v>
      </c>
      <c r="I495" s="84" t="s">
        <v>939</v>
      </c>
      <c r="J495" s="65">
        <v>80000</v>
      </c>
      <c r="K495" s="65">
        <v>0</v>
      </c>
      <c r="L495" s="42"/>
      <c r="M495" s="169"/>
    </row>
    <row r="496" spans="2:13" ht="105" x14ac:dyDescent="0.25">
      <c r="B496" s="166" t="s">
        <v>889</v>
      </c>
      <c r="C496" s="72">
        <v>4</v>
      </c>
      <c r="D496" s="70" t="s">
        <v>893</v>
      </c>
      <c r="E496" s="159">
        <v>44057</v>
      </c>
      <c r="F496" s="71" t="s">
        <v>914</v>
      </c>
      <c r="G496" s="70" t="s">
        <v>920</v>
      </c>
      <c r="H496" s="70" t="s">
        <v>962</v>
      </c>
      <c r="I496" s="71" t="s">
        <v>940</v>
      </c>
      <c r="J496" s="64">
        <v>55000</v>
      </c>
      <c r="K496" s="64"/>
      <c r="L496" s="41"/>
      <c r="M496" s="167"/>
    </row>
    <row r="497" spans="2:13" ht="45" x14ac:dyDescent="0.25">
      <c r="B497" s="168" t="s">
        <v>889</v>
      </c>
      <c r="C497" s="58">
        <v>5</v>
      </c>
      <c r="D497" s="78" t="s">
        <v>894</v>
      </c>
      <c r="E497" s="160">
        <v>44057</v>
      </c>
      <c r="F497" s="84" t="s">
        <v>156</v>
      </c>
      <c r="G497" s="78" t="s">
        <v>924</v>
      </c>
      <c r="H497" s="161" t="s">
        <v>963</v>
      </c>
      <c r="I497" s="84" t="s">
        <v>941</v>
      </c>
      <c r="J497" s="65">
        <v>50000</v>
      </c>
      <c r="K497" s="65"/>
      <c r="L497" s="42"/>
      <c r="M497" s="169"/>
    </row>
    <row r="498" spans="2:13" ht="75" x14ac:dyDescent="0.25">
      <c r="B498" s="166" t="s">
        <v>889</v>
      </c>
      <c r="C498" s="72">
        <v>6</v>
      </c>
      <c r="D498" s="70" t="s">
        <v>895</v>
      </c>
      <c r="E498" s="159">
        <v>44057</v>
      </c>
      <c r="F498" s="71" t="s">
        <v>156</v>
      </c>
      <c r="G498" s="70" t="s">
        <v>925</v>
      </c>
      <c r="H498" s="70" t="s">
        <v>964</v>
      </c>
      <c r="I498" s="71" t="s">
        <v>942</v>
      </c>
      <c r="J498" s="64">
        <v>150000</v>
      </c>
      <c r="K498" s="64"/>
      <c r="L498" s="41"/>
      <c r="M498" s="167"/>
    </row>
    <row r="499" spans="2:13" ht="120" x14ac:dyDescent="0.25">
      <c r="B499" s="168" t="s">
        <v>889</v>
      </c>
      <c r="C499" s="58">
        <v>7</v>
      </c>
      <c r="D499" s="78" t="s">
        <v>896</v>
      </c>
      <c r="E499" s="160">
        <v>44057</v>
      </c>
      <c r="F499" s="84" t="s">
        <v>914</v>
      </c>
      <c r="G499" s="78" t="s">
        <v>926</v>
      </c>
      <c r="H499" s="161" t="s">
        <v>965</v>
      </c>
      <c r="I499" s="84" t="s">
        <v>943</v>
      </c>
      <c r="J499" s="65">
        <v>60000</v>
      </c>
      <c r="K499" s="65"/>
      <c r="L499" s="42"/>
      <c r="M499" s="169"/>
    </row>
    <row r="500" spans="2:13" ht="45" x14ac:dyDescent="0.25">
      <c r="B500" s="166" t="s">
        <v>889</v>
      </c>
      <c r="C500" s="72">
        <v>8</v>
      </c>
      <c r="D500" s="70" t="s">
        <v>897</v>
      </c>
      <c r="E500" s="159">
        <v>44057</v>
      </c>
      <c r="F500" s="71" t="s">
        <v>156</v>
      </c>
      <c r="G500" s="70" t="s">
        <v>918</v>
      </c>
      <c r="H500" s="70" t="s">
        <v>966</v>
      </c>
      <c r="I500" s="71" t="s">
        <v>944</v>
      </c>
      <c r="J500" s="64">
        <v>25000</v>
      </c>
      <c r="K500" s="64"/>
      <c r="L500" s="41"/>
      <c r="M500" s="167"/>
    </row>
    <row r="501" spans="2:13" ht="45" x14ac:dyDescent="0.25">
      <c r="B501" s="168" t="s">
        <v>889</v>
      </c>
      <c r="C501" s="58">
        <v>9</v>
      </c>
      <c r="D501" s="78" t="s">
        <v>898</v>
      </c>
      <c r="E501" s="160">
        <v>44057</v>
      </c>
      <c r="F501" s="84" t="s">
        <v>682</v>
      </c>
      <c r="G501" s="78" t="s">
        <v>919</v>
      </c>
      <c r="H501" s="161"/>
      <c r="I501" s="84" t="s">
        <v>945</v>
      </c>
      <c r="J501" s="65">
        <v>25000</v>
      </c>
      <c r="K501" s="65"/>
      <c r="L501" s="42"/>
      <c r="M501" s="169"/>
    </row>
    <row r="502" spans="2:13" ht="60" x14ac:dyDescent="0.25">
      <c r="B502" s="166" t="s">
        <v>889</v>
      </c>
      <c r="C502" s="72">
        <v>10</v>
      </c>
      <c r="D502" s="70" t="s">
        <v>899</v>
      </c>
      <c r="E502" s="159">
        <v>44057</v>
      </c>
      <c r="F502" s="71" t="s">
        <v>153</v>
      </c>
      <c r="G502" s="70" t="s">
        <v>927</v>
      </c>
      <c r="H502" s="70" t="s">
        <v>967</v>
      </c>
      <c r="I502" s="71" t="s">
        <v>946</v>
      </c>
      <c r="J502" s="64">
        <v>120000</v>
      </c>
      <c r="K502" s="64"/>
      <c r="L502" s="41"/>
      <c r="M502" s="167"/>
    </row>
    <row r="503" spans="2:13" ht="75" x14ac:dyDescent="0.25">
      <c r="B503" s="168" t="s">
        <v>889</v>
      </c>
      <c r="C503" s="58">
        <v>11</v>
      </c>
      <c r="D503" s="78" t="s">
        <v>900</v>
      </c>
      <c r="E503" s="160">
        <v>44057</v>
      </c>
      <c r="F503" s="84" t="s">
        <v>149</v>
      </c>
      <c r="G503" s="78" t="s">
        <v>928</v>
      </c>
      <c r="H503" s="161" t="s">
        <v>968</v>
      </c>
      <c r="I503" s="84" t="s">
        <v>947</v>
      </c>
      <c r="J503" s="65">
        <v>100000</v>
      </c>
      <c r="K503" s="65"/>
      <c r="L503" s="42"/>
      <c r="M503" s="169"/>
    </row>
    <row r="504" spans="2:13" ht="75" x14ac:dyDescent="0.25">
      <c r="B504" s="166" t="s">
        <v>889</v>
      </c>
      <c r="C504" s="72">
        <v>12</v>
      </c>
      <c r="D504" s="70" t="s">
        <v>901</v>
      </c>
      <c r="E504" s="159">
        <v>44057</v>
      </c>
      <c r="F504" s="71" t="s">
        <v>153</v>
      </c>
      <c r="G504" s="70" t="s">
        <v>929</v>
      </c>
      <c r="H504" s="70" t="s">
        <v>967</v>
      </c>
      <c r="I504" s="71" t="s">
        <v>948</v>
      </c>
      <c r="J504" s="64">
        <v>150000</v>
      </c>
      <c r="K504" s="64"/>
      <c r="L504" s="41"/>
      <c r="M504" s="167"/>
    </row>
    <row r="505" spans="2:13" ht="225" x14ac:dyDescent="0.25">
      <c r="B505" s="168" t="s">
        <v>889</v>
      </c>
      <c r="C505" s="58">
        <v>13</v>
      </c>
      <c r="D505" s="78" t="s">
        <v>902</v>
      </c>
      <c r="E505" s="160">
        <v>44057</v>
      </c>
      <c r="F505" s="84" t="s">
        <v>151</v>
      </c>
      <c r="G505" s="78" t="s">
        <v>930</v>
      </c>
      <c r="H505" s="161" t="s">
        <v>969</v>
      </c>
      <c r="I505" s="84" t="s">
        <v>949</v>
      </c>
      <c r="J505" s="65">
        <v>255000</v>
      </c>
      <c r="K505" s="65">
        <v>507000</v>
      </c>
      <c r="L505" s="42"/>
      <c r="M505" s="169"/>
    </row>
    <row r="506" spans="2:13" ht="120" x14ac:dyDescent="0.25">
      <c r="B506" s="166" t="s">
        <v>889</v>
      </c>
      <c r="C506" s="72">
        <v>14</v>
      </c>
      <c r="D506" s="70" t="s">
        <v>903</v>
      </c>
      <c r="E506" s="159">
        <v>44057</v>
      </c>
      <c r="F506" s="71" t="s">
        <v>156</v>
      </c>
      <c r="G506" s="70" t="s">
        <v>931</v>
      </c>
      <c r="H506" s="70" t="s">
        <v>970</v>
      </c>
      <c r="I506" s="71" t="s">
        <v>950</v>
      </c>
      <c r="J506" s="64">
        <v>30000</v>
      </c>
      <c r="K506" s="64"/>
      <c r="L506" s="41"/>
      <c r="M506" s="167"/>
    </row>
    <row r="507" spans="2:13" ht="45" x14ac:dyDescent="0.25">
      <c r="B507" s="168" t="s">
        <v>889</v>
      </c>
      <c r="C507" s="58">
        <v>15</v>
      </c>
      <c r="D507" s="78" t="s">
        <v>904</v>
      </c>
      <c r="E507" s="160">
        <v>44057</v>
      </c>
      <c r="F507" s="84" t="s">
        <v>153</v>
      </c>
      <c r="G507" s="78" t="s">
        <v>915</v>
      </c>
      <c r="H507" s="161" t="s">
        <v>971</v>
      </c>
      <c r="I507" s="84" t="s">
        <v>951</v>
      </c>
      <c r="J507" s="65">
        <v>150000</v>
      </c>
      <c r="K507" s="65"/>
      <c r="L507" s="42"/>
      <c r="M507" s="169"/>
    </row>
    <row r="508" spans="2:13" ht="75" x14ac:dyDescent="0.25">
      <c r="B508" s="166" t="s">
        <v>889</v>
      </c>
      <c r="C508" s="72">
        <v>16</v>
      </c>
      <c r="D508" s="70" t="s">
        <v>905</v>
      </c>
      <c r="E508" s="159">
        <v>44057</v>
      </c>
      <c r="F508" s="71" t="s">
        <v>914</v>
      </c>
      <c r="G508" s="70" t="s">
        <v>912</v>
      </c>
      <c r="H508" s="70" t="s">
        <v>972</v>
      </c>
      <c r="I508" s="71" t="s">
        <v>952</v>
      </c>
      <c r="J508" s="64">
        <v>30000</v>
      </c>
      <c r="K508" s="64"/>
      <c r="L508" s="41"/>
      <c r="M508" s="167"/>
    </row>
    <row r="509" spans="2:13" ht="90" x14ac:dyDescent="0.25">
      <c r="B509" s="168" t="s">
        <v>889</v>
      </c>
      <c r="C509" s="58">
        <v>17</v>
      </c>
      <c r="D509" s="78" t="s">
        <v>906</v>
      </c>
      <c r="E509" s="160">
        <v>44057</v>
      </c>
      <c r="F509" s="84" t="s">
        <v>153</v>
      </c>
      <c r="G509" s="78" t="s">
        <v>916</v>
      </c>
      <c r="H509" s="161" t="s">
        <v>973</v>
      </c>
      <c r="I509" s="84" t="s">
        <v>953</v>
      </c>
      <c r="J509" s="65">
        <v>200000</v>
      </c>
      <c r="K509" s="65"/>
      <c r="L509" s="42"/>
      <c r="M509" s="169"/>
    </row>
    <row r="510" spans="2:13" ht="60" x14ac:dyDescent="0.25">
      <c r="B510" s="166" t="s">
        <v>889</v>
      </c>
      <c r="C510" s="72">
        <v>18</v>
      </c>
      <c r="D510" s="70" t="s">
        <v>907</v>
      </c>
      <c r="E510" s="159">
        <v>44057</v>
      </c>
      <c r="F510" s="71" t="s">
        <v>153</v>
      </c>
      <c r="G510" s="70" t="s">
        <v>917</v>
      </c>
      <c r="H510" s="70" t="s">
        <v>974</v>
      </c>
      <c r="I510" s="71" t="s">
        <v>954</v>
      </c>
      <c r="J510" s="64">
        <v>120000</v>
      </c>
      <c r="K510" s="64"/>
      <c r="L510" s="41"/>
      <c r="M510" s="167"/>
    </row>
    <row r="511" spans="2:13" ht="75" x14ac:dyDescent="0.25">
      <c r="B511" s="168" t="s">
        <v>889</v>
      </c>
      <c r="C511" s="58">
        <v>19</v>
      </c>
      <c r="D511" s="78" t="s">
        <v>908</v>
      </c>
      <c r="E511" s="160">
        <v>44057</v>
      </c>
      <c r="F511" s="84" t="s">
        <v>153</v>
      </c>
      <c r="G511" s="78" t="s">
        <v>936</v>
      </c>
      <c r="H511" s="161" t="s">
        <v>975</v>
      </c>
      <c r="I511" s="84" t="s">
        <v>955</v>
      </c>
      <c r="J511" s="65">
        <v>180000</v>
      </c>
      <c r="K511" s="65"/>
      <c r="L511" s="42"/>
      <c r="M511" s="169"/>
    </row>
    <row r="512" spans="2:13" ht="60" x14ac:dyDescent="0.25">
      <c r="B512" s="166" t="s">
        <v>889</v>
      </c>
      <c r="C512" s="72">
        <v>20</v>
      </c>
      <c r="D512" s="70" t="s">
        <v>909</v>
      </c>
      <c r="E512" s="159">
        <v>44057</v>
      </c>
      <c r="F512" s="71" t="s">
        <v>153</v>
      </c>
      <c r="G512" s="70" t="s">
        <v>935</v>
      </c>
      <c r="H512" s="70" t="s">
        <v>973</v>
      </c>
      <c r="I512" s="71"/>
      <c r="J512" s="64">
        <v>125000</v>
      </c>
      <c r="K512" s="64"/>
      <c r="L512" s="41"/>
      <c r="M512" s="167"/>
    </row>
    <row r="513" spans="2:13" ht="90" x14ac:dyDescent="0.25">
      <c r="B513" s="168" t="s">
        <v>889</v>
      </c>
      <c r="C513" s="58">
        <v>21</v>
      </c>
      <c r="D513" s="78" t="s">
        <v>905</v>
      </c>
      <c r="E513" s="160">
        <v>44057</v>
      </c>
      <c r="F513" s="84" t="s">
        <v>153</v>
      </c>
      <c r="G513" s="78" t="s">
        <v>934</v>
      </c>
      <c r="H513" s="161" t="s">
        <v>970</v>
      </c>
      <c r="I513" s="84" t="s">
        <v>956</v>
      </c>
      <c r="J513" s="65">
        <v>40000</v>
      </c>
      <c r="K513" s="65"/>
      <c r="L513" s="42"/>
      <c r="M513" s="169"/>
    </row>
    <row r="514" spans="2:13" ht="60" x14ac:dyDescent="0.25">
      <c r="B514" s="166" t="s">
        <v>889</v>
      </c>
      <c r="C514" s="72">
        <v>22</v>
      </c>
      <c r="D514" s="70" t="s">
        <v>910</v>
      </c>
      <c r="E514" s="159">
        <v>44057</v>
      </c>
      <c r="F514" s="71" t="s">
        <v>153</v>
      </c>
      <c r="G514" s="70" t="s">
        <v>933</v>
      </c>
      <c r="H514" s="70" t="s">
        <v>976</v>
      </c>
      <c r="I514" s="71" t="s">
        <v>957</v>
      </c>
      <c r="J514" s="64">
        <v>200000</v>
      </c>
      <c r="K514" s="64"/>
      <c r="L514" s="41"/>
      <c r="M514" s="167"/>
    </row>
    <row r="515" spans="2:13" ht="60" x14ac:dyDescent="0.25">
      <c r="B515" s="168" t="s">
        <v>889</v>
      </c>
      <c r="C515" s="58">
        <v>23</v>
      </c>
      <c r="D515" s="78" t="s">
        <v>911</v>
      </c>
      <c r="E515" s="160">
        <v>44057</v>
      </c>
      <c r="F515" s="84" t="s">
        <v>153</v>
      </c>
      <c r="G515" s="78" t="s">
        <v>932</v>
      </c>
      <c r="H515" s="161" t="s">
        <v>977</v>
      </c>
      <c r="I515" s="84" t="s">
        <v>958</v>
      </c>
      <c r="J515" s="65">
        <v>70000</v>
      </c>
      <c r="K515" s="65"/>
      <c r="L515" s="42"/>
      <c r="M515" s="169"/>
    </row>
    <row r="516" spans="2:13" x14ac:dyDescent="0.25">
      <c r="J516" s="170">
        <f>SUM(J3:J515)</f>
        <v>63340492</v>
      </c>
      <c r="K516" s="170">
        <f>SUM(K3:K515)</f>
        <v>81343000</v>
      </c>
    </row>
  </sheetData>
  <autoFilter ref="B2:M516"/>
  <mergeCells count="1">
    <mergeCell ref="B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48"/>
  <sheetViews>
    <sheetView zoomScale="70" zoomScaleNormal="70" workbookViewId="0">
      <selection activeCell="I18" sqref="I18"/>
    </sheetView>
  </sheetViews>
  <sheetFormatPr defaultColWidth="8.85546875" defaultRowHeight="15" x14ac:dyDescent="0.25"/>
  <cols>
    <col min="1" max="1" width="8.85546875" style="69"/>
    <col min="2" max="2" width="13.42578125" style="73" customWidth="1"/>
    <col min="3" max="3" width="8.85546875" style="73" customWidth="1"/>
    <col min="4" max="4" width="39.5703125" style="79" customWidth="1"/>
    <col min="5" max="5" width="12" style="79" customWidth="1"/>
    <col min="6" max="6" width="12.7109375" style="79" customWidth="1"/>
    <col min="7" max="7" width="39.7109375" style="79" customWidth="1"/>
    <col min="8" max="8" width="53.28515625" style="79" customWidth="1"/>
    <col min="9" max="9" width="46.140625" style="79" customWidth="1"/>
    <col min="10" max="10" width="13.28515625" style="73" customWidth="1"/>
    <col min="11" max="11" width="9.42578125" style="73" customWidth="1"/>
    <col min="12" max="13" width="12.140625" style="73" customWidth="1"/>
    <col min="14" max="16384" width="8.85546875" style="69"/>
  </cols>
  <sheetData>
    <row r="1" spans="2:13" ht="34.9" customHeight="1" thickBot="1" x14ac:dyDescent="0.45">
      <c r="B1" s="430" t="s">
        <v>1624</v>
      </c>
      <c r="C1" s="430"/>
      <c r="D1" s="430"/>
      <c r="E1" s="430"/>
      <c r="F1" s="430"/>
      <c r="G1" s="430"/>
      <c r="H1" s="430"/>
      <c r="I1" s="430"/>
      <c r="J1" s="430"/>
      <c r="K1" s="430"/>
      <c r="L1" s="430"/>
      <c r="M1" s="430"/>
    </row>
    <row r="2" spans="2:13" ht="31.9" customHeight="1" thickBot="1" x14ac:dyDescent="0.3">
      <c r="B2" s="12" t="s">
        <v>21</v>
      </c>
      <c r="C2" s="10" t="s">
        <v>1484</v>
      </c>
      <c r="D2" s="155" t="s">
        <v>18</v>
      </c>
      <c r="E2" s="156" t="s">
        <v>34</v>
      </c>
      <c r="F2" s="77" t="s">
        <v>22</v>
      </c>
      <c r="G2" s="80" t="s">
        <v>103</v>
      </c>
      <c r="H2" s="77" t="s">
        <v>36</v>
      </c>
      <c r="I2" s="77" t="s">
        <v>38</v>
      </c>
      <c r="J2" s="87" t="s">
        <v>208</v>
      </c>
      <c r="K2" s="87" t="s">
        <v>209</v>
      </c>
      <c r="L2" s="12" t="s">
        <v>19</v>
      </c>
      <c r="M2" s="11" t="s">
        <v>20</v>
      </c>
    </row>
    <row r="3" spans="2:13" ht="360" x14ac:dyDescent="0.25">
      <c r="B3" s="163" t="s">
        <v>453</v>
      </c>
      <c r="C3" s="36">
        <v>1</v>
      </c>
      <c r="D3" s="76" t="s">
        <v>454</v>
      </c>
      <c r="E3" s="157">
        <v>44056</v>
      </c>
      <c r="F3" s="158" t="s">
        <v>365</v>
      </c>
      <c r="G3" s="76" t="s">
        <v>1487</v>
      </c>
      <c r="H3" s="76" t="s">
        <v>614</v>
      </c>
      <c r="I3" s="158" t="s">
        <v>613</v>
      </c>
      <c r="J3" s="164">
        <v>2300000</v>
      </c>
      <c r="K3" s="164">
        <v>0</v>
      </c>
      <c r="L3" s="40"/>
      <c r="M3" s="165"/>
    </row>
    <row r="4" spans="2:13" ht="270" x14ac:dyDescent="0.25">
      <c r="B4" s="166" t="s">
        <v>453</v>
      </c>
      <c r="C4" s="72">
        <v>2</v>
      </c>
      <c r="D4" s="70" t="s">
        <v>455</v>
      </c>
      <c r="E4" s="159">
        <v>44056</v>
      </c>
      <c r="F4" s="71" t="s">
        <v>365</v>
      </c>
      <c r="G4" s="70" t="s">
        <v>529</v>
      </c>
      <c r="H4" s="70" t="s">
        <v>615</v>
      </c>
      <c r="I4" s="71"/>
      <c r="J4" s="64">
        <v>885000</v>
      </c>
      <c r="K4" s="64">
        <v>0</v>
      </c>
      <c r="L4" s="41"/>
      <c r="M4" s="167"/>
    </row>
    <row r="5" spans="2:13" ht="300" x14ac:dyDescent="0.25">
      <c r="B5" s="168" t="s">
        <v>453</v>
      </c>
      <c r="C5" s="58">
        <v>3</v>
      </c>
      <c r="D5" s="78" t="s">
        <v>456</v>
      </c>
      <c r="E5" s="160">
        <v>44056</v>
      </c>
      <c r="F5" s="84" t="s">
        <v>365</v>
      </c>
      <c r="G5" s="78" t="s">
        <v>530</v>
      </c>
      <c r="H5" s="78" t="s">
        <v>617</v>
      </c>
      <c r="I5" s="84" t="s">
        <v>616</v>
      </c>
      <c r="J5" s="65">
        <v>650000</v>
      </c>
      <c r="K5" s="65">
        <v>0</v>
      </c>
      <c r="L5" s="42"/>
      <c r="M5" s="169"/>
    </row>
    <row r="6" spans="2:13" ht="240" x14ac:dyDescent="0.25">
      <c r="B6" s="166" t="s">
        <v>453</v>
      </c>
      <c r="C6" s="72">
        <v>4</v>
      </c>
      <c r="D6" s="70" t="s">
        <v>457</v>
      </c>
      <c r="E6" s="159">
        <v>44056</v>
      </c>
      <c r="F6" s="71" t="s">
        <v>149</v>
      </c>
      <c r="G6" s="70" t="s">
        <v>531</v>
      </c>
      <c r="H6" s="70" t="s">
        <v>547</v>
      </c>
      <c r="I6" s="71" t="s">
        <v>602</v>
      </c>
      <c r="J6" s="64">
        <v>385000</v>
      </c>
      <c r="K6" s="64">
        <v>0</v>
      </c>
      <c r="L6" s="41"/>
      <c r="M6" s="167"/>
    </row>
    <row r="7" spans="2:13" ht="255" x14ac:dyDescent="0.25">
      <c r="B7" s="168" t="s">
        <v>453</v>
      </c>
      <c r="C7" s="58">
        <v>5</v>
      </c>
      <c r="D7" s="78" t="s">
        <v>458</v>
      </c>
      <c r="E7" s="160">
        <v>44056</v>
      </c>
      <c r="F7" s="84" t="s">
        <v>149</v>
      </c>
      <c r="G7" s="78" t="s">
        <v>538</v>
      </c>
      <c r="H7" s="78" t="s">
        <v>548</v>
      </c>
      <c r="I7" s="84" t="s">
        <v>602</v>
      </c>
      <c r="J7" s="65">
        <v>400000</v>
      </c>
      <c r="K7" s="65">
        <v>0</v>
      </c>
      <c r="L7" s="42"/>
      <c r="M7" s="169"/>
    </row>
    <row r="8" spans="2:13" ht="240" x14ac:dyDescent="0.25">
      <c r="B8" s="166" t="s">
        <v>453</v>
      </c>
      <c r="C8" s="72">
        <v>6</v>
      </c>
      <c r="D8" s="70" t="s">
        <v>459</v>
      </c>
      <c r="E8" s="159">
        <v>44056</v>
      </c>
      <c r="F8" s="71" t="s">
        <v>149</v>
      </c>
      <c r="G8" s="70" t="s">
        <v>539</v>
      </c>
      <c r="H8" s="70" t="s">
        <v>549</v>
      </c>
      <c r="I8" s="71" t="s">
        <v>602</v>
      </c>
      <c r="J8" s="64">
        <v>75000</v>
      </c>
      <c r="K8" s="64">
        <v>0</v>
      </c>
      <c r="L8" s="41"/>
      <c r="M8" s="167"/>
    </row>
    <row r="9" spans="2:13" ht="240" x14ac:dyDescent="0.25">
      <c r="B9" s="168" t="s">
        <v>453</v>
      </c>
      <c r="C9" s="58">
        <v>7</v>
      </c>
      <c r="D9" s="78" t="s">
        <v>460</v>
      </c>
      <c r="E9" s="160">
        <v>44056</v>
      </c>
      <c r="F9" s="84" t="s">
        <v>149</v>
      </c>
      <c r="G9" s="78" t="s">
        <v>536</v>
      </c>
      <c r="H9" s="78" t="s">
        <v>550</v>
      </c>
      <c r="I9" s="84" t="s">
        <v>602</v>
      </c>
      <c r="J9" s="65">
        <v>295000</v>
      </c>
      <c r="K9" s="65">
        <v>0</v>
      </c>
      <c r="L9" s="42"/>
      <c r="M9" s="169"/>
    </row>
    <row r="10" spans="2:13" ht="195" x14ac:dyDescent="0.25">
      <c r="B10" s="166" t="s">
        <v>453</v>
      </c>
      <c r="C10" s="72">
        <v>8</v>
      </c>
      <c r="D10" s="70" t="s">
        <v>461</v>
      </c>
      <c r="E10" s="159">
        <v>44056</v>
      </c>
      <c r="F10" s="71" t="s">
        <v>149</v>
      </c>
      <c r="G10" s="70" t="s">
        <v>537</v>
      </c>
      <c r="H10" s="70" t="s">
        <v>551</v>
      </c>
      <c r="I10" s="71" t="s">
        <v>602</v>
      </c>
      <c r="J10" s="64">
        <v>430000</v>
      </c>
      <c r="K10" s="64">
        <v>0</v>
      </c>
      <c r="L10" s="41"/>
      <c r="M10" s="167"/>
    </row>
    <row r="11" spans="2:13" ht="180" x14ac:dyDescent="0.25">
      <c r="B11" s="168" t="s">
        <v>453</v>
      </c>
      <c r="C11" s="58">
        <v>9</v>
      </c>
      <c r="D11" s="78" t="s">
        <v>462</v>
      </c>
      <c r="E11" s="160">
        <v>44056</v>
      </c>
      <c r="F11" s="84" t="s">
        <v>149</v>
      </c>
      <c r="G11" s="78" t="s">
        <v>532</v>
      </c>
      <c r="H11" s="78" t="s">
        <v>552</v>
      </c>
      <c r="I11" s="84" t="s">
        <v>602</v>
      </c>
      <c r="J11" s="65">
        <v>500000</v>
      </c>
      <c r="K11" s="65">
        <v>0</v>
      </c>
      <c r="L11" s="42"/>
      <c r="M11" s="169"/>
    </row>
    <row r="12" spans="2:13" ht="180" x14ac:dyDescent="0.25">
      <c r="B12" s="166" t="s">
        <v>453</v>
      </c>
      <c r="C12" s="72">
        <v>10</v>
      </c>
      <c r="D12" s="70" t="s">
        <v>463</v>
      </c>
      <c r="E12" s="159">
        <v>44056</v>
      </c>
      <c r="F12" s="71" t="s">
        <v>365</v>
      </c>
      <c r="G12" s="70" t="s">
        <v>533</v>
      </c>
      <c r="H12" s="70" t="s">
        <v>553</v>
      </c>
      <c r="I12" s="71" t="s">
        <v>603</v>
      </c>
      <c r="J12" s="64">
        <v>780000</v>
      </c>
      <c r="K12" s="64">
        <v>0</v>
      </c>
      <c r="L12" s="41"/>
      <c r="M12" s="167"/>
    </row>
    <row r="13" spans="2:13" ht="225" x14ac:dyDescent="0.25">
      <c r="B13" s="168" t="s">
        <v>453</v>
      </c>
      <c r="C13" s="58">
        <v>11</v>
      </c>
      <c r="D13" s="78" t="s">
        <v>464</v>
      </c>
      <c r="E13" s="160">
        <v>44056</v>
      </c>
      <c r="F13" s="84" t="s">
        <v>526</v>
      </c>
      <c r="G13" s="78" t="s">
        <v>534</v>
      </c>
      <c r="H13" s="78" t="s">
        <v>554</v>
      </c>
      <c r="I13" s="84" t="s">
        <v>604</v>
      </c>
      <c r="J13" s="65">
        <v>290000</v>
      </c>
      <c r="K13" s="65">
        <v>0</v>
      </c>
      <c r="L13" s="42"/>
      <c r="M13" s="169"/>
    </row>
    <row r="14" spans="2:13" ht="210" x14ac:dyDescent="0.25">
      <c r="B14" s="166" t="s">
        <v>453</v>
      </c>
      <c r="C14" s="72">
        <v>12</v>
      </c>
      <c r="D14" s="70" t="s">
        <v>465</v>
      </c>
      <c r="E14" s="159">
        <v>44056</v>
      </c>
      <c r="F14" s="71" t="s">
        <v>526</v>
      </c>
      <c r="G14" s="70" t="s">
        <v>535</v>
      </c>
      <c r="H14" s="70" t="s">
        <v>555</v>
      </c>
      <c r="I14" s="71" t="s">
        <v>605</v>
      </c>
      <c r="J14" s="64">
        <v>175000</v>
      </c>
      <c r="K14" s="64">
        <v>0</v>
      </c>
      <c r="L14" s="41"/>
      <c r="M14" s="167"/>
    </row>
    <row r="15" spans="2:13" ht="180" x14ac:dyDescent="0.25">
      <c r="B15" s="168" t="s">
        <v>453</v>
      </c>
      <c r="C15" s="58">
        <v>13</v>
      </c>
      <c r="D15" s="78" t="s">
        <v>466</v>
      </c>
      <c r="E15" s="160">
        <v>44056</v>
      </c>
      <c r="F15" s="84" t="s">
        <v>526</v>
      </c>
      <c r="G15" s="78" t="s">
        <v>540</v>
      </c>
      <c r="H15" s="78" t="s">
        <v>556</v>
      </c>
      <c r="I15" s="84" t="s">
        <v>605</v>
      </c>
      <c r="J15" s="65">
        <v>260000</v>
      </c>
      <c r="K15" s="65">
        <v>0</v>
      </c>
      <c r="L15" s="42"/>
      <c r="M15" s="169"/>
    </row>
    <row r="16" spans="2:13" ht="180" x14ac:dyDescent="0.25">
      <c r="B16" s="166" t="s">
        <v>453</v>
      </c>
      <c r="C16" s="72">
        <v>14</v>
      </c>
      <c r="D16" s="70" t="s">
        <v>467</v>
      </c>
      <c r="E16" s="159">
        <v>44056</v>
      </c>
      <c r="F16" s="71" t="s">
        <v>526</v>
      </c>
      <c r="G16" s="70" t="s">
        <v>540</v>
      </c>
      <c r="H16" s="70" t="s">
        <v>557</v>
      </c>
      <c r="I16" s="71" t="s">
        <v>605</v>
      </c>
      <c r="J16" s="64">
        <v>45000</v>
      </c>
      <c r="K16" s="64">
        <v>0</v>
      </c>
      <c r="L16" s="41"/>
      <c r="M16" s="167"/>
    </row>
    <row r="17" spans="2:13" ht="180" x14ac:dyDescent="0.25">
      <c r="B17" s="168" t="s">
        <v>453</v>
      </c>
      <c r="C17" s="58">
        <v>15</v>
      </c>
      <c r="D17" s="78" t="s">
        <v>468</v>
      </c>
      <c r="E17" s="160">
        <v>44056</v>
      </c>
      <c r="F17" s="84" t="s">
        <v>526</v>
      </c>
      <c r="G17" s="78" t="s">
        <v>540</v>
      </c>
      <c r="H17" s="78" t="s">
        <v>558</v>
      </c>
      <c r="I17" s="84" t="s">
        <v>605</v>
      </c>
      <c r="J17" s="65">
        <v>65000</v>
      </c>
      <c r="K17" s="65">
        <v>0</v>
      </c>
      <c r="L17" s="42"/>
      <c r="M17" s="169"/>
    </row>
    <row r="18" spans="2:13" ht="195" x14ac:dyDescent="0.25">
      <c r="B18" s="166" t="s">
        <v>453</v>
      </c>
      <c r="C18" s="72">
        <v>16</v>
      </c>
      <c r="D18" s="70" t="s">
        <v>469</v>
      </c>
      <c r="E18" s="159">
        <v>44056</v>
      </c>
      <c r="F18" s="71" t="s">
        <v>526</v>
      </c>
      <c r="G18" s="70" t="s">
        <v>541</v>
      </c>
      <c r="H18" s="70" t="s">
        <v>102</v>
      </c>
      <c r="I18" s="71" t="s">
        <v>606</v>
      </c>
      <c r="J18" s="64">
        <v>100000</v>
      </c>
      <c r="K18" s="64">
        <v>0</v>
      </c>
      <c r="L18" s="41"/>
      <c r="M18" s="167"/>
    </row>
    <row r="19" spans="2:13" ht="180" x14ac:dyDescent="0.25">
      <c r="B19" s="168" t="s">
        <v>453</v>
      </c>
      <c r="C19" s="58">
        <v>17</v>
      </c>
      <c r="D19" s="78" t="s">
        <v>470</v>
      </c>
      <c r="E19" s="160">
        <v>44056</v>
      </c>
      <c r="F19" s="84" t="s">
        <v>149</v>
      </c>
      <c r="G19" s="78" t="s">
        <v>542</v>
      </c>
      <c r="H19" s="78" t="s">
        <v>559</v>
      </c>
      <c r="I19" s="84" t="s">
        <v>607</v>
      </c>
      <c r="J19" s="65">
        <v>62000</v>
      </c>
      <c r="K19" s="65">
        <v>0</v>
      </c>
      <c r="L19" s="42"/>
      <c r="M19" s="169"/>
    </row>
    <row r="20" spans="2:13" ht="180" x14ac:dyDescent="0.25">
      <c r="B20" s="166" t="s">
        <v>453</v>
      </c>
      <c r="C20" s="72">
        <v>18</v>
      </c>
      <c r="D20" s="70" t="s">
        <v>471</v>
      </c>
      <c r="E20" s="159">
        <v>44056</v>
      </c>
      <c r="F20" s="71" t="s">
        <v>149</v>
      </c>
      <c r="G20" s="70" t="s">
        <v>540</v>
      </c>
      <c r="H20" s="70" t="s">
        <v>560</v>
      </c>
      <c r="I20" s="71" t="s">
        <v>607</v>
      </c>
      <c r="J20" s="64">
        <v>46000</v>
      </c>
      <c r="K20" s="64">
        <v>0</v>
      </c>
      <c r="L20" s="41"/>
      <c r="M20" s="167"/>
    </row>
    <row r="21" spans="2:13" ht="165" x14ac:dyDescent="0.25">
      <c r="B21" s="168" t="s">
        <v>453</v>
      </c>
      <c r="C21" s="58">
        <v>19</v>
      </c>
      <c r="D21" s="78" t="s">
        <v>472</v>
      </c>
      <c r="E21" s="160">
        <v>44056</v>
      </c>
      <c r="F21" s="84" t="s">
        <v>153</v>
      </c>
      <c r="G21" s="78" t="s">
        <v>543</v>
      </c>
      <c r="H21" s="78" t="s">
        <v>561</v>
      </c>
      <c r="I21" s="84" t="s">
        <v>608</v>
      </c>
      <c r="J21" s="65">
        <v>470000</v>
      </c>
      <c r="K21" s="65">
        <v>0</v>
      </c>
      <c r="L21" s="42"/>
      <c r="M21" s="169"/>
    </row>
    <row r="22" spans="2:13" ht="165" x14ac:dyDescent="0.25">
      <c r="B22" s="166" t="s">
        <v>453</v>
      </c>
      <c r="C22" s="72">
        <v>20</v>
      </c>
      <c r="D22" s="70" t="s">
        <v>473</v>
      </c>
      <c r="E22" s="159">
        <v>44056</v>
      </c>
      <c r="F22" s="71" t="s">
        <v>153</v>
      </c>
      <c r="G22" s="70" t="s">
        <v>543</v>
      </c>
      <c r="H22" s="70" t="s">
        <v>562</v>
      </c>
      <c r="I22" s="71" t="s">
        <v>609</v>
      </c>
      <c r="J22" s="64">
        <v>400000</v>
      </c>
      <c r="K22" s="64">
        <v>0</v>
      </c>
      <c r="L22" s="41"/>
      <c r="M22" s="167"/>
    </row>
    <row r="23" spans="2:13" ht="180" x14ac:dyDescent="0.25">
      <c r="B23" s="168" t="s">
        <v>453</v>
      </c>
      <c r="C23" s="58">
        <v>21</v>
      </c>
      <c r="D23" s="78" t="s">
        <v>474</v>
      </c>
      <c r="E23" s="160">
        <v>44056</v>
      </c>
      <c r="F23" s="84" t="s">
        <v>153</v>
      </c>
      <c r="G23" s="78" t="s">
        <v>544</v>
      </c>
      <c r="H23" s="78" t="s">
        <v>563</v>
      </c>
      <c r="I23" s="84" t="s">
        <v>603</v>
      </c>
      <c r="J23" s="65">
        <v>250000</v>
      </c>
      <c r="K23" s="65">
        <v>0</v>
      </c>
      <c r="L23" s="42"/>
      <c r="M23" s="169"/>
    </row>
    <row r="24" spans="2:13" ht="165" x14ac:dyDescent="0.25">
      <c r="B24" s="166" t="s">
        <v>453</v>
      </c>
      <c r="C24" s="72">
        <v>22</v>
      </c>
      <c r="D24" s="70" t="s">
        <v>475</v>
      </c>
      <c r="E24" s="159">
        <v>44056</v>
      </c>
      <c r="F24" s="71" t="s">
        <v>365</v>
      </c>
      <c r="G24" s="70" t="s">
        <v>545</v>
      </c>
      <c r="H24" s="70" t="s">
        <v>564</v>
      </c>
      <c r="I24" s="71" t="s">
        <v>610</v>
      </c>
      <c r="J24" s="64">
        <v>0</v>
      </c>
      <c r="K24" s="64">
        <v>1300000</v>
      </c>
      <c r="L24" s="41"/>
      <c r="M24" s="167"/>
    </row>
    <row r="25" spans="2:13" ht="165" x14ac:dyDescent="0.25">
      <c r="B25" s="168" t="s">
        <v>453</v>
      </c>
      <c r="C25" s="58">
        <v>23</v>
      </c>
      <c r="D25" s="78" t="s">
        <v>476</v>
      </c>
      <c r="E25" s="160">
        <v>44056</v>
      </c>
      <c r="F25" s="84" t="s">
        <v>365</v>
      </c>
      <c r="G25" s="78" t="s">
        <v>545</v>
      </c>
      <c r="H25" s="78" t="s">
        <v>565</v>
      </c>
      <c r="I25" s="84" t="s">
        <v>610</v>
      </c>
      <c r="J25" s="65">
        <v>0</v>
      </c>
      <c r="K25" s="65">
        <v>900000</v>
      </c>
      <c r="L25" s="42"/>
      <c r="M25" s="169"/>
    </row>
    <row r="26" spans="2:13" ht="165" x14ac:dyDescent="0.25">
      <c r="B26" s="166" t="s">
        <v>453</v>
      </c>
      <c r="C26" s="72">
        <v>24</v>
      </c>
      <c r="D26" s="70" t="s">
        <v>477</v>
      </c>
      <c r="E26" s="159">
        <v>44056</v>
      </c>
      <c r="F26" s="71" t="s">
        <v>365</v>
      </c>
      <c r="G26" s="70" t="s">
        <v>545</v>
      </c>
      <c r="H26" s="70" t="s">
        <v>566</v>
      </c>
      <c r="I26" s="71" t="s">
        <v>610</v>
      </c>
      <c r="J26" s="64">
        <v>0</v>
      </c>
      <c r="K26" s="64">
        <v>800000</v>
      </c>
      <c r="L26" s="41"/>
      <c r="M26" s="167"/>
    </row>
    <row r="27" spans="2:13" ht="165" x14ac:dyDescent="0.25">
      <c r="B27" s="168" t="s">
        <v>453</v>
      </c>
      <c r="C27" s="58">
        <v>25</v>
      </c>
      <c r="D27" s="78" t="s">
        <v>478</v>
      </c>
      <c r="E27" s="160">
        <v>44056</v>
      </c>
      <c r="F27" s="84" t="s">
        <v>365</v>
      </c>
      <c r="G27" s="78" t="s">
        <v>545</v>
      </c>
      <c r="H27" s="78" t="s">
        <v>567</v>
      </c>
      <c r="I27" s="84" t="s">
        <v>610</v>
      </c>
      <c r="J27" s="65">
        <v>0</v>
      </c>
      <c r="K27" s="65">
        <v>1100000</v>
      </c>
      <c r="L27" s="42"/>
      <c r="M27" s="169"/>
    </row>
    <row r="28" spans="2:13" ht="165" x14ac:dyDescent="0.25">
      <c r="B28" s="166" t="s">
        <v>453</v>
      </c>
      <c r="C28" s="72">
        <v>26</v>
      </c>
      <c r="D28" s="70" t="s">
        <v>479</v>
      </c>
      <c r="E28" s="159">
        <v>44056</v>
      </c>
      <c r="F28" s="71" t="s">
        <v>365</v>
      </c>
      <c r="G28" s="70" t="s">
        <v>545</v>
      </c>
      <c r="H28" s="70" t="s">
        <v>568</v>
      </c>
      <c r="I28" s="71" t="s">
        <v>610</v>
      </c>
      <c r="J28" s="64">
        <v>0</v>
      </c>
      <c r="K28" s="64">
        <v>2500000</v>
      </c>
      <c r="L28" s="41"/>
      <c r="M28" s="167"/>
    </row>
    <row r="29" spans="2:13" ht="165" x14ac:dyDescent="0.25">
      <c r="B29" s="168" t="s">
        <v>453</v>
      </c>
      <c r="C29" s="58">
        <v>27</v>
      </c>
      <c r="D29" s="78" t="s">
        <v>480</v>
      </c>
      <c r="E29" s="160">
        <v>44056</v>
      </c>
      <c r="F29" s="84" t="s">
        <v>365</v>
      </c>
      <c r="G29" s="78" t="s">
        <v>545</v>
      </c>
      <c r="H29" s="78" t="s">
        <v>569</v>
      </c>
      <c r="I29" s="84" t="s">
        <v>610</v>
      </c>
      <c r="J29" s="65">
        <v>0</v>
      </c>
      <c r="K29" s="65">
        <v>970000</v>
      </c>
      <c r="L29" s="42"/>
      <c r="M29" s="169"/>
    </row>
    <row r="30" spans="2:13" ht="165" x14ac:dyDescent="0.25">
      <c r="B30" s="166" t="s">
        <v>453</v>
      </c>
      <c r="C30" s="72">
        <v>28</v>
      </c>
      <c r="D30" s="70" t="s">
        <v>481</v>
      </c>
      <c r="E30" s="159">
        <v>44056</v>
      </c>
      <c r="F30" s="71" t="s">
        <v>365</v>
      </c>
      <c r="G30" s="70" t="s">
        <v>545</v>
      </c>
      <c r="H30" s="70" t="s">
        <v>570</v>
      </c>
      <c r="I30" s="71" t="s">
        <v>610</v>
      </c>
      <c r="J30" s="64">
        <v>0</v>
      </c>
      <c r="K30" s="64">
        <v>600000</v>
      </c>
      <c r="L30" s="41"/>
      <c r="M30" s="167"/>
    </row>
    <row r="31" spans="2:13" ht="165" x14ac:dyDescent="0.25">
      <c r="B31" s="168" t="s">
        <v>453</v>
      </c>
      <c r="C31" s="58">
        <v>29</v>
      </c>
      <c r="D31" s="78" t="s">
        <v>482</v>
      </c>
      <c r="E31" s="160">
        <v>44056</v>
      </c>
      <c r="F31" s="84" t="s">
        <v>365</v>
      </c>
      <c r="G31" s="78" t="s">
        <v>545</v>
      </c>
      <c r="H31" s="78" t="s">
        <v>571</v>
      </c>
      <c r="I31" s="84" t="s">
        <v>610</v>
      </c>
      <c r="J31" s="65">
        <v>0</v>
      </c>
      <c r="K31" s="65">
        <v>1700000</v>
      </c>
      <c r="L31" s="42"/>
      <c r="M31" s="169"/>
    </row>
    <row r="32" spans="2:13" ht="165" x14ac:dyDescent="0.25">
      <c r="B32" s="166" t="s">
        <v>453</v>
      </c>
      <c r="C32" s="72">
        <v>30</v>
      </c>
      <c r="D32" s="70" t="s">
        <v>483</v>
      </c>
      <c r="E32" s="159">
        <v>44056</v>
      </c>
      <c r="F32" s="71" t="s">
        <v>365</v>
      </c>
      <c r="G32" s="70" t="s">
        <v>545</v>
      </c>
      <c r="H32" s="70" t="s">
        <v>572</v>
      </c>
      <c r="I32" s="71" t="s">
        <v>610</v>
      </c>
      <c r="J32" s="64">
        <v>0</v>
      </c>
      <c r="K32" s="64">
        <v>290000</v>
      </c>
      <c r="L32" s="41"/>
      <c r="M32" s="167"/>
    </row>
    <row r="33" spans="2:13" ht="165" x14ac:dyDescent="0.25">
      <c r="B33" s="168" t="s">
        <v>453</v>
      </c>
      <c r="C33" s="58">
        <v>31</v>
      </c>
      <c r="D33" s="78" t="s">
        <v>484</v>
      </c>
      <c r="E33" s="160">
        <v>44056</v>
      </c>
      <c r="F33" s="84" t="s">
        <v>365</v>
      </c>
      <c r="G33" s="78" t="s">
        <v>545</v>
      </c>
      <c r="H33" s="78" t="s">
        <v>573</v>
      </c>
      <c r="I33" s="84" t="s">
        <v>610</v>
      </c>
      <c r="J33" s="65">
        <v>0</v>
      </c>
      <c r="K33" s="65">
        <v>410000</v>
      </c>
      <c r="L33" s="42"/>
      <c r="M33" s="169"/>
    </row>
    <row r="34" spans="2:13" ht="165" x14ac:dyDescent="0.25">
      <c r="B34" s="166" t="s">
        <v>453</v>
      </c>
      <c r="C34" s="72">
        <v>32</v>
      </c>
      <c r="D34" s="70" t="s">
        <v>485</v>
      </c>
      <c r="E34" s="159">
        <v>44056</v>
      </c>
      <c r="F34" s="71" t="s">
        <v>149</v>
      </c>
      <c r="G34" s="70" t="s">
        <v>546</v>
      </c>
      <c r="H34" s="70" t="s">
        <v>574</v>
      </c>
      <c r="I34" s="71" t="s">
        <v>611</v>
      </c>
      <c r="J34" s="64">
        <v>0</v>
      </c>
      <c r="K34" s="64">
        <v>80000</v>
      </c>
      <c r="L34" s="41"/>
      <c r="M34" s="167"/>
    </row>
    <row r="35" spans="2:13" ht="165" x14ac:dyDescent="0.25">
      <c r="B35" s="168" t="s">
        <v>453</v>
      </c>
      <c r="C35" s="58">
        <v>33</v>
      </c>
      <c r="D35" s="78" t="s">
        <v>486</v>
      </c>
      <c r="E35" s="160">
        <v>44056</v>
      </c>
      <c r="F35" s="84" t="s">
        <v>149</v>
      </c>
      <c r="G35" s="78" t="s">
        <v>546</v>
      </c>
      <c r="H35" s="78" t="s">
        <v>561</v>
      </c>
      <c r="I35" s="84" t="s">
        <v>611</v>
      </c>
      <c r="J35" s="65">
        <v>0</v>
      </c>
      <c r="K35" s="65">
        <v>320000</v>
      </c>
      <c r="L35" s="42"/>
      <c r="M35" s="169"/>
    </row>
    <row r="36" spans="2:13" ht="165" x14ac:dyDescent="0.25">
      <c r="B36" s="166" t="s">
        <v>453</v>
      </c>
      <c r="C36" s="72">
        <v>34</v>
      </c>
      <c r="D36" s="70" t="s">
        <v>487</v>
      </c>
      <c r="E36" s="159">
        <v>44056</v>
      </c>
      <c r="F36" s="71" t="s">
        <v>149</v>
      </c>
      <c r="G36" s="70" t="s">
        <v>546</v>
      </c>
      <c r="H36" s="70" t="s">
        <v>574</v>
      </c>
      <c r="I36" s="71" t="s">
        <v>611</v>
      </c>
      <c r="J36" s="64">
        <v>0</v>
      </c>
      <c r="K36" s="64">
        <v>300000</v>
      </c>
      <c r="L36" s="41"/>
      <c r="M36" s="167"/>
    </row>
    <row r="37" spans="2:13" ht="165" x14ac:dyDescent="0.25">
      <c r="B37" s="168" t="s">
        <v>453</v>
      </c>
      <c r="C37" s="58">
        <v>35</v>
      </c>
      <c r="D37" s="78" t="s">
        <v>488</v>
      </c>
      <c r="E37" s="160">
        <v>44056</v>
      </c>
      <c r="F37" s="84" t="s">
        <v>527</v>
      </c>
      <c r="G37" s="78" t="s">
        <v>546</v>
      </c>
      <c r="H37" s="78" t="s">
        <v>574</v>
      </c>
      <c r="I37" s="84" t="s">
        <v>611</v>
      </c>
      <c r="J37" s="65">
        <v>0</v>
      </c>
      <c r="K37" s="65">
        <v>190000</v>
      </c>
      <c r="L37" s="42"/>
      <c r="M37" s="169"/>
    </row>
    <row r="38" spans="2:13" ht="165" x14ac:dyDescent="0.25">
      <c r="B38" s="166" t="s">
        <v>453</v>
      </c>
      <c r="C38" s="72">
        <v>36</v>
      </c>
      <c r="D38" s="70" t="s">
        <v>489</v>
      </c>
      <c r="E38" s="159">
        <v>44056</v>
      </c>
      <c r="F38" s="71" t="s">
        <v>149</v>
      </c>
      <c r="G38" s="70" t="s">
        <v>546</v>
      </c>
      <c r="H38" s="70" t="s">
        <v>575</v>
      </c>
      <c r="I38" s="71" t="s">
        <v>611</v>
      </c>
      <c r="J38" s="64">
        <v>0</v>
      </c>
      <c r="K38" s="64">
        <v>120000</v>
      </c>
      <c r="L38" s="41"/>
      <c r="M38" s="167"/>
    </row>
    <row r="39" spans="2:13" ht="165" x14ac:dyDescent="0.25">
      <c r="B39" s="168" t="s">
        <v>453</v>
      </c>
      <c r="C39" s="58">
        <v>37</v>
      </c>
      <c r="D39" s="78" t="s">
        <v>490</v>
      </c>
      <c r="E39" s="160">
        <v>44056</v>
      </c>
      <c r="F39" s="84" t="s">
        <v>149</v>
      </c>
      <c r="G39" s="78" t="s">
        <v>546</v>
      </c>
      <c r="H39" s="78" t="s">
        <v>405</v>
      </c>
      <c r="I39" s="84" t="s">
        <v>611</v>
      </c>
      <c r="J39" s="65">
        <v>0</v>
      </c>
      <c r="K39" s="65">
        <v>50000</v>
      </c>
      <c r="L39" s="42"/>
      <c r="M39" s="169"/>
    </row>
    <row r="40" spans="2:13" ht="165" x14ac:dyDescent="0.25">
      <c r="B40" s="166" t="s">
        <v>453</v>
      </c>
      <c r="C40" s="72">
        <v>38</v>
      </c>
      <c r="D40" s="70" t="s">
        <v>491</v>
      </c>
      <c r="E40" s="159">
        <v>44056</v>
      </c>
      <c r="F40" s="71" t="s">
        <v>149</v>
      </c>
      <c r="G40" s="70" t="s">
        <v>546</v>
      </c>
      <c r="H40" s="70" t="s">
        <v>576</v>
      </c>
      <c r="I40" s="71" t="s">
        <v>611</v>
      </c>
      <c r="J40" s="64">
        <v>0</v>
      </c>
      <c r="K40" s="64">
        <v>90000</v>
      </c>
      <c r="L40" s="41"/>
      <c r="M40" s="167"/>
    </row>
    <row r="41" spans="2:13" ht="165" x14ac:dyDescent="0.25">
      <c r="B41" s="168" t="s">
        <v>453</v>
      </c>
      <c r="C41" s="58">
        <v>39</v>
      </c>
      <c r="D41" s="78" t="s">
        <v>492</v>
      </c>
      <c r="E41" s="160">
        <v>44056</v>
      </c>
      <c r="F41" s="84" t="s">
        <v>149</v>
      </c>
      <c r="G41" s="78" t="s">
        <v>546</v>
      </c>
      <c r="H41" s="78" t="s">
        <v>575</v>
      </c>
      <c r="I41" s="84" t="s">
        <v>611</v>
      </c>
      <c r="J41" s="65">
        <v>0</v>
      </c>
      <c r="K41" s="65">
        <v>32000</v>
      </c>
      <c r="L41" s="42"/>
      <c r="M41" s="169"/>
    </row>
    <row r="42" spans="2:13" ht="165" x14ac:dyDescent="0.25">
      <c r="B42" s="166" t="s">
        <v>453</v>
      </c>
      <c r="C42" s="72">
        <v>40</v>
      </c>
      <c r="D42" s="70" t="s">
        <v>493</v>
      </c>
      <c r="E42" s="159">
        <v>44056</v>
      </c>
      <c r="F42" s="71" t="s">
        <v>149</v>
      </c>
      <c r="G42" s="70" t="s">
        <v>546</v>
      </c>
      <c r="H42" s="70" t="s">
        <v>577</v>
      </c>
      <c r="I42" s="71" t="s">
        <v>611</v>
      </c>
      <c r="J42" s="64">
        <v>0</v>
      </c>
      <c r="K42" s="64">
        <v>110000</v>
      </c>
      <c r="L42" s="41"/>
      <c r="M42" s="167"/>
    </row>
    <row r="43" spans="2:13" ht="165" x14ac:dyDescent="0.25">
      <c r="B43" s="168" t="s">
        <v>453</v>
      </c>
      <c r="C43" s="58">
        <v>41</v>
      </c>
      <c r="D43" s="78" t="s">
        <v>494</v>
      </c>
      <c r="E43" s="160">
        <v>44056</v>
      </c>
      <c r="F43" s="84" t="s">
        <v>149</v>
      </c>
      <c r="G43" s="78" t="s">
        <v>546</v>
      </c>
      <c r="H43" s="78" t="s">
        <v>578</v>
      </c>
      <c r="I43" s="84" t="s">
        <v>611</v>
      </c>
      <c r="J43" s="65">
        <v>0</v>
      </c>
      <c r="K43" s="65">
        <v>540000</v>
      </c>
      <c r="L43" s="42"/>
      <c r="M43" s="169"/>
    </row>
    <row r="44" spans="2:13" ht="165" x14ac:dyDescent="0.25">
      <c r="B44" s="166" t="s">
        <v>453</v>
      </c>
      <c r="C44" s="72">
        <v>42</v>
      </c>
      <c r="D44" s="70" t="s">
        <v>495</v>
      </c>
      <c r="E44" s="159">
        <v>44056</v>
      </c>
      <c r="F44" s="71" t="s">
        <v>149</v>
      </c>
      <c r="G44" s="70" t="s">
        <v>546</v>
      </c>
      <c r="H44" s="70" t="s">
        <v>579</v>
      </c>
      <c r="I44" s="71" t="s">
        <v>611</v>
      </c>
      <c r="J44" s="64">
        <v>0</v>
      </c>
      <c r="K44" s="64">
        <v>130000</v>
      </c>
      <c r="L44" s="41"/>
      <c r="M44" s="167"/>
    </row>
    <row r="45" spans="2:13" ht="165" x14ac:dyDescent="0.25">
      <c r="B45" s="168" t="s">
        <v>453</v>
      </c>
      <c r="C45" s="58">
        <v>43</v>
      </c>
      <c r="D45" s="78" t="s">
        <v>496</v>
      </c>
      <c r="E45" s="160">
        <v>44056</v>
      </c>
      <c r="F45" s="84" t="s">
        <v>149</v>
      </c>
      <c r="G45" s="78" t="s">
        <v>546</v>
      </c>
      <c r="H45" s="78" t="s">
        <v>579</v>
      </c>
      <c r="I45" s="84" t="s">
        <v>611</v>
      </c>
      <c r="J45" s="65">
        <v>0</v>
      </c>
      <c r="K45" s="65">
        <v>130000</v>
      </c>
      <c r="L45" s="42"/>
      <c r="M45" s="169"/>
    </row>
    <row r="46" spans="2:13" ht="165" x14ac:dyDescent="0.25">
      <c r="B46" s="166" t="s">
        <v>453</v>
      </c>
      <c r="C46" s="72">
        <v>44</v>
      </c>
      <c r="D46" s="70" t="s">
        <v>497</v>
      </c>
      <c r="E46" s="159">
        <v>44056</v>
      </c>
      <c r="F46" s="71" t="s">
        <v>149</v>
      </c>
      <c r="G46" s="70" t="s">
        <v>546</v>
      </c>
      <c r="H46" s="70" t="s">
        <v>574</v>
      </c>
      <c r="I46" s="71" t="s">
        <v>611</v>
      </c>
      <c r="J46" s="64">
        <v>0</v>
      </c>
      <c r="K46" s="64">
        <v>80000</v>
      </c>
      <c r="L46" s="41"/>
      <c r="M46" s="167"/>
    </row>
    <row r="47" spans="2:13" ht="165" x14ac:dyDescent="0.25">
      <c r="B47" s="168" t="s">
        <v>453</v>
      </c>
      <c r="C47" s="58">
        <v>45</v>
      </c>
      <c r="D47" s="78" t="s">
        <v>498</v>
      </c>
      <c r="E47" s="160">
        <v>44056</v>
      </c>
      <c r="F47" s="84" t="s">
        <v>149</v>
      </c>
      <c r="G47" s="78" t="s">
        <v>546</v>
      </c>
      <c r="H47" s="78" t="s">
        <v>580</v>
      </c>
      <c r="I47" s="84" t="s">
        <v>611</v>
      </c>
      <c r="J47" s="65">
        <v>0</v>
      </c>
      <c r="K47" s="65">
        <v>160000</v>
      </c>
      <c r="L47" s="42"/>
      <c r="M47" s="169"/>
    </row>
    <row r="48" spans="2:13" ht="165" x14ac:dyDescent="0.25">
      <c r="B48" s="166" t="s">
        <v>453</v>
      </c>
      <c r="C48" s="72">
        <v>46</v>
      </c>
      <c r="D48" s="70" t="s">
        <v>499</v>
      </c>
      <c r="E48" s="159">
        <v>44056</v>
      </c>
      <c r="F48" s="71" t="s">
        <v>149</v>
      </c>
      <c r="G48" s="70" t="s">
        <v>546</v>
      </c>
      <c r="H48" s="70" t="s">
        <v>581</v>
      </c>
      <c r="I48" s="71" t="s">
        <v>611</v>
      </c>
      <c r="J48" s="64">
        <v>0</v>
      </c>
      <c r="K48" s="64">
        <v>60000</v>
      </c>
      <c r="L48" s="41"/>
      <c r="M48" s="167"/>
    </row>
    <row r="49" spans="2:13" ht="165" x14ac:dyDescent="0.25">
      <c r="B49" s="168" t="s">
        <v>453</v>
      </c>
      <c r="C49" s="58">
        <v>47</v>
      </c>
      <c r="D49" s="78" t="s">
        <v>500</v>
      </c>
      <c r="E49" s="160">
        <v>44056</v>
      </c>
      <c r="F49" s="84" t="s">
        <v>149</v>
      </c>
      <c r="G49" s="78" t="s">
        <v>546</v>
      </c>
      <c r="H49" s="78" t="s">
        <v>582</v>
      </c>
      <c r="I49" s="84" t="s">
        <v>611</v>
      </c>
      <c r="J49" s="65">
        <v>0</v>
      </c>
      <c r="K49" s="65">
        <v>200000</v>
      </c>
      <c r="L49" s="42"/>
      <c r="M49" s="169"/>
    </row>
    <row r="50" spans="2:13" ht="165" x14ac:dyDescent="0.25">
      <c r="B50" s="166" t="s">
        <v>453</v>
      </c>
      <c r="C50" s="72">
        <v>48</v>
      </c>
      <c r="D50" s="70" t="s">
        <v>501</v>
      </c>
      <c r="E50" s="159">
        <v>44056</v>
      </c>
      <c r="F50" s="71" t="s">
        <v>149</v>
      </c>
      <c r="G50" s="70" t="s">
        <v>546</v>
      </c>
      <c r="H50" s="70" t="s">
        <v>582</v>
      </c>
      <c r="I50" s="71" t="s">
        <v>611</v>
      </c>
      <c r="J50" s="64">
        <v>0</v>
      </c>
      <c r="K50" s="64">
        <v>200000</v>
      </c>
      <c r="L50" s="41"/>
      <c r="M50" s="167"/>
    </row>
    <row r="51" spans="2:13" ht="165" x14ac:dyDescent="0.25">
      <c r="B51" s="168" t="s">
        <v>453</v>
      </c>
      <c r="C51" s="58">
        <v>49</v>
      </c>
      <c r="D51" s="78" t="s">
        <v>502</v>
      </c>
      <c r="E51" s="160">
        <v>44056</v>
      </c>
      <c r="F51" s="84" t="s">
        <v>149</v>
      </c>
      <c r="G51" s="78" t="s">
        <v>546</v>
      </c>
      <c r="H51" s="78" t="s">
        <v>582</v>
      </c>
      <c r="I51" s="84" t="s">
        <v>611</v>
      </c>
      <c r="J51" s="65">
        <v>0</v>
      </c>
      <c r="K51" s="65">
        <v>200000</v>
      </c>
      <c r="L51" s="42"/>
      <c r="M51" s="169"/>
    </row>
    <row r="52" spans="2:13" ht="165" x14ac:dyDescent="0.25">
      <c r="B52" s="166" t="s">
        <v>453</v>
      </c>
      <c r="C52" s="72">
        <v>50</v>
      </c>
      <c r="D52" s="70" t="s">
        <v>503</v>
      </c>
      <c r="E52" s="159">
        <v>44056</v>
      </c>
      <c r="F52" s="71" t="s">
        <v>149</v>
      </c>
      <c r="G52" s="70" t="s">
        <v>546</v>
      </c>
      <c r="H52" s="70" t="s">
        <v>583</v>
      </c>
      <c r="I52" s="71" t="s">
        <v>611</v>
      </c>
      <c r="J52" s="64">
        <v>0</v>
      </c>
      <c r="K52" s="64">
        <v>170000</v>
      </c>
      <c r="L52" s="41"/>
      <c r="M52" s="167"/>
    </row>
    <row r="53" spans="2:13" ht="165" x14ac:dyDescent="0.25">
      <c r="B53" s="168" t="s">
        <v>453</v>
      </c>
      <c r="C53" s="58">
        <v>51</v>
      </c>
      <c r="D53" s="78" t="s">
        <v>504</v>
      </c>
      <c r="E53" s="160">
        <v>44056</v>
      </c>
      <c r="F53" s="84" t="s">
        <v>149</v>
      </c>
      <c r="G53" s="78" t="s">
        <v>546</v>
      </c>
      <c r="H53" s="78" t="s">
        <v>584</v>
      </c>
      <c r="I53" s="84" t="s">
        <v>611</v>
      </c>
      <c r="J53" s="65">
        <v>0</v>
      </c>
      <c r="K53" s="65">
        <v>70000</v>
      </c>
      <c r="L53" s="42"/>
      <c r="M53" s="169"/>
    </row>
    <row r="54" spans="2:13" ht="165" x14ac:dyDescent="0.25">
      <c r="B54" s="166" t="s">
        <v>453</v>
      </c>
      <c r="C54" s="72">
        <v>52</v>
      </c>
      <c r="D54" s="70" t="s">
        <v>505</v>
      </c>
      <c r="E54" s="159">
        <v>44056</v>
      </c>
      <c r="F54" s="71" t="s">
        <v>149</v>
      </c>
      <c r="G54" s="70" t="s">
        <v>546</v>
      </c>
      <c r="H54" s="70" t="s">
        <v>585</v>
      </c>
      <c r="I54" s="71" t="s">
        <v>611</v>
      </c>
      <c r="J54" s="64">
        <v>0</v>
      </c>
      <c r="K54" s="64">
        <v>365000</v>
      </c>
      <c r="L54" s="41"/>
      <c r="M54" s="167"/>
    </row>
    <row r="55" spans="2:13" ht="165" x14ac:dyDescent="0.25">
      <c r="B55" s="168" t="s">
        <v>453</v>
      </c>
      <c r="C55" s="58">
        <v>53</v>
      </c>
      <c r="D55" s="78" t="s">
        <v>506</v>
      </c>
      <c r="E55" s="160">
        <v>44056</v>
      </c>
      <c r="F55" s="84" t="s">
        <v>149</v>
      </c>
      <c r="G55" s="78" t="s">
        <v>546</v>
      </c>
      <c r="H55" s="78" t="s">
        <v>586</v>
      </c>
      <c r="I55" s="84" t="s">
        <v>611</v>
      </c>
      <c r="J55" s="65">
        <v>0</v>
      </c>
      <c r="K55" s="65">
        <v>120000</v>
      </c>
      <c r="L55" s="42"/>
      <c r="M55" s="169"/>
    </row>
    <row r="56" spans="2:13" ht="165" x14ac:dyDescent="0.25">
      <c r="B56" s="166" t="s">
        <v>453</v>
      </c>
      <c r="C56" s="72">
        <v>54</v>
      </c>
      <c r="D56" s="70" t="s">
        <v>507</v>
      </c>
      <c r="E56" s="159">
        <v>44056</v>
      </c>
      <c r="F56" s="71" t="s">
        <v>149</v>
      </c>
      <c r="G56" s="70" t="s">
        <v>546</v>
      </c>
      <c r="H56" s="70" t="s">
        <v>400</v>
      </c>
      <c r="I56" s="71" t="s">
        <v>611</v>
      </c>
      <c r="J56" s="64">
        <v>0</v>
      </c>
      <c r="K56" s="64">
        <v>70000</v>
      </c>
      <c r="L56" s="41"/>
      <c r="M56" s="167"/>
    </row>
    <row r="57" spans="2:13" ht="165" x14ac:dyDescent="0.25">
      <c r="B57" s="168" t="s">
        <v>453</v>
      </c>
      <c r="C57" s="58">
        <v>55</v>
      </c>
      <c r="D57" s="78" t="s">
        <v>508</v>
      </c>
      <c r="E57" s="160">
        <v>44056</v>
      </c>
      <c r="F57" s="84" t="s">
        <v>153</v>
      </c>
      <c r="G57" s="78" t="s">
        <v>528</v>
      </c>
      <c r="H57" s="78" t="s">
        <v>587</v>
      </c>
      <c r="I57" s="84" t="s">
        <v>612</v>
      </c>
      <c r="J57" s="65">
        <v>0</v>
      </c>
      <c r="K57" s="65">
        <v>250000</v>
      </c>
      <c r="L57" s="42"/>
      <c r="M57" s="169"/>
    </row>
    <row r="58" spans="2:13" ht="165" x14ac:dyDescent="0.25">
      <c r="B58" s="166" t="s">
        <v>453</v>
      </c>
      <c r="C58" s="72">
        <v>56</v>
      </c>
      <c r="D58" s="70" t="s">
        <v>509</v>
      </c>
      <c r="E58" s="159">
        <v>44056</v>
      </c>
      <c r="F58" s="71" t="s">
        <v>153</v>
      </c>
      <c r="G58" s="70" t="s">
        <v>528</v>
      </c>
      <c r="H58" s="70" t="s">
        <v>588</v>
      </c>
      <c r="I58" s="71" t="s">
        <v>612</v>
      </c>
      <c r="J58" s="64">
        <v>0</v>
      </c>
      <c r="K58" s="64">
        <v>135000</v>
      </c>
      <c r="L58" s="41"/>
      <c r="M58" s="167"/>
    </row>
    <row r="59" spans="2:13" ht="165" x14ac:dyDescent="0.25">
      <c r="B59" s="168" t="s">
        <v>453</v>
      </c>
      <c r="C59" s="58">
        <v>57</v>
      </c>
      <c r="D59" s="78" t="s">
        <v>510</v>
      </c>
      <c r="E59" s="160">
        <v>44056</v>
      </c>
      <c r="F59" s="84" t="s">
        <v>153</v>
      </c>
      <c r="G59" s="78" t="s">
        <v>528</v>
      </c>
      <c r="H59" s="78" t="s">
        <v>589</v>
      </c>
      <c r="I59" s="84" t="s">
        <v>612</v>
      </c>
      <c r="J59" s="65">
        <v>0</v>
      </c>
      <c r="K59" s="65">
        <v>115000</v>
      </c>
      <c r="L59" s="42"/>
      <c r="M59" s="169"/>
    </row>
    <row r="60" spans="2:13" ht="165" x14ac:dyDescent="0.25">
      <c r="B60" s="166" t="s">
        <v>453</v>
      </c>
      <c r="C60" s="72">
        <v>58</v>
      </c>
      <c r="D60" s="70" t="s">
        <v>511</v>
      </c>
      <c r="E60" s="159">
        <v>44056</v>
      </c>
      <c r="F60" s="71" t="s">
        <v>153</v>
      </c>
      <c r="G60" s="70" t="s">
        <v>528</v>
      </c>
      <c r="H60" s="70" t="s">
        <v>590</v>
      </c>
      <c r="I60" s="71" t="s">
        <v>612</v>
      </c>
      <c r="J60" s="64">
        <v>0</v>
      </c>
      <c r="K60" s="64">
        <v>210000</v>
      </c>
      <c r="L60" s="41"/>
      <c r="M60" s="167"/>
    </row>
    <row r="61" spans="2:13" ht="165" x14ac:dyDescent="0.25">
      <c r="B61" s="168" t="s">
        <v>453</v>
      </c>
      <c r="C61" s="58">
        <v>59</v>
      </c>
      <c r="D61" s="78" t="s">
        <v>512</v>
      </c>
      <c r="E61" s="160">
        <v>44056</v>
      </c>
      <c r="F61" s="84" t="s">
        <v>153</v>
      </c>
      <c r="G61" s="78" t="s">
        <v>528</v>
      </c>
      <c r="H61" s="78" t="s">
        <v>591</v>
      </c>
      <c r="I61" s="84" t="s">
        <v>612</v>
      </c>
      <c r="J61" s="65">
        <v>0</v>
      </c>
      <c r="K61" s="65">
        <v>230000</v>
      </c>
      <c r="L61" s="42"/>
      <c r="M61" s="169"/>
    </row>
    <row r="62" spans="2:13" ht="165" x14ac:dyDescent="0.25">
      <c r="B62" s="166" t="s">
        <v>453</v>
      </c>
      <c r="C62" s="72">
        <v>60</v>
      </c>
      <c r="D62" s="70" t="s">
        <v>513</v>
      </c>
      <c r="E62" s="159">
        <v>44056</v>
      </c>
      <c r="F62" s="71" t="s">
        <v>153</v>
      </c>
      <c r="G62" s="70" t="s">
        <v>528</v>
      </c>
      <c r="H62" s="70" t="s">
        <v>555</v>
      </c>
      <c r="I62" s="71" t="s">
        <v>612</v>
      </c>
      <c r="J62" s="64">
        <v>0</v>
      </c>
      <c r="K62" s="64">
        <v>85000</v>
      </c>
      <c r="L62" s="41"/>
      <c r="M62" s="167"/>
    </row>
    <row r="63" spans="2:13" ht="165" x14ac:dyDescent="0.25">
      <c r="B63" s="168" t="s">
        <v>453</v>
      </c>
      <c r="C63" s="58">
        <v>61</v>
      </c>
      <c r="D63" s="78" t="s">
        <v>514</v>
      </c>
      <c r="E63" s="160">
        <v>44056</v>
      </c>
      <c r="F63" s="84" t="s">
        <v>153</v>
      </c>
      <c r="G63" s="78" t="s">
        <v>528</v>
      </c>
      <c r="H63" s="78" t="s">
        <v>592</v>
      </c>
      <c r="I63" s="84" t="s">
        <v>612</v>
      </c>
      <c r="J63" s="65">
        <v>0</v>
      </c>
      <c r="K63" s="65">
        <v>120000</v>
      </c>
      <c r="L63" s="42"/>
      <c r="M63" s="169"/>
    </row>
    <row r="64" spans="2:13" ht="165" x14ac:dyDescent="0.25">
      <c r="B64" s="166" t="s">
        <v>453</v>
      </c>
      <c r="C64" s="72">
        <v>62</v>
      </c>
      <c r="D64" s="70" t="s">
        <v>515</v>
      </c>
      <c r="E64" s="159">
        <v>44056</v>
      </c>
      <c r="F64" s="71" t="s">
        <v>153</v>
      </c>
      <c r="G64" s="70" t="s">
        <v>528</v>
      </c>
      <c r="H64" s="70" t="s">
        <v>400</v>
      </c>
      <c r="I64" s="71" t="s">
        <v>612</v>
      </c>
      <c r="J64" s="64">
        <v>0</v>
      </c>
      <c r="K64" s="64">
        <v>210000</v>
      </c>
      <c r="L64" s="41"/>
      <c r="M64" s="167"/>
    </row>
    <row r="65" spans="2:13" ht="165" x14ac:dyDescent="0.25">
      <c r="B65" s="168" t="s">
        <v>453</v>
      </c>
      <c r="C65" s="58">
        <v>63</v>
      </c>
      <c r="D65" s="78" t="s">
        <v>516</v>
      </c>
      <c r="E65" s="160">
        <v>44056</v>
      </c>
      <c r="F65" s="84" t="s">
        <v>153</v>
      </c>
      <c r="G65" s="78" t="s">
        <v>528</v>
      </c>
      <c r="H65" s="78" t="s">
        <v>593</v>
      </c>
      <c r="I65" s="84" t="s">
        <v>612</v>
      </c>
      <c r="J65" s="65"/>
      <c r="K65" s="65">
        <v>725000</v>
      </c>
      <c r="L65" s="42"/>
      <c r="M65" s="169"/>
    </row>
    <row r="66" spans="2:13" ht="165" x14ac:dyDescent="0.25">
      <c r="B66" s="166" t="s">
        <v>453</v>
      </c>
      <c r="C66" s="72">
        <v>64</v>
      </c>
      <c r="D66" s="70" t="s">
        <v>517</v>
      </c>
      <c r="E66" s="159">
        <v>44056</v>
      </c>
      <c r="F66" s="71" t="s">
        <v>153</v>
      </c>
      <c r="G66" s="70" t="s">
        <v>528</v>
      </c>
      <c r="H66" s="70" t="s">
        <v>594</v>
      </c>
      <c r="I66" s="71" t="s">
        <v>612</v>
      </c>
      <c r="J66" s="64">
        <v>0</v>
      </c>
      <c r="K66" s="64">
        <v>164000</v>
      </c>
      <c r="L66" s="41"/>
      <c r="M66" s="167"/>
    </row>
    <row r="67" spans="2:13" ht="165" x14ac:dyDescent="0.25">
      <c r="B67" s="168" t="s">
        <v>453</v>
      </c>
      <c r="C67" s="58">
        <v>65</v>
      </c>
      <c r="D67" s="78" t="s">
        <v>518</v>
      </c>
      <c r="E67" s="160">
        <v>44056</v>
      </c>
      <c r="F67" s="84" t="s">
        <v>153</v>
      </c>
      <c r="G67" s="78" t="s">
        <v>528</v>
      </c>
      <c r="H67" s="78" t="s">
        <v>595</v>
      </c>
      <c r="I67" s="84" t="s">
        <v>612</v>
      </c>
      <c r="J67" s="65">
        <v>0</v>
      </c>
      <c r="K67" s="65">
        <v>1300000</v>
      </c>
      <c r="L67" s="42"/>
      <c r="M67" s="169"/>
    </row>
    <row r="68" spans="2:13" ht="165" x14ac:dyDescent="0.25">
      <c r="B68" s="166" t="s">
        <v>453</v>
      </c>
      <c r="C68" s="72">
        <v>66</v>
      </c>
      <c r="D68" s="70" t="s">
        <v>519</v>
      </c>
      <c r="E68" s="159">
        <v>44056</v>
      </c>
      <c r="F68" s="71" t="s">
        <v>153</v>
      </c>
      <c r="G68" s="70" t="s">
        <v>528</v>
      </c>
      <c r="H68" s="70" t="s">
        <v>596</v>
      </c>
      <c r="I68" s="71" t="s">
        <v>612</v>
      </c>
      <c r="J68" s="64">
        <v>0</v>
      </c>
      <c r="K68" s="64">
        <v>165000</v>
      </c>
      <c r="L68" s="41"/>
      <c r="M68" s="167"/>
    </row>
    <row r="69" spans="2:13" ht="165" x14ac:dyDescent="0.25">
      <c r="B69" s="168" t="s">
        <v>453</v>
      </c>
      <c r="C69" s="58">
        <v>67</v>
      </c>
      <c r="D69" s="78" t="s">
        <v>520</v>
      </c>
      <c r="E69" s="160">
        <v>44056</v>
      </c>
      <c r="F69" s="84" t="s">
        <v>153</v>
      </c>
      <c r="G69" s="78" t="s">
        <v>528</v>
      </c>
      <c r="H69" s="78" t="s">
        <v>586</v>
      </c>
      <c r="I69" s="84" t="s">
        <v>612</v>
      </c>
      <c r="J69" s="65">
        <v>0</v>
      </c>
      <c r="K69" s="65">
        <v>180000</v>
      </c>
      <c r="L69" s="42"/>
      <c r="M69" s="169"/>
    </row>
    <row r="70" spans="2:13" ht="165" x14ac:dyDescent="0.25">
      <c r="B70" s="166" t="s">
        <v>453</v>
      </c>
      <c r="C70" s="72">
        <v>68</v>
      </c>
      <c r="D70" s="70" t="s">
        <v>521</v>
      </c>
      <c r="E70" s="159">
        <v>44056</v>
      </c>
      <c r="F70" s="71" t="s">
        <v>153</v>
      </c>
      <c r="G70" s="70" t="s">
        <v>528</v>
      </c>
      <c r="H70" s="70" t="s">
        <v>597</v>
      </c>
      <c r="I70" s="71" t="s">
        <v>612</v>
      </c>
      <c r="J70" s="64">
        <v>0</v>
      </c>
      <c r="K70" s="64">
        <v>330000</v>
      </c>
      <c r="L70" s="41"/>
      <c r="M70" s="167"/>
    </row>
    <row r="71" spans="2:13" ht="165" x14ac:dyDescent="0.25">
      <c r="B71" s="168" t="s">
        <v>453</v>
      </c>
      <c r="C71" s="58">
        <v>69</v>
      </c>
      <c r="D71" s="78" t="s">
        <v>522</v>
      </c>
      <c r="E71" s="160">
        <v>44056</v>
      </c>
      <c r="F71" s="84" t="s">
        <v>153</v>
      </c>
      <c r="G71" s="78" t="s">
        <v>528</v>
      </c>
      <c r="H71" s="78" t="s">
        <v>598</v>
      </c>
      <c r="I71" s="84" t="s">
        <v>612</v>
      </c>
      <c r="J71" s="65">
        <v>0</v>
      </c>
      <c r="K71" s="65">
        <v>380000</v>
      </c>
      <c r="L71" s="42"/>
      <c r="M71" s="169"/>
    </row>
    <row r="72" spans="2:13" ht="165" x14ac:dyDescent="0.25">
      <c r="B72" s="166" t="s">
        <v>453</v>
      </c>
      <c r="C72" s="72">
        <v>70</v>
      </c>
      <c r="D72" s="70" t="s">
        <v>523</v>
      </c>
      <c r="E72" s="159">
        <v>44056</v>
      </c>
      <c r="F72" s="71" t="s">
        <v>153</v>
      </c>
      <c r="G72" s="70" t="s">
        <v>528</v>
      </c>
      <c r="H72" s="70" t="s">
        <v>599</v>
      </c>
      <c r="I72" s="71" t="s">
        <v>612</v>
      </c>
      <c r="J72" s="64">
        <v>0</v>
      </c>
      <c r="K72" s="64">
        <v>145000</v>
      </c>
      <c r="L72" s="41"/>
      <c r="M72" s="167"/>
    </row>
    <row r="73" spans="2:13" ht="165" x14ac:dyDescent="0.25">
      <c r="B73" s="168" t="s">
        <v>453</v>
      </c>
      <c r="C73" s="58">
        <v>71</v>
      </c>
      <c r="D73" s="78" t="s">
        <v>524</v>
      </c>
      <c r="E73" s="160">
        <v>44056</v>
      </c>
      <c r="F73" s="84" t="s">
        <v>153</v>
      </c>
      <c r="G73" s="78" t="s">
        <v>528</v>
      </c>
      <c r="H73" s="78" t="s">
        <v>600</v>
      </c>
      <c r="I73" s="84" t="s">
        <v>612</v>
      </c>
      <c r="J73" s="65">
        <v>0</v>
      </c>
      <c r="K73" s="65">
        <v>180000</v>
      </c>
      <c r="L73" s="42"/>
      <c r="M73" s="169"/>
    </row>
    <row r="74" spans="2:13" ht="165" x14ac:dyDescent="0.25">
      <c r="B74" s="166" t="s">
        <v>453</v>
      </c>
      <c r="C74" s="72">
        <v>72</v>
      </c>
      <c r="D74" s="70" t="s">
        <v>525</v>
      </c>
      <c r="E74" s="159">
        <v>44056</v>
      </c>
      <c r="F74" s="71" t="s">
        <v>153</v>
      </c>
      <c r="G74" s="70" t="s">
        <v>528</v>
      </c>
      <c r="H74" s="70" t="s">
        <v>601</v>
      </c>
      <c r="I74" s="71" t="s">
        <v>612</v>
      </c>
      <c r="J74" s="64">
        <v>0</v>
      </c>
      <c r="K74" s="64">
        <v>495000</v>
      </c>
      <c r="L74" s="41"/>
      <c r="M74" s="167"/>
    </row>
    <row r="75" spans="2:13" ht="90" x14ac:dyDescent="0.25">
      <c r="B75" s="168" t="s">
        <v>453</v>
      </c>
      <c r="C75" s="58">
        <v>73</v>
      </c>
      <c r="D75" s="78" t="s">
        <v>618</v>
      </c>
      <c r="E75" s="160">
        <v>44056</v>
      </c>
      <c r="F75" s="84" t="s">
        <v>364</v>
      </c>
      <c r="G75" s="78" t="s">
        <v>689</v>
      </c>
      <c r="H75" s="78" t="s">
        <v>728</v>
      </c>
      <c r="I75" s="84" t="s">
        <v>741</v>
      </c>
      <c r="J75" s="65">
        <v>250000</v>
      </c>
      <c r="K75" s="65">
        <v>200000</v>
      </c>
      <c r="L75" s="42"/>
      <c r="M75" s="169"/>
    </row>
    <row r="76" spans="2:13" ht="195" x14ac:dyDescent="0.25">
      <c r="B76" s="166" t="s">
        <v>453</v>
      </c>
      <c r="C76" s="72">
        <v>74</v>
      </c>
      <c r="D76" s="70" t="s">
        <v>619</v>
      </c>
      <c r="E76" s="159">
        <v>44056</v>
      </c>
      <c r="F76" s="71" t="s">
        <v>677</v>
      </c>
      <c r="G76" s="70" t="s">
        <v>690</v>
      </c>
      <c r="H76" s="70" t="s">
        <v>729</v>
      </c>
      <c r="I76" s="71" t="s">
        <v>742</v>
      </c>
      <c r="J76" s="64">
        <v>250000</v>
      </c>
      <c r="K76" s="64">
        <v>250000</v>
      </c>
      <c r="L76" s="41"/>
      <c r="M76" s="167"/>
    </row>
    <row r="77" spans="2:13" ht="135" x14ac:dyDescent="0.25">
      <c r="B77" s="168" t="s">
        <v>453</v>
      </c>
      <c r="C77" s="58">
        <v>75</v>
      </c>
      <c r="D77" s="78" t="s">
        <v>620</v>
      </c>
      <c r="E77" s="160">
        <v>44056</v>
      </c>
      <c r="F77" s="84" t="s">
        <v>202</v>
      </c>
      <c r="G77" s="78" t="s">
        <v>691</v>
      </c>
      <c r="H77" s="161">
        <v>4500</v>
      </c>
      <c r="I77" s="84" t="s">
        <v>743</v>
      </c>
      <c r="J77" s="65">
        <v>900000</v>
      </c>
      <c r="K77" s="65">
        <v>100000</v>
      </c>
      <c r="L77" s="42"/>
      <c r="M77" s="169"/>
    </row>
    <row r="78" spans="2:13" ht="90" x14ac:dyDescent="0.25">
      <c r="B78" s="166" t="s">
        <v>453</v>
      </c>
      <c r="C78" s="72">
        <v>76</v>
      </c>
      <c r="D78" s="70" t="s">
        <v>621</v>
      </c>
      <c r="E78" s="159">
        <v>44056</v>
      </c>
      <c r="F78" s="71" t="s">
        <v>678</v>
      </c>
      <c r="G78" s="70" t="s">
        <v>692</v>
      </c>
      <c r="H78" s="162">
        <v>1000</v>
      </c>
      <c r="I78" s="71" t="s">
        <v>744</v>
      </c>
      <c r="J78" s="64">
        <v>70000</v>
      </c>
      <c r="K78" s="64"/>
      <c r="L78" s="41"/>
      <c r="M78" s="167"/>
    </row>
    <row r="79" spans="2:13" ht="60" x14ac:dyDescent="0.25">
      <c r="B79" s="168" t="s">
        <v>453</v>
      </c>
      <c r="C79" s="58">
        <v>77</v>
      </c>
      <c r="D79" s="78" t="s">
        <v>622</v>
      </c>
      <c r="E79" s="160">
        <v>44056</v>
      </c>
      <c r="F79" s="84" t="s">
        <v>678</v>
      </c>
      <c r="G79" s="78" t="s">
        <v>693</v>
      </c>
      <c r="H79" s="78" t="s">
        <v>730</v>
      </c>
      <c r="I79" s="84" t="s">
        <v>745</v>
      </c>
      <c r="J79" s="65">
        <v>500000</v>
      </c>
      <c r="K79" s="65">
        <v>260000</v>
      </c>
      <c r="L79" s="42"/>
      <c r="M79" s="169"/>
    </row>
    <row r="80" spans="2:13" ht="60" x14ac:dyDescent="0.25">
      <c r="B80" s="166" t="s">
        <v>453</v>
      </c>
      <c r="C80" s="72">
        <v>78</v>
      </c>
      <c r="D80" s="70" t="s">
        <v>623</v>
      </c>
      <c r="E80" s="159">
        <v>44056</v>
      </c>
      <c r="F80" s="71" t="s">
        <v>679</v>
      </c>
      <c r="G80" s="70" t="s">
        <v>673</v>
      </c>
      <c r="H80" s="162">
        <v>1000</v>
      </c>
      <c r="I80" s="71"/>
      <c r="J80" s="64"/>
      <c r="K80" s="64"/>
      <c r="L80" s="41"/>
      <c r="M80" s="167"/>
    </row>
    <row r="81" spans="2:13" ht="60" x14ac:dyDescent="0.25">
      <c r="B81" s="168" t="s">
        <v>453</v>
      </c>
      <c r="C81" s="58">
        <v>79</v>
      </c>
      <c r="D81" s="78" t="s">
        <v>624</v>
      </c>
      <c r="E81" s="160">
        <v>44056</v>
      </c>
      <c r="F81" s="84" t="s">
        <v>160</v>
      </c>
      <c r="G81" s="78" t="s">
        <v>674</v>
      </c>
      <c r="H81" s="161">
        <v>9000</v>
      </c>
      <c r="I81" s="84" t="s">
        <v>746</v>
      </c>
      <c r="J81" s="65">
        <v>1000000</v>
      </c>
      <c r="K81" s="65">
        <v>1400000</v>
      </c>
      <c r="L81" s="42"/>
      <c r="M81" s="169"/>
    </row>
    <row r="82" spans="2:13" ht="105" x14ac:dyDescent="0.25">
      <c r="B82" s="166" t="s">
        <v>453</v>
      </c>
      <c r="C82" s="72">
        <v>80</v>
      </c>
      <c r="D82" s="70" t="s">
        <v>625</v>
      </c>
      <c r="E82" s="159">
        <v>44056</v>
      </c>
      <c r="F82" s="71" t="s">
        <v>680</v>
      </c>
      <c r="G82" s="70" t="s">
        <v>694</v>
      </c>
      <c r="H82" s="70"/>
      <c r="I82" s="71" t="s">
        <v>747</v>
      </c>
      <c r="J82" s="64">
        <v>100000</v>
      </c>
      <c r="K82" s="64"/>
      <c r="L82" s="41"/>
      <c r="M82" s="167"/>
    </row>
    <row r="83" spans="2:13" ht="135" x14ac:dyDescent="0.25">
      <c r="B83" s="168" t="s">
        <v>453</v>
      </c>
      <c r="C83" s="58">
        <v>81</v>
      </c>
      <c r="D83" s="78" t="s">
        <v>671</v>
      </c>
      <c r="E83" s="160">
        <v>44056</v>
      </c>
      <c r="F83" s="84" t="s">
        <v>680</v>
      </c>
      <c r="G83" s="78" t="s">
        <v>695</v>
      </c>
      <c r="H83" s="78"/>
      <c r="I83" s="84" t="s">
        <v>748</v>
      </c>
      <c r="J83" s="65">
        <v>350000</v>
      </c>
      <c r="K83" s="65"/>
      <c r="L83" s="42"/>
      <c r="M83" s="169"/>
    </row>
    <row r="84" spans="2:13" ht="409.5" x14ac:dyDescent="0.25">
      <c r="B84" s="166" t="s">
        <v>453</v>
      </c>
      <c r="C84" s="72">
        <v>82</v>
      </c>
      <c r="D84" s="70" t="s">
        <v>626</v>
      </c>
      <c r="E84" s="159">
        <v>44056</v>
      </c>
      <c r="F84" s="71" t="s">
        <v>681</v>
      </c>
      <c r="G84" s="70" t="s">
        <v>696</v>
      </c>
      <c r="H84" s="70"/>
      <c r="I84" s="71" t="s">
        <v>749</v>
      </c>
      <c r="J84" s="64">
        <v>100000</v>
      </c>
      <c r="K84" s="64">
        <v>150000</v>
      </c>
      <c r="L84" s="41"/>
      <c r="M84" s="167"/>
    </row>
    <row r="85" spans="2:13" ht="45" x14ac:dyDescent="0.25">
      <c r="B85" s="168" t="s">
        <v>453</v>
      </c>
      <c r="C85" s="58">
        <v>83</v>
      </c>
      <c r="D85" s="78" t="s">
        <v>627</v>
      </c>
      <c r="E85" s="160">
        <v>44056</v>
      </c>
      <c r="F85" s="84" t="s">
        <v>682</v>
      </c>
      <c r="G85" s="78" t="s">
        <v>675</v>
      </c>
      <c r="H85" s="78" t="s">
        <v>731</v>
      </c>
      <c r="I85" s="84" t="s">
        <v>750</v>
      </c>
      <c r="J85" s="65">
        <v>60000</v>
      </c>
      <c r="K85" s="65"/>
      <c r="L85" s="42"/>
      <c r="M85" s="169"/>
    </row>
    <row r="86" spans="2:13" ht="45" x14ac:dyDescent="0.25">
      <c r="B86" s="166" t="s">
        <v>453</v>
      </c>
      <c r="C86" s="72">
        <v>84</v>
      </c>
      <c r="D86" s="70" t="s">
        <v>628</v>
      </c>
      <c r="E86" s="159">
        <v>44056</v>
      </c>
      <c r="F86" s="71" t="s">
        <v>683</v>
      </c>
      <c r="G86" s="70" t="s">
        <v>697</v>
      </c>
      <c r="H86" s="70"/>
      <c r="I86" s="71" t="s">
        <v>751</v>
      </c>
      <c r="J86" s="64">
        <v>80000</v>
      </c>
      <c r="K86" s="64">
        <v>80000</v>
      </c>
      <c r="L86" s="41"/>
      <c r="M86" s="167"/>
    </row>
    <row r="87" spans="2:13" ht="45" x14ac:dyDescent="0.25">
      <c r="B87" s="168" t="s">
        <v>453</v>
      </c>
      <c r="C87" s="58">
        <v>85</v>
      </c>
      <c r="D87" s="78" t="s">
        <v>629</v>
      </c>
      <c r="E87" s="160">
        <v>44056</v>
      </c>
      <c r="F87" s="84" t="s">
        <v>683</v>
      </c>
      <c r="G87" s="78" t="s">
        <v>698</v>
      </c>
      <c r="H87" s="78" t="s">
        <v>732</v>
      </c>
      <c r="I87" s="84" t="s">
        <v>752</v>
      </c>
      <c r="J87" s="65">
        <v>50000</v>
      </c>
      <c r="K87" s="65">
        <v>50000</v>
      </c>
      <c r="L87" s="42"/>
      <c r="M87" s="169"/>
    </row>
    <row r="88" spans="2:13" ht="45" x14ac:dyDescent="0.25">
      <c r="B88" s="166" t="s">
        <v>453</v>
      </c>
      <c r="C88" s="72">
        <v>86</v>
      </c>
      <c r="D88" s="70" t="s">
        <v>630</v>
      </c>
      <c r="E88" s="159">
        <v>44056</v>
      </c>
      <c r="F88" s="71" t="s">
        <v>682</v>
      </c>
      <c r="G88" s="70" t="s">
        <v>699</v>
      </c>
      <c r="H88" s="70" t="s">
        <v>733</v>
      </c>
      <c r="I88" s="71" t="s">
        <v>753</v>
      </c>
      <c r="J88" s="64">
        <v>500000</v>
      </c>
      <c r="K88" s="64">
        <v>1000000</v>
      </c>
      <c r="L88" s="41"/>
      <c r="M88" s="167"/>
    </row>
    <row r="89" spans="2:13" ht="45" x14ac:dyDescent="0.25">
      <c r="B89" s="168" t="s">
        <v>453</v>
      </c>
      <c r="C89" s="58">
        <v>87</v>
      </c>
      <c r="D89" s="78" t="s">
        <v>631</v>
      </c>
      <c r="E89" s="160">
        <v>44056</v>
      </c>
      <c r="F89" s="84" t="s">
        <v>160</v>
      </c>
      <c r="G89" s="78" t="s">
        <v>700</v>
      </c>
      <c r="H89" s="78" t="s">
        <v>732</v>
      </c>
      <c r="I89" s="84" t="s">
        <v>754</v>
      </c>
      <c r="J89" s="65">
        <v>100000</v>
      </c>
      <c r="K89" s="65">
        <v>100000</v>
      </c>
      <c r="L89" s="42"/>
      <c r="M89" s="169"/>
    </row>
    <row r="90" spans="2:13" ht="105" x14ac:dyDescent="0.25">
      <c r="B90" s="166" t="s">
        <v>453</v>
      </c>
      <c r="C90" s="72">
        <v>88</v>
      </c>
      <c r="D90" s="70" t="s">
        <v>632</v>
      </c>
      <c r="E90" s="159">
        <v>44056</v>
      </c>
      <c r="F90" s="71" t="s">
        <v>680</v>
      </c>
      <c r="G90" s="70" t="s">
        <v>701</v>
      </c>
      <c r="H90" s="70"/>
      <c r="I90" s="71" t="s">
        <v>755</v>
      </c>
      <c r="J90" s="64"/>
      <c r="K90" s="64">
        <v>200000</v>
      </c>
      <c r="L90" s="41"/>
      <c r="M90" s="167"/>
    </row>
    <row r="91" spans="2:13" ht="90" x14ac:dyDescent="0.25">
      <c r="B91" s="168" t="s">
        <v>453</v>
      </c>
      <c r="C91" s="58">
        <v>89</v>
      </c>
      <c r="D91" s="78" t="s">
        <v>633</v>
      </c>
      <c r="E91" s="160">
        <v>44056</v>
      </c>
      <c r="F91" s="84" t="s">
        <v>156</v>
      </c>
      <c r="G91" s="78" t="s">
        <v>702</v>
      </c>
      <c r="H91" s="78"/>
      <c r="I91" s="84" t="s">
        <v>756</v>
      </c>
      <c r="J91" s="65"/>
      <c r="K91" s="65">
        <v>50000</v>
      </c>
      <c r="L91" s="42"/>
      <c r="M91" s="169"/>
    </row>
    <row r="92" spans="2:13" ht="105" x14ac:dyDescent="0.25">
      <c r="B92" s="166" t="s">
        <v>453</v>
      </c>
      <c r="C92" s="72">
        <v>90</v>
      </c>
      <c r="D92" s="70" t="s">
        <v>634</v>
      </c>
      <c r="E92" s="159">
        <v>44056</v>
      </c>
      <c r="F92" s="71" t="s">
        <v>680</v>
      </c>
      <c r="G92" s="70" t="s">
        <v>703</v>
      </c>
      <c r="H92" s="70"/>
      <c r="I92" s="71" t="s">
        <v>757</v>
      </c>
      <c r="J92" s="64"/>
      <c r="K92" s="64">
        <v>20000</v>
      </c>
      <c r="L92" s="41"/>
      <c r="M92" s="167"/>
    </row>
    <row r="93" spans="2:13" ht="105" x14ac:dyDescent="0.25">
      <c r="B93" s="168" t="s">
        <v>453</v>
      </c>
      <c r="C93" s="58">
        <v>91</v>
      </c>
      <c r="D93" s="78" t="s">
        <v>635</v>
      </c>
      <c r="E93" s="160">
        <v>44056</v>
      </c>
      <c r="F93" s="84" t="s">
        <v>680</v>
      </c>
      <c r="G93" s="78" t="s">
        <v>704</v>
      </c>
      <c r="H93" s="78"/>
      <c r="I93" s="84" t="s">
        <v>758</v>
      </c>
      <c r="J93" s="65"/>
      <c r="K93" s="65">
        <v>100000</v>
      </c>
      <c r="L93" s="42"/>
      <c r="M93" s="169"/>
    </row>
    <row r="94" spans="2:13" ht="105" x14ac:dyDescent="0.25">
      <c r="B94" s="166" t="s">
        <v>453</v>
      </c>
      <c r="C94" s="72">
        <v>92</v>
      </c>
      <c r="D94" s="70" t="s">
        <v>636</v>
      </c>
      <c r="E94" s="159">
        <v>44056</v>
      </c>
      <c r="F94" s="71" t="s">
        <v>680</v>
      </c>
      <c r="G94" s="70" t="s">
        <v>705</v>
      </c>
      <c r="H94" s="70"/>
      <c r="I94" s="71" t="s">
        <v>755</v>
      </c>
      <c r="J94" s="64"/>
      <c r="K94" s="64">
        <v>100000</v>
      </c>
      <c r="L94" s="41"/>
      <c r="M94" s="167"/>
    </row>
    <row r="95" spans="2:13" ht="105" x14ac:dyDescent="0.25">
      <c r="B95" s="168" t="s">
        <v>453</v>
      </c>
      <c r="C95" s="58">
        <v>93</v>
      </c>
      <c r="D95" s="78" t="s">
        <v>637</v>
      </c>
      <c r="E95" s="160">
        <v>44056</v>
      </c>
      <c r="F95" s="84" t="s">
        <v>680</v>
      </c>
      <c r="G95" s="78" t="s">
        <v>706</v>
      </c>
      <c r="H95" s="78"/>
      <c r="I95" s="84" t="s">
        <v>757</v>
      </c>
      <c r="J95" s="65"/>
      <c r="K95" s="65">
        <v>20000</v>
      </c>
      <c r="L95" s="42"/>
      <c r="M95" s="169"/>
    </row>
    <row r="96" spans="2:13" ht="105" x14ac:dyDescent="0.25">
      <c r="B96" s="166" t="s">
        <v>453</v>
      </c>
      <c r="C96" s="72">
        <v>94</v>
      </c>
      <c r="D96" s="70" t="s">
        <v>638</v>
      </c>
      <c r="E96" s="159">
        <v>44056</v>
      </c>
      <c r="F96" s="71" t="s">
        <v>680</v>
      </c>
      <c r="G96" s="70" t="s">
        <v>707</v>
      </c>
      <c r="H96" s="70"/>
      <c r="I96" s="71" t="s">
        <v>759</v>
      </c>
      <c r="J96" s="64"/>
      <c r="K96" s="64">
        <v>20000</v>
      </c>
      <c r="L96" s="41"/>
      <c r="M96" s="167"/>
    </row>
    <row r="97" spans="2:13" ht="105" x14ac:dyDescent="0.25">
      <c r="B97" s="168" t="s">
        <v>453</v>
      </c>
      <c r="C97" s="58">
        <v>95</v>
      </c>
      <c r="D97" s="78" t="s">
        <v>639</v>
      </c>
      <c r="E97" s="160">
        <v>44056</v>
      </c>
      <c r="F97" s="84" t="s">
        <v>680</v>
      </c>
      <c r="G97" s="78" t="s">
        <v>708</v>
      </c>
      <c r="H97" s="78"/>
      <c r="I97" s="84" t="s">
        <v>755</v>
      </c>
      <c r="J97" s="65"/>
      <c r="K97" s="65">
        <v>100000</v>
      </c>
      <c r="L97" s="42"/>
      <c r="M97" s="169"/>
    </row>
    <row r="98" spans="2:13" ht="105" x14ac:dyDescent="0.25">
      <c r="B98" s="166" t="s">
        <v>453</v>
      </c>
      <c r="C98" s="72">
        <v>96</v>
      </c>
      <c r="D98" s="70" t="s">
        <v>640</v>
      </c>
      <c r="E98" s="159">
        <v>44056</v>
      </c>
      <c r="F98" s="71" t="s">
        <v>684</v>
      </c>
      <c r="G98" s="70" t="s">
        <v>709</v>
      </c>
      <c r="H98" s="70"/>
      <c r="I98" s="71" t="s">
        <v>755</v>
      </c>
      <c r="J98" s="64"/>
      <c r="K98" s="64">
        <v>150000</v>
      </c>
      <c r="L98" s="41"/>
      <c r="M98" s="167"/>
    </row>
    <row r="99" spans="2:13" ht="105" x14ac:dyDescent="0.25">
      <c r="B99" s="168" t="s">
        <v>453</v>
      </c>
      <c r="C99" s="58">
        <v>97</v>
      </c>
      <c r="D99" s="78" t="s">
        <v>641</v>
      </c>
      <c r="E99" s="160">
        <v>44056</v>
      </c>
      <c r="F99" s="84" t="s">
        <v>680</v>
      </c>
      <c r="G99" s="78" t="s">
        <v>710</v>
      </c>
      <c r="H99" s="78"/>
      <c r="I99" s="84" t="s">
        <v>760</v>
      </c>
      <c r="J99" s="65"/>
      <c r="K99" s="65">
        <v>20000</v>
      </c>
      <c r="L99" s="42"/>
      <c r="M99" s="169"/>
    </row>
    <row r="100" spans="2:13" ht="105" x14ac:dyDescent="0.25">
      <c r="B100" s="166" t="s">
        <v>453</v>
      </c>
      <c r="C100" s="72">
        <v>98</v>
      </c>
      <c r="D100" s="70" t="s">
        <v>642</v>
      </c>
      <c r="E100" s="159">
        <v>44056</v>
      </c>
      <c r="F100" s="71" t="s">
        <v>680</v>
      </c>
      <c r="G100" s="70" t="s">
        <v>711</v>
      </c>
      <c r="H100" s="70"/>
      <c r="I100" s="71" t="s">
        <v>757</v>
      </c>
      <c r="J100" s="64"/>
      <c r="K100" s="64">
        <v>200000</v>
      </c>
      <c r="L100" s="41"/>
      <c r="M100" s="167"/>
    </row>
    <row r="101" spans="2:13" ht="120" x14ac:dyDescent="0.25">
      <c r="B101" s="168" t="s">
        <v>453</v>
      </c>
      <c r="C101" s="58">
        <v>99</v>
      </c>
      <c r="D101" s="78" t="s">
        <v>643</v>
      </c>
      <c r="E101" s="160">
        <v>44056</v>
      </c>
      <c r="F101" s="84" t="s">
        <v>680</v>
      </c>
      <c r="G101" s="78" t="s">
        <v>712</v>
      </c>
      <c r="H101" s="78"/>
      <c r="I101" s="84" t="s">
        <v>761</v>
      </c>
      <c r="J101" s="65"/>
      <c r="K101" s="65">
        <v>50000</v>
      </c>
      <c r="L101" s="42"/>
      <c r="M101" s="169"/>
    </row>
    <row r="102" spans="2:13" ht="105" x14ac:dyDescent="0.25">
      <c r="B102" s="166" t="s">
        <v>453</v>
      </c>
      <c r="C102" s="72">
        <v>100</v>
      </c>
      <c r="D102" s="70" t="s">
        <v>644</v>
      </c>
      <c r="E102" s="159">
        <v>44056</v>
      </c>
      <c r="F102" s="71" t="s">
        <v>680</v>
      </c>
      <c r="G102" s="70" t="s">
        <v>713</v>
      </c>
      <c r="H102" s="70"/>
      <c r="I102" s="71" t="s">
        <v>762</v>
      </c>
      <c r="J102" s="64"/>
      <c r="K102" s="64">
        <v>100000</v>
      </c>
      <c r="L102" s="41"/>
      <c r="M102" s="167"/>
    </row>
    <row r="103" spans="2:13" ht="105" x14ac:dyDescent="0.25">
      <c r="B103" s="168" t="s">
        <v>453</v>
      </c>
      <c r="C103" s="58">
        <v>101</v>
      </c>
      <c r="D103" s="78" t="s">
        <v>645</v>
      </c>
      <c r="E103" s="160">
        <v>44056</v>
      </c>
      <c r="F103" s="84" t="s">
        <v>680</v>
      </c>
      <c r="G103" s="78" t="s">
        <v>714</v>
      </c>
      <c r="H103" s="78"/>
      <c r="I103" s="84" t="s">
        <v>757</v>
      </c>
      <c r="J103" s="65"/>
      <c r="K103" s="65">
        <v>100000</v>
      </c>
      <c r="L103" s="42"/>
      <c r="M103" s="169"/>
    </row>
    <row r="104" spans="2:13" ht="105" x14ac:dyDescent="0.25">
      <c r="B104" s="166" t="s">
        <v>453</v>
      </c>
      <c r="C104" s="72">
        <v>102</v>
      </c>
      <c r="D104" s="70" t="s">
        <v>646</v>
      </c>
      <c r="E104" s="159">
        <v>44056</v>
      </c>
      <c r="F104" s="71" t="s">
        <v>680</v>
      </c>
      <c r="G104" s="70" t="s">
        <v>715</v>
      </c>
      <c r="H104" s="70"/>
      <c r="I104" s="71" t="s">
        <v>763</v>
      </c>
      <c r="J104" s="64"/>
      <c r="K104" s="64">
        <v>240000</v>
      </c>
      <c r="L104" s="41"/>
      <c r="M104" s="167"/>
    </row>
    <row r="105" spans="2:13" ht="105" x14ac:dyDescent="0.25">
      <c r="B105" s="168" t="s">
        <v>453</v>
      </c>
      <c r="C105" s="58">
        <v>103</v>
      </c>
      <c r="D105" s="78" t="s">
        <v>647</v>
      </c>
      <c r="E105" s="160">
        <v>44056</v>
      </c>
      <c r="F105" s="84" t="s">
        <v>680</v>
      </c>
      <c r="G105" s="78" t="s">
        <v>716</v>
      </c>
      <c r="H105" s="78"/>
      <c r="I105" s="84" t="s">
        <v>755</v>
      </c>
      <c r="J105" s="65"/>
      <c r="K105" s="65">
        <v>100000</v>
      </c>
      <c r="L105" s="42"/>
      <c r="M105" s="169"/>
    </row>
    <row r="106" spans="2:13" ht="105" x14ac:dyDescent="0.25">
      <c r="B106" s="166" t="s">
        <v>453</v>
      </c>
      <c r="C106" s="72">
        <v>104</v>
      </c>
      <c r="D106" s="70" t="s">
        <v>648</v>
      </c>
      <c r="E106" s="159">
        <v>44056</v>
      </c>
      <c r="F106" s="71" t="s">
        <v>680</v>
      </c>
      <c r="G106" s="70" t="s">
        <v>717</v>
      </c>
      <c r="H106" s="70"/>
      <c r="I106" s="71" t="s">
        <v>764</v>
      </c>
      <c r="J106" s="64"/>
      <c r="K106" s="64">
        <v>100000</v>
      </c>
      <c r="L106" s="41"/>
      <c r="M106" s="167"/>
    </row>
    <row r="107" spans="2:13" ht="105" x14ac:dyDescent="0.25">
      <c r="B107" s="168" t="s">
        <v>453</v>
      </c>
      <c r="C107" s="58">
        <v>105</v>
      </c>
      <c r="D107" s="78" t="s">
        <v>649</v>
      </c>
      <c r="E107" s="160">
        <v>44056</v>
      </c>
      <c r="F107" s="84" t="s">
        <v>680</v>
      </c>
      <c r="G107" s="78" t="s">
        <v>718</v>
      </c>
      <c r="H107" s="78"/>
      <c r="I107" s="84" t="s">
        <v>764</v>
      </c>
      <c r="J107" s="65"/>
      <c r="K107" s="65">
        <v>100000</v>
      </c>
      <c r="L107" s="42"/>
      <c r="M107" s="169"/>
    </row>
    <row r="108" spans="2:13" ht="105" x14ac:dyDescent="0.25">
      <c r="B108" s="166" t="s">
        <v>453</v>
      </c>
      <c r="C108" s="72">
        <v>106</v>
      </c>
      <c r="D108" s="70" t="s">
        <v>650</v>
      </c>
      <c r="E108" s="159">
        <v>44056</v>
      </c>
      <c r="F108" s="71" t="s">
        <v>680</v>
      </c>
      <c r="G108" s="70" t="s">
        <v>719</v>
      </c>
      <c r="H108" s="70"/>
      <c r="I108" s="71" t="s">
        <v>765</v>
      </c>
      <c r="J108" s="64"/>
      <c r="K108" s="64">
        <v>200000</v>
      </c>
      <c r="L108" s="41"/>
      <c r="M108" s="167"/>
    </row>
    <row r="109" spans="2:13" ht="105" x14ac:dyDescent="0.25">
      <c r="B109" s="168" t="s">
        <v>453</v>
      </c>
      <c r="C109" s="58">
        <v>107</v>
      </c>
      <c r="D109" s="78" t="s">
        <v>651</v>
      </c>
      <c r="E109" s="160">
        <v>44056</v>
      </c>
      <c r="F109" s="84" t="s">
        <v>685</v>
      </c>
      <c r="G109" s="78" t="s">
        <v>720</v>
      </c>
      <c r="H109" s="78" t="s">
        <v>734</v>
      </c>
      <c r="I109" s="84" t="s">
        <v>766</v>
      </c>
      <c r="J109" s="65"/>
      <c r="K109" s="65">
        <v>150000</v>
      </c>
      <c r="L109" s="42"/>
      <c r="M109" s="169"/>
    </row>
    <row r="110" spans="2:13" ht="90" x14ac:dyDescent="0.25">
      <c r="B110" s="166" t="s">
        <v>453</v>
      </c>
      <c r="C110" s="72">
        <v>108</v>
      </c>
      <c r="D110" s="70" t="s">
        <v>652</v>
      </c>
      <c r="E110" s="159">
        <v>44056</v>
      </c>
      <c r="F110" s="71" t="s">
        <v>685</v>
      </c>
      <c r="G110" s="70" t="s">
        <v>772</v>
      </c>
      <c r="H110" s="70" t="s">
        <v>735</v>
      </c>
      <c r="I110" s="71" t="s">
        <v>767</v>
      </c>
      <c r="J110" s="64"/>
      <c r="K110" s="64">
        <v>120000</v>
      </c>
      <c r="L110" s="41"/>
      <c r="M110" s="167"/>
    </row>
    <row r="111" spans="2:13" ht="135" x14ac:dyDescent="0.25">
      <c r="B111" s="168" t="s">
        <v>453</v>
      </c>
      <c r="C111" s="58">
        <v>109</v>
      </c>
      <c r="D111" s="78" t="s">
        <v>653</v>
      </c>
      <c r="E111" s="160">
        <v>44056</v>
      </c>
      <c r="F111" s="84" t="s">
        <v>685</v>
      </c>
      <c r="G111" s="78" t="s">
        <v>721</v>
      </c>
      <c r="H111" s="78" t="s">
        <v>736</v>
      </c>
      <c r="I111" s="84" t="s">
        <v>768</v>
      </c>
      <c r="J111" s="65"/>
      <c r="K111" s="65">
        <v>150000</v>
      </c>
      <c r="L111" s="42"/>
      <c r="M111" s="169"/>
    </row>
    <row r="112" spans="2:13" ht="180" x14ac:dyDescent="0.25">
      <c r="B112" s="166" t="s">
        <v>453</v>
      </c>
      <c r="C112" s="72">
        <v>110</v>
      </c>
      <c r="D112" s="70" t="s">
        <v>654</v>
      </c>
      <c r="E112" s="159">
        <v>44056</v>
      </c>
      <c r="F112" s="71" t="s">
        <v>685</v>
      </c>
      <c r="G112" s="70" t="s">
        <v>722</v>
      </c>
      <c r="H112" s="70" t="s">
        <v>737</v>
      </c>
      <c r="I112" s="71" t="s">
        <v>769</v>
      </c>
      <c r="J112" s="64"/>
      <c r="K112" s="64">
        <v>100000</v>
      </c>
      <c r="L112" s="41"/>
      <c r="M112" s="167"/>
    </row>
    <row r="113" spans="2:13" ht="120" x14ac:dyDescent="0.25">
      <c r="B113" s="168" t="s">
        <v>453</v>
      </c>
      <c r="C113" s="58">
        <v>111</v>
      </c>
      <c r="D113" s="78" t="s">
        <v>655</v>
      </c>
      <c r="E113" s="160">
        <v>44056</v>
      </c>
      <c r="F113" s="84" t="s">
        <v>202</v>
      </c>
      <c r="G113" s="78" t="s">
        <v>676</v>
      </c>
      <c r="H113" s="78" t="s">
        <v>738</v>
      </c>
      <c r="I113" s="84" t="s">
        <v>770</v>
      </c>
      <c r="J113" s="65"/>
      <c r="K113" s="65">
        <v>100000</v>
      </c>
      <c r="L113" s="42"/>
      <c r="M113" s="169"/>
    </row>
    <row r="114" spans="2:13" ht="150" x14ac:dyDescent="0.25">
      <c r="B114" s="166" t="s">
        <v>453</v>
      </c>
      <c r="C114" s="72">
        <v>112</v>
      </c>
      <c r="D114" s="70" t="s">
        <v>656</v>
      </c>
      <c r="E114" s="159">
        <v>44056</v>
      </c>
      <c r="F114" s="71" t="s">
        <v>685</v>
      </c>
      <c r="G114" s="70" t="s">
        <v>723</v>
      </c>
      <c r="H114" s="70" t="s">
        <v>739</v>
      </c>
      <c r="I114" s="71" t="s">
        <v>771</v>
      </c>
      <c r="J114" s="64"/>
      <c r="K114" s="64">
        <v>150000</v>
      </c>
      <c r="L114" s="41"/>
      <c r="M114" s="167"/>
    </row>
    <row r="115" spans="2:13" ht="60" x14ac:dyDescent="0.25">
      <c r="B115" s="168" t="s">
        <v>453</v>
      </c>
      <c r="C115" s="58">
        <v>113</v>
      </c>
      <c r="D115" s="78" t="s">
        <v>657</v>
      </c>
      <c r="E115" s="160">
        <v>44056</v>
      </c>
      <c r="F115" s="84" t="s">
        <v>686</v>
      </c>
      <c r="G115" s="78" t="s">
        <v>724</v>
      </c>
      <c r="H115" s="78" t="s">
        <v>740</v>
      </c>
      <c r="I115" s="84"/>
      <c r="J115" s="65">
        <v>100000</v>
      </c>
      <c r="K115" s="65"/>
      <c r="L115" s="42"/>
      <c r="M115" s="169"/>
    </row>
    <row r="116" spans="2:13" ht="60" x14ac:dyDescent="0.25">
      <c r="B116" s="166" t="s">
        <v>453</v>
      </c>
      <c r="C116" s="72">
        <v>114</v>
      </c>
      <c r="D116" s="70" t="s">
        <v>658</v>
      </c>
      <c r="E116" s="159">
        <v>44056</v>
      </c>
      <c r="F116" s="71" t="s">
        <v>687</v>
      </c>
      <c r="G116" s="70" t="s">
        <v>725</v>
      </c>
      <c r="H116" s="70"/>
      <c r="I116" s="71"/>
      <c r="J116" s="64">
        <v>100000</v>
      </c>
      <c r="K116" s="64"/>
      <c r="L116" s="41"/>
      <c r="M116" s="167"/>
    </row>
    <row r="117" spans="2:13" ht="30" x14ac:dyDescent="0.25">
      <c r="B117" s="168" t="s">
        <v>453</v>
      </c>
      <c r="C117" s="58">
        <v>115</v>
      </c>
      <c r="D117" s="78" t="s">
        <v>659</v>
      </c>
      <c r="E117" s="160">
        <v>44056</v>
      </c>
      <c r="F117" s="84" t="s">
        <v>688</v>
      </c>
      <c r="G117" s="78" t="s">
        <v>726</v>
      </c>
      <c r="H117" s="78">
        <v>500</v>
      </c>
      <c r="I117" s="84"/>
      <c r="J117" s="65">
        <v>20000</v>
      </c>
      <c r="K117" s="65"/>
      <c r="L117" s="42"/>
      <c r="M117" s="169"/>
    </row>
    <row r="118" spans="2:13" ht="30" x14ac:dyDescent="0.25">
      <c r="B118" s="166" t="s">
        <v>453</v>
      </c>
      <c r="C118" s="72">
        <v>116</v>
      </c>
      <c r="D118" s="70" t="s">
        <v>660</v>
      </c>
      <c r="E118" s="159">
        <v>44056</v>
      </c>
      <c r="F118" s="71" t="s">
        <v>688</v>
      </c>
      <c r="G118" s="70" t="s">
        <v>726</v>
      </c>
      <c r="H118" s="70">
        <v>900</v>
      </c>
      <c r="I118" s="71"/>
      <c r="J118" s="64">
        <v>36000</v>
      </c>
      <c r="K118" s="64"/>
      <c r="L118" s="41"/>
      <c r="M118" s="167"/>
    </row>
    <row r="119" spans="2:13" ht="30" x14ac:dyDescent="0.25">
      <c r="B119" s="168" t="s">
        <v>453</v>
      </c>
      <c r="C119" s="58">
        <v>117</v>
      </c>
      <c r="D119" s="78" t="s">
        <v>661</v>
      </c>
      <c r="E119" s="160">
        <v>44056</v>
      </c>
      <c r="F119" s="84" t="s">
        <v>688</v>
      </c>
      <c r="G119" s="78" t="s">
        <v>727</v>
      </c>
      <c r="H119" s="161">
        <v>2000</v>
      </c>
      <c r="I119" s="84"/>
      <c r="J119" s="65">
        <v>80000</v>
      </c>
      <c r="K119" s="65"/>
      <c r="L119" s="42"/>
      <c r="M119" s="169"/>
    </row>
    <row r="120" spans="2:13" ht="30" x14ac:dyDescent="0.25">
      <c r="B120" s="166" t="s">
        <v>453</v>
      </c>
      <c r="C120" s="72">
        <v>118</v>
      </c>
      <c r="D120" s="70" t="s">
        <v>662</v>
      </c>
      <c r="E120" s="159">
        <v>44056</v>
      </c>
      <c r="F120" s="71" t="s">
        <v>688</v>
      </c>
      <c r="G120" s="70" t="s">
        <v>727</v>
      </c>
      <c r="H120" s="162">
        <v>2100</v>
      </c>
      <c r="I120" s="71"/>
      <c r="J120" s="64">
        <v>84000</v>
      </c>
      <c r="K120" s="64"/>
      <c r="L120" s="41"/>
      <c r="M120" s="167"/>
    </row>
    <row r="121" spans="2:13" ht="30" x14ac:dyDescent="0.25">
      <c r="B121" s="168" t="s">
        <v>453</v>
      </c>
      <c r="C121" s="58">
        <v>119</v>
      </c>
      <c r="D121" s="78" t="s">
        <v>663</v>
      </c>
      <c r="E121" s="160">
        <v>44056</v>
      </c>
      <c r="F121" s="84" t="s">
        <v>688</v>
      </c>
      <c r="G121" s="78" t="s">
        <v>727</v>
      </c>
      <c r="H121" s="161">
        <v>1200</v>
      </c>
      <c r="I121" s="84"/>
      <c r="J121" s="65">
        <v>48000</v>
      </c>
      <c r="K121" s="65"/>
      <c r="L121" s="42"/>
      <c r="M121" s="169"/>
    </row>
    <row r="122" spans="2:13" ht="30" x14ac:dyDescent="0.25">
      <c r="B122" s="166" t="s">
        <v>453</v>
      </c>
      <c r="C122" s="72">
        <v>120</v>
      </c>
      <c r="D122" s="70" t="s">
        <v>664</v>
      </c>
      <c r="E122" s="159">
        <v>44056</v>
      </c>
      <c r="F122" s="71" t="s">
        <v>688</v>
      </c>
      <c r="G122" s="70" t="s">
        <v>726</v>
      </c>
      <c r="H122" s="162">
        <v>5000</v>
      </c>
      <c r="I122" s="71"/>
      <c r="J122" s="64">
        <v>200000</v>
      </c>
      <c r="K122" s="64"/>
      <c r="L122" s="41"/>
      <c r="M122" s="167"/>
    </row>
    <row r="123" spans="2:13" ht="30" x14ac:dyDescent="0.25">
      <c r="B123" s="168" t="s">
        <v>453</v>
      </c>
      <c r="C123" s="58">
        <v>121</v>
      </c>
      <c r="D123" s="78" t="s">
        <v>665</v>
      </c>
      <c r="E123" s="160">
        <v>44056</v>
      </c>
      <c r="F123" s="84" t="s">
        <v>688</v>
      </c>
      <c r="G123" s="78" t="s">
        <v>726</v>
      </c>
      <c r="H123" s="78">
        <v>500</v>
      </c>
      <c r="I123" s="84"/>
      <c r="J123" s="65">
        <v>20000</v>
      </c>
      <c r="K123" s="65"/>
      <c r="L123" s="42"/>
      <c r="M123" s="169"/>
    </row>
    <row r="124" spans="2:13" ht="30" x14ac:dyDescent="0.25">
      <c r="B124" s="166" t="s">
        <v>453</v>
      </c>
      <c r="C124" s="72">
        <v>122</v>
      </c>
      <c r="D124" s="70" t="s">
        <v>666</v>
      </c>
      <c r="E124" s="159">
        <v>44056</v>
      </c>
      <c r="F124" s="71" t="s">
        <v>688</v>
      </c>
      <c r="G124" s="70" t="s">
        <v>727</v>
      </c>
      <c r="H124" s="70">
        <v>750</v>
      </c>
      <c r="I124" s="71"/>
      <c r="J124" s="64">
        <v>30000</v>
      </c>
      <c r="K124" s="64"/>
      <c r="L124" s="41"/>
      <c r="M124" s="167"/>
    </row>
    <row r="125" spans="2:13" ht="30" x14ac:dyDescent="0.25">
      <c r="B125" s="168" t="s">
        <v>453</v>
      </c>
      <c r="C125" s="58">
        <v>123</v>
      </c>
      <c r="D125" s="78" t="s">
        <v>667</v>
      </c>
      <c r="E125" s="160">
        <v>44056</v>
      </c>
      <c r="F125" s="84" t="s">
        <v>688</v>
      </c>
      <c r="G125" s="78" t="s">
        <v>726</v>
      </c>
      <c r="H125" s="161">
        <v>1050</v>
      </c>
      <c r="I125" s="84"/>
      <c r="J125" s="65">
        <v>42000</v>
      </c>
      <c r="K125" s="65"/>
      <c r="L125" s="42"/>
      <c r="M125" s="169"/>
    </row>
    <row r="126" spans="2:13" ht="30" x14ac:dyDescent="0.25">
      <c r="B126" s="166" t="s">
        <v>453</v>
      </c>
      <c r="C126" s="72">
        <v>124</v>
      </c>
      <c r="D126" s="70" t="s">
        <v>668</v>
      </c>
      <c r="E126" s="159">
        <v>44056</v>
      </c>
      <c r="F126" s="71" t="s">
        <v>688</v>
      </c>
      <c r="G126" s="70" t="s">
        <v>726</v>
      </c>
      <c r="H126" s="162">
        <v>1350</v>
      </c>
      <c r="I126" s="71"/>
      <c r="J126" s="64">
        <v>54000</v>
      </c>
      <c r="K126" s="64"/>
      <c r="L126" s="41"/>
      <c r="M126" s="167"/>
    </row>
    <row r="127" spans="2:13" ht="30" x14ac:dyDescent="0.25">
      <c r="B127" s="168" t="s">
        <v>453</v>
      </c>
      <c r="C127" s="58">
        <v>125</v>
      </c>
      <c r="D127" s="78" t="s">
        <v>669</v>
      </c>
      <c r="E127" s="160">
        <v>44056</v>
      </c>
      <c r="F127" s="84" t="s">
        <v>688</v>
      </c>
      <c r="G127" s="78" t="s">
        <v>727</v>
      </c>
      <c r="H127" s="161">
        <v>1350</v>
      </c>
      <c r="I127" s="84"/>
      <c r="J127" s="65">
        <v>54000</v>
      </c>
      <c r="K127" s="65"/>
      <c r="L127" s="42"/>
      <c r="M127" s="169"/>
    </row>
    <row r="128" spans="2:13" ht="30" x14ac:dyDescent="0.25">
      <c r="B128" s="166" t="s">
        <v>453</v>
      </c>
      <c r="C128" s="72">
        <v>126</v>
      </c>
      <c r="D128" s="70" t="s">
        <v>670</v>
      </c>
      <c r="E128" s="159">
        <v>44056</v>
      </c>
      <c r="F128" s="71" t="s">
        <v>688</v>
      </c>
      <c r="G128" s="70" t="s">
        <v>727</v>
      </c>
      <c r="H128" s="70">
        <v>300</v>
      </c>
      <c r="I128" s="71"/>
      <c r="J128" s="64">
        <v>12000</v>
      </c>
      <c r="K128" s="64"/>
      <c r="L128" s="41"/>
      <c r="M128" s="167"/>
    </row>
    <row r="129" spans="2:13" ht="30" x14ac:dyDescent="0.25">
      <c r="B129" s="168" t="s">
        <v>453</v>
      </c>
      <c r="C129" s="58">
        <v>127</v>
      </c>
      <c r="D129" s="78" t="s">
        <v>672</v>
      </c>
      <c r="E129" s="160">
        <v>44056</v>
      </c>
      <c r="F129" s="84" t="s">
        <v>688</v>
      </c>
      <c r="G129" s="78" t="s">
        <v>726</v>
      </c>
      <c r="H129" s="161">
        <v>2100</v>
      </c>
      <c r="I129" s="84"/>
      <c r="J129" s="65">
        <v>84000</v>
      </c>
      <c r="K129" s="65"/>
      <c r="L129" s="42"/>
      <c r="M129" s="169"/>
    </row>
    <row r="130" spans="2:13" ht="30" x14ac:dyDescent="0.25">
      <c r="B130" s="166" t="s">
        <v>773</v>
      </c>
      <c r="C130" s="72">
        <v>1</v>
      </c>
      <c r="D130" s="70" t="s">
        <v>774</v>
      </c>
      <c r="E130" s="159">
        <v>44057</v>
      </c>
      <c r="F130" s="71" t="s">
        <v>876</v>
      </c>
      <c r="G130" s="70" t="s">
        <v>859</v>
      </c>
      <c r="H130" s="70"/>
      <c r="I130" s="71" t="s">
        <v>879</v>
      </c>
      <c r="J130" s="64">
        <v>50000</v>
      </c>
      <c r="K130" s="64"/>
      <c r="L130" s="41"/>
      <c r="M130" s="167"/>
    </row>
    <row r="131" spans="2:13" ht="30" x14ac:dyDescent="0.25">
      <c r="B131" s="168" t="s">
        <v>773</v>
      </c>
      <c r="C131" s="58">
        <v>2</v>
      </c>
      <c r="D131" s="78" t="s">
        <v>775</v>
      </c>
      <c r="E131" s="160">
        <v>44057</v>
      </c>
      <c r="F131" s="84" t="s">
        <v>876</v>
      </c>
      <c r="G131" s="78" t="s">
        <v>859</v>
      </c>
      <c r="H131" s="161"/>
      <c r="I131" s="84" t="s">
        <v>879</v>
      </c>
      <c r="J131" s="65">
        <v>45000</v>
      </c>
      <c r="K131" s="65"/>
      <c r="L131" s="42"/>
      <c r="M131" s="169"/>
    </row>
    <row r="132" spans="2:13" ht="30" x14ac:dyDescent="0.25">
      <c r="B132" s="166" t="s">
        <v>773</v>
      </c>
      <c r="C132" s="72">
        <v>3</v>
      </c>
      <c r="D132" s="70" t="s">
        <v>776</v>
      </c>
      <c r="E132" s="159">
        <v>44057</v>
      </c>
      <c r="F132" s="71" t="s">
        <v>876</v>
      </c>
      <c r="G132" s="70" t="s">
        <v>859</v>
      </c>
      <c r="H132" s="70"/>
      <c r="I132" s="71" t="s">
        <v>879</v>
      </c>
      <c r="J132" s="64">
        <v>35000</v>
      </c>
      <c r="K132" s="64"/>
      <c r="L132" s="41"/>
      <c r="M132" s="167"/>
    </row>
    <row r="133" spans="2:13" ht="30" x14ac:dyDescent="0.25">
      <c r="B133" s="168" t="s">
        <v>773</v>
      </c>
      <c r="C133" s="58">
        <v>4</v>
      </c>
      <c r="D133" s="78" t="s">
        <v>777</v>
      </c>
      <c r="E133" s="160">
        <v>44057</v>
      </c>
      <c r="F133" s="84" t="s">
        <v>876</v>
      </c>
      <c r="G133" s="78" t="s">
        <v>859</v>
      </c>
      <c r="H133" s="161"/>
      <c r="I133" s="84" t="s">
        <v>879</v>
      </c>
      <c r="J133" s="65">
        <v>30000</v>
      </c>
      <c r="K133" s="65"/>
      <c r="L133" s="42"/>
      <c r="M133" s="169"/>
    </row>
    <row r="134" spans="2:13" ht="30" x14ac:dyDescent="0.25">
      <c r="B134" s="166" t="s">
        <v>773</v>
      </c>
      <c r="C134" s="72">
        <v>5</v>
      </c>
      <c r="D134" s="70" t="s">
        <v>778</v>
      </c>
      <c r="E134" s="159">
        <v>44057</v>
      </c>
      <c r="F134" s="71" t="s">
        <v>876</v>
      </c>
      <c r="G134" s="70" t="s">
        <v>859</v>
      </c>
      <c r="H134" s="70"/>
      <c r="I134" s="71" t="s">
        <v>879</v>
      </c>
      <c r="J134" s="64">
        <v>80000</v>
      </c>
      <c r="K134" s="64"/>
      <c r="L134" s="41"/>
      <c r="M134" s="167"/>
    </row>
    <row r="135" spans="2:13" ht="30" x14ac:dyDescent="0.25">
      <c r="B135" s="168" t="s">
        <v>773</v>
      </c>
      <c r="C135" s="58">
        <v>6</v>
      </c>
      <c r="D135" s="78" t="s">
        <v>779</v>
      </c>
      <c r="E135" s="160">
        <v>44057</v>
      </c>
      <c r="F135" s="84" t="s">
        <v>876</v>
      </c>
      <c r="G135" s="78" t="s">
        <v>859</v>
      </c>
      <c r="H135" s="161"/>
      <c r="I135" s="84" t="s">
        <v>879</v>
      </c>
      <c r="J135" s="65">
        <v>65000</v>
      </c>
      <c r="K135" s="65"/>
      <c r="L135" s="42"/>
      <c r="M135" s="169"/>
    </row>
    <row r="136" spans="2:13" ht="30" x14ac:dyDescent="0.25">
      <c r="B136" s="166" t="s">
        <v>773</v>
      </c>
      <c r="C136" s="72">
        <v>7</v>
      </c>
      <c r="D136" s="70" t="s">
        <v>780</v>
      </c>
      <c r="E136" s="159">
        <v>44057</v>
      </c>
      <c r="F136" s="71" t="s">
        <v>876</v>
      </c>
      <c r="G136" s="70" t="s">
        <v>859</v>
      </c>
      <c r="H136" s="70"/>
      <c r="I136" s="71" t="s">
        <v>879</v>
      </c>
      <c r="J136" s="64">
        <v>60000</v>
      </c>
      <c r="K136" s="64"/>
      <c r="L136" s="41"/>
      <c r="M136" s="167"/>
    </row>
    <row r="137" spans="2:13" ht="30" x14ac:dyDescent="0.25">
      <c r="B137" s="168" t="s">
        <v>773</v>
      </c>
      <c r="C137" s="58">
        <v>8</v>
      </c>
      <c r="D137" s="78" t="s">
        <v>781</v>
      </c>
      <c r="E137" s="160">
        <v>44057</v>
      </c>
      <c r="F137" s="84" t="s">
        <v>876</v>
      </c>
      <c r="G137" s="78" t="s">
        <v>859</v>
      </c>
      <c r="H137" s="161"/>
      <c r="I137" s="84" t="s">
        <v>879</v>
      </c>
      <c r="J137" s="65">
        <v>50000</v>
      </c>
      <c r="K137" s="65"/>
      <c r="L137" s="42"/>
      <c r="M137" s="169"/>
    </row>
    <row r="138" spans="2:13" ht="30" x14ac:dyDescent="0.25">
      <c r="B138" s="166" t="s">
        <v>773</v>
      </c>
      <c r="C138" s="72">
        <v>9</v>
      </c>
      <c r="D138" s="70" t="s">
        <v>782</v>
      </c>
      <c r="E138" s="159">
        <v>44057</v>
      </c>
      <c r="F138" s="71" t="s">
        <v>876</v>
      </c>
      <c r="G138" s="70" t="s">
        <v>859</v>
      </c>
      <c r="H138" s="70"/>
      <c r="I138" s="71" t="s">
        <v>879</v>
      </c>
      <c r="J138" s="64">
        <v>30000</v>
      </c>
      <c r="K138" s="64"/>
      <c r="L138" s="41"/>
      <c r="M138" s="167"/>
    </row>
    <row r="139" spans="2:13" ht="30" x14ac:dyDescent="0.25">
      <c r="B139" s="168" t="s">
        <v>773</v>
      </c>
      <c r="C139" s="58">
        <v>10</v>
      </c>
      <c r="D139" s="78" t="s">
        <v>783</v>
      </c>
      <c r="E139" s="160">
        <v>44057</v>
      </c>
      <c r="F139" s="84" t="s">
        <v>876</v>
      </c>
      <c r="G139" s="78" t="s">
        <v>859</v>
      </c>
      <c r="H139" s="161"/>
      <c r="I139" s="84" t="s">
        <v>879</v>
      </c>
      <c r="J139" s="65">
        <v>35000</v>
      </c>
      <c r="K139" s="65"/>
      <c r="L139" s="42"/>
      <c r="M139" s="169"/>
    </row>
    <row r="140" spans="2:13" ht="30" x14ac:dyDescent="0.25">
      <c r="B140" s="166" t="s">
        <v>773</v>
      </c>
      <c r="C140" s="72">
        <v>11</v>
      </c>
      <c r="D140" s="70" t="s">
        <v>784</v>
      </c>
      <c r="E140" s="159">
        <v>44057</v>
      </c>
      <c r="F140" s="71" t="s">
        <v>876</v>
      </c>
      <c r="G140" s="70" t="s">
        <v>859</v>
      </c>
      <c r="H140" s="70"/>
      <c r="I140" s="71" t="s">
        <v>879</v>
      </c>
      <c r="J140" s="64">
        <v>35000</v>
      </c>
      <c r="K140" s="64"/>
      <c r="L140" s="41"/>
      <c r="M140" s="167"/>
    </row>
    <row r="141" spans="2:13" ht="30" x14ac:dyDescent="0.25">
      <c r="B141" s="168" t="s">
        <v>773</v>
      </c>
      <c r="C141" s="58">
        <v>12</v>
      </c>
      <c r="D141" s="78" t="s">
        <v>785</v>
      </c>
      <c r="E141" s="160">
        <v>44057</v>
      </c>
      <c r="F141" s="84" t="s">
        <v>876</v>
      </c>
      <c r="G141" s="78" t="s">
        <v>859</v>
      </c>
      <c r="H141" s="161"/>
      <c r="I141" s="84" t="s">
        <v>879</v>
      </c>
      <c r="J141" s="65">
        <v>30000</v>
      </c>
      <c r="K141" s="65"/>
      <c r="L141" s="42"/>
      <c r="M141" s="169"/>
    </row>
    <row r="142" spans="2:13" ht="30" x14ac:dyDescent="0.25">
      <c r="B142" s="166" t="s">
        <v>773</v>
      </c>
      <c r="C142" s="72">
        <v>13</v>
      </c>
      <c r="D142" s="70" t="s">
        <v>786</v>
      </c>
      <c r="E142" s="159">
        <v>44057</v>
      </c>
      <c r="F142" s="71" t="s">
        <v>876</v>
      </c>
      <c r="G142" s="70" t="s">
        <v>859</v>
      </c>
      <c r="H142" s="70"/>
      <c r="I142" s="71" t="s">
        <v>879</v>
      </c>
      <c r="J142" s="64">
        <v>25000</v>
      </c>
      <c r="K142" s="64"/>
      <c r="L142" s="41"/>
      <c r="M142" s="167"/>
    </row>
    <row r="143" spans="2:13" ht="30" x14ac:dyDescent="0.25">
      <c r="B143" s="168" t="s">
        <v>773</v>
      </c>
      <c r="C143" s="58">
        <v>14</v>
      </c>
      <c r="D143" s="78" t="s">
        <v>787</v>
      </c>
      <c r="E143" s="160">
        <v>44057</v>
      </c>
      <c r="F143" s="84" t="s">
        <v>876</v>
      </c>
      <c r="G143" s="78" t="s">
        <v>859</v>
      </c>
      <c r="H143" s="161"/>
      <c r="I143" s="84" t="s">
        <v>879</v>
      </c>
      <c r="J143" s="65">
        <v>45000</v>
      </c>
      <c r="K143" s="65"/>
      <c r="L143" s="42"/>
      <c r="M143" s="169"/>
    </row>
    <row r="144" spans="2:13" ht="30" x14ac:dyDescent="0.25">
      <c r="B144" s="166" t="s">
        <v>773</v>
      </c>
      <c r="C144" s="72">
        <v>15</v>
      </c>
      <c r="D144" s="70" t="s">
        <v>788</v>
      </c>
      <c r="E144" s="159">
        <v>44057</v>
      </c>
      <c r="F144" s="71" t="s">
        <v>876</v>
      </c>
      <c r="G144" s="70" t="s">
        <v>859</v>
      </c>
      <c r="H144" s="70"/>
      <c r="I144" s="71" t="s">
        <v>879</v>
      </c>
      <c r="J144" s="64">
        <v>20000</v>
      </c>
      <c r="K144" s="64"/>
      <c r="L144" s="41"/>
      <c r="M144" s="167"/>
    </row>
    <row r="145" spans="2:13" ht="30" x14ac:dyDescent="0.25">
      <c r="B145" s="168" t="s">
        <v>773</v>
      </c>
      <c r="C145" s="58">
        <v>16</v>
      </c>
      <c r="D145" s="78" t="s">
        <v>789</v>
      </c>
      <c r="E145" s="160">
        <v>44057</v>
      </c>
      <c r="F145" s="84" t="s">
        <v>876</v>
      </c>
      <c r="G145" s="78" t="s">
        <v>859</v>
      </c>
      <c r="H145" s="161"/>
      <c r="I145" s="84" t="s">
        <v>879</v>
      </c>
      <c r="J145" s="65">
        <v>30000</v>
      </c>
      <c r="K145" s="65"/>
      <c r="L145" s="42"/>
      <c r="M145" s="169"/>
    </row>
    <row r="146" spans="2:13" ht="30" x14ac:dyDescent="0.25">
      <c r="B146" s="166" t="s">
        <v>773</v>
      </c>
      <c r="C146" s="72">
        <v>17</v>
      </c>
      <c r="D146" s="70" t="s">
        <v>790</v>
      </c>
      <c r="E146" s="159">
        <v>44057</v>
      </c>
      <c r="F146" s="71" t="s">
        <v>876</v>
      </c>
      <c r="G146" s="70" t="s">
        <v>860</v>
      </c>
      <c r="H146" s="70"/>
      <c r="I146" s="71" t="s">
        <v>880</v>
      </c>
      <c r="J146" s="64">
        <v>12000</v>
      </c>
      <c r="K146" s="64"/>
      <c r="L146" s="41"/>
      <c r="M146" s="167"/>
    </row>
    <row r="147" spans="2:13" x14ac:dyDescent="0.25">
      <c r="B147" s="168" t="s">
        <v>773</v>
      </c>
      <c r="C147" s="58">
        <v>18</v>
      </c>
      <c r="D147" s="78" t="s">
        <v>791</v>
      </c>
      <c r="E147" s="160">
        <v>44057</v>
      </c>
      <c r="F147" s="84" t="s">
        <v>876</v>
      </c>
      <c r="G147" s="78" t="s">
        <v>860</v>
      </c>
      <c r="H147" s="161"/>
      <c r="I147" s="84" t="s">
        <v>880</v>
      </c>
      <c r="J147" s="65">
        <v>10000</v>
      </c>
      <c r="K147" s="65"/>
      <c r="L147" s="42"/>
      <c r="M147" s="169"/>
    </row>
    <row r="148" spans="2:13" ht="30" x14ac:dyDescent="0.25">
      <c r="B148" s="166" t="s">
        <v>773</v>
      </c>
      <c r="C148" s="72">
        <v>19</v>
      </c>
      <c r="D148" s="70" t="s">
        <v>792</v>
      </c>
      <c r="E148" s="159">
        <v>44057</v>
      </c>
      <c r="F148" s="71" t="s">
        <v>876</v>
      </c>
      <c r="G148" s="70" t="s">
        <v>860</v>
      </c>
      <c r="H148" s="70"/>
      <c r="I148" s="71" t="s">
        <v>880</v>
      </c>
      <c r="J148" s="64">
        <v>15000</v>
      </c>
      <c r="K148" s="64"/>
      <c r="L148" s="41"/>
      <c r="M148" s="167"/>
    </row>
    <row r="149" spans="2:13" ht="30" x14ac:dyDescent="0.25">
      <c r="B149" s="168" t="s">
        <v>773</v>
      </c>
      <c r="C149" s="58">
        <v>20</v>
      </c>
      <c r="D149" s="78" t="s">
        <v>793</v>
      </c>
      <c r="E149" s="160">
        <v>44057</v>
      </c>
      <c r="F149" s="84" t="s">
        <v>876</v>
      </c>
      <c r="G149" s="78" t="s">
        <v>860</v>
      </c>
      <c r="H149" s="161"/>
      <c r="I149" s="84" t="s">
        <v>880</v>
      </c>
      <c r="J149" s="65">
        <v>15000</v>
      </c>
      <c r="K149" s="65"/>
      <c r="L149" s="42"/>
      <c r="M149" s="169"/>
    </row>
    <row r="150" spans="2:13" ht="30" x14ac:dyDescent="0.25">
      <c r="B150" s="166" t="s">
        <v>773</v>
      </c>
      <c r="C150" s="72">
        <v>21</v>
      </c>
      <c r="D150" s="70" t="s">
        <v>794</v>
      </c>
      <c r="E150" s="159">
        <v>44057</v>
      </c>
      <c r="F150" s="71" t="s">
        <v>876</v>
      </c>
      <c r="G150" s="70" t="s">
        <v>860</v>
      </c>
      <c r="H150" s="70"/>
      <c r="I150" s="71" t="s">
        <v>880</v>
      </c>
      <c r="J150" s="64">
        <v>10000</v>
      </c>
      <c r="K150" s="64"/>
      <c r="L150" s="41"/>
      <c r="M150" s="167"/>
    </row>
    <row r="151" spans="2:13" ht="30" x14ac:dyDescent="0.25">
      <c r="B151" s="168" t="s">
        <v>773</v>
      </c>
      <c r="C151" s="58">
        <v>22</v>
      </c>
      <c r="D151" s="78" t="s">
        <v>795</v>
      </c>
      <c r="E151" s="160">
        <v>44057</v>
      </c>
      <c r="F151" s="84" t="s">
        <v>876</v>
      </c>
      <c r="G151" s="78" t="s">
        <v>860</v>
      </c>
      <c r="H151" s="161"/>
      <c r="I151" s="84" t="s">
        <v>880</v>
      </c>
      <c r="J151" s="65">
        <v>8000</v>
      </c>
      <c r="K151" s="65"/>
      <c r="L151" s="42"/>
      <c r="M151" s="169"/>
    </row>
    <row r="152" spans="2:13" ht="30" x14ac:dyDescent="0.25">
      <c r="B152" s="166" t="s">
        <v>773</v>
      </c>
      <c r="C152" s="72">
        <v>23</v>
      </c>
      <c r="D152" s="70" t="s">
        <v>796</v>
      </c>
      <c r="E152" s="159">
        <v>44057</v>
      </c>
      <c r="F152" s="71" t="s">
        <v>876</v>
      </c>
      <c r="G152" s="70" t="s">
        <v>860</v>
      </c>
      <c r="H152" s="70"/>
      <c r="I152" s="71" t="s">
        <v>880</v>
      </c>
      <c r="J152" s="64">
        <v>15000</v>
      </c>
      <c r="K152" s="64"/>
      <c r="L152" s="41"/>
      <c r="M152" s="167"/>
    </row>
    <row r="153" spans="2:13" ht="30" x14ac:dyDescent="0.25">
      <c r="B153" s="168" t="s">
        <v>773</v>
      </c>
      <c r="C153" s="58">
        <v>24</v>
      </c>
      <c r="D153" s="78" t="s">
        <v>797</v>
      </c>
      <c r="E153" s="160">
        <v>44057</v>
      </c>
      <c r="F153" s="84" t="s">
        <v>876</v>
      </c>
      <c r="G153" s="78"/>
      <c r="H153" s="161"/>
      <c r="I153" s="84" t="s">
        <v>880</v>
      </c>
      <c r="J153" s="65">
        <v>30000</v>
      </c>
      <c r="K153" s="65"/>
      <c r="L153" s="42"/>
      <c r="M153" s="169"/>
    </row>
    <row r="154" spans="2:13" x14ac:dyDescent="0.25">
      <c r="B154" s="166" t="s">
        <v>773</v>
      </c>
      <c r="C154" s="72">
        <v>25</v>
      </c>
      <c r="D154" s="70" t="s">
        <v>798</v>
      </c>
      <c r="E154" s="159">
        <v>44057</v>
      </c>
      <c r="F154" s="71" t="s">
        <v>876</v>
      </c>
      <c r="G154" s="70" t="s">
        <v>859</v>
      </c>
      <c r="H154" s="70"/>
      <c r="I154" s="71" t="s">
        <v>880</v>
      </c>
      <c r="J154" s="64">
        <v>25000</v>
      </c>
      <c r="K154" s="64"/>
      <c r="L154" s="41"/>
      <c r="M154" s="167"/>
    </row>
    <row r="155" spans="2:13" x14ac:dyDescent="0.25">
      <c r="B155" s="168" t="s">
        <v>773</v>
      </c>
      <c r="C155" s="58">
        <v>26</v>
      </c>
      <c r="D155" s="78" t="s">
        <v>799</v>
      </c>
      <c r="E155" s="160">
        <v>44057</v>
      </c>
      <c r="F155" s="84" t="s">
        <v>876</v>
      </c>
      <c r="G155" s="78" t="s">
        <v>859</v>
      </c>
      <c r="H155" s="161"/>
      <c r="I155" s="84" t="s">
        <v>880</v>
      </c>
      <c r="J155" s="65">
        <v>60000</v>
      </c>
      <c r="K155" s="65"/>
      <c r="L155" s="42"/>
      <c r="M155" s="169"/>
    </row>
    <row r="156" spans="2:13" x14ac:dyDescent="0.25">
      <c r="B156" s="166" t="s">
        <v>773</v>
      </c>
      <c r="C156" s="72">
        <v>27</v>
      </c>
      <c r="D156" s="70" t="s">
        <v>800</v>
      </c>
      <c r="E156" s="159">
        <v>44057</v>
      </c>
      <c r="F156" s="71" t="s">
        <v>876</v>
      </c>
      <c r="G156" s="70" t="s">
        <v>859</v>
      </c>
      <c r="H156" s="70"/>
      <c r="I156" s="71" t="s">
        <v>880</v>
      </c>
      <c r="J156" s="64">
        <v>36000</v>
      </c>
      <c r="K156" s="64"/>
      <c r="L156" s="41"/>
      <c r="M156" s="167"/>
    </row>
    <row r="157" spans="2:13" x14ac:dyDescent="0.25">
      <c r="B157" s="168" t="s">
        <v>773</v>
      </c>
      <c r="C157" s="58">
        <v>28</v>
      </c>
      <c r="D157" s="78" t="s">
        <v>801</v>
      </c>
      <c r="E157" s="160">
        <v>44057</v>
      </c>
      <c r="F157" s="84" t="s">
        <v>876</v>
      </c>
      <c r="G157" s="78" t="s">
        <v>859</v>
      </c>
      <c r="H157" s="161"/>
      <c r="I157" s="84" t="s">
        <v>880</v>
      </c>
      <c r="J157" s="65">
        <v>36000</v>
      </c>
      <c r="K157" s="65"/>
      <c r="L157" s="42"/>
      <c r="M157" s="169"/>
    </row>
    <row r="158" spans="2:13" x14ac:dyDescent="0.25">
      <c r="B158" s="166" t="s">
        <v>773</v>
      </c>
      <c r="C158" s="72">
        <v>29</v>
      </c>
      <c r="D158" s="70" t="s">
        <v>802</v>
      </c>
      <c r="E158" s="159">
        <v>44057</v>
      </c>
      <c r="F158" s="71" t="s">
        <v>876</v>
      </c>
      <c r="G158" s="70" t="s">
        <v>859</v>
      </c>
      <c r="H158" s="70"/>
      <c r="I158" s="71" t="s">
        <v>880</v>
      </c>
      <c r="J158" s="64">
        <v>30000</v>
      </c>
      <c r="K158" s="64"/>
      <c r="L158" s="41"/>
      <c r="M158" s="167"/>
    </row>
    <row r="159" spans="2:13" x14ac:dyDescent="0.25">
      <c r="B159" s="168" t="s">
        <v>773</v>
      </c>
      <c r="C159" s="58">
        <v>30</v>
      </c>
      <c r="D159" s="78" t="s">
        <v>803</v>
      </c>
      <c r="E159" s="160">
        <v>44057</v>
      </c>
      <c r="F159" s="84" t="s">
        <v>876</v>
      </c>
      <c r="G159" s="78" t="s">
        <v>859</v>
      </c>
      <c r="H159" s="161"/>
      <c r="I159" s="84" t="s">
        <v>880</v>
      </c>
      <c r="J159" s="65">
        <v>35000</v>
      </c>
      <c r="K159" s="65"/>
      <c r="L159" s="42"/>
      <c r="M159" s="169"/>
    </row>
    <row r="160" spans="2:13" x14ac:dyDescent="0.25">
      <c r="B160" s="166" t="s">
        <v>773</v>
      </c>
      <c r="C160" s="72">
        <v>31</v>
      </c>
      <c r="D160" s="70" t="s">
        <v>804</v>
      </c>
      <c r="E160" s="159">
        <v>44057</v>
      </c>
      <c r="F160" s="71" t="s">
        <v>876</v>
      </c>
      <c r="G160" s="70" t="s">
        <v>859</v>
      </c>
      <c r="H160" s="70"/>
      <c r="I160" s="71" t="s">
        <v>880</v>
      </c>
      <c r="J160" s="64">
        <v>40000</v>
      </c>
      <c r="K160" s="64"/>
      <c r="L160" s="41"/>
      <c r="M160" s="167"/>
    </row>
    <row r="161" spans="2:13" ht="30" x14ac:dyDescent="0.25">
      <c r="B161" s="168" t="s">
        <v>773</v>
      </c>
      <c r="C161" s="58">
        <v>32</v>
      </c>
      <c r="D161" s="78" t="s">
        <v>805</v>
      </c>
      <c r="E161" s="160">
        <v>44057</v>
      </c>
      <c r="F161" s="84" t="s">
        <v>876</v>
      </c>
      <c r="G161" s="78" t="s">
        <v>859</v>
      </c>
      <c r="H161" s="161"/>
      <c r="I161" s="84" t="s">
        <v>880</v>
      </c>
      <c r="J161" s="65">
        <v>42000</v>
      </c>
      <c r="K161" s="65"/>
      <c r="L161" s="42"/>
      <c r="M161" s="169"/>
    </row>
    <row r="162" spans="2:13" x14ac:dyDescent="0.25">
      <c r="B162" s="166" t="s">
        <v>773</v>
      </c>
      <c r="C162" s="72">
        <v>33</v>
      </c>
      <c r="D162" s="70" t="s">
        <v>806</v>
      </c>
      <c r="E162" s="159">
        <v>44057</v>
      </c>
      <c r="F162" s="71" t="s">
        <v>876</v>
      </c>
      <c r="G162" s="70" t="s">
        <v>859</v>
      </c>
      <c r="H162" s="70"/>
      <c r="I162" s="71" t="s">
        <v>880</v>
      </c>
      <c r="J162" s="64">
        <v>50000</v>
      </c>
      <c r="K162" s="64"/>
      <c r="L162" s="41"/>
      <c r="M162" s="167"/>
    </row>
    <row r="163" spans="2:13" x14ac:dyDescent="0.25">
      <c r="B163" s="168" t="s">
        <v>773</v>
      </c>
      <c r="C163" s="58">
        <v>34</v>
      </c>
      <c r="D163" s="78" t="s">
        <v>807</v>
      </c>
      <c r="E163" s="160">
        <v>44057</v>
      </c>
      <c r="F163" s="84" t="s">
        <v>876</v>
      </c>
      <c r="G163" s="78" t="s">
        <v>859</v>
      </c>
      <c r="H163" s="161"/>
      <c r="I163" s="84" t="s">
        <v>880</v>
      </c>
      <c r="J163" s="65">
        <v>45000</v>
      </c>
      <c r="K163" s="65"/>
      <c r="L163" s="42"/>
      <c r="M163" s="169"/>
    </row>
    <row r="164" spans="2:13" x14ac:dyDescent="0.25">
      <c r="B164" s="166" t="s">
        <v>773</v>
      </c>
      <c r="C164" s="72">
        <v>35</v>
      </c>
      <c r="D164" s="70" t="s">
        <v>808</v>
      </c>
      <c r="E164" s="159">
        <v>44057</v>
      </c>
      <c r="F164" s="71" t="s">
        <v>876</v>
      </c>
      <c r="G164" s="70" t="s">
        <v>859</v>
      </c>
      <c r="H164" s="70"/>
      <c r="I164" s="71" t="s">
        <v>880</v>
      </c>
      <c r="J164" s="64">
        <v>25000</v>
      </c>
      <c r="K164" s="64"/>
      <c r="L164" s="41"/>
      <c r="M164" s="167"/>
    </row>
    <row r="165" spans="2:13" x14ac:dyDescent="0.25">
      <c r="B165" s="168" t="s">
        <v>773</v>
      </c>
      <c r="C165" s="58">
        <v>36</v>
      </c>
      <c r="D165" s="78" t="s">
        <v>809</v>
      </c>
      <c r="E165" s="160">
        <v>44057</v>
      </c>
      <c r="F165" s="84" t="s">
        <v>876</v>
      </c>
      <c r="G165" s="78" t="s">
        <v>859</v>
      </c>
      <c r="H165" s="161"/>
      <c r="I165" s="84" t="s">
        <v>880</v>
      </c>
      <c r="J165" s="65">
        <v>25000</v>
      </c>
      <c r="K165" s="65"/>
      <c r="L165" s="42"/>
      <c r="M165" s="169"/>
    </row>
    <row r="166" spans="2:13" x14ac:dyDescent="0.25">
      <c r="B166" s="166" t="s">
        <v>773</v>
      </c>
      <c r="C166" s="72">
        <v>37</v>
      </c>
      <c r="D166" s="70" t="s">
        <v>810</v>
      </c>
      <c r="E166" s="159">
        <v>44057</v>
      </c>
      <c r="F166" s="71" t="s">
        <v>876</v>
      </c>
      <c r="G166" s="70" t="s">
        <v>859</v>
      </c>
      <c r="H166" s="70"/>
      <c r="I166" s="71" t="s">
        <v>880</v>
      </c>
      <c r="J166" s="64">
        <v>30000</v>
      </c>
      <c r="K166" s="64"/>
      <c r="L166" s="41"/>
      <c r="M166" s="167"/>
    </row>
    <row r="167" spans="2:13" x14ac:dyDescent="0.25">
      <c r="B167" s="168" t="s">
        <v>773</v>
      </c>
      <c r="C167" s="58">
        <v>38</v>
      </c>
      <c r="D167" s="78" t="s">
        <v>811</v>
      </c>
      <c r="E167" s="160">
        <v>44057</v>
      </c>
      <c r="F167" s="84" t="s">
        <v>876</v>
      </c>
      <c r="G167" s="78" t="s">
        <v>859</v>
      </c>
      <c r="H167" s="161"/>
      <c r="I167" s="84" t="s">
        <v>880</v>
      </c>
      <c r="J167" s="65">
        <v>30000</v>
      </c>
      <c r="K167" s="65"/>
      <c r="L167" s="42"/>
      <c r="M167" s="169"/>
    </row>
    <row r="168" spans="2:13" x14ac:dyDescent="0.25">
      <c r="B168" s="166" t="s">
        <v>773</v>
      </c>
      <c r="C168" s="72">
        <v>39</v>
      </c>
      <c r="D168" s="70" t="s">
        <v>812</v>
      </c>
      <c r="E168" s="159">
        <v>44057</v>
      </c>
      <c r="F168" s="71" t="s">
        <v>876</v>
      </c>
      <c r="G168" s="70" t="s">
        <v>859</v>
      </c>
      <c r="H168" s="70"/>
      <c r="I168" s="71" t="s">
        <v>880</v>
      </c>
      <c r="J168" s="64">
        <v>25000</v>
      </c>
      <c r="K168" s="64"/>
      <c r="L168" s="41"/>
      <c r="M168" s="167"/>
    </row>
    <row r="169" spans="2:13" x14ac:dyDescent="0.25">
      <c r="B169" s="168" t="s">
        <v>773</v>
      </c>
      <c r="C169" s="58">
        <v>40</v>
      </c>
      <c r="D169" s="78" t="s">
        <v>813</v>
      </c>
      <c r="E169" s="160">
        <v>44057</v>
      </c>
      <c r="F169" s="84" t="s">
        <v>876</v>
      </c>
      <c r="G169" s="78" t="s">
        <v>860</v>
      </c>
      <c r="H169" s="161"/>
      <c r="I169" s="84" t="s">
        <v>880</v>
      </c>
      <c r="J169" s="65">
        <v>10000</v>
      </c>
      <c r="K169" s="65"/>
      <c r="L169" s="42"/>
      <c r="M169" s="169"/>
    </row>
    <row r="170" spans="2:13" x14ac:dyDescent="0.25">
      <c r="B170" s="166" t="s">
        <v>773</v>
      </c>
      <c r="C170" s="72">
        <v>41</v>
      </c>
      <c r="D170" s="70" t="s">
        <v>814</v>
      </c>
      <c r="E170" s="159">
        <v>44057</v>
      </c>
      <c r="F170" s="71" t="s">
        <v>876</v>
      </c>
      <c r="G170" s="70" t="s">
        <v>860</v>
      </c>
      <c r="H170" s="70"/>
      <c r="I170" s="71" t="s">
        <v>880</v>
      </c>
      <c r="J170" s="64">
        <v>10000</v>
      </c>
      <c r="K170" s="64"/>
      <c r="L170" s="41"/>
      <c r="M170" s="167"/>
    </row>
    <row r="171" spans="2:13" ht="30" x14ac:dyDescent="0.25">
      <c r="B171" s="168" t="s">
        <v>773</v>
      </c>
      <c r="C171" s="58">
        <v>42</v>
      </c>
      <c r="D171" s="78" t="s">
        <v>815</v>
      </c>
      <c r="E171" s="160">
        <v>44057</v>
      </c>
      <c r="F171" s="84" t="s">
        <v>876</v>
      </c>
      <c r="G171" s="78" t="s">
        <v>860</v>
      </c>
      <c r="H171" s="161"/>
      <c r="I171" s="84" t="s">
        <v>880</v>
      </c>
      <c r="J171" s="65">
        <v>10000</v>
      </c>
      <c r="K171" s="65"/>
      <c r="L171" s="42"/>
      <c r="M171" s="169"/>
    </row>
    <row r="172" spans="2:13" ht="30" x14ac:dyDescent="0.25">
      <c r="B172" s="166" t="s">
        <v>773</v>
      </c>
      <c r="C172" s="72">
        <v>43</v>
      </c>
      <c r="D172" s="70" t="s">
        <v>816</v>
      </c>
      <c r="E172" s="159">
        <v>44057</v>
      </c>
      <c r="F172" s="71" t="s">
        <v>876</v>
      </c>
      <c r="G172" s="70" t="s">
        <v>860</v>
      </c>
      <c r="H172" s="70"/>
      <c r="I172" s="71" t="s">
        <v>880</v>
      </c>
      <c r="J172" s="64">
        <v>10000</v>
      </c>
      <c r="K172" s="64"/>
      <c r="L172" s="41"/>
      <c r="M172" s="167"/>
    </row>
    <row r="173" spans="2:13" ht="30" x14ac:dyDescent="0.25">
      <c r="B173" s="168" t="s">
        <v>773</v>
      </c>
      <c r="C173" s="58">
        <v>44</v>
      </c>
      <c r="D173" s="78" t="s">
        <v>817</v>
      </c>
      <c r="E173" s="160">
        <v>44057</v>
      </c>
      <c r="F173" s="84" t="s">
        <v>876</v>
      </c>
      <c r="G173" s="78" t="s">
        <v>860</v>
      </c>
      <c r="H173" s="161"/>
      <c r="I173" s="84" t="s">
        <v>880</v>
      </c>
      <c r="J173" s="65">
        <v>10000</v>
      </c>
      <c r="K173" s="65"/>
      <c r="L173" s="42"/>
      <c r="M173" s="169"/>
    </row>
    <row r="174" spans="2:13" x14ac:dyDescent="0.25">
      <c r="B174" s="166" t="s">
        <v>773</v>
      </c>
      <c r="C174" s="72">
        <v>45</v>
      </c>
      <c r="D174" s="70" t="s">
        <v>818</v>
      </c>
      <c r="E174" s="159">
        <v>44057</v>
      </c>
      <c r="F174" s="71" t="s">
        <v>876</v>
      </c>
      <c r="G174" s="70" t="s">
        <v>860</v>
      </c>
      <c r="H174" s="70"/>
      <c r="I174" s="71" t="s">
        <v>880</v>
      </c>
      <c r="J174" s="64">
        <v>10000</v>
      </c>
      <c r="K174" s="64"/>
      <c r="L174" s="41"/>
      <c r="M174" s="167"/>
    </row>
    <row r="175" spans="2:13" x14ac:dyDescent="0.25">
      <c r="B175" s="168" t="s">
        <v>773</v>
      </c>
      <c r="C175" s="58">
        <v>46</v>
      </c>
      <c r="D175" s="78" t="s">
        <v>819</v>
      </c>
      <c r="E175" s="160">
        <v>44057</v>
      </c>
      <c r="F175" s="84" t="s">
        <v>876</v>
      </c>
      <c r="G175" s="78" t="s">
        <v>860</v>
      </c>
      <c r="H175" s="161"/>
      <c r="I175" s="84" t="s">
        <v>880</v>
      </c>
      <c r="J175" s="65">
        <v>20000</v>
      </c>
      <c r="K175" s="65"/>
      <c r="L175" s="42"/>
      <c r="M175" s="169"/>
    </row>
    <row r="176" spans="2:13" ht="30" x14ac:dyDescent="0.25">
      <c r="B176" s="166" t="s">
        <v>773</v>
      </c>
      <c r="C176" s="72">
        <v>47</v>
      </c>
      <c r="D176" s="70" t="s">
        <v>820</v>
      </c>
      <c r="E176" s="159">
        <v>44057</v>
      </c>
      <c r="F176" s="71" t="s">
        <v>876</v>
      </c>
      <c r="G176" s="70" t="s">
        <v>860</v>
      </c>
      <c r="H176" s="70"/>
      <c r="I176" s="71" t="s">
        <v>880</v>
      </c>
      <c r="J176" s="64">
        <v>25000</v>
      </c>
      <c r="K176" s="64"/>
      <c r="L176" s="41"/>
      <c r="M176" s="167"/>
    </row>
    <row r="177" spans="2:13" ht="30" x14ac:dyDescent="0.25">
      <c r="B177" s="168" t="s">
        <v>773</v>
      </c>
      <c r="C177" s="58">
        <v>48</v>
      </c>
      <c r="D177" s="78" t="s">
        <v>821</v>
      </c>
      <c r="E177" s="160">
        <v>44057</v>
      </c>
      <c r="F177" s="84" t="s">
        <v>876</v>
      </c>
      <c r="G177" s="78" t="s">
        <v>861</v>
      </c>
      <c r="H177" s="161"/>
      <c r="I177" s="84" t="s">
        <v>881</v>
      </c>
      <c r="J177" s="65">
        <v>85000</v>
      </c>
      <c r="K177" s="65"/>
      <c r="L177" s="42"/>
      <c r="M177" s="169"/>
    </row>
    <row r="178" spans="2:13" ht="30" x14ac:dyDescent="0.25">
      <c r="B178" s="166" t="s">
        <v>773</v>
      </c>
      <c r="C178" s="72">
        <v>49</v>
      </c>
      <c r="D178" s="70" t="s">
        <v>822</v>
      </c>
      <c r="E178" s="159">
        <v>44057</v>
      </c>
      <c r="F178" s="71" t="s">
        <v>876</v>
      </c>
      <c r="G178" s="70" t="s">
        <v>861</v>
      </c>
      <c r="H178" s="70"/>
      <c r="I178" s="71" t="s">
        <v>881</v>
      </c>
      <c r="J178" s="64">
        <v>50000</v>
      </c>
      <c r="K178" s="64"/>
      <c r="L178" s="41"/>
      <c r="M178" s="167"/>
    </row>
    <row r="179" spans="2:13" ht="30" x14ac:dyDescent="0.25">
      <c r="B179" s="168" t="s">
        <v>773</v>
      </c>
      <c r="C179" s="58">
        <v>50</v>
      </c>
      <c r="D179" s="78" t="s">
        <v>823</v>
      </c>
      <c r="E179" s="160">
        <v>44057</v>
      </c>
      <c r="F179" s="84" t="s">
        <v>876</v>
      </c>
      <c r="G179" s="78" t="s">
        <v>861</v>
      </c>
      <c r="H179" s="161"/>
      <c r="I179" s="84" t="s">
        <v>881</v>
      </c>
      <c r="J179" s="65">
        <v>160000</v>
      </c>
      <c r="K179" s="65"/>
      <c r="L179" s="42"/>
      <c r="M179" s="169"/>
    </row>
    <row r="180" spans="2:13" ht="30" x14ac:dyDescent="0.25">
      <c r="B180" s="166" t="s">
        <v>773</v>
      </c>
      <c r="C180" s="72">
        <v>51</v>
      </c>
      <c r="D180" s="70" t="s">
        <v>824</v>
      </c>
      <c r="E180" s="159">
        <v>44057</v>
      </c>
      <c r="F180" s="71" t="s">
        <v>876</v>
      </c>
      <c r="G180" s="70" t="s">
        <v>861</v>
      </c>
      <c r="H180" s="70"/>
      <c r="I180" s="71" t="s">
        <v>881</v>
      </c>
      <c r="J180" s="64">
        <v>45000</v>
      </c>
      <c r="K180" s="64"/>
      <c r="L180" s="41"/>
      <c r="M180" s="167"/>
    </row>
    <row r="181" spans="2:13" ht="30" x14ac:dyDescent="0.25">
      <c r="B181" s="168" t="s">
        <v>773</v>
      </c>
      <c r="C181" s="58">
        <v>52</v>
      </c>
      <c r="D181" s="78" t="s">
        <v>825</v>
      </c>
      <c r="E181" s="160">
        <v>44057</v>
      </c>
      <c r="F181" s="84" t="s">
        <v>876</v>
      </c>
      <c r="G181" s="78" t="s">
        <v>861</v>
      </c>
      <c r="H181" s="161"/>
      <c r="I181" s="84" t="s">
        <v>881</v>
      </c>
      <c r="J181" s="65">
        <v>16000</v>
      </c>
      <c r="K181" s="65"/>
      <c r="L181" s="42"/>
      <c r="M181" s="169"/>
    </row>
    <row r="182" spans="2:13" ht="30" x14ac:dyDescent="0.25">
      <c r="B182" s="166" t="s">
        <v>773</v>
      </c>
      <c r="C182" s="72">
        <v>53</v>
      </c>
      <c r="D182" s="70" t="s">
        <v>826</v>
      </c>
      <c r="E182" s="159">
        <v>44057</v>
      </c>
      <c r="F182" s="71" t="s">
        <v>876</v>
      </c>
      <c r="G182" s="70" t="s">
        <v>861</v>
      </c>
      <c r="H182" s="70"/>
      <c r="I182" s="71" t="s">
        <v>881</v>
      </c>
      <c r="J182" s="64">
        <v>50000</v>
      </c>
      <c r="K182" s="64"/>
      <c r="L182" s="41"/>
      <c r="M182" s="167"/>
    </row>
    <row r="183" spans="2:13" ht="30" x14ac:dyDescent="0.25">
      <c r="B183" s="168" t="s">
        <v>773</v>
      </c>
      <c r="C183" s="58">
        <v>54</v>
      </c>
      <c r="D183" s="78" t="s">
        <v>827</v>
      </c>
      <c r="E183" s="160">
        <v>44057</v>
      </c>
      <c r="F183" s="84" t="s">
        <v>876</v>
      </c>
      <c r="G183" s="78" t="s">
        <v>861</v>
      </c>
      <c r="H183" s="161"/>
      <c r="I183" s="84" t="s">
        <v>881</v>
      </c>
      <c r="J183" s="65">
        <v>37500</v>
      </c>
      <c r="K183" s="65"/>
      <c r="L183" s="42"/>
      <c r="M183" s="169"/>
    </row>
    <row r="184" spans="2:13" ht="60" x14ac:dyDescent="0.25">
      <c r="B184" s="166" t="s">
        <v>773</v>
      </c>
      <c r="C184" s="72">
        <v>55</v>
      </c>
      <c r="D184" s="70" t="s">
        <v>828</v>
      </c>
      <c r="E184" s="159">
        <v>44057</v>
      </c>
      <c r="F184" s="71" t="s">
        <v>876</v>
      </c>
      <c r="G184" s="70" t="s">
        <v>861</v>
      </c>
      <c r="H184" s="70"/>
      <c r="I184" s="71" t="s">
        <v>881</v>
      </c>
      <c r="J184" s="64">
        <v>75000</v>
      </c>
      <c r="K184" s="64"/>
      <c r="L184" s="41"/>
      <c r="M184" s="167"/>
    </row>
    <row r="185" spans="2:13" ht="45" x14ac:dyDescent="0.25">
      <c r="B185" s="168" t="s">
        <v>773</v>
      </c>
      <c r="C185" s="58">
        <v>56</v>
      </c>
      <c r="D185" s="78" t="s">
        <v>829</v>
      </c>
      <c r="E185" s="160">
        <v>44057</v>
      </c>
      <c r="F185" s="84" t="s">
        <v>876</v>
      </c>
      <c r="G185" s="78" t="s">
        <v>861</v>
      </c>
      <c r="H185" s="161"/>
      <c r="I185" s="84" t="s">
        <v>881</v>
      </c>
      <c r="J185" s="65">
        <v>32500</v>
      </c>
      <c r="K185" s="65"/>
      <c r="L185" s="42"/>
      <c r="M185" s="169"/>
    </row>
    <row r="186" spans="2:13" ht="30" x14ac:dyDescent="0.25">
      <c r="B186" s="166" t="s">
        <v>773</v>
      </c>
      <c r="C186" s="72">
        <v>57</v>
      </c>
      <c r="D186" s="70" t="s">
        <v>830</v>
      </c>
      <c r="E186" s="159">
        <v>44057</v>
      </c>
      <c r="F186" s="71" t="s">
        <v>876</v>
      </c>
      <c r="G186" s="70" t="s">
        <v>861</v>
      </c>
      <c r="H186" s="70"/>
      <c r="I186" s="71" t="s">
        <v>881</v>
      </c>
      <c r="J186" s="64">
        <v>47500</v>
      </c>
      <c r="K186" s="64"/>
      <c r="L186" s="41"/>
      <c r="M186" s="167"/>
    </row>
    <row r="187" spans="2:13" ht="30" x14ac:dyDescent="0.25">
      <c r="B187" s="168" t="s">
        <v>773</v>
      </c>
      <c r="C187" s="58">
        <v>58</v>
      </c>
      <c r="D187" s="78" t="s">
        <v>831</v>
      </c>
      <c r="E187" s="160">
        <v>44057</v>
      </c>
      <c r="F187" s="84" t="s">
        <v>876</v>
      </c>
      <c r="G187" s="78" t="s">
        <v>861</v>
      </c>
      <c r="H187" s="161"/>
      <c r="I187" s="84" t="s">
        <v>881</v>
      </c>
      <c r="J187" s="65">
        <v>45000</v>
      </c>
      <c r="K187" s="65"/>
      <c r="L187" s="42"/>
      <c r="M187" s="169"/>
    </row>
    <row r="188" spans="2:13" ht="45" x14ac:dyDescent="0.25">
      <c r="B188" s="166" t="s">
        <v>773</v>
      </c>
      <c r="C188" s="72">
        <v>59</v>
      </c>
      <c r="D188" s="70" t="s">
        <v>832</v>
      </c>
      <c r="E188" s="159">
        <v>44057</v>
      </c>
      <c r="F188" s="71" t="s">
        <v>876</v>
      </c>
      <c r="G188" s="70" t="s">
        <v>861</v>
      </c>
      <c r="H188" s="70"/>
      <c r="I188" s="71" t="s">
        <v>881</v>
      </c>
      <c r="J188" s="64">
        <v>35000</v>
      </c>
      <c r="K188" s="64"/>
      <c r="L188" s="41"/>
      <c r="M188" s="167"/>
    </row>
    <row r="189" spans="2:13" ht="30" x14ac:dyDescent="0.25">
      <c r="B189" s="168" t="s">
        <v>773</v>
      </c>
      <c r="C189" s="58">
        <v>60</v>
      </c>
      <c r="D189" s="78" t="s">
        <v>833</v>
      </c>
      <c r="E189" s="160">
        <v>44057</v>
      </c>
      <c r="F189" s="84" t="s">
        <v>876</v>
      </c>
      <c r="G189" s="78" t="s">
        <v>861</v>
      </c>
      <c r="H189" s="161"/>
      <c r="I189" s="84" t="s">
        <v>881</v>
      </c>
      <c r="J189" s="65">
        <v>42500</v>
      </c>
      <c r="K189" s="65"/>
      <c r="L189" s="42"/>
      <c r="M189" s="169"/>
    </row>
    <row r="190" spans="2:13" ht="45" x14ac:dyDescent="0.25">
      <c r="B190" s="166" t="s">
        <v>773</v>
      </c>
      <c r="C190" s="72">
        <v>61</v>
      </c>
      <c r="D190" s="70" t="s">
        <v>834</v>
      </c>
      <c r="E190" s="159">
        <v>44057</v>
      </c>
      <c r="F190" s="71" t="s">
        <v>877</v>
      </c>
      <c r="G190" s="70" t="s">
        <v>862</v>
      </c>
      <c r="H190" s="70" t="s">
        <v>864</v>
      </c>
      <c r="I190" s="71" t="s">
        <v>882</v>
      </c>
      <c r="J190" s="64">
        <v>25000</v>
      </c>
      <c r="K190" s="64"/>
      <c r="L190" s="41"/>
      <c r="M190" s="167"/>
    </row>
    <row r="191" spans="2:13" ht="45" x14ac:dyDescent="0.25">
      <c r="B191" s="168" t="s">
        <v>773</v>
      </c>
      <c r="C191" s="58">
        <v>62</v>
      </c>
      <c r="D191" s="78" t="s">
        <v>835</v>
      </c>
      <c r="E191" s="160">
        <v>44057</v>
      </c>
      <c r="F191" s="84" t="s">
        <v>877</v>
      </c>
      <c r="G191" s="78" t="s">
        <v>862</v>
      </c>
      <c r="H191" s="161" t="s">
        <v>864</v>
      </c>
      <c r="I191" s="84" t="s">
        <v>882</v>
      </c>
      <c r="J191" s="65">
        <v>25000</v>
      </c>
      <c r="K191" s="65"/>
      <c r="L191" s="42"/>
      <c r="M191" s="169"/>
    </row>
    <row r="192" spans="2:13" ht="45" x14ac:dyDescent="0.25">
      <c r="B192" s="166" t="s">
        <v>773</v>
      </c>
      <c r="C192" s="72">
        <v>63</v>
      </c>
      <c r="D192" s="70" t="s">
        <v>836</v>
      </c>
      <c r="E192" s="159">
        <v>44057</v>
      </c>
      <c r="F192" s="71" t="s">
        <v>877</v>
      </c>
      <c r="G192" s="70" t="s">
        <v>862</v>
      </c>
      <c r="H192" s="70" t="s">
        <v>864</v>
      </c>
      <c r="I192" s="71" t="s">
        <v>882</v>
      </c>
      <c r="J192" s="64">
        <v>25000</v>
      </c>
      <c r="K192" s="64"/>
      <c r="L192" s="41"/>
      <c r="M192" s="167"/>
    </row>
    <row r="193" spans="2:13" ht="30" x14ac:dyDescent="0.25">
      <c r="B193" s="168" t="s">
        <v>773</v>
      </c>
      <c r="C193" s="58">
        <v>64</v>
      </c>
      <c r="D193" s="78" t="s">
        <v>837</v>
      </c>
      <c r="E193" s="160">
        <v>44057</v>
      </c>
      <c r="F193" s="84" t="s">
        <v>877</v>
      </c>
      <c r="G193" s="78" t="s">
        <v>862</v>
      </c>
      <c r="H193" s="161" t="s">
        <v>865</v>
      </c>
      <c r="I193" s="84" t="s">
        <v>883</v>
      </c>
      <c r="J193" s="65">
        <v>2597</v>
      </c>
      <c r="K193" s="65"/>
      <c r="L193" s="42"/>
      <c r="M193" s="169"/>
    </row>
    <row r="194" spans="2:13" ht="30" x14ac:dyDescent="0.25">
      <c r="B194" s="166" t="s">
        <v>773</v>
      </c>
      <c r="C194" s="72">
        <v>65</v>
      </c>
      <c r="D194" s="70" t="s">
        <v>838</v>
      </c>
      <c r="E194" s="159">
        <v>44057</v>
      </c>
      <c r="F194" s="71" t="s">
        <v>877</v>
      </c>
      <c r="G194" s="70" t="s">
        <v>862</v>
      </c>
      <c r="H194" s="70" t="s">
        <v>865</v>
      </c>
      <c r="I194" s="71" t="s">
        <v>883</v>
      </c>
      <c r="J194" s="64">
        <v>2597</v>
      </c>
      <c r="K194" s="64"/>
      <c r="L194" s="41"/>
      <c r="M194" s="167"/>
    </row>
    <row r="195" spans="2:13" ht="30" x14ac:dyDescent="0.25">
      <c r="B195" s="168" t="s">
        <v>773</v>
      </c>
      <c r="C195" s="58">
        <v>66</v>
      </c>
      <c r="D195" s="78" t="s">
        <v>839</v>
      </c>
      <c r="E195" s="160">
        <v>44057</v>
      </c>
      <c r="F195" s="84" t="s">
        <v>877</v>
      </c>
      <c r="G195" s="78" t="s">
        <v>862</v>
      </c>
      <c r="H195" s="161" t="s">
        <v>865</v>
      </c>
      <c r="I195" s="84" t="s">
        <v>883</v>
      </c>
      <c r="J195" s="65">
        <v>2597</v>
      </c>
      <c r="K195" s="65"/>
      <c r="L195" s="42"/>
      <c r="M195" s="169"/>
    </row>
    <row r="196" spans="2:13" ht="30" x14ac:dyDescent="0.25">
      <c r="B196" s="166" t="s">
        <v>773</v>
      </c>
      <c r="C196" s="72">
        <v>67</v>
      </c>
      <c r="D196" s="70" t="s">
        <v>840</v>
      </c>
      <c r="E196" s="159">
        <v>44057</v>
      </c>
      <c r="F196" s="71" t="s">
        <v>877</v>
      </c>
      <c r="G196" s="70" t="s">
        <v>862</v>
      </c>
      <c r="H196" s="70" t="s">
        <v>866</v>
      </c>
      <c r="I196" s="71" t="s">
        <v>884</v>
      </c>
      <c r="J196" s="64">
        <v>1937</v>
      </c>
      <c r="K196" s="64"/>
      <c r="L196" s="41"/>
      <c r="M196" s="167"/>
    </row>
    <row r="197" spans="2:13" ht="45" x14ac:dyDescent="0.25">
      <c r="B197" s="168" t="s">
        <v>773</v>
      </c>
      <c r="C197" s="58">
        <v>68</v>
      </c>
      <c r="D197" s="78" t="s">
        <v>841</v>
      </c>
      <c r="E197" s="160">
        <v>44057</v>
      </c>
      <c r="F197" s="84" t="s">
        <v>877</v>
      </c>
      <c r="G197" s="78" t="s">
        <v>862</v>
      </c>
      <c r="H197" s="161" t="s">
        <v>867</v>
      </c>
      <c r="I197" s="84" t="s">
        <v>884</v>
      </c>
      <c r="J197" s="65">
        <v>1369</v>
      </c>
      <c r="K197" s="65"/>
      <c r="L197" s="42"/>
      <c r="M197" s="169"/>
    </row>
    <row r="198" spans="2:13" ht="30" x14ac:dyDescent="0.25">
      <c r="B198" s="166" t="s">
        <v>773</v>
      </c>
      <c r="C198" s="72">
        <v>69</v>
      </c>
      <c r="D198" s="70" t="s">
        <v>842</v>
      </c>
      <c r="E198" s="159">
        <v>44057</v>
      </c>
      <c r="F198" s="71" t="s">
        <v>877</v>
      </c>
      <c r="G198" s="70" t="s">
        <v>862</v>
      </c>
      <c r="H198" s="70" t="s">
        <v>868</v>
      </c>
      <c r="I198" s="71" t="s">
        <v>884</v>
      </c>
      <c r="J198" s="64">
        <v>1937</v>
      </c>
      <c r="K198" s="64"/>
      <c r="L198" s="41"/>
      <c r="M198" s="167"/>
    </row>
    <row r="199" spans="2:13" ht="30" x14ac:dyDescent="0.25">
      <c r="B199" s="168" t="s">
        <v>773</v>
      </c>
      <c r="C199" s="58">
        <v>70</v>
      </c>
      <c r="D199" s="78" t="s">
        <v>843</v>
      </c>
      <c r="E199" s="160">
        <v>44057</v>
      </c>
      <c r="F199" s="84" t="s">
        <v>877</v>
      </c>
      <c r="G199" s="78" t="s">
        <v>862</v>
      </c>
      <c r="H199" s="161" t="s">
        <v>869</v>
      </c>
      <c r="I199" s="84" t="s">
        <v>884</v>
      </c>
      <c r="J199" s="65">
        <v>2737</v>
      </c>
      <c r="K199" s="65"/>
      <c r="L199" s="42"/>
      <c r="M199" s="169"/>
    </row>
    <row r="200" spans="2:13" ht="30" x14ac:dyDescent="0.25">
      <c r="B200" s="166" t="s">
        <v>773</v>
      </c>
      <c r="C200" s="72">
        <v>71</v>
      </c>
      <c r="D200" s="70" t="s">
        <v>844</v>
      </c>
      <c r="E200" s="159">
        <v>44057</v>
      </c>
      <c r="F200" s="71" t="s">
        <v>877</v>
      </c>
      <c r="G200" s="70" t="s">
        <v>862</v>
      </c>
      <c r="H200" s="70" t="s">
        <v>870</v>
      </c>
      <c r="I200" s="71" t="s">
        <v>885</v>
      </c>
      <c r="J200" s="64">
        <v>800</v>
      </c>
      <c r="K200" s="64"/>
      <c r="L200" s="41"/>
      <c r="M200" s="167"/>
    </row>
    <row r="201" spans="2:13" ht="30" x14ac:dyDescent="0.25">
      <c r="B201" s="168" t="s">
        <v>773</v>
      </c>
      <c r="C201" s="58">
        <v>72</v>
      </c>
      <c r="D201" s="78" t="s">
        <v>845</v>
      </c>
      <c r="E201" s="160">
        <v>44057</v>
      </c>
      <c r="F201" s="84" t="s">
        <v>877</v>
      </c>
      <c r="G201" s="78" t="s">
        <v>862</v>
      </c>
      <c r="H201" s="161" t="s">
        <v>870</v>
      </c>
      <c r="I201" s="84" t="s">
        <v>885</v>
      </c>
      <c r="J201" s="65">
        <v>800</v>
      </c>
      <c r="K201" s="65"/>
      <c r="L201" s="42"/>
      <c r="M201" s="169"/>
    </row>
    <row r="202" spans="2:13" ht="30" x14ac:dyDescent="0.25">
      <c r="B202" s="166" t="s">
        <v>773</v>
      </c>
      <c r="C202" s="72">
        <v>73</v>
      </c>
      <c r="D202" s="70" t="s">
        <v>846</v>
      </c>
      <c r="E202" s="159">
        <v>44057</v>
      </c>
      <c r="F202" s="71" t="s">
        <v>877</v>
      </c>
      <c r="G202" s="70" t="s">
        <v>862</v>
      </c>
      <c r="H202" s="70" t="s">
        <v>868</v>
      </c>
      <c r="I202" s="71" t="s">
        <v>884</v>
      </c>
      <c r="J202" s="64">
        <v>1937</v>
      </c>
      <c r="K202" s="64"/>
      <c r="L202" s="41"/>
      <c r="M202" s="167"/>
    </row>
    <row r="203" spans="2:13" ht="30" x14ac:dyDescent="0.25">
      <c r="B203" s="168" t="s">
        <v>773</v>
      </c>
      <c r="C203" s="58">
        <v>74</v>
      </c>
      <c r="D203" s="78" t="s">
        <v>847</v>
      </c>
      <c r="E203" s="160">
        <v>44057</v>
      </c>
      <c r="F203" s="84" t="s">
        <v>877</v>
      </c>
      <c r="G203" s="78" t="s">
        <v>862</v>
      </c>
      <c r="H203" s="161" t="s">
        <v>870</v>
      </c>
      <c r="I203" s="84" t="s">
        <v>885</v>
      </c>
      <c r="J203" s="65">
        <v>800</v>
      </c>
      <c r="K203" s="65"/>
      <c r="L203" s="42"/>
      <c r="M203" s="169"/>
    </row>
    <row r="204" spans="2:13" ht="45" x14ac:dyDescent="0.25">
      <c r="B204" s="166" t="s">
        <v>773</v>
      </c>
      <c r="C204" s="72">
        <v>75</v>
      </c>
      <c r="D204" s="70" t="s">
        <v>848</v>
      </c>
      <c r="E204" s="159">
        <v>44057</v>
      </c>
      <c r="F204" s="71" t="s">
        <v>877</v>
      </c>
      <c r="G204" s="70" t="s">
        <v>862</v>
      </c>
      <c r="H204" s="70" t="s">
        <v>871</v>
      </c>
      <c r="I204" s="71" t="s">
        <v>884</v>
      </c>
      <c r="J204" s="64">
        <v>1937</v>
      </c>
      <c r="K204" s="64"/>
      <c r="L204" s="41"/>
      <c r="M204" s="167"/>
    </row>
    <row r="205" spans="2:13" ht="30" x14ac:dyDescent="0.25">
      <c r="B205" s="168" t="s">
        <v>773</v>
      </c>
      <c r="C205" s="58">
        <v>76</v>
      </c>
      <c r="D205" s="78" t="s">
        <v>849</v>
      </c>
      <c r="E205" s="160">
        <v>44057</v>
      </c>
      <c r="F205" s="84" t="s">
        <v>877</v>
      </c>
      <c r="G205" s="78" t="s">
        <v>862</v>
      </c>
      <c r="H205" s="161" t="s">
        <v>872</v>
      </c>
      <c r="I205" s="84" t="s">
        <v>886</v>
      </c>
      <c r="J205" s="65">
        <v>4000</v>
      </c>
      <c r="K205" s="65"/>
      <c r="L205" s="42"/>
      <c r="M205" s="169"/>
    </row>
    <row r="206" spans="2:13" ht="30" x14ac:dyDescent="0.25">
      <c r="B206" s="166" t="s">
        <v>773</v>
      </c>
      <c r="C206" s="72">
        <v>77</v>
      </c>
      <c r="D206" s="70" t="s">
        <v>850</v>
      </c>
      <c r="E206" s="159">
        <v>44057</v>
      </c>
      <c r="F206" s="71" t="s">
        <v>877</v>
      </c>
      <c r="G206" s="70" t="s">
        <v>862</v>
      </c>
      <c r="H206" s="70" t="s">
        <v>873</v>
      </c>
      <c r="I206" s="71" t="s">
        <v>886</v>
      </c>
      <c r="J206" s="64">
        <v>8000</v>
      </c>
      <c r="K206" s="64"/>
      <c r="L206" s="41"/>
      <c r="M206" s="167"/>
    </row>
    <row r="207" spans="2:13" ht="30" x14ac:dyDescent="0.25">
      <c r="B207" s="168" t="s">
        <v>773</v>
      </c>
      <c r="C207" s="58">
        <v>78</v>
      </c>
      <c r="D207" s="78" t="s">
        <v>851</v>
      </c>
      <c r="E207" s="160">
        <v>44057</v>
      </c>
      <c r="F207" s="84" t="s">
        <v>877</v>
      </c>
      <c r="G207" s="78" t="s">
        <v>862</v>
      </c>
      <c r="H207" s="161" t="s">
        <v>872</v>
      </c>
      <c r="I207" s="84" t="s">
        <v>886</v>
      </c>
      <c r="J207" s="65">
        <v>4000</v>
      </c>
      <c r="K207" s="65"/>
      <c r="L207" s="42"/>
      <c r="M207" s="169"/>
    </row>
    <row r="208" spans="2:13" ht="30" x14ac:dyDescent="0.25">
      <c r="B208" s="166" t="s">
        <v>773</v>
      </c>
      <c r="C208" s="72">
        <v>79</v>
      </c>
      <c r="D208" s="70" t="s">
        <v>852</v>
      </c>
      <c r="E208" s="159">
        <v>44057</v>
      </c>
      <c r="F208" s="71" t="s">
        <v>877</v>
      </c>
      <c r="G208" s="70" t="s">
        <v>862</v>
      </c>
      <c r="H208" s="70" t="s">
        <v>872</v>
      </c>
      <c r="I208" s="71" t="s">
        <v>886</v>
      </c>
      <c r="J208" s="64">
        <v>4000</v>
      </c>
      <c r="K208" s="64"/>
      <c r="L208" s="41"/>
      <c r="M208" s="167"/>
    </row>
    <row r="209" spans="2:13" ht="30" x14ac:dyDescent="0.25">
      <c r="B209" s="168" t="s">
        <v>773</v>
      </c>
      <c r="C209" s="58">
        <v>80</v>
      </c>
      <c r="D209" s="78" t="s">
        <v>853</v>
      </c>
      <c r="E209" s="160">
        <v>44057</v>
      </c>
      <c r="F209" s="84" t="s">
        <v>877</v>
      </c>
      <c r="G209" s="78" t="s">
        <v>862</v>
      </c>
      <c r="H209" s="161" t="s">
        <v>874</v>
      </c>
      <c r="I209" s="84" t="s">
        <v>886</v>
      </c>
      <c r="J209" s="65">
        <v>4000</v>
      </c>
      <c r="K209" s="65"/>
      <c r="L209" s="42"/>
      <c r="M209" s="169"/>
    </row>
    <row r="210" spans="2:13" ht="30" x14ac:dyDescent="0.25">
      <c r="B210" s="166" t="s">
        <v>773</v>
      </c>
      <c r="C210" s="72">
        <v>81</v>
      </c>
      <c r="D210" s="70" t="s">
        <v>854</v>
      </c>
      <c r="E210" s="159">
        <v>44057</v>
      </c>
      <c r="F210" s="71" t="s">
        <v>877</v>
      </c>
      <c r="G210" s="70" t="s">
        <v>862</v>
      </c>
      <c r="H210" s="70" t="s">
        <v>870</v>
      </c>
      <c r="I210" s="71" t="s">
        <v>887</v>
      </c>
      <c r="J210" s="64">
        <v>800</v>
      </c>
      <c r="K210" s="64"/>
      <c r="L210" s="41"/>
      <c r="M210" s="167"/>
    </row>
    <row r="211" spans="2:13" ht="30" x14ac:dyDescent="0.25">
      <c r="B211" s="168" t="s">
        <v>773</v>
      </c>
      <c r="C211" s="58">
        <v>82</v>
      </c>
      <c r="D211" s="78" t="s">
        <v>855</v>
      </c>
      <c r="E211" s="160">
        <v>44057</v>
      </c>
      <c r="F211" s="84" t="s">
        <v>877</v>
      </c>
      <c r="G211" s="78" t="s">
        <v>862</v>
      </c>
      <c r="H211" s="161" t="s">
        <v>870</v>
      </c>
      <c r="I211" s="84" t="s">
        <v>887</v>
      </c>
      <c r="J211" s="65">
        <v>800</v>
      </c>
      <c r="K211" s="65"/>
      <c r="L211" s="42"/>
      <c r="M211" s="169"/>
    </row>
    <row r="212" spans="2:13" ht="105" x14ac:dyDescent="0.25">
      <c r="B212" s="166" t="s">
        <v>773</v>
      </c>
      <c r="C212" s="72">
        <v>83</v>
      </c>
      <c r="D212" s="70" t="s">
        <v>856</v>
      </c>
      <c r="E212" s="159">
        <v>44057</v>
      </c>
      <c r="F212" s="71" t="s">
        <v>878</v>
      </c>
      <c r="G212" s="70" t="s">
        <v>863</v>
      </c>
      <c r="H212" s="70" t="s">
        <v>875</v>
      </c>
      <c r="I212" s="71" t="s">
        <v>888</v>
      </c>
      <c r="J212" s="64">
        <v>61500</v>
      </c>
      <c r="K212" s="64"/>
      <c r="L212" s="41"/>
      <c r="M212" s="167"/>
    </row>
    <row r="213" spans="2:13" ht="90" x14ac:dyDescent="0.25">
      <c r="B213" s="168" t="s">
        <v>773</v>
      </c>
      <c r="C213" s="58">
        <v>84</v>
      </c>
      <c r="D213" s="78" t="s">
        <v>857</v>
      </c>
      <c r="E213" s="160">
        <v>44057</v>
      </c>
      <c r="F213" s="84" t="s">
        <v>878</v>
      </c>
      <c r="G213" s="78" t="s">
        <v>863</v>
      </c>
      <c r="H213" s="161" t="s">
        <v>875</v>
      </c>
      <c r="I213" s="84" t="s">
        <v>888</v>
      </c>
      <c r="J213" s="65">
        <v>49200</v>
      </c>
      <c r="K213" s="65"/>
      <c r="L213" s="42"/>
      <c r="M213" s="169"/>
    </row>
    <row r="214" spans="2:13" ht="90" x14ac:dyDescent="0.25">
      <c r="B214" s="166" t="s">
        <v>773</v>
      </c>
      <c r="C214" s="72">
        <v>85</v>
      </c>
      <c r="D214" s="70" t="s">
        <v>858</v>
      </c>
      <c r="E214" s="159">
        <v>44057</v>
      </c>
      <c r="F214" s="71" t="s">
        <v>878</v>
      </c>
      <c r="G214" s="70" t="s">
        <v>863</v>
      </c>
      <c r="H214" s="70" t="s">
        <v>875</v>
      </c>
      <c r="I214" s="71" t="s">
        <v>888</v>
      </c>
      <c r="J214" s="64">
        <v>67650</v>
      </c>
      <c r="K214" s="64"/>
      <c r="L214" s="41"/>
      <c r="M214" s="167"/>
    </row>
    <row r="215" spans="2:13" ht="90" x14ac:dyDescent="0.25">
      <c r="B215" s="168" t="s">
        <v>1253</v>
      </c>
      <c r="C215" s="58">
        <v>1</v>
      </c>
      <c r="D215" s="78" t="s">
        <v>1262</v>
      </c>
      <c r="E215" s="160">
        <v>44057</v>
      </c>
      <c r="F215" s="84" t="s">
        <v>153</v>
      </c>
      <c r="G215" s="78" t="s">
        <v>1340</v>
      </c>
      <c r="H215" s="161" t="s">
        <v>1429</v>
      </c>
      <c r="I215" s="84" t="s">
        <v>1340</v>
      </c>
      <c r="J215" s="65">
        <v>448523</v>
      </c>
      <c r="K215" s="65"/>
      <c r="L215" s="42"/>
      <c r="M215" s="169" t="s">
        <v>1254</v>
      </c>
    </row>
    <row r="216" spans="2:13" ht="90" x14ac:dyDescent="0.25">
      <c r="B216" s="166" t="s">
        <v>1253</v>
      </c>
      <c r="C216" s="72">
        <v>2</v>
      </c>
      <c r="D216" s="70" t="s">
        <v>1263</v>
      </c>
      <c r="E216" s="159">
        <v>44057</v>
      </c>
      <c r="F216" s="71" t="s">
        <v>153</v>
      </c>
      <c r="G216" s="70" t="s">
        <v>1340</v>
      </c>
      <c r="H216" s="70" t="s">
        <v>1430</v>
      </c>
      <c r="I216" s="71" t="s">
        <v>1340</v>
      </c>
      <c r="J216" s="64">
        <v>326332</v>
      </c>
      <c r="K216" s="64"/>
      <c r="L216" s="41"/>
      <c r="M216" s="167" t="s">
        <v>1254</v>
      </c>
    </row>
    <row r="217" spans="2:13" ht="75" x14ac:dyDescent="0.25">
      <c r="B217" s="168" t="s">
        <v>1253</v>
      </c>
      <c r="C217" s="58">
        <v>3</v>
      </c>
      <c r="D217" s="78" t="s">
        <v>1264</v>
      </c>
      <c r="E217" s="160">
        <v>44057</v>
      </c>
      <c r="F217" s="84" t="s">
        <v>149</v>
      </c>
      <c r="G217" s="78" t="s">
        <v>1368</v>
      </c>
      <c r="H217" s="161" t="s">
        <v>1431</v>
      </c>
      <c r="I217" s="84" t="s">
        <v>1390</v>
      </c>
      <c r="J217" s="65">
        <v>61670</v>
      </c>
      <c r="K217" s="65"/>
      <c r="L217" s="42"/>
      <c r="M217" s="169" t="s">
        <v>1255</v>
      </c>
    </row>
    <row r="218" spans="2:13" ht="75" x14ac:dyDescent="0.25">
      <c r="B218" s="166" t="s">
        <v>1253</v>
      </c>
      <c r="C218" s="72">
        <v>4</v>
      </c>
      <c r="D218" s="70" t="s">
        <v>1265</v>
      </c>
      <c r="E218" s="159">
        <v>44057</v>
      </c>
      <c r="F218" s="71" t="s">
        <v>149</v>
      </c>
      <c r="G218" s="70" t="s">
        <v>1369</v>
      </c>
      <c r="H218" s="70" t="s">
        <v>1432</v>
      </c>
      <c r="I218" s="71" t="s">
        <v>1369</v>
      </c>
      <c r="J218" s="64">
        <v>6287</v>
      </c>
      <c r="K218" s="64"/>
      <c r="L218" s="41"/>
      <c r="M218" s="167" t="s">
        <v>1255</v>
      </c>
    </row>
    <row r="219" spans="2:13" ht="90" x14ac:dyDescent="0.25">
      <c r="B219" s="168" t="s">
        <v>1253</v>
      </c>
      <c r="C219" s="58">
        <v>5</v>
      </c>
      <c r="D219" s="78" t="s">
        <v>1257</v>
      </c>
      <c r="E219" s="160">
        <v>44057</v>
      </c>
      <c r="F219" s="84" t="s">
        <v>153</v>
      </c>
      <c r="G219" s="78" t="s">
        <v>1341</v>
      </c>
      <c r="H219" s="161" t="s">
        <v>1433</v>
      </c>
      <c r="I219" s="84" t="s">
        <v>1341</v>
      </c>
      <c r="J219" s="65">
        <v>19646</v>
      </c>
      <c r="K219" s="65"/>
      <c r="L219" s="42"/>
      <c r="M219" s="169" t="s">
        <v>1254</v>
      </c>
    </row>
    <row r="220" spans="2:13" ht="90" x14ac:dyDescent="0.25">
      <c r="B220" s="166" t="s">
        <v>1253</v>
      </c>
      <c r="C220" s="72">
        <v>6</v>
      </c>
      <c r="D220" s="70" t="s">
        <v>1258</v>
      </c>
      <c r="E220" s="159">
        <v>44057</v>
      </c>
      <c r="F220" s="71" t="s">
        <v>149</v>
      </c>
      <c r="G220" s="70" t="s">
        <v>1350</v>
      </c>
      <c r="H220" s="70" t="s">
        <v>1434</v>
      </c>
      <c r="I220" s="71" t="s">
        <v>1350</v>
      </c>
      <c r="J220" s="64">
        <v>31270</v>
      </c>
      <c r="K220" s="64"/>
      <c r="L220" s="41"/>
      <c r="M220" s="167" t="s">
        <v>1254</v>
      </c>
    </row>
    <row r="221" spans="2:13" ht="105" x14ac:dyDescent="0.25">
      <c r="B221" s="168" t="s">
        <v>1253</v>
      </c>
      <c r="C221" s="58">
        <v>7</v>
      </c>
      <c r="D221" s="78" t="s">
        <v>1259</v>
      </c>
      <c r="E221" s="160">
        <v>44057</v>
      </c>
      <c r="F221" s="84" t="s">
        <v>1336</v>
      </c>
      <c r="G221" s="78" t="s">
        <v>1359</v>
      </c>
      <c r="H221" s="161" t="s">
        <v>1435</v>
      </c>
      <c r="I221" s="84" t="s">
        <v>1359</v>
      </c>
      <c r="J221" s="65">
        <v>5000</v>
      </c>
      <c r="K221" s="65"/>
      <c r="L221" s="42"/>
      <c r="M221" s="169" t="s">
        <v>1256</v>
      </c>
    </row>
    <row r="222" spans="2:13" ht="105" x14ac:dyDescent="0.25">
      <c r="B222" s="166" t="s">
        <v>1253</v>
      </c>
      <c r="C222" s="72">
        <v>8</v>
      </c>
      <c r="D222" s="70" t="s">
        <v>1260</v>
      </c>
      <c r="E222" s="159">
        <v>44057</v>
      </c>
      <c r="F222" s="71" t="s">
        <v>1336</v>
      </c>
      <c r="G222" s="70" t="s">
        <v>1359</v>
      </c>
      <c r="H222" s="70" t="s">
        <v>1436</v>
      </c>
      <c r="I222" s="71" t="s">
        <v>1359</v>
      </c>
      <c r="J222" s="64">
        <v>6506</v>
      </c>
      <c r="K222" s="64"/>
      <c r="L222" s="41"/>
      <c r="M222" s="167" t="s">
        <v>1256</v>
      </c>
    </row>
    <row r="223" spans="2:13" ht="75" x14ac:dyDescent="0.25">
      <c r="B223" s="168" t="s">
        <v>1253</v>
      </c>
      <c r="C223" s="58">
        <v>9</v>
      </c>
      <c r="D223" s="78" t="s">
        <v>1261</v>
      </c>
      <c r="E223" s="160">
        <v>44057</v>
      </c>
      <c r="F223" s="84" t="s">
        <v>365</v>
      </c>
      <c r="G223" s="78" t="s">
        <v>1351</v>
      </c>
      <c r="H223" s="161" t="s">
        <v>1437</v>
      </c>
      <c r="I223" s="84" t="s">
        <v>1391</v>
      </c>
      <c r="J223" s="65">
        <v>366619</v>
      </c>
      <c r="K223" s="65"/>
      <c r="L223" s="42"/>
      <c r="M223" s="169" t="s">
        <v>1255</v>
      </c>
    </row>
    <row r="224" spans="2:13" ht="60" x14ac:dyDescent="0.25">
      <c r="B224" s="166" t="s">
        <v>1253</v>
      </c>
      <c r="C224" s="72">
        <v>10</v>
      </c>
      <c r="D224" s="70" t="s">
        <v>1266</v>
      </c>
      <c r="E224" s="159">
        <v>44057</v>
      </c>
      <c r="F224" s="71" t="s">
        <v>149</v>
      </c>
      <c r="G224" s="70" t="s">
        <v>1352</v>
      </c>
      <c r="H224" s="70" t="s">
        <v>1438</v>
      </c>
      <c r="I224" s="71" t="s">
        <v>1392</v>
      </c>
      <c r="J224" s="64">
        <v>150000</v>
      </c>
      <c r="K224" s="64"/>
      <c r="L224" s="41"/>
      <c r="M224" s="167"/>
    </row>
    <row r="225" spans="2:13" ht="60" x14ac:dyDescent="0.25">
      <c r="B225" s="168" t="s">
        <v>1253</v>
      </c>
      <c r="C225" s="58">
        <v>11</v>
      </c>
      <c r="D225" s="78" t="s">
        <v>1267</v>
      </c>
      <c r="E225" s="160">
        <v>44057</v>
      </c>
      <c r="F225" s="84" t="s">
        <v>153</v>
      </c>
      <c r="G225" s="78" t="s">
        <v>1340</v>
      </c>
      <c r="H225" s="161" t="s">
        <v>1439</v>
      </c>
      <c r="I225" s="84" t="s">
        <v>1340</v>
      </c>
      <c r="J225" s="65">
        <v>612240</v>
      </c>
      <c r="K225" s="65"/>
      <c r="L225" s="42"/>
      <c r="M225" s="169"/>
    </row>
    <row r="226" spans="2:13" ht="45" x14ac:dyDescent="0.25">
      <c r="B226" s="166" t="s">
        <v>1253</v>
      </c>
      <c r="C226" s="72">
        <v>12</v>
      </c>
      <c r="D226" s="70" t="s">
        <v>1268</v>
      </c>
      <c r="E226" s="159">
        <v>44057</v>
      </c>
      <c r="F226" s="71" t="s">
        <v>153</v>
      </c>
      <c r="G226" s="70" t="s">
        <v>1342</v>
      </c>
      <c r="H226" s="70" t="s">
        <v>1440</v>
      </c>
      <c r="I226" s="71" t="s">
        <v>1393</v>
      </c>
      <c r="J226" s="64">
        <v>400000</v>
      </c>
      <c r="K226" s="64"/>
      <c r="L226" s="41"/>
      <c r="M226" s="167"/>
    </row>
    <row r="227" spans="2:13" ht="45" x14ac:dyDescent="0.25">
      <c r="B227" s="168" t="s">
        <v>1253</v>
      </c>
      <c r="C227" s="58">
        <v>13</v>
      </c>
      <c r="D227" s="78" t="s">
        <v>1269</v>
      </c>
      <c r="E227" s="160">
        <v>44057</v>
      </c>
      <c r="F227" s="84" t="s">
        <v>149</v>
      </c>
      <c r="G227" s="78" t="s">
        <v>1353</v>
      </c>
      <c r="H227" s="161" t="s">
        <v>1441</v>
      </c>
      <c r="I227" s="84" t="s">
        <v>1394</v>
      </c>
      <c r="J227" s="65">
        <v>80000</v>
      </c>
      <c r="K227" s="65"/>
      <c r="L227" s="42"/>
      <c r="M227" s="169"/>
    </row>
    <row r="228" spans="2:13" ht="105" x14ac:dyDescent="0.25">
      <c r="B228" s="166" t="s">
        <v>1253</v>
      </c>
      <c r="C228" s="72">
        <v>14</v>
      </c>
      <c r="D228" s="70" t="s">
        <v>1270</v>
      </c>
      <c r="E228" s="159">
        <v>44057</v>
      </c>
      <c r="F228" s="71" t="s">
        <v>215</v>
      </c>
      <c r="G228" s="70" t="s">
        <v>1371</v>
      </c>
      <c r="H228" s="70" t="s">
        <v>1442</v>
      </c>
      <c r="I228" s="71" t="s">
        <v>1395</v>
      </c>
      <c r="J228" s="64">
        <v>202484</v>
      </c>
      <c r="K228" s="64"/>
      <c r="L228" s="41"/>
      <c r="M228" s="167"/>
    </row>
    <row r="229" spans="2:13" ht="60" x14ac:dyDescent="0.25">
      <c r="B229" s="168" t="s">
        <v>1253</v>
      </c>
      <c r="C229" s="58">
        <v>15</v>
      </c>
      <c r="D229" s="78" t="s">
        <v>1271</v>
      </c>
      <c r="E229" s="160">
        <v>44057</v>
      </c>
      <c r="F229" s="84" t="s">
        <v>149</v>
      </c>
      <c r="G229" s="78" t="s">
        <v>1354</v>
      </c>
      <c r="H229" s="161"/>
      <c r="I229" s="84" t="s">
        <v>1396</v>
      </c>
      <c r="J229" s="65">
        <v>500000</v>
      </c>
      <c r="K229" s="65"/>
      <c r="L229" s="42"/>
      <c r="M229" s="169"/>
    </row>
    <row r="230" spans="2:13" ht="120" x14ac:dyDescent="0.25">
      <c r="B230" s="166" t="s">
        <v>1253</v>
      </c>
      <c r="C230" s="72">
        <v>16</v>
      </c>
      <c r="D230" s="70" t="s">
        <v>1272</v>
      </c>
      <c r="E230" s="159">
        <v>44057</v>
      </c>
      <c r="F230" s="71" t="s">
        <v>202</v>
      </c>
      <c r="G230" s="70" t="s">
        <v>1372</v>
      </c>
      <c r="H230" s="70"/>
      <c r="I230" s="71" t="s">
        <v>1397</v>
      </c>
      <c r="J230" s="64">
        <v>20000</v>
      </c>
      <c r="K230" s="64"/>
      <c r="L230" s="41"/>
      <c r="M230" s="167"/>
    </row>
    <row r="231" spans="2:13" ht="120" x14ac:dyDescent="0.25">
      <c r="B231" s="168" t="s">
        <v>1253</v>
      </c>
      <c r="C231" s="58">
        <v>17</v>
      </c>
      <c r="D231" s="78" t="s">
        <v>1273</v>
      </c>
      <c r="E231" s="160">
        <v>44057</v>
      </c>
      <c r="F231" s="84" t="s">
        <v>149</v>
      </c>
      <c r="G231" s="78" t="s">
        <v>1355</v>
      </c>
      <c r="H231" s="161" t="s">
        <v>1443</v>
      </c>
      <c r="I231" s="84" t="s">
        <v>1398</v>
      </c>
      <c r="J231" s="65">
        <v>73889</v>
      </c>
      <c r="K231" s="65"/>
      <c r="L231" s="42"/>
      <c r="M231" s="169"/>
    </row>
    <row r="232" spans="2:13" ht="105" x14ac:dyDescent="0.25">
      <c r="B232" s="166" t="s">
        <v>1253</v>
      </c>
      <c r="C232" s="72">
        <v>18</v>
      </c>
      <c r="D232" s="70" t="s">
        <v>1274</v>
      </c>
      <c r="E232" s="159">
        <v>44057</v>
      </c>
      <c r="F232" s="71" t="s">
        <v>202</v>
      </c>
      <c r="G232" s="70" t="s">
        <v>1373</v>
      </c>
      <c r="H232" s="70"/>
      <c r="I232" s="71" t="s">
        <v>1399</v>
      </c>
      <c r="J232" s="64">
        <v>55000</v>
      </c>
      <c r="K232" s="64"/>
      <c r="L232" s="41"/>
      <c r="M232" s="167"/>
    </row>
    <row r="233" spans="2:13" ht="120" x14ac:dyDescent="0.25">
      <c r="B233" s="168" t="s">
        <v>1253</v>
      </c>
      <c r="C233" s="58">
        <v>19</v>
      </c>
      <c r="D233" s="78" t="s">
        <v>1275</v>
      </c>
      <c r="E233" s="160">
        <v>44057</v>
      </c>
      <c r="F233" s="84" t="s">
        <v>149</v>
      </c>
      <c r="G233" s="78" t="s">
        <v>1356</v>
      </c>
      <c r="H233" s="161" t="s">
        <v>1444</v>
      </c>
      <c r="I233" s="84" t="s">
        <v>1400</v>
      </c>
      <c r="J233" s="65">
        <v>106042</v>
      </c>
      <c r="K233" s="65"/>
      <c r="L233" s="42"/>
      <c r="M233" s="169"/>
    </row>
    <row r="234" spans="2:13" ht="45" x14ac:dyDescent="0.25">
      <c r="B234" s="166" t="s">
        <v>1253</v>
      </c>
      <c r="C234" s="72">
        <v>20</v>
      </c>
      <c r="D234" s="70" t="s">
        <v>1276</v>
      </c>
      <c r="E234" s="159">
        <v>44057</v>
      </c>
      <c r="F234" s="71" t="s">
        <v>149</v>
      </c>
      <c r="G234" s="70" t="s">
        <v>1357</v>
      </c>
      <c r="H234" s="70">
        <v>2260</v>
      </c>
      <c r="I234" s="71" t="s">
        <v>1401</v>
      </c>
      <c r="J234" s="64">
        <v>452000</v>
      </c>
      <c r="K234" s="64"/>
      <c r="L234" s="41"/>
      <c r="M234" s="167"/>
    </row>
    <row r="235" spans="2:13" ht="45" x14ac:dyDescent="0.25">
      <c r="B235" s="168" t="s">
        <v>1253</v>
      </c>
      <c r="C235" s="58">
        <v>21</v>
      </c>
      <c r="D235" s="78" t="s">
        <v>1277</v>
      </c>
      <c r="E235" s="160">
        <v>44057</v>
      </c>
      <c r="F235" s="84" t="s">
        <v>149</v>
      </c>
      <c r="G235" s="78" t="s">
        <v>1357</v>
      </c>
      <c r="H235" s="161">
        <v>480</v>
      </c>
      <c r="I235" s="84" t="s">
        <v>1402</v>
      </c>
      <c r="J235" s="65">
        <v>96000</v>
      </c>
      <c r="K235" s="65"/>
      <c r="L235" s="42"/>
      <c r="M235" s="169"/>
    </row>
    <row r="236" spans="2:13" ht="105" x14ac:dyDescent="0.25">
      <c r="B236" s="166" t="s">
        <v>1253</v>
      </c>
      <c r="C236" s="72">
        <v>22</v>
      </c>
      <c r="D236" s="70" t="s">
        <v>1278</v>
      </c>
      <c r="E236" s="159">
        <v>44057</v>
      </c>
      <c r="F236" s="71" t="s">
        <v>149</v>
      </c>
      <c r="G236" s="70" t="s">
        <v>1358</v>
      </c>
      <c r="H236" s="70" t="s">
        <v>581</v>
      </c>
      <c r="I236" s="71" t="s">
        <v>1403</v>
      </c>
      <c r="J236" s="64">
        <v>17876</v>
      </c>
      <c r="K236" s="64"/>
      <c r="L236" s="41"/>
      <c r="M236" s="167"/>
    </row>
    <row r="237" spans="2:13" ht="45" x14ac:dyDescent="0.25">
      <c r="B237" s="168" t="s">
        <v>1253</v>
      </c>
      <c r="C237" s="58">
        <v>23</v>
      </c>
      <c r="D237" s="78" t="s">
        <v>1279</v>
      </c>
      <c r="E237" s="160">
        <v>44057</v>
      </c>
      <c r="F237" s="84" t="s">
        <v>1336</v>
      </c>
      <c r="G237" s="78" t="s">
        <v>1359</v>
      </c>
      <c r="H237" s="161" t="s">
        <v>1445</v>
      </c>
      <c r="I237" s="84" t="s">
        <v>1359</v>
      </c>
      <c r="J237" s="65">
        <v>27000</v>
      </c>
      <c r="K237" s="65"/>
      <c r="L237" s="42"/>
      <c r="M237" s="169"/>
    </row>
    <row r="238" spans="2:13" ht="45" x14ac:dyDescent="0.25">
      <c r="B238" s="166" t="s">
        <v>1253</v>
      </c>
      <c r="C238" s="72">
        <v>24</v>
      </c>
      <c r="D238" s="70" t="s">
        <v>1280</v>
      </c>
      <c r="E238" s="159">
        <v>44057</v>
      </c>
      <c r="F238" s="71" t="s">
        <v>1336</v>
      </c>
      <c r="G238" s="70" t="s">
        <v>1359</v>
      </c>
      <c r="H238" s="70" t="s">
        <v>1446</v>
      </c>
      <c r="I238" s="71" t="s">
        <v>1359</v>
      </c>
      <c r="J238" s="64">
        <v>60000</v>
      </c>
      <c r="K238" s="64"/>
      <c r="L238" s="41"/>
      <c r="M238" s="167"/>
    </row>
    <row r="239" spans="2:13" ht="60" x14ac:dyDescent="0.25">
      <c r="B239" s="168" t="s">
        <v>1253</v>
      </c>
      <c r="C239" s="58">
        <v>25</v>
      </c>
      <c r="D239" s="78" t="s">
        <v>1281</v>
      </c>
      <c r="E239" s="160">
        <v>44057</v>
      </c>
      <c r="F239" s="84" t="s">
        <v>1337</v>
      </c>
      <c r="G239" s="78" t="s">
        <v>1375</v>
      </c>
      <c r="H239" s="161" t="s">
        <v>1447</v>
      </c>
      <c r="I239" s="84" t="s">
        <v>1404</v>
      </c>
      <c r="J239" s="65">
        <v>70000</v>
      </c>
      <c r="K239" s="65"/>
      <c r="L239" s="42"/>
      <c r="M239" s="169"/>
    </row>
    <row r="240" spans="2:13" ht="45" x14ac:dyDescent="0.25">
      <c r="B240" s="166" t="s">
        <v>1253</v>
      </c>
      <c r="C240" s="72">
        <v>26</v>
      </c>
      <c r="D240" s="70" t="s">
        <v>1282</v>
      </c>
      <c r="E240" s="159">
        <v>44057</v>
      </c>
      <c r="F240" s="71" t="s">
        <v>149</v>
      </c>
      <c r="G240" s="70" t="s">
        <v>1359</v>
      </c>
      <c r="H240" s="70" t="s">
        <v>1448</v>
      </c>
      <c r="I240" s="71" t="s">
        <v>1350</v>
      </c>
      <c r="J240" s="64">
        <v>21196</v>
      </c>
      <c r="K240" s="64"/>
      <c r="L240" s="41"/>
      <c r="M240" s="167"/>
    </row>
    <row r="241" spans="2:13" ht="45" x14ac:dyDescent="0.25">
      <c r="B241" s="168" t="s">
        <v>1253</v>
      </c>
      <c r="C241" s="58">
        <v>27</v>
      </c>
      <c r="D241" s="78" t="s">
        <v>1283</v>
      </c>
      <c r="E241" s="160">
        <v>44057</v>
      </c>
      <c r="F241" s="84" t="s">
        <v>149</v>
      </c>
      <c r="G241" s="78" t="s">
        <v>1359</v>
      </c>
      <c r="H241" s="161" t="s">
        <v>1449</v>
      </c>
      <c r="I241" s="84" t="s">
        <v>1350</v>
      </c>
      <c r="J241" s="65">
        <v>13618</v>
      </c>
      <c r="K241" s="65"/>
      <c r="L241" s="42"/>
      <c r="M241" s="169"/>
    </row>
    <row r="242" spans="2:13" ht="45" x14ac:dyDescent="0.25">
      <c r="B242" s="166" t="s">
        <v>1253</v>
      </c>
      <c r="C242" s="72">
        <v>28</v>
      </c>
      <c r="D242" s="70" t="s">
        <v>1284</v>
      </c>
      <c r="E242" s="159">
        <v>44057</v>
      </c>
      <c r="F242" s="71" t="s">
        <v>149</v>
      </c>
      <c r="G242" s="70" t="s">
        <v>1357</v>
      </c>
      <c r="H242" s="70">
        <v>3400</v>
      </c>
      <c r="I242" s="71" t="s">
        <v>1401</v>
      </c>
      <c r="J242" s="64">
        <v>680000</v>
      </c>
      <c r="K242" s="64"/>
      <c r="L242" s="41"/>
      <c r="M242" s="167"/>
    </row>
    <row r="243" spans="2:13" ht="120" x14ac:dyDescent="0.25">
      <c r="B243" s="168" t="s">
        <v>1253</v>
      </c>
      <c r="C243" s="58">
        <v>29</v>
      </c>
      <c r="D243" s="78" t="s">
        <v>1285</v>
      </c>
      <c r="E243" s="160">
        <v>44057</v>
      </c>
      <c r="F243" s="84" t="s">
        <v>202</v>
      </c>
      <c r="G243" s="78" t="s">
        <v>1374</v>
      </c>
      <c r="H243" s="161"/>
      <c r="I243" s="84" t="s">
        <v>1405</v>
      </c>
      <c r="J243" s="65">
        <v>90000</v>
      </c>
      <c r="K243" s="65"/>
      <c r="L243" s="42"/>
      <c r="M243" s="169"/>
    </row>
    <row r="244" spans="2:13" ht="30" x14ac:dyDescent="0.25">
      <c r="B244" s="166" t="s">
        <v>1253</v>
      </c>
      <c r="C244" s="72">
        <v>30</v>
      </c>
      <c r="D244" s="70" t="s">
        <v>1286</v>
      </c>
      <c r="E244" s="159">
        <v>44057</v>
      </c>
      <c r="F244" s="71" t="s">
        <v>1336</v>
      </c>
      <c r="G244" s="70" t="s">
        <v>1369</v>
      </c>
      <c r="H244" s="70" t="s">
        <v>1450</v>
      </c>
      <c r="I244" s="71" t="s">
        <v>1369</v>
      </c>
      <c r="J244" s="64">
        <v>36449</v>
      </c>
      <c r="K244" s="64"/>
      <c r="L244" s="41"/>
      <c r="M244" s="167"/>
    </row>
    <row r="245" spans="2:13" ht="45" x14ac:dyDescent="0.25">
      <c r="B245" s="168" t="s">
        <v>1253</v>
      </c>
      <c r="C245" s="58">
        <v>31</v>
      </c>
      <c r="D245" s="78" t="s">
        <v>1287</v>
      </c>
      <c r="E245" s="160">
        <v>44057</v>
      </c>
      <c r="F245" s="84" t="s">
        <v>1337</v>
      </c>
      <c r="G245" s="78" t="s">
        <v>1376</v>
      </c>
      <c r="H245" s="161" t="s">
        <v>1451</v>
      </c>
      <c r="I245" s="84" t="s">
        <v>1406</v>
      </c>
      <c r="J245" s="65">
        <v>100000</v>
      </c>
      <c r="K245" s="65">
        <v>100000</v>
      </c>
      <c r="L245" s="42"/>
      <c r="M245" s="169"/>
    </row>
    <row r="246" spans="2:13" ht="105" x14ac:dyDescent="0.25">
      <c r="B246" s="166" t="s">
        <v>1253</v>
      </c>
      <c r="C246" s="72">
        <v>32</v>
      </c>
      <c r="D246" s="70" t="s">
        <v>1288</v>
      </c>
      <c r="E246" s="159">
        <v>44057</v>
      </c>
      <c r="F246" s="71" t="s">
        <v>202</v>
      </c>
      <c r="G246" s="70" t="s">
        <v>1377</v>
      </c>
      <c r="H246" s="70" t="s">
        <v>1452</v>
      </c>
      <c r="I246" s="71" t="s">
        <v>1407</v>
      </c>
      <c r="J246" s="64">
        <v>160000</v>
      </c>
      <c r="K246" s="64"/>
      <c r="L246" s="41"/>
      <c r="M246" s="167"/>
    </row>
    <row r="247" spans="2:13" ht="45" x14ac:dyDescent="0.25">
      <c r="B247" s="168" t="s">
        <v>1253</v>
      </c>
      <c r="C247" s="58">
        <v>33</v>
      </c>
      <c r="D247" s="78" t="s">
        <v>1289</v>
      </c>
      <c r="E247" s="160">
        <v>44057</v>
      </c>
      <c r="F247" s="84" t="s">
        <v>149</v>
      </c>
      <c r="G247" s="78" t="s">
        <v>1357</v>
      </c>
      <c r="H247" s="161">
        <v>2100</v>
      </c>
      <c r="I247" s="84" t="s">
        <v>1401</v>
      </c>
      <c r="J247" s="65">
        <v>420000</v>
      </c>
      <c r="K247" s="65"/>
      <c r="L247" s="42"/>
      <c r="M247" s="169"/>
    </row>
    <row r="248" spans="2:13" ht="45" x14ac:dyDescent="0.25">
      <c r="B248" s="166" t="s">
        <v>1253</v>
      </c>
      <c r="C248" s="72">
        <v>34</v>
      </c>
      <c r="D248" s="70" t="s">
        <v>1290</v>
      </c>
      <c r="E248" s="159">
        <v>44057</v>
      </c>
      <c r="F248" s="71" t="s">
        <v>149</v>
      </c>
      <c r="G248" s="70" t="s">
        <v>1357</v>
      </c>
      <c r="H248" s="70">
        <v>930</v>
      </c>
      <c r="I248" s="71" t="s">
        <v>1401</v>
      </c>
      <c r="J248" s="64">
        <v>186000</v>
      </c>
      <c r="K248" s="64"/>
      <c r="L248" s="41"/>
      <c r="M248" s="167"/>
    </row>
    <row r="249" spans="2:13" ht="30" x14ac:dyDescent="0.25">
      <c r="B249" s="168" t="s">
        <v>1253</v>
      </c>
      <c r="C249" s="58">
        <v>35</v>
      </c>
      <c r="D249" s="78" t="s">
        <v>1291</v>
      </c>
      <c r="E249" s="160">
        <v>44057</v>
      </c>
      <c r="F249" s="84" t="s">
        <v>364</v>
      </c>
      <c r="G249" s="78" t="s">
        <v>1378</v>
      </c>
      <c r="H249" s="161" t="s">
        <v>1453</v>
      </c>
      <c r="I249" s="84" t="s">
        <v>1408</v>
      </c>
      <c r="J249" s="65">
        <v>500000</v>
      </c>
      <c r="K249" s="65"/>
      <c r="L249" s="42"/>
      <c r="M249" s="169"/>
    </row>
    <row r="250" spans="2:13" ht="75" x14ac:dyDescent="0.25">
      <c r="B250" s="166" t="s">
        <v>1253</v>
      </c>
      <c r="C250" s="72">
        <v>36</v>
      </c>
      <c r="D250" s="70" t="s">
        <v>1292</v>
      </c>
      <c r="E250" s="159">
        <v>44057</v>
      </c>
      <c r="F250" s="71" t="s">
        <v>202</v>
      </c>
      <c r="G250" s="70" t="s">
        <v>1379</v>
      </c>
      <c r="H250" s="70"/>
      <c r="I250" s="71" t="s">
        <v>1409</v>
      </c>
      <c r="J250" s="64">
        <v>30000</v>
      </c>
      <c r="K250" s="64"/>
      <c r="L250" s="41"/>
      <c r="M250" s="167"/>
    </row>
    <row r="251" spans="2:13" ht="45" x14ac:dyDescent="0.25">
      <c r="B251" s="168" t="s">
        <v>1253</v>
      </c>
      <c r="C251" s="58">
        <v>37</v>
      </c>
      <c r="D251" s="78" t="s">
        <v>1293</v>
      </c>
      <c r="E251" s="160">
        <v>44057</v>
      </c>
      <c r="F251" s="84" t="s">
        <v>149</v>
      </c>
      <c r="G251" s="78" t="s">
        <v>1357</v>
      </c>
      <c r="H251" s="161">
        <v>1120</v>
      </c>
      <c r="I251" s="84" t="s">
        <v>1402</v>
      </c>
      <c r="J251" s="65">
        <v>250000</v>
      </c>
      <c r="K251" s="65"/>
      <c r="L251" s="42"/>
      <c r="M251" s="169"/>
    </row>
    <row r="252" spans="2:13" ht="45" x14ac:dyDescent="0.25">
      <c r="B252" s="166" t="s">
        <v>1253</v>
      </c>
      <c r="C252" s="72">
        <v>38</v>
      </c>
      <c r="D252" s="70" t="s">
        <v>1294</v>
      </c>
      <c r="E252" s="159">
        <v>44057</v>
      </c>
      <c r="F252" s="71" t="s">
        <v>149</v>
      </c>
      <c r="G252" s="70" t="s">
        <v>1357</v>
      </c>
      <c r="H252" s="70">
        <v>160</v>
      </c>
      <c r="I252" s="71" t="s">
        <v>1402</v>
      </c>
      <c r="J252" s="64">
        <v>32000</v>
      </c>
      <c r="K252" s="64"/>
      <c r="L252" s="41"/>
      <c r="M252" s="167"/>
    </row>
    <row r="253" spans="2:13" ht="105" x14ac:dyDescent="0.25">
      <c r="B253" s="168" t="s">
        <v>1253</v>
      </c>
      <c r="C253" s="58">
        <v>39</v>
      </c>
      <c r="D253" s="78" t="s">
        <v>1295</v>
      </c>
      <c r="E253" s="160">
        <v>44057</v>
      </c>
      <c r="F253" s="84" t="s">
        <v>218</v>
      </c>
      <c r="G253" s="78" t="s">
        <v>1380</v>
      </c>
      <c r="H253" s="161"/>
      <c r="I253" s="84" t="s">
        <v>1410</v>
      </c>
      <c r="J253" s="65">
        <v>20000</v>
      </c>
      <c r="K253" s="65"/>
      <c r="L253" s="42"/>
      <c r="M253" s="169"/>
    </row>
    <row r="254" spans="2:13" ht="135" x14ac:dyDescent="0.25">
      <c r="B254" s="166" t="s">
        <v>1253</v>
      </c>
      <c r="C254" s="72">
        <v>40</v>
      </c>
      <c r="D254" s="70" t="s">
        <v>1296</v>
      </c>
      <c r="E254" s="159">
        <v>44057</v>
      </c>
      <c r="F254" s="71" t="s">
        <v>149</v>
      </c>
      <c r="G254" s="70" t="s">
        <v>1360</v>
      </c>
      <c r="H254" s="70" t="s">
        <v>1454</v>
      </c>
      <c r="I254" s="71" t="s">
        <v>1411</v>
      </c>
      <c r="J254" s="64">
        <v>59588</v>
      </c>
      <c r="K254" s="64"/>
      <c r="L254" s="41"/>
      <c r="M254" s="167"/>
    </row>
    <row r="255" spans="2:13" ht="45" x14ac:dyDescent="0.25">
      <c r="B255" s="168" t="s">
        <v>1253</v>
      </c>
      <c r="C255" s="58">
        <v>41</v>
      </c>
      <c r="D255" s="78" t="s">
        <v>1297</v>
      </c>
      <c r="E255" s="160">
        <v>44057</v>
      </c>
      <c r="F255" s="84" t="s">
        <v>149</v>
      </c>
      <c r="G255" s="78" t="s">
        <v>1357</v>
      </c>
      <c r="H255" s="161">
        <v>2500</v>
      </c>
      <c r="I255" s="84" t="s">
        <v>1401</v>
      </c>
      <c r="J255" s="65">
        <v>500000</v>
      </c>
      <c r="K255" s="65"/>
      <c r="L255" s="42"/>
      <c r="M255" s="169"/>
    </row>
    <row r="256" spans="2:13" ht="45" x14ac:dyDescent="0.25">
      <c r="B256" s="166" t="s">
        <v>1253</v>
      </c>
      <c r="C256" s="72">
        <v>42</v>
      </c>
      <c r="D256" s="70" t="s">
        <v>1298</v>
      </c>
      <c r="E256" s="159">
        <v>44057</v>
      </c>
      <c r="F256" s="71" t="s">
        <v>149</v>
      </c>
      <c r="G256" s="70" t="s">
        <v>1357</v>
      </c>
      <c r="H256" s="70">
        <v>1700</v>
      </c>
      <c r="I256" s="71" t="s">
        <v>1401</v>
      </c>
      <c r="J256" s="64">
        <v>340000</v>
      </c>
      <c r="K256" s="64"/>
      <c r="L256" s="41"/>
      <c r="M256" s="167"/>
    </row>
    <row r="257" spans="2:13" ht="45" x14ac:dyDescent="0.25">
      <c r="B257" s="168" t="s">
        <v>1253</v>
      </c>
      <c r="C257" s="58">
        <v>43</v>
      </c>
      <c r="D257" s="78" t="s">
        <v>1299</v>
      </c>
      <c r="E257" s="160">
        <v>44057</v>
      </c>
      <c r="F257" s="84" t="s">
        <v>149</v>
      </c>
      <c r="G257" s="78" t="s">
        <v>1357</v>
      </c>
      <c r="H257" s="161">
        <v>2110</v>
      </c>
      <c r="I257" s="84" t="s">
        <v>1401</v>
      </c>
      <c r="J257" s="65">
        <v>422000</v>
      </c>
      <c r="K257" s="65"/>
      <c r="L257" s="42"/>
      <c r="M257" s="169"/>
    </row>
    <row r="258" spans="2:13" ht="30" x14ac:dyDescent="0.25">
      <c r="B258" s="166" t="s">
        <v>1253</v>
      </c>
      <c r="C258" s="72">
        <v>44</v>
      </c>
      <c r="D258" s="70" t="s">
        <v>1300</v>
      </c>
      <c r="E258" s="159">
        <v>44057</v>
      </c>
      <c r="F258" s="71" t="s">
        <v>149</v>
      </c>
      <c r="G258" s="70" t="s">
        <v>1361</v>
      </c>
      <c r="H258" s="70" t="s">
        <v>1455</v>
      </c>
      <c r="I258" s="71" t="s">
        <v>1412</v>
      </c>
      <c r="J258" s="64">
        <v>66059</v>
      </c>
      <c r="K258" s="64"/>
      <c r="L258" s="41"/>
      <c r="M258" s="167"/>
    </row>
    <row r="259" spans="2:13" ht="120" x14ac:dyDescent="0.25">
      <c r="B259" s="168" t="s">
        <v>1253</v>
      </c>
      <c r="C259" s="58">
        <v>45</v>
      </c>
      <c r="D259" s="78" t="s">
        <v>1301</v>
      </c>
      <c r="E259" s="160">
        <v>44057</v>
      </c>
      <c r="F259" s="84" t="s">
        <v>149</v>
      </c>
      <c r="G259" s="78" t="s">
        <v>1362</v>
      </c>
      <c r="H259" s="161" t="s">
        <v>1456</v>
      </c>
      <c r="I259" s="84" t="s">
        <v>1413</v>
      </c>
      <c r="J259" s="65">
        <v>94063</v>
      </c>
      <c r="K259" s="65"/>
      <c r="L259" s="42"/>
      <c r="M259" s="169"/>
    </row>
    <row r="260" spans="2:13" ht="75" x14ac:dyDescent="0.25">
      <c r="B260" s="166" t="s">
        <v>1253</v>
      </c>
      <c r="C260" s="72">
        <v>46</v>
      </c>
      <c r="D260" s="70" t="s">
        <v>1302</v>
      </c>
      <c r="E260" s="159">
        <v>44057</v>
      </c>
      <c r="F260" s="71" t="s">
        <v>153</v>
      </c>
      <c r="G260" s="70" t="s">
        <v>1343</v>
      </c>
      <c r="H260" s="70" t="s">
        <v>1457</v>
      </c>
      <c r="I260" s="71" t="s">
        <v>1414</v>
      </c>
      <c r="J260" s="64">
        <v>117782</v>
      </c>
      <c r="K260" s="64"/>
      <c r="L260" s="41"/>
      <c r="M260" s="167"/>
    </row>
    <row r="261" spans="2:13" ht="30" x14ac:dyDescent="0.25">
      <c r="B261" s="168" t="s">
        <v>1253</v>
      </c>
      <c r="C261" s="58">
        <v>47</v>
      </c>
      <c r="D261" s="78" t="s">
        <v>1303</v>
      </c>
      <c r="E261" s="160">
        <v>44057</v>
      </c>
      <c r="F261" s="84" t="s">
        <v>149</v>
      </c>
      <c r="G261" s="78" t="s">
        <v>1363</v>
      </c>
      <c r="H261" s="161" t="s">
        <v>1458</v>
      </c>
      <c r="I261" s="84" t="s">
        <v>1415</v>
      </c>
      <c r="J261" s="65">
        <v>59588</v>
      </c>
      <c r="K261" s="65"/>
      <c r="L261" s="42"/>
      <c r="M261" s="169"/>
    </row>
    <row r="262" spans="2:13" ht="75" x14ac:dyDescent="0.25">
      <c r="B262" s="166" t="s">
        <v>1253</v>
      </c>
      <c r="C262" s="72">
        <v>48</v>
      </c>
      <c r="D262" s="70" t="s">
        <v>1303</v>
      </c>
      <c r="E262" s="159">
        <v>44057</v>
      </c>
      <c r="F262" s="71" t="s">
        <v>1338</v>
      </c>
      <c r="G262" s="70" t="s">
        <v>1381</v>
      </c>
      <c r="H262" s="70" t="s">
        <v>1459</v>
      </c>
      <c r="I262" s="71" t="s">
        <v>1416</v>
      </c>
      <c r="J262" s="64">
        <v>65739</v>
      </c>
      <c r="K262" s="64"/>
      <c r="L262" s="41"/>
      <c r="M262" s="167"/>
    </row>
    <row r="263" spans="2:13" ht="45" x14ac:dyDescent="0.25">
      <c r="B263" s="168" t="s">
        <v>1253</v>
      </c>
      <c r="C263" s="58">
        <v>49</v>
      </c>
      <c r="D263" s="78" t="s">
        <v>1304</v>
      </c>
      <c r="E263" s="160">
        <v>44057</v>
      </c>
      <c r="F263" s="84" t="s">
        <v>149</v>
      </c>
      <c r="G263" s="78" t="s">
        <v>1359</v>
      </c>
      <c r="H263" s="161" t="s">
        <v>1460</v>
      </c>
      <c r="I263" s="84" t="s">
        <v>1350</v>
      </c>
      <c r="J263" s="65">
        <v>14477</v>
      </c>
      <c r="K263" s="65"/>
      <c r="L263" s="42"/>
      <c r="M263" s="169"/>
    </row>
    <row r="264" spans="2:13" ht="45" x14ac:dyDescent="0.25">
      <c r="B264" s="166" t="s">
        <v>1253</v>
      </c>
      <c r="C264" s="72">
        <v>50</v>
      </c>
      <c r="D264" s="70" t="s">
        <v>1305</v>
      </c>
      <c r="E264" s="159">
        <v>44057</v>
      </c>
      <c r="F264" s="71" t="s">
        <v>149</v>
      </c>
      <c r="G264" s="70" t="s">
        <v>1359</v>
      </c>
      <c r="H264" s="70" t="s">
        <v>1461</v>
      </c>
      <c r="I264" s="71" t="s">
        <v>1350</v>
      </c>
      <c r="J264" s="64">
        <v>104359</v>
      </c>
      <c r="K264" s="64"/>
      <c r="L264" s="41"/>
      <c r="M264" s="167"/>
    </row>
    <row r="265" spans="2:13" ht="30" x14ac:dyDescent="0.25">
      <c r="B265" s="168" t="s">
        <v>1253</v>
      </c>
      <c r="C265" s="58">
        <v>51</v>
      </c>
      <c r="D265" s="78" t="s">
        <v>1306</v>
      </c>
      <c r="E265" s="160">
        <v>44057</v>
      </c>
      <c r="F265" s="84" t="s">
        <v>153</v>
      </c>
      <c r="G265" s="78" t="s">
        <v>1344</v>
      </c>
      <c r="H265" s="161" t="s">
        <v>1462</v>
      </c>
      <c r="I265" s="84" t="s">
        <v>1344</v>
      </c>
      <c r="J265" s="65">
        <v>60000</v>
      </c>
      <c r="K265" s="65"/>
      <c r="L265" s="42"/>
      <c r="M265" s="169"/>
    </row>
    <row r="266" spans="2:13" ht="45" x14ac:dyDescent="0.25">
      <c r="B266" s="166" t="s">
        <v>1253</v>
      </c>
      <c r="C266" s="72">
        <v>52</v>
      </c>
      <c r="D266" s="70" t="s">
        <v>1307</v>
      </c>
      <c r="E266" s="159">
        <v>44057</v>
      </c>
      <c r="F266" s="71" t="s">
        <v>149</v>
      </c>
      <c r="G266" s="70" t="s">
        <v>1359</v>
      </c>
      <c r="H266" s="70" t="s">
        <v>1463</v>
      </c>
      <c r="I266" s="71" t="s">
        <v>1350</v>
      </c>
      <c r="J266" s="64">
        <v>54000</v>
      </c>
      <c r="K266" s="64"/>
      <c r="L266" s="41"/>
      <c r="M266" s="167"/>
    </row>
    <row r="267" spans="2:13" ht="45" x14ac:dyDescent="0.25">
      <c r="B267" s="168" t="s">
        <v>1253</v>
      </c>
      <c r="C267" s="58">
        <v>53</v>
      </c>
      <c r="D267" s="78" t="s">
        <v>1308</v>
      </c>
      <c r="E267" s="160">
        <v>44057</v>
      </c>
      <c r="F267" s="84" t="s">
        <v>202</v>
      </c>
      <c r="G267" s="78" t="s">
        <v>1382</v>
      </c>
      <c r="H267" s="161">
        <v>5</v>
      </c>
      <c r="I267" s="84" t="s">
        <v>1417</v>
      </c>
      <c r="J267" s="65">
        <v>100000</v>
      </c>
      <c r="K267" s="65"/>
      <c r="L267" s="42"/>
      <c r="M267" s="169"/>
    </row>
    <row r="268" spans="2:13" ht="30" x14ac:dyDescent="0.25">
      <c r="B268" s="166" t="s">
        <v>1253</v>
      </c>
      <c r="C268" s="72">
        <v>54</v>
      </c>
      <c r="D268" s="70" t="s">
        <v>1309</v>
      </c>
      <c r="E268" s="159">
        <v>44057</v>
      </c>
      <c r="F268" s="71" t="s">
        <v>202</v>
      </c>
      <c r="G268" s="70" t="s">
        <v>1382</v>
      </c>
      <c r="H268" s="70">
        <v>2</v>
      </c>
      <c r="I268" s="71" t="s">
        <v>1418</v>
      </c>
      <c r="J268" s="64">
        <v>40000</v>
      </c>
      <c r="K268" s="64"/>
      <c r="L268" s="41"/>
      <c r="M268" s="167"/>
    </row>
    <row r="269" spans="2:13" ht="75" x14ac:dyDescent="0.25">
      <c r="B269" s="168" t="s">
        <v>1253</v>
      </c>
      <c r="C269" s="58">
        <v>55</v>
      </c>
      <c r="D269" s="78" t="s">
        <v>1310</v>
      </c>
      <c r="E269" s="160">
        <v>44057</v>
      </c>
      <c r="F269" s="84" t="s">
        <v>1336</v>
      </c>
      <c r="G269" s="78" t="s">
        <v>1370</v>
      </c>
      <c r="H269" s="161" t="s">
        <v>1464</v>
      </c>
      <c r="I269" s="84" t="s">
        <v>1370</v>
      </c>
      <c r="J269" s="65">
        <v>18562</v>
      </c>
      <c r="K269" s="65"/>
      <c r="L269" s="42"/>
      <c r="M269" s="169"/>
    </row>
    <row r="270" spans="2:13" ht="30" x14ac:dyDescent="0.25">
      <c r="B270" s="166" t="s">
        <v>1253</v>
      </c>
      <c r="C270" s="72">
        <v>56</v>
      </c>
      <c r="D270" s="70" t="s">
        <v>1311</v>
      </c>
      <c r="E270" s="159">
        <v>44057</v>
      </c>
      <c r="F270" s="71" t="s">
        <v>153</v>
      </c>
      <c r="G270" s="70" t="s">
        <v>1344</v>
      </c>
      <c r="H270" s="70" t="s">
        <v>1465</v>
      </c>
      <c r="I270" s="71" t="s">
        <v>1344</v>
      </c>
      <c r="J270" s="64">
        <v>50000</v>
      </c>
      <c r="K270" s="64"/>
      <c r="L270" s="41"/>
      <c r="M270" s="167"/>
    </row>
    <row r="271" spans="2:13" ht="30" x14ac:dyDescent="0.25">
      <c r="B271" s="168" t="s">
        <v>1253</v>
      </c>
      <c r="C271" s="58">
        <v>57</v>
      </c>
      <c r="D271" s="78" t="s">
        <v>1312</v>
      </c>
      <c r="E271" s="160">
        <v>44057</v>
      </c>
      <c r="F271" s="84" t="s">
        <v>202</v>
      </c>
      <c r="G271" s="78" t="s">
        <v>1383</v>
      </c>
      <c r="H271" s="161" t="s">
        <v>266</v>
      </c>
      <c r="I271" s="84" t="s">
        <v>1419</v>
      </c>
      <c r="J271" s="65">
        <v>80000</v>
      </c>
      <c r="K271" s="65">
        <v>80000</v>
      </c>
      <c r="L271" s="42"/>
      <c r="M271" s="169"/>
    </row>
    <row r="272" spans="2:13" ht="30" x14ac:dyDescent="0.25">
      <c r="B272" s="166" t="s">
        <v>1253</v>
      </c>
      <c r="C272" s="72">
        <v>58</v>
      </c>
      <c r="D272" s="70" t="s">
        <v>1313</v>
      </c>
      <c r="E272" s="159">
        <v>44057</v>
      </c>
      <c r="F272" s="71" t="s">
        <v>149</v>
      </c>
      <c r="G272" s="70" t="s">
        <v>1364</v>
      </c>
      <c r="H272" s="70" t="s">
        <v>1466</v>
      </c>
      <c r="I272" s="71" t="s">
        <v>1364</v>
      </c>
      <c r="J272" s="64">
        <v>40000</v>
      </c>
      <c r="K272" s="64"/>
      <c r="L272" s="41"/>
      <c r="M272" s="167"/>
    </row>
    <row r="273" spans="2:13" ht="45" x14ac:dyDescent="0.25">
      <c r="B273" s="168" t="s">
        <v>1253</v>
      </c>
      <c r="C273" s="58">
        <v>59</v>
      </c>
      <c r="D273" s="78" t="s">
        <v>1314</v>
      </c>
      <c r="E273" s="160">
        <v>44057</v>
      </c>
      <c r="F273" s="84" t="s">
        <v>149</v>
      </c>
      <c r="G273" s="78" t="s">
        <v>1357</v>
      </c>
      <c r="H273" s="161">
        <v>680</v>
      </c>
      <c r="I273" s="84" t="s">
        <v>1401</v>
      </c>
      <c r="J273" s="65">
        <v>136000</v>
      </c>
      <c r="K273" s="65"/>
      <c r="L273" s="42"/>
      <c r="M273" s="169"/>
    </row>
    <row r="274" spans="2:13" ht="120" x14ac:dyDescent="0.25">
      <c r="B274" s="166" t="s">
        <v>1253</v>
      </c>
      <c r="C274" s="72">
        <v>60</v>
      </c>
      <c r="D274" s="70" t="s">
        <v>1315</v>
      </c>
      <c r="E274" s="159">
        <v>44057</v>
      </c>
      <c r="F274" s="71" t="s">
        <v>149</v>
      </c>
      <c r="G274" s="70" t="s">
        <v>1365</v>
      </c>
      <c r="H274" s="70" t="s">
        <v>1467</v>
      </c>
      <c r="I274" s="71" t="s">
        <v>1420</v>
      </c>
      <c r="J274" s="64">
        <v>106236</v>
      </c>
      <c r="K274" s="64"/>
      <c r="L274" s="41"/>
      <c r="M274" s="167"/>
    </row>
    <row r="275" spans="2:13" ht="30" x14ac:dyDescent="0.25">
      <c r="B275" s="168" t="s">
        <v>1253</v>
      </c>
      <c r="C275" s="58">
        <v>61</v>
      </c>
      <c r="D275" s="78" t="s">
        <v>1316</v>
      </c>
      <c r="E275" s="160">
        <v>44057</v>
      </c>
      <c r="F275" s="84" t="s">
        <v>149</v>
      </c>
      <c r="G275" s="78" t="s">
        <v>1364</v>
      </c>
      <c r="H275" s="161" t="s">
        <v>1468</v>
      </c>
      <c r="I275" s="84" t="s">
        <v>1364</v>
      </c>
      <c r="J275" s="65">
        <v>25000</v>
      </c>
      <c r="K275" s="65"/>
      <c r="L275" s="42"/>
      <c r="M275" s="169"/>
    </row>
    <row r="276" spans="2:13" ht="30" x14ac:dyDescent="0.25">
      <c r="B276" s="166" t="s">
        <v>1253</v>
      </c>
      <c r="C276" s="72">
        <v>62</v>
      </c>
      <c r="D276" s="70" t="s">
        <v>1317</v>
      </c>
      <c r="E276" s="159">
        <v>44057</v>
      </c>
      <c r="F276" s="71" t="s">
        <v>149</v>
      </c>
      <c r="G276" s="70" t="s">
        <v>1364</v>
      </c>
      <c r="H276" s="70" t="s">
        <v>1469</v>
      </c>
      <c r="I276" s="71" t="s">
        <v>1364</v>
      </c>
      <c r="J276" s="64">
        <v>60000</v>
      </c>
      <c r="K276" s="64"/>
      <c r="L276" s="41"/>
      <c r="M276" s="167"/>
    </row>
    <row r="277" spans="2:13" ht="60" x14ac:dyDescent="0.25">
      <c r="B277" s="168" t="s">
        <v>1253</v>
      </c>
      <c r="C277" s="58">
        <v>63</v>
      </c>
      <c r="D277" s="78" t="s">
        <v>1318</v>
      </c>
      <c r="E277" s="160">
        <v>44057</v>
      </c>
      <c r="F277" s="84" t="s">
        <v>365</v>
      </c>
      <c r="G277" s="78" t="s">
        <v>1384</v>
      </c>
      <c r="H277" s="161" t="s">
        <v>1470</v>
      </c>
      <c r="I277" s="84" t="s">
        <v>1384</v>
      </c>
      <c r="J277" s="65">
        <v>36830</v>
      </c>
      <c r="K277" s="65"/>
      <c r="L277" s="42"/>
      <c r="M277" s="169"/>
    </row>
    <row r="278" spans="2:13" ht="45" x14ac:dyDescent="0.25">
      <c r="B278" s="166" t="s">
        <v>1253</v>
      </c>
      <c r="C278" s="72">
        <v>64</v>
      </c>
      <c r="D278" s="70" t="s">
        <v>1319</v>
      </c>
      <c r="E278" s="159">
        <v>44057</v>
      </c>
      <c r="F278" s="71" t="s">
        <v>365</v>
      </c>
      <c r="G278" s="70" t="s">
        <v>1385</v>
      </c>
      <c r="H278" s="70" t="s">
        <v>1471</v>
      </c>
      <c r="I278" s="71" t="s">
        <v>1385</v>
      </c>
      <c r="J278" s="64">
        <v>14125</v>
      </c>
      <c r="K278" s="64"/>
      <c r="L278" s="41"/>
      <c r="M278" s="167"/>
    </row>
    <row r="279" spans="2:13" ht="45" x14ac:dyDescent="0.25">
      <c r="B279" s="168" t="s">
        <v>1253</v>
      </c>
      <c r="C279" s="58">
        <v>65</v>
      </c>
      <c r="D279" s="78" t="s">
        <v>1320</v>
      </c>
      <c r="E279" s="160">
        <v>44057</v>
      </c>
      <c r="F279" s="84" t="s">
        <v>149</v>
      </c>
      <c r="G279" s="78" t="s">
        <v>1357</v>
      </c>
      <c r="H279" s="161">
        <v>1100</v>
      </c>
      <c r="I279" s="84" t="s">
        <v>1421</v>
      </c>
      <c r="J279" s="65">
        <v>220000</v>
      </c>
      <c r="K279" s="65"/>
      <c r="L279" s="42"/>
      <c r="M279" s="169"/>
    </row>
    <row r="280" spans="2:13" ht="45" x14ac:dyDescent="0.25">
      <c r="B280" s="166" t="s">
        <v>1253</v>
      </c>
      <c r="C280" s="72">
        <v>66</v>
      </c>
      <c r="D280" s="70" t="s">
        <v>1321</v>
      </c>
      <c r="E280" s="159">
        <v>44057</v>
      </c>
      <c r="F280" s="71" t="s">
        <v>149</v>
      </c>
      <c r="G280" s="70" t="s">
        <v>1357</v>
      </c>
      <c r="H280" s="70">
        <v>2700</v>
      </c>
      <c r="I280" s="71" t="s">
        <v>1401</v>
      </c>
      <c r="J280" s="64">
        <v>540000</v>
      </c>
      <c r="K280" s="64"/>
      <c r="L280" s="41"/>
      <c r="M280" s="167"/>
    </row>
    <row r="281" spans="2:13" ht="45" x14ac:dyDescent="0.25">
      <c r="B281" s="168" t="s">
        <v>1253</v>
      </c>
      <c r="C281" s="58">
        <v>67</v>
      </c>
      <c r="D281" s="78" t="s">
        <v>1322</v>
      </c>
      <c r="E281" s="160">
        <v>44057</v>
      </c>
      <c r="F281" s="84" t="s">
        <v>149</v>
      </c>
      <c r="G281" s="78" t="s">
        <v>1366</v>
      </c>
      <c r="H281" s="161" t="s">
        <v>1472</v>
      </c>
      <c r="I281" s="84" t="s">
        <v>1366</v>
      </c>
      <c r="J281" s="65">
        <v>52221</v>
      </c>
      <c r="K281" s="65"/>
      <c r="L281" s="42"/>
      <c r="M281" s="169"/>
    </row>
    <row r="282" spans="2:13" ht="60" x14ac:dyDescent="0.25">
      <c r="B282" s="166" t="s">
        <v>1253</v>
      </c>
      <c r="C282" s="72">
        <v>68</v>
      </c>
      <c r="D282" s="70" t="s">
        <v>1323</v>
      </c>
      <c r="E282" s="159">
        <v>44057</v>
      </c>
      <c r="F282" s="71" t="s">
        <v>149</v>
      </c>
      <c r="G282" s="70" t="s">
        <v>1367</v>
      </c>
      <c r="H282" s="70" t="s">
        <v>1473</v>
      </c>
      <c r="I282" s="71" t="s">
        <v>1350</v>
      </c>
      <c r="J282" s="64">
        <v>58661</v>
      </c>
      <c r="K282" s="64"/>
      <c r="L282" s="41"/>
      <c r="M282" s="167"/>
    </row>
    <row r="283" spans="2:13" ht="45" x14ac:dyDescent="0.25">
      <c r="B283" s="168" t="s">
        <v>1253</v>
      </c>
      <c r="C283" s="58">
        <v>69</v>
      </c>
      <c r="D283" s="78" t="s">
        <v>1324</v>
      </c>
      <c r="E283" s="160">
        <v>44057</v>
      </c>
      <c r="F283" s="84" t="s">
        <v>149</v>
      </c>
      <c r="G283" s="78" t="s">
        <v>1350</v>
      </c>
      <c r="H283" s="161" t="s">
        <v>1474</v>
      </c>
      <c r="I283" s="84" t="s">
        <v>1350</v>
      </c>
      <c r="J283" s="65">
        <v>12057</v>
      </c>
      <c r="K283" s="65"/>
      <c r="L283" s="42"/>
      <c r="M283" s="169"/>
    </row>
    <row r="284" spans="2:13" ht="45" x14ac:dyDescent="0.25">
      <c r="B284" s="166" t="s">
        <v>1253</v>
      </c>
      <c r="C284" s="72">
        <v>70</v>
      </c>
      <c r="D284" s="70" t="s">
        <v>1325</v>
      </c>
      <c r="E284" s="159">
        <v>44057</v>
      </c>
      <c r="F284" s="71" t="s">
        <v>149</v>
      </c>
      <c r="G284" s="70" t="s">
        <v>1350</v>
      </c>
      <c r="H284" s="70" t="s">
        <v>1475</v>
      </c>
      <c r="I284" s="71" t="s">
        <v>1350</v>
      </c>
      <c r="J284" s="64">
        <v>14614</v>
      </c>
      <c r="K284" s="64"/>
      <c r="L284" s="41"/>
      <c r="M284" s="167"/>
    </row>
    <row r="285" spans="2:13" ht="105" x14ac:dyDescent="0.25">
      <c r="B285" s="168" t="s">
        <v>1253</v>
      </c>
      <c r="C285" s="58">
        <v>71</v>
      </c>
      <c r="D285" s="78" t="s">
        <v>1326</v>
      </c>
      <c r="E285" s="160">
        <v>44057</v>
      </c>
      <c r="F285" s="84" t="s">
        <v>1339</v>
      </c>
      <c r="G285" s="78" t="s">
        <v>1386</v>
      </c>
      <c r="H285" s="161"/>
      <c r="I285" s="84" t="s">
        <v>1422</v>
      </c>
      <c r="J285" s="65">
        <v>300000</v>
      </c>
      <c r="K285" s="65">
        <v>2000000</v>
      </c>
      <c r="L285" s="42"/>
      <c r="M285" s="169"/>
    </row>
    <row r="286" spans="2:13" ht="60" x14ac:dyDescent="0.25">
      <c r="B286" s="166" t="s">
        <v>1253</v>
      </c>
      <c r="C286" s="72">
        <v>72</v>
      </c>
      <c r="D286" s="70" t="s">
        <v>1327</v>
      </c>
      <c r="E286" s="159">
        <v>44057</v>
      </c>
      <c r="F286" s="71" t="s">
        <v>152</v>
      </c>
      <c r="G286" s="70" t="s">
        <v>1387</v>
      </c>
      <c r="H286" s="70" t="s">
        <v>1453</v>
      </c>
      <c r="I286" s="71" t="s">
        <v>1423</v>
      </c>
      <c r="J286" s="64">
        <v>300000</v>
      </c>
      <c r="K286" s="64"/>
      <c r="L286" s="41"/>
      <c r="M286" s="167"/>
    </row>
    <row r="287" spans="2:13" ht="30" x14ac:dyDescent="0.25">
      <c r="B287" s="168" t="s">
        <v>1253</v>
      </c>
      <c r="C287" s="58">
        <v>73</v>
      </c>
      <c r="D287" s="78" t="s">
        <v>1328</v>
      </c>
      <c r="E287" s="160">
        <v>44057</v>
      </c>
      <c r="F287" s="84" t="s">
        <v>153</v>
      </c>
      <c r="G287" s="78" t="s">
        <v>1345</v>
      </c>
      <c r="H287" s="161" t="s">
        <v>1476</v>
      </c>
      <c r="I287" s="84" t="s">
        <v>1345</v>
      </c>
      <c r="J287" s="65">
        <v>98790</v>
      </c>
      <c r="K287" s="65"/>
      <c r="L287" s="42"/>
      <c r="M287" s="169"/>
    </row>
    <row r="288" spans="2:13" ht="30" x14ac:dyDescent="0.25">
      <c r="B288" s="166" t="s">
        <v>1253</v>
      </c>
      <c r="C288" s="72">
        <v>74</v>
      </c>
      <c r="D288" s="70" t="s">
        <v>1329</v>
      </c>
      <c r="E288" s="159">
        <v>44057</v>
      </c>
      <c r="F288" s="71" t="s">
        <v>153</v>
      </c>
      <c r="G288" s="70" t="s">
        <v>1346</v>
      </c>
      <c r="H288" s="70" t="s">
        <v>1477</v>
      </c>
      <c r="I288" s="71" t="s">
        <v>1424</v>
      </c>
      <c r="J288" s="64">
        <v>25000</v>
      </c>
      <c r="K288" s="64"/>
      <c r="L288" s="41"/>
      <c r="M288" s="167"/>
    </row>
    <row r="289" spans="2:13" ht="30" x14ac:dyDescent="0.25">
      <c r="B289" s="168" t="s">
        <v>1253</v>
      </c>
      <c r="C289" s="58">
        <v>75</v>
      </c>
      <c r="D289" s="78" t="s">
        <v>1330</v>
      </c>
      <c r="E289" s="160">
        <v>44057</v>
      </c>
      <c r="F289" s="84" t="s">
        <v>153</v>
      </c>
      <c r="G289" s="78" t="s">
        <v>1346</v>
      </c>
      <c r="H289" s="161" t="s">
        <v>1478</v>
      </c>
      <c r="I289" s="84" t="s">
        <v>1424</v>
      </c>
      <c r="J289" s="65">
        <v>30000</v>
      </c>
      <c r="K289" s="65"/>
      <c r="L289" s="42"/>
      <c r="M289" s="169"/>
    </row>
    <row r="290" spans="2:13" ht="45" x14ac:dyDescent="0.25">
      <c r="B290" s="166" t="s">
        <v>1253</v>
      </c>
      <c r="C290" s="72">
        <v>76</v>
      </c>
      <c r="D290" s="70" t="s">
        <v>1331</v>
      </c>
      <c r="E290" s="159">
        <v>44057</v>
      </c>
      <c r="F290" s="71" t="s">
        <v>153</v>
      </c>
      <c r="G290" s="70" t="s">
        <v>1347</v>
      </c>
      <c r="H290" s="70" t="s">
        <v>1479</v>
      </c>
      <c r="I290" s="71" t="s">
        <v>1347</v>
      </c>
      <c r="J290" s="64">
        <v>36612</v>
      </c>
      <c r="K290" s="64"/>
      <c r="L290" s="41"/>
      <c r="M290" s="167"/>
    </row>
    <row r="291" spans="2:13" ht="75" x14ac:dyDescent="0.25">
      <c r="B291" s="168" t="s">
        <v>1253</v>
      </c>
      <c r="C291" s="58">
        <v>77</v>
      </c>
      <c r="D291" s="78" t="s">
        <v>1332</v>
      </c>
      <c r="E291" s="160">
        <v>44057</v>
      </c>
      <c r="F291" s="84" t="s">
        <v>156</v>
      </c>
      <c r="G291" s="78" t="s">
        <v>1388</v>
      </c>
      <c r="H291" s="161">
        <v>3000</v>
      </c>
      <c r="I291" s="84" t="s">
        <v>1425</v>
      </c>
      <c r="J291" s="65">
        <v>153225</v>
      </c>
      <c r="K291" s="65"/>
      <c r="L291" s="42"/>
      <c r="M291" s="169"/>
    </row>
    <row r="292" spans="2:13" ht="45" x14ac:dyDescent="0.25">
      <c r="B292" s="166" t="s">
        <v>1253</v>
      </c>
      <c r="C292" s="72">
        <v>78</v>
      </c>
      <c r="D292" s="70" t="s">
        <v>1333</v>
      </c>
      <c r="E292" s="159">
        <v>44057</v>
      </c>
      <c r="F292" s="71" t="s">
        <v>153</v>
      </c>
      <c r="G292" s="70" t="s">
        <v>1348</v>
      </c>
      <c r="H292" s="70" t="s">
        <v>1480</v>
      </c>
      <c r="I292" s="71" t="s">
        <v>1426</v>
      </c>
      <c r="J292" s="64">
        <v>141912</v>
      </c>
      <c r="K292" s="64"/>
      <c r="L292" s="41"/>
      <c r="M292" s="167"/>
    </row>
    <row r="293" spans="2:13" ht="30" x14ac:dyDescent="0.25">
      <c r="B293" s="168" t="s">
        <v>1253</v>
      </c>
      <c r="C293" s="58">
        <v>79</v>
      </c>
      <c r="D293" s="78" t="s">
        <v>1334</v>
      </c>
      <c r="E293" s="160">
        <v>44057</v>
      </c>
      <c r="F293" s="84" t="s">
        <v>153</v>
      </c>
      <c r="G293" s="78" t="s">
        <v>1349</v>
      </c>
      <c r="H293" s="161" t="s">
        <v>1481</v>
      </c>
      <c r="I293" s="84" t="s">
        <v>1427</v>
      </c>
      <c r="J293" s="65">
        <v>150000</v>
      </c>
      <c r="K293" s="65"/>
      <c r="L293" s="42"/>
      <c r="M293" s="169"/>
    </row>
    <row r="294" spans="2:13" ht="45" x14ac:dyDescent="0.25">
      <c r="B294" s="166" t="s">
        <v>1253</v>
      </c>
      <c r="C294" s="72">
        <v>80</v>
      </c>
      <c r="D294" s="70" t="s">
        <v>1335</v>
      </c>
      <c r="E294" s="159">
        <v>44057</v>
      </c>
      <c r="F294" s="71" t="s">
        <v>152</v>
      </c>
      <c r="G294" s="70" t="s">
        <v>1389</v>
      </c>
      <c r="H294" s="70" t="s">
        <v>1451</v>
      </c>
      <c r="I294" s="71" t="s">
        <v>1428</v>
      </c>
      <c r="J294" s="64">
        <v>200000</v>
      </c>
      <c r="K294" s="64">
        <v>200000</v>
      </c>
      <c r="L294" s="41"/>
      <c r="M294" s="167"/>
    </row>
    <row r="295" spans="2:13" ht="90" x14ac:dyDescent="0.25">
      <c r="B295" s="168" t="s">
        <v>45</v>
      </c>
      <c r="C295" s="58">
        <v>1</v>
      </c>
      <c r="D295" s="78" t="s">
        <v>40</v>
      </c>
      <c r="E295" s="160">
        <v>44032</v>
      </c>
      <c r="F295" s="84" t="s">
        <v>363</v>
      </c>
      <c r="G295" s="78" t="s">
        <v>37</v>
      </c>
      <c r="H295" s="161" t="s">
        <v>282</v>
      </c>
      <c r="I295" s="84" t="s">
        <v>39</v>
      </c>
      <c r="J295" s="65">
        <v>1220000</v>
      </c>
      <c r="K295" s="65">
        <v>135000</v>
      </c>
      <c r="L295" s="42" t="s">
        <v>35</v>
      </c>
      <c r="M295" s="169" t="s">
        <v>35</v>
      </c>
    </row>
    <row r="296" spans="2:13" ht="30" x14ac:dyDescent="0.25">
      <c r="B296" s="166" t="s">
        <v>45</v>
      </c>
      <c r="C296" s="72">
        <v>2</v>
      </c>
      <c r="D296" s="70" t="s">
        <v>283</v>
      </c>
      <c r="E296" s="159">
        <v>44056</v>
      </c>
      <c r="F296" s="71" t="s">
        <v>156</v>
      </c>
      <c r="G296" s="70" t="s">
        <v>366</v>
      </c>
      <c r="H296" s="70" t="s">
        <v>397</v>
      </c>
      <c r="I296" s="71" t="s">
        <v>425</v>
      </c>
      <c r="J296" s="64">
        <v>120000</v>
      </c>
      <c r="K296" s="64">
        <v>0</v>
      </c>
      <c r="L296" s="41"/>
      <c r="M296" s="167"/>
    </row>
    <row r="297" spans="2:13" ht="135" x14ac:dyDescent="0.25">
      <c r="B297" s="168" t="s">
        <v>45</v>
      </c>
      <c r="C297" s="58">
        <v>3</v>
      </c>
      <c r="D297" s="78" t="s">
        <v>284</v>
      </c>
      <c r="E297" s="160">
        <v>44056</v>
      </c>
      <c r="F297" s="84" t="s">
        <v>202</v>
      </c>
      <c r="G297" s="78" t="s">
        <v>367</v>
      </c>
      <c r="H297" s="161">
        <v>1</v>
      </c>
      <c r="I297" s="84" t="s">
        <v>426</v>
      </c>
      <c r="J297" s="65">
        <v>44000</v>
      </c>
      <c r="K297" s="65">
        <v>0</v>
      </c>
      <c r="L297" s="42"/>
      <c r="M297" s="169"/>
    </row>
    <row r="298" spans="2:13" ht="30" x14ac:dyDescent="0.25">
      <c r="B298" s="166" t="s">
        <v>45</v>
      </c>
      <c r="C298" s="72">
        <v>4</v>
      </c>
      <c r="D298" s="70" t="s">
        <v>285</v>
      </c>
      <c r="E298" s="159">
        <v>44056</v>
      </c>
      <c r="F298" s="71" t="s">
        <v>202</v>
      </c>
      <c r="G298" s="70" t="s">
        <v>368</v>
      </c>
      <c r="H298" s="70">
        <v>2</v>
      </c>
      <c r="I298" s="71" t="s">
        <v>427</v>
      </c>
      <c r="J298" s="64">
        <v>30000</v>
      </c>
      <c r="K298" s="64">
        <v>0</v>
      </c>
      <c r="L298" s="41"/>
      <c r="M298" s="167"/>
    </row>
    <row r="299" spans="2:13" ht="90" x14ac:dyDescent="0.25">
      <c r="B299" s="168" t="s">
        <v>45</v>
      </c>
      <c r="C299" s="58">
        <v>5</v>
      </c>
      <c r="D299" s="78" t="s">
        <v>286</v>
      </c>
      <c r="E299" s="160">
        <v>44056</v>
      </c>
      <c r="F299" s="84" t="s">
        <v>219</v>
      </c>
      <c r="G299" s="78" t="s">
        <v>369</v>
      </c>
      <c r="H299" s="161" t="s">
        <v>398</v>
      </c>
      <c r="I299" s="84" t="s">
        <v>428</v>
      </c>
      <c r="J299" s="65">
        <v>60000</v>
      </c>
      <c r="K299" s="65">
        <v>0</v>
      </c>
      <c r="L299" s="42"/>
      <c r="M299" s="169"/>
    </row>
    <row r="300" spans="2:13" ht="75" x14ac:dyDescent="0.25">
      <c r="B300" s="166" t="s">
        <v>45</v>
      </c>
      <c r="C300" s="72">
        <v>6</v>
      </c>
      <c r="D300" s="70" t="s">
        <v>287</v>
      </c>
      <c r="E300" s="159">
        <v>44056</v>
      </c>
      <c r="F300" s="71" t="s">
        <v>202</v>
      </c>
      <c r="G300" s="70" t="s">
        <v>370</v>
      </c>
      <c r="H300" s="70">
        <v>1</v>
      </c>
      <c r="I300" s="71" t="s">
        <v>429</v>
      </c>
      <c r="J300" s="64">
        <v>40000</v>
      </c>
      <c r="K300" s="64">
        <v>0</v>
      </c>
      <c r="L300" s="41"/>
      <c r="M300" s="167"/>
    </row>
    <row r="301" spans="2:13" ht="45" x14ac:dyDescent="0.25">
      <c r="B301" s="168" t="s">
        <v>45</v>
      </c>
      <c r="C301" s="58">
        <v>7</v>
      </c>
      <c r="D301" s="78" t="s">
        <v>288</v>
      </c>
      <c r="E301" s="160">
        <v>44056</v>
      </c>
      <c r="F301" s="84" t="s">
        <v>202</v>
      </c>
      <c r="G301" s="78" t="s">
        <v>371</v>
      </c>
      <c r="H301" s="161">
        <v>1</v>
      </c>
      <c r="I301" s="84" t="s">
        <v>430</v>
      </c>
      <c r="J301" s="65">
        <v>30000</v>
      </c>
      <c r="K301" s="65">
        <v>0</v>
      </c>
      <c r="L301" s="42"/>
      <c r="M301" s="169"/>
    </row>
    <row r="302" spans="2:13" ht="45" x14ac:dyDescent="0.25">
      <c r="B302" s="166" t="s">
        <v>45</v>
      </c>
      <c r="C302" s="72">
        <v>8</v>
      </c>
      <c r="D302" s="70" t="s">
        <v>289</v>
      </c>
      <c r="E302" s="159">
        <v>44056</v>
      </c>
      <c r="F302" s="71" t="s">
        <v>149</v>
      </c>
      <c r="G302" s="70" t="s">
        <v>318</v>
      </c>
      <c r="H302" s="70" t="s">
        <v>399</v>
      </c>
      <c r="I302" s="71" t="s">
        <v>431</v>
      </c>
      <c r="J302" s="64">
        <v>30000</v>
      </c>
      <c r="K302" s="64">
        <v>0</v>
      </c>
      <c r="L302" s="41"/>
      <c r="M302" s="167"/>
    </row>
    <row r="303" spans="2:13" ht="45" x14ac:dyDescent="0.25">
      <c r="B303" s="168" t="s">
        <v>45</v>
      </c>
      <c r="C303" s="58">
        <v>9</v>
      </c>
      <c r="D303" s="78" t="s">
        <v>290</v>
      </c>
      <c r="E303" s="160">
        <v>44056</v>
      </c>
      <c r="F303" s="84" t="s">
        <v>149</v>
      </c>
      <c r="G303" s="78" t="s">
        <v>372</v>
      </c>
      <c r="H303" s="161" t="s">
        <v>400</v>
      </c>
      <c r="I303" s="84" t="s">
        <v>432</v>
      </c>
      <c r="J303" s="65">
        <v>50000</v>
      </c>
      <c r="K303" s="65">
        <v>0</v>
      </c>
      <c r="L303" s="42"/>
      <c r="M303" s="169"/>
    </row>
    <row r="304" spans="2:13" ht="30" x14ac:dyDescent="0.25">
      <c r="B304" s="166" t="s">
        <v>45</v>
      </c>
      <c r="C304" s="72">
        <v>10</v>
      </c>
      <c r="D304" s="70" t="s">
        <v>291</v>
      </c>
      <c r="E304" s="159">
        <v>44056</v>
      </c>
      <c r="F304" s="71" t="s">
        <v>149</v>
      </c>
      <c r="G304" s="70" t="s">
        <v>373</v>
      </c>
      <c r="H304" s="70" t="s">
        <v>401</v>
      </c>
      <c r="I304" s="71" t="s">
        <v>433</v>
      </c>
      <c r="J304" s="64">
        <v>90000</v>
      </c>
      <c r="K304" s="64">
        <v>0</v>
      </c>
      <c r="L304" s="41"/>
      <c r="M304" s="167"/>
    </row>
    <row r="305" spans="2:13" ht="30" x14ac:dyDescent="0.25">
      <c r="B305" s="168" t="s">
        <v>45</v>
      </c>
      <c r="C305" s="58">
        <v>11</v>
      </c>
      <c r="D305" s="78" t="s">
        <v>292</v>
      </c>
      <c r="E305" s="160">
        <v>44056</v>
      </c>
      <c r="F305" s="84" t="s">
        <v>149</v>
      </c>
      <c r="G305" s="78" t="s">
        <v>374</v>
      </c>
      <c r="H305" s="161" t="s">
        <v>402</v>
      </c>
      <c r="I305" s="84" t="s">
        <v>433</v>
      </c>
      <c r="J305" s="65">
        <v>40000</v>
      </c>
      <c r="K305" s="65">
        <v>0</v>
      </c>
      <c r="L305" s="42"/>
      <c r="M305" s="169"/>
    </row>
    <row r="306" spans="2:13" ht="120" x14ac:dyDescent="0.25">
      <c r="B306" s="166" t="s">
        <v>45</v>
      </c>
      <c r="C306" s="72">
        <v>12</v>
      </c>
      <c r="D306" s="70" t="s">
        <v>293</v>
      </c>
      <c r="E306" s="159">
        <v>44056</v>
      </c>
      <c r="F306" s="71" t="s">
        <v>156</v>
      </c>
      <c r="G306" s="70" t="s">
        <v>375</v>
      </c>
      <c r="H306" s="70" t="s">
        <v>403</v>
      </c>
      <c r="I306" s="71" t="s">
        <v>434</v>
      </c>
      <c r="J306" s="64">
        <v>40000</v>
      </c>
      <c r="K306" s="64">
        <v>0</v>
      </c>
      <c r="L306" s="41"/>
      <c r="M306" s="167"/>
    </row>
    <row r="307" spans="2:13" ht="30" x14ac:dyDescent="0.25">
      <c r="B307" s="168" t="s">
        <v>45</v>
      </c>
      <c r="C307" s="58">
        <v>13</v>
      </c>
      <c r="D307" s="78" t="s">
        <v>294</v>
      </c>
      <c r="E307" s="160">
        <v>44056</v>
      </c>
      <c r="F307" s="84" t="s">
        <v>149</v>
      </c>
      <c r="G307" s="78" t="s">
        <v>376</v>
      </c>
      <c r="H307" s="161" t="s">
        <v>404</v>
      </c>
      <c r="I307" s="84" t="s">
        <v>433</v>
      </c>
      <c r="J307" s="65">
        <v>80000</v>
      </c>
      <c r="K307" s="65">
        <v>0</v>
      </c>
      <c r="L307" s="42"/>
      <c r="M307" s="169"/>
    </row>
    <row r="308" spans="2:13" ht="60" x14ac:dyDescent="0.25">
      <c r="B308" s="166" t="s">
        <v>45</v>
      </c>
      <c r="C308" s="72">
        <v>14</v>
      </c>
      <c r="D308" s="70" t="s">
        <v>295</v>
      </c>
      <c r="E308" s="159">
        <v>44056</v>
      </c>
      <c r="F308" s="71" t="s">
        <v>149</v>
      </c>
      <c r="G308" s="70" t="s">
        <v>377</v>
      </c>
      <c r="H308" s="70" t="s">
        <v>405</v>
      </c>
      <c r="I308" s="71" t="s">
        <v>435</v>
      </c>
      <c r="J308" s="64">
        <v>50000</v>
      </c>
      <c r="K308" s="64">
        <v>0</v>
      </c>
      <c r="L308" s="41"/>
      <c r="M308" s="167"/>
    </row>
    <row r="309" spans="2:13" ht="30" x14ac:dyDescent="0.25">
      <c r="B309" s="168" t="s">
        <v>45</v>
      </c>
      <c r="C309" s="58">
        <v>15</v>
      </c>
      <c r="D309" s="78" t="s">
        <v>296</v>
      </c>
      <c r="E309" s="160">
        <v>44056</v>
      </c>
      <c r="F309" s="84" t="s">
        <v>149</v>
      </c>
      <c r="G309" s="78" t="s">
        <v>378</v>
      </c>
      <c r="H309" s="161" t="s">
        <v>406</v>
      </c>
      <c r="I309" s="84" t="s">
        <v>433</v>
      </c>
      <c r="J309" s="65">
        <v>65000</v>
      </c>
      <c r="K309" s="65">
        <v>0</v>
      </c>
      <c r="L309" s="42"/>
      <c r="M309" s="169"/>
    </row>
    <row r="310" spans="2:13" ht="30" x14ac:dyDescent="0.25">
      <c r="B310" s="166" t="s">
        <v>45</v>
      </c>
      <c r="C310" s="72">
        <v>16</v>
      </c>
      <c r="D310" s="70" t="s">
        <v>297</v>
      </c>
      <c r="E310" s="159">
        <v>44056</v>
      </c>
      <c r="F310" s="71" t="s">
        <v>153</v>
      </c>
      <c r="G310" s="70" t="s">
        <v>379</v>
      </c>
      <c r="H310" s="70" t="s">
        <v>407</v>
      </c>
      <c r="I310" s="71" t="s">
        <v>436</v>
      </c>
      <c r="J310" s="64">
        <v>250000</v>
      </c>
      <c r="K310" s="64">
        <v>0</v>
      </c>
      <c r="L310" s="41"/>
      <c r="M310" s="167"/>
    </row>
    <row r="311" spans="2:13" ht="60" x14ac:dyDescent="0.25">
      <c r="B311" s="168" t="s">
        <v>45</v>
      </c>
      <c r="C311" s="58">
        <v>17</v>
      </c>
      <c r="D311" s="78" t="s">
        <v>298</v>
      </c>
      <c r="E311" s="160">
        <v>44056</v>
      </c>
      <c r="F311" s="84" t="s">
        <v>151</v>
      </c>
      <c r="G311" s="78" t="s">
        <v>380</v>
      </c>
      <c r="H311" s="161" t="s">
        <v>408</v>
      </c>
      <c r="I311" s="84" t="s">
        <v>437</v>
      </c>
      <c r="J311" s="65">
        <v>40000</v>
      </c>
      <c r="K311" s="65">
        <v>0</v>
      </c>
      <c r="L311" s="42"/>
      <c r="M311" s="169"/>
    </row>
    <row r="312" spans="2:13" ht="30" x14ac:dyDescent="0.25">
      <c r="B312" s="166" t="s">
        <v>45</v>
      </c>
      <c r="C312" s="72">
        <v>18</v>
      </c>
      <c r="D312" s="70" t="s">
        <v>299</v>
      </c>
      <c r="E312" s="159">
        <v>44056</v>
      </c>
      <c r="F312" s="71" t="s">
        <v>149</v>
      </c>
      <c r="G312" s="70" t="s">
        <v>381</v>
      </c>
      <c r="H312" s="70" t="s">
        <v>409</v>
      </c>
      <c r="I312" s="71" t="s">
        <v>433</v>
      </c>
      <c r="J312" s="64">
        <v>5000</v>
      </c>
      <c r="K312" s="64">
        <v>0</v>
      </c>
      <c r="L312" s="41"/>
      <c r="M312" s="167"/>
    </row>
    <row r="313" spans="2:13" ht="30" x14ac:dyDescent="0.25">
      <c r="B313" s="168" t="s">
        <v>45</v>
      </c>
      <c r="C313" s="58">
        <v>19</v>
      </c>
      <c r="D313" s="78" t="s">
        <v>300</v>
      </c>
      <c r="E313" s="160">
        <v>44056</v>
      </c>
      <c r="F313" s="84" t="s">
        <v>149</v>
      </c>
      <c r="G313" s="78" t="s">
        <v>381</v>
      </c>
      <c r="H313" s="161" t="s">
        <v>410</v>
      </c>
      <c r="I313" s="84" t="s">
        <v>433</v>
      </c>
      <c r="J313" s="65">
        <v>7500</v>
      </c>
      <c r="K313" s="65">
        <v>0</v>
      </c>
      <c r="L313" s="42"/>
      <c r="M313" s="169"/>
    </row>
    <row r="314" spans="2:13" ht="30" x14ac:dyDescent="0.25">
      <c r="B314" s="166" t="s">
        <v>45</v>
      </c>
      <c r="C314" s="72">
        <v>20</v>
      </c>
      <c r="D314" s="70" t="s">
        <v>301</v>
      </c>
      <c r="E314" s="159">
        <v>44056</v>
      </c>
      <c r="F314" s="71" t="s">
        <v>149</v>
      </c>
      <c r="G314" s="70" t="s">
        <v>382</v>
      </c>
      <c r="H314" s="70" t="s">
        <v>410</v>
      </c>
      <c r="I314" s="71" t="s">
        <v>433</v>
      </c>
      <c r="J314" s="64">
        <v>7500</v>
      </c>
      <c r="K314" s="64">
        <v>0</v>
      </c>
      <c r="L314" s="41"/>
      <c r="M314" s="167"/>
    </row>
    <row r="315" spans="2:13" ht="30" x14ac:dyDescent="0.25">
      <c r="B315" s="168" t="s">
        <v>45</v>
      </c>
      <c r="C315" s="58">
        <v>21</v>
      </c>
      <c r="D315" s="78" t="s">
        <v>302</v>
      </c>
      <c r="E315" s="160">
        <v>44056</v>
      </c>
      <c r="F315" s="84" t="s">
        <v>149</v>
      </c>
      <c r="G315" s="78" t="s">
        <v>376</v>
      </c>
      <c r="H315" s="161" t="s">
        <v>411</v>
      </c>
      <c r="I315" s="84" t="s">
        <v>433</v>
      </c>
      <c r="J315" s="65">
        <v>30000</v>
      </c>
      <c r="K315" s="65">
        <v>0</v>
      </c>
      <c r="L315" s="42"/>
      <c r="M315" s="169"/>
    </row>
    <row r="316" spans="2:13" ht="30" x14ac:dyDescent="0.25">
      <c r="B316" s="166" t="s">
        <v>45</v>
      </c>
      <c r="C316" s="72">
        <v>22</v>
      </c>
      <c r="D316" s="70" t="s">
        <v>303</v>
      </c>
      <c r="E316" s="159">
        <v>44056</v>
      </c>
      <c r="F316" s="71" t="s">
        <v>202</v>
      </c>
      <c r="G316" s="70" t="s">
        <v>383</v>
      </c>
      <c r="H316" s="70">
        <v>1</v>
      </c>
      <c r="I316" s="71" t="s">
        <v>438</v>
      </c>
      <c r="J316" s="64">
        <v>30000</v>
      </c>
      <c r="K316" s="64">
        <v>0</v>
      </c>
      <c r="L316" s="41"/>
      <c r="M316" s="167"/>
    </row>
    <row r="317" spans="2:13" ht="60" x14ac:dyDescent="0.25">
      <c r="B317" s="168" t="s">
        <v>45</v>
      </c>
      <c r="C317" s="58">
        <v>23</v>
      </c>
      <c r="D317" s="78" t="s">
        <v>304</v>
      </c>
      <c r="E317" s="160">
        <v>44056</v>
      </c>
      <c r="F317" s="84" t="s">
        <v>202</v>
      </c>
      <c r="G317" s="78" t="s">
        <v>384</v>
      </c>
      <c r="H317" s="161" t="s">
        <v>412</v>
      </c>
      <c r="I317" s="84" t="s">
        <v>439</v>
      </c>
      <c r="J317" s="65">
        <v>45000</v>
      </c>
      <c r="K317" s="65">
        <v>0</v>
      </c>
      <c r="L317" s="42"/>
      <c r="M317" s="169"/>
    </row>
    <row r="318" spans="2:13" ht="60" x14ac:dyDescent="0.25">
      <c r="B318" s="166" t="s">
        <v>45</v>
      </c>
      <c r="C318" s="72">
        <v>24</v>
      </c>
      <c r="D318" s="70" t="s">
        <v>305</v>
      </c>
      <c r="E318" s="159">
        <v>44056</v>
      </c>
      <c r="F318" s="71" t="s">
        <v>364</v>
      </c>
      <c r="G318" s="70" t="s">
        <v>385</v>
      </c>
      <c r="H318" s="70" t="s">
        <v>413</v>
      </c>
      <c r="I318" s="71" t="s">
        <v>440</v>
      </c>
      <c r="J318" s="64">
        <v>82000</v>
      </c>
      <c r="K318" s="64">
        <v>0</v>
      </c>
      <c r="L318" s="41"/>
      <c r="M318" s="167"/>
    </row>
    <row r="319" spans="2:13" ht="30" x14ac:dyDescent="0.25">
      <c r="B319" s="168" t="s">
        <v>45</v>
      </c>
      <c r="C319" s="58">
        <v>25</v>
      </c>
      <c r="D319" s="78" t="s">
        <v>300</v>
      </c>
      <c r="E319" s="160">
        <v>44056</v>
      </c>
      <c r="F319" s="84" t="s">
        <v>202</v>
      </c>
      <c r="G319" s="78" t="s">
        <v>386</v>
      </c>
      <c r="H319" s="161" t="s">
        <v>414</v>
      </c>
      <c r="I319" s="84" t="s">
        <v>441</v>
      </c>
      <c r="J319" s="65">
        <v>10000</v>
      </c>
      <c r="K319" s="65">
        <v>0</v>
      </c>
      <c r="L319" s="42"/>
      <c r="M319" s="169"/>
    </row>
    <row r="320" spans="2:13" ht="30" x14ac:dyDescent="0.25">
      <c r="B320" s="166" t="s">
        <v>45</v>
      </c>
      <c r="C320" s="72">
        <v>26</v>
      </c>
      <c r="D320" s="70" t="s">
        <v>306</v>
      </c>
      <c r="E320" s="159">
        <v>44056</v>
      </c>
      <c r="F320" s="71" t="s">
        <v>153</v>
      </c>
      <c r="G320" s="70" t="s">
        <v>379</v>
      </c>
      <c r="H320" s="70" t="s">
        <v>415</v>
      </c>
      <c r="I320" s="71" t="s">
        <v>442</v>
      </c>
      <c r="J320" s="64">
        <v>180000</v>
      </c>
      <c r="K320" s="64">
        <v>0</v>
      </c>
      <c r="L320" s="41"/>
      <c r="M320" s="167"/>
    </row>
    <row r="321" spans="2:13" ht="30" x14ac:dyDescent="0.25">
      <c r="B321" s="168" t="s">
        <v>45</v>
      </c>
      <c r="C321" s="58">
        <v>27</v>
      </c>
      <c r="D321" s="78" t="s">
        <v>307</v>
      </c>
      <c r="E321" s="160">
        <v>44056</v>
      </c>
      <c r="F321" s="84" t="s">
        <v>149</v>
      </c>
      <c r="G321" s="78" t="s">
        <v>387</v>
      </c>
      <c r="H321" s="161" t="s">
        <v>416</v>
      </c>
      <c r="I321" s="84" t="s">
        <v>433</v>
      </c>
      <c r="J321" s="65">
        <v>25000</v>
      </c>
      <c r="K321" s="65">
        <v>0</v>
      </c>
      <c r="L321" s="42"/>
      <c r="M321" s="169"/>
    </row>
    <row r="322" spans="2:13" ht="60" x14ac:dyDescent="0.25">
      <c r="B322" s="166" t="s">
        <v>45</v>
      </c>
      <c r="C322" s="72">
        <v>28</v>
      </c>
      <c r="D322" s="70" t="s">
        <v>308</v>
      </c>
      <c r="E322" s="159">
        <v>44056</v>
      </c>
      <c r="F322" s="71" t="s">
        <v>149</v>
      </c>
      <c r="G322" s="70" t="s">
        <v>388</v>
      </c>
      <c r="H322" s="70" t="s">
        <v>417</v>
      </c>
      <c r="I322" s="71" t="s">
        <v>443</v>
      </c>
      <c r="J322" s="64">
        <v>15000</v>
      </c>
      <c r="K322" s="64">
        <v>0</v>
      </c>
      <c r="L322" s="41"/>
      <c r="M322" s="167"/>
    </row>
    <row r="323" spans="2:13" ht="105" x14ac:dyDescent="0.25">
      <c r="B323" s="168" t="s">
        <v>45</v>
      </c>
      <c r="C323" s="58">
        <v>29</v>
      </c>
      <c r="D323" s="78" t="s">
        <v>309</v>
      </c>
      <c r="E323" s="160">
        <v>44056</v>
      </c>
      <c r="F323" s="84" t="s">
        <v>149</v>
      </c>
      <c r="G323" s="78" t="s">
        <v>389</v>
      </c>
      <c r="H323" s="161" t="s">
        <v>418</v>
      </c>
      <c r="I323" s="84" t="s">
        <v>444</v>
      </c>
      <c r="J323" s="65">
        <v>50000</v>
      </c>
      <c r="K323" s="65">
        <v>0</v>
      </c>
      <c r="L323" s="42"/>
      <c r="M323" s="169"/>
    </row>
    <row r="324" spans="2:13" ht="60" x14ac:dyDescent="0.25">
      <c r="B324" s="166" t="s">
        <v>45</v>
      </c>
      <c r="C324" s="72">
        <v>30</v>
      </c>
      <c r="D324" s="70" t="s">
        <v>310</v>
      </c>
      <c r="E324" s="159">
        <v>44056</v>
      </c>
      <c r="F324" s="71" t="s">
        <v>202</v>
      </c>
      <c r="G324" s="70" t="s">
        <v>390</v>
      </c>
      <c r="H324" s="70">
        <v>5</v>
      </c>
      <c r="I324" s="71" t="s">
        <v>445</v>
      </c>
      <c r="J324" s="64">
        <v>85000</v>
      </c>
      <c r="K324" s="64">
        <v>0</v>
      </c>
      <c r="L324" s="41"/>
      <c r="M324" s="167"/>
    </row>
    <row r="325" spans="2:13" ht="60" x14ac:dyDescent="0.25">
      <c r="B325" s="168" t="s">
        <v>45</v>
      </c>
      <c r="C325" s="58">
        <v>31</v>
      </c>
      <c r="D325" s="78" t="s">
        <v>311</v>
      </c>
      <c r="E325" s="160">
        <v>44056</v>
      </c>
      <c r="F325" s="84" t="s">
        <v>202</v>
      </c>
      <c r="G325" s="78" t="s">
        <v>391</v>
      </c>
      <c r="H325" s="161" t="s">
        <v>419</v>
      </c>
      <c r="I325" s="84" t="s">
        <v>446</v>
      </c>
      <c r="J325" s="65">
        <v>35000</v>
      </c>
      <c r="K325" s="65">
        <v>0</v>
      </c>
      <c r="L325" s="42"/>
      <c r="M325" s="169"/>
    </row>
    <row r="326" spans="2:13" ht="105" x14ac:dyDescent="0.25">
      <c r="B326" s="166" t="s">
        <v>45</v>
      </c>
      <c r="C326" s="72">
        <v>32</v>
      </c>
      <c r="D326" s="70" t="s">
        <v>312</v>
      </c>
      <c r="E326" s="159">
        <v>44056</v>
      </c>
      <c r="F326" s="71" t="s">
        <v>149</v>
      </c>
      <c r="G326" s="70" t="s">
        <v>392</v>
      </c>
      <c r="H326" s="70" t="s">
        <v>418</v>
      </c>
      <c r="I326" s="71" t="s">
        <v>444</v>
      </c>
      <c r="J326" s="64">
        <v>30000</v>
      </c>
      <c r="K326" s="64">
        <v>0</v>
      </c>
      <c r="L326" s="41"/>
      <c r="M326" s="167"/>
    </row>
    <row r="327" spans="2:13" ht="75" x14ac:dyDescent="0.25">
      <c r="B327" s="168" t="s">
        <v>45</v>
      </c>
      <c r="C327" s="58">
        <v>33</v>
      </c>
      <c r="D327" s="78" t="s">
        <v>311</v>
      </c>
      <c r="E327" s="160">
        <v>44056</v>
      </c>
      <c r="F327" s="84" t="s">
        <v>202</v>
      </c>
      <c r="G327" s="78" t="s">
        <v>393</v>
      </c>
      <c r="H327" s="161" t="s">
        <v>420</v>
      </c>
      <c r="I327" s="84" t="s">
        <v>447</v>
      </c>
      <c r="J327" s="65">
        <v>25000</v>
      </c>
      <c r="K327" s="65">
        <v>0</v>
      </c>
      <c r="L327" s="42"/>
      <c r="M327" s="169"/>
    </row>
    <row r="328" spans="2:13" ht="45" x14ac:dyDescent="0.25">
      <c r="B328" s="166" t="s">
        <v>45</v>
      </c>
      <c r="C328" s="72">
        <v>34</v>
      </c>
      <c r="D328" s="70" t="s">
        <v>313</v>
      </c>
      <c r="E328" s="159">
        <v>44056</v>
      </c>
      <c r="F328" s="71" t="s">
        <v>149</v>
      </c>
      <c r="G328" s="70" t="s">
        <v>394</v>
      </c>
      <c r="H328" s="70" t="s">
        <v>416</v>
      </c>
      <c r="I328" s="71" t="s">
        <v>448</v>
      </c>
      <c r="J328" s="64">
        <v>25000</v>
      </c>
      <c r="K328" s="64">
        <v>0</v>
      </c>
      <c r="L328" s="41"/>
      <c r="M328" s="167"/>
    </row>
    <row r="329" spans="2:13" ht="60" x14ac:dyDescent="0.25">
      <c r="B329" s="168" t="s">
        <v>45</v>
      </c>
      <c r="C329" s="58">
        <v>35</v>
      </c>
      <c r="D329" s="78" t="s">
        <v>314</v>
      </c>
      <c r="E329" s="160">
        <v>44056</v>
      </c>
      <c r="F329" s="84" t="s">
        <v>365</v>
      </c>
      <c r="G329" s="78" t="s">
        <v>319</v>
      </c>
      <c r="H329" s="161" t="s">
        <v>421</v>
      </c>
      <c r="I329" s="84" t="s">
        <v>449</v>
      </c>
      <c r="J329" s="65">
        <v>40000</v>
      </c>
      <c r="K329" s="65">
        <v>0</v>
      </c>
      <c r="L329" s="42"/>
      <c r="M329" s="169"/>
    </row>
    <row r="330" spans="2:13" ht="75" x14ac:dyDescent="0.25">
      <c r="B330" s="166" t="s">
        <v>45</v>
      </c>
      <c r="C330" s="72">
        <v>36</v>
      </c>
      <c r="D330" s="70" t="s">
        <v>315</v>
      </c>
      <c r="E330" s="159">
        <v>44056</v>
      </c>
      <c r="F330" s="71" t="s">
        <v>149</v>
      </c>
      <c r="G330" s="70" t="s">
        <v>395</v>
      </c>
      <c r="H330" s="70" t="s">
        <v>422</v>
      </c>
      <c r="I330" s="71" t="s">
        <v>450</v>
      </c>
      <c r="J330" s="64">
        <v>15000</v>
      </c>
      <c r="K330" s="64">
        <v>0</v>
      </c>
      <c r="L330" s="41"/>
      <c r="M330" s="167"/>
    </row>
    <row r="331" spans="2:13" ht="30" x14ac:dyDescent="0.25">
      <c r="B331" s="168" t="s">
        <v>45</v>
      </c>
      <c r="C331" s="58">
        <v>37</v>
      </c>
      <c r="D331" s="78" t="s">
        <v>316</v>
      </c>
      <c r="E331" s="160">
        <v>44056</v>
      </c>
      <c r="F331" s="84" t="s">
        <v>153</v>
      </c>
      <c r="G331" s="78" t="s">
        <v>320</v>
      </c>
      <c r="H331" s="161" t="s">
        <v>423</v>
      </c>
      <c r="I331" s="84" t="s">
        <v>451</v>
      </c>
      <c r="J331" s="65">
        <v>20000</v>
      </c>
      <c r="K331" s="65">
        <v>0</v>
      </c>
      <c r="L331" s="42"/>
      <c r="M331" s="169"/>
    </row>
    <row r="332" spans="2:13" ht="30" x14ac:dyDescent="0.25">
      <c r="B332" s="166" t="s">
        <v>45</v>
      </c>
      <c r="C332" s="72">
        <v>38</v>
      </c>
      <c r="D332" s="70" t="s">
        <v>317</v>
      </c>
      <c r="E332" s="159">
        <v>44056</v>
      </c>
      <c r="F332" s="71" t="s">
        <v>149</v>
      </c>
      <c r="G332" s="70" t="s">
        <v>396</v>
      </c>
      <c r="H332" s="70" t="s">
        <v>424</v>
      </c>
      <c r="I332" s="71" t="s">
        <v>452</v>
      </c>
      <c r="J332" s="64">
        <v>64000</v>
      </c>
      <c r="K332" s="64">
        <v>0</v>
      </c>
      <c r="L332" s="41"/>
      <c r="M332" s="167"/>
    </row>
    <row r="333" spans="2:13" ht="90" x14ac:dyDescent="0.25">
      <c r="B333" s="168" t="s">
        <v>201</v>
      </c>
      <c r="C333" s="58">
        <v>1</v>
      </c>
      <c r="D333" s="78" t="s">
        <v>161</v>
      </c>
      <c r="E333" s="160">
        <v>44056</v>
      </c>
      <c r="F333" s="84" t="s">
        <v>156</v>
      </c>
      <c r="G333" s="78" t="s">
        <v>321</v>
      </c>
      <c r="H333" s="161" t="s">
        <v>264</v>
      </c>
      <c r="I333" s="84" t="s">
        <v>225</v>
      </c>
      <c r="J333" s="65">
        <v>140000</v>
      </c>
      <c r="K333" s="65"/>
      <c r="L333" s="42"/>
      <c r="M333" s="169"/>
    </row>
    <row r="334" spans="2:13" ht="60" x14ac:dyDescent="0.25">
      <c r="B334" s="166" t="s">
        <v>201</v>
      </c>
      <c r="C334" s="72">
        <v>2</v>
      </c>
      <c r="D334" s="70" t="s">
        <v>162</v>
      </c>
      <c r="E334" s="159">
        <v>44056</v>
      </c>
      <c r="F334" s="71" t="s">
        <v>202</v>
      </c>
      <c r="G334" s="70" t="s">
        <v>322</v>
      </c>
      <c r="H334" s="70">
        <v>3</v>
      </c>
      <c r="I334" s="71" t="s">
        <v>226</v>
      </c>
      <c r="J334" s="64">
        <v>90000</v>
      </c>
      <c r="K334" s="64"/>
      <c r="L334" s="41"/>
      <c r="M334" s="167"/>
    </row>
    <row r="335" spans="2:13" ht="90" x14ac:dyDescent="0.25">
      <c r="B335" s="168" t="s">
        <v>201</v>
      </c>
      <c r="C335" s="58">
        <v>3</v>
      </c>
      <c r="D335" s="78" t="s">
        <v>163</v>
      </c>
      <c r="E335" s="160">
        <v>44056</v>
      </c>
      <c r="F335" s="84" t="s">
        <v>205</v>
      </c>
      <c r="G335" s="78" t="s">
        <v>323</v>
      </c>
      <c r="H335" s="161" t="s">
        <v>265</v>
      </c>
      <c r="I335" s="84" t="s">
        <v>227</v>
      </c>
      <c r="J335" s="65">
        <v>220000</v>
      </c>
      <c r="K335" s="65"/>
      <c r="L335" s="42"/>
      <c r="M335" s="169"/>
    </row>
    <row r="336" spans="2:13" ht="45" x14ac:dyDescent="0.25">
      <c r="B336" s="166" t="s">
        <v>201</v>
      </c>
      <c r="C336" s="72">
        <v>4</v>
      </c>
      <c r="D336" s="70" t="s">
        <v>164</v>
      </c>
      <c r="E336" s="159">
        <v>44056</v>
      </c>
      <c r="F336" s="71" t="s">
        <v>156</v>
      </c>
      <c r="G336" s="70" t="s">
        <v>324</v>
      </c>
      <c r="H336" s="70">
        <v>30</v>
      </c>
      <c r="I336" s="71" t="s">
        <v>228</v>
      </c>
      <c r="J336" s="64">
        <v>20000</v>
      </c>
      <c r="K336" s="64"/>
      <c r="L336" s="41"/>
      <c r="M336" s="167"/>
    </row>
    <row r="337" spans="2:13" ht="75" x14ac:dyDescent="0.25">
      <c r="B337" s="168" t="s">
        <v>201</v>
      </c>
      <c r="C337" s="58">
        <v>5</v>
      </c>
      <c r="D337" s="78" t="s">
        <v>165</v>
      </c>
      <c r="E337" s="160">
        <v>44056</v>
      </c>
      <c r="F337" s="84" t="s">
        <v>202</v>
      </c>
      <c r="G337" s="78" t="s">
        <v>325</v>
      </c>
      <c r="H337" s="161">
        <v>1</v>
      </c>
      <c r="I337" s="84" t="s">
        <v>229</v>
      </c>
      <c r="J337" s="65">
        <v>25000</v>
      </c>
      <c r="K337" s="65"/>
      <c r="L337" s="42"/>
      <c r="M337" s="169"/>
    </row>
    <row r="338" spans="2:13" ht="45" x14ac:dyDescent="0.25">
      <c r="B338" s="166" t="s">
        <v>201</v>
      </c>
      <c r="C338" s="72">
        <v>6</v>
      </c>
      <c r="D338" s="70" t="s">
        <v>166</v>
      </c>
      <c r="E338" s="159">
        <v>44056</v>
      </c>
      <c r="F338" s="71" t="s">
        <v>206</v>
      </c>
      <c r="G338" s="70" t="s">
        <v>326</v>
      </c>
      <c r="H338" s="70">
        <v>400</v>
      </c>
      <c r="I338" s="71" t="s">
        <v>230</v>
      </c>
      <c r="J338" s="64">
        <v>60000</v>
      </c>
      <c r="K338" s="64"/>
      <c r="L338" s="41"/>
      <c r="M338" s="167"/>
    </row>
    <row r="339" spans="2:13" ht="60" x14ac:dyDescent="0.25">
      <c r="B339" s="168" t="s">
        <v>201</v>
      </c>
      <c r="C339" s="58">
        <v>7</v>
      </c>
      <c r="D339" s="78" t="s">
        <v>200</v>
      </c>
      <c r="E339" s="160">
        <v>44056</v>
      </c>
      <c r="F339" s="84" t="s">
        <v>207</v>
      </c>
      <c r="G339" s="78" t="s">
        <v>327</v>
      </c>
      <c r="H339" s="161">
        <v>30</v>
      </c>
      <c r="I339" s="84" t="s">
        <v>231</v>
      </c>
      <c r="J339" s="65">
        <v>40000</v>
      </c>
      <c r="K339" s="65">
        <v>80000</v>
      </c>
      <c r="L339" s="42"/>
      <c r="M339" s="169"/>
    </row>
    <row r="340" spans="2:13" ht="60" x14ac:dyDescent="0.25">
      <c r="B340" s="166" t="s">
        <v>201</v>
      </c>
      <c r="C340" s="72">
        <v>8</v>
      </c>
      <c r="D340" s="70" t="s">
        <v>167</v>
      </c>
      <c r="E340" s="159">
        <v>44056</v>
      </c>
      <c r="F340" s="71" t="s">
        <v>156</v>
      </c>
      <c r="G340" s="70" t="s">
        <v>328</v>
      </c>
      <c r="H340" s="70">
        <v>150</v>
      </c>
      <c r="I340" s="71" t="s">
        <v>232</v>
      </c>
      <c r="J340" s="64">
        <v>50000</v>
      </c>
      <c r="K340" s="64"/>
      <c r="L340" s="41"/>
      <c r="M340" s="167"/>
    </row>
    <row r="341" spans="2:13" ht="225" x14ac:dyDescent="0.25">
      <c r="B341" s="168" t="s">
        <v>201</v>
      </c>
      <c r="C341" s="58">
        <v>9</v>
      </c>
      <c r="D341" s="78" t="s">
        <v>168</v>
      </c>
      <c r="E341" s="160">
        <v>44056</v>
      </c>
      <c r="F341" s="84" t="s">
        <v>210</v>
      </c>
      <c r="G341" s="78" t="s">
        <v>329</v>
      </c>
      <c r="H341" s="161">
        <v>50</v>
      </c>
      <c r="I341" s="84" t="s">
        <v>233</v>
      </c>
      <c r="J341" s="65">
        <v>15000</v>
      </c>
      <c r="K341" s="65"/>
      <c r="L341" s="42"/>
      <c r="M341" s="169"/>
    </row>
    <row r="342" spans="2:13" ht="120" x14ac:dyDescent="0.25">
      <c r="B342" s="166" t="s">
        <v>201</v>
      </c>
      <c r="C342" s="72">
        <v>10</v>
      </c>
      <c r="D342" s="70" t="s">
        <v>169</v>
      </c>
      <c r="E342" s="159">
        <v>44056</v>
      </c>
      <c r="F342" s="71" t="s">
        <v>211</v>
      </c>
      <c r="G342" s="70" t="s">
        <v>330</v>
      </c>
      <c r="H342" s="70">
        <v>150</v>
      </c>
      <c r="I342" s="71" t="s">
        <v>234</v>
      </c>
      <c r="J342" s="64">
        <v>10000</v>
      </c>
      <c r="K342" s="64"/>
      <c r="L342" s="41"/>
      <c r="M342" s="167"/>
    </row>
    <row r="343" spans="2:13" ht="285" x14ac:dyDescent="0.25">
      <c r="B343" s="168" t="s">
        <v>201</v>
      </c>
      <c r="C343" s="58">
        <v>11</v>
      </c>
      <c r="D343" s="78" t="s">
        <v>170</v>
      </c>
      <c r="E343" s="160">
        <v>44056</v>
      </c>
      <c r="F343" s="84" t="s">
        <v>212</v>
      </c>
      <c r="G343" s="78" t="s">
        <v>331</v>
      </c>
      <c r="H343" s="161">
        <v>500</v>
      </c>
      <c r="I343" s="84" t="s">
        <v>235</v>
      </c>
      <c r="J343" s="65">
        <v>15000</v>
      </c>
      <c r="K343" s="65"/>
      <c r="L343" s="42"/>
      <c r="M343" s="169"/>
    </row>
    <row r="344" spans="2:13" ht="285" x14ac:dyDescent="0.25">
      <c r="B344" s="166" t="s">
        <v>201</v>
      </c>
      <c r="C344" s="72">
        <v>12</v>
      </c>
      <c r="D344" s="70" t="s">
        <v>171</v>
      </c>
      <c r="E344" s="159">
        <v>44056</v>
      </c>
      <c r="F344" s="71" t="s">
        <v>213</v>
      </c>
      <c r="G344" s="70" t="s">
        <v>332</v>
      </c>
      <c r="H344" s="70">
        <v>500</v>
      </c>
      <c r="I344" s="71" t="s">
        <v>236</v>
      </c>
      <c r="J344" s="64">
        <v>50000</v>
      </c>
      <c r="K344" s="64"/>
      <c r="L344" s="41"/>
      <c r="M344" s="167"/>
    </row>
    <row r="345" spans="2:13" ht="270" x14ac:dyDescent="0.25">
      <c r="B345" s="168" t="s">
        <v>201</v>
      </c>
      <c r="C345" s="58">
        <v>13</v>
      </c>
      <c r="D345" s="78" t="s">
        <v>172</v>
      </c>
      <c r="E345" s="160">
        <v>44056</v>
      </c>
      <c r="F345" s="84" t="s">
        <v>214</v>
      </c>
      <c r="G345" s="78" t="s">
        <v>333</v>
      </c>
      <c r="H345" s="161">
        <v>500</v>
      </c>
      <c r="I345" s="84" t="s">
        <v>236</v>
      </c>
      <c r="J345" s="65">
        <v>15000</v>
      </c>
      <c r="K345" s="65"/>
      <c r="L345" s="42"/>
      <c r="M345" s="169"/>
    </row>
    <row r="346" spans="2:13" ht="105" x14ac:dyDescent="0.25">
      <c r="B346" s="166" t="s">
        <v>201</v>
      </c>
      <c r="C346" s="72">
        <v>14</v>
      </c>
      <c r="D346" s="70" t="s">
        <v>173</v>
      </c>
      <c r="E346" s="159">
        <v>44056</v>
      </c>
      <c r="F346" s="71" t="s">
        <v>160</v>
      </c>
      <c r="G346" s="70" t="s">
        <v>334</v>
      </c>
      <c r="H346" s="70">
        <v>1000</v>
      </c>
      <c r="I346" s="71" t="s">
        <v>237</v>
      </c>
      <c r="J346" s="64">
        <v>10000</v>
      </c>
      <c r="K346" s="64">
        <v>100000</v>
      </c>
      <c r="L346" s="41"/>
      <c r="M346" s="167"/>
    </row>
    <row r="347" spans="2:13" ht="105" x14ac:dyDescent="0.25">
      <c r="B347" s="168" t="s">
        <v>201</v>
      </c>
      <c r="C347" s="58">
        <v>15</v>
      </c>
      <c r="D347" s="78" t="s">
        <v>174</v>
      </c>
      <c r="E347" s="160">
        <v>44056</v>
      </c>
      <c r="F347" s="84" t="s">
        <v>160</v>
      </c>
      <c r="G347" s="78" t="s">
        <v>334</v>
      </c>
      <c r="H347" s="161">
        <v>1000</v>
      </c>
      <c r="I347" s="84" t="s">
        <v>237</v>
      </c>
      <c r="J347" s="65">
        <v>10000</v>
      </c>
      <c r="K347" s="65">
        <v>100000</v>
      </c>
      <c r="L347" s="42"/>
      <c r="M347" s="169"/>
    </row>
    <row r="348" spans="2:13" ht="105" x14ac:dyDescent="0.25">
      <c r="B348" s="166" t="s">
        <v>201</v>
      </c>
      <c r="C348" s="72">
        <v>16</v>
      </c>
      <c r="D348" s="70" t="s">
        <v>175</v>
      </c>
      <c r="E348" s="159">
        <v>44056</v>
      </c>
      <c r="F348" s="71" t="s">
        <v>210</v>
      </c>
      <c r="G348" s="70" t="s">
        <v>335</v>
      </c>
      <c r="H348" s="70">
        <v>1000</v>
      </c>
      <c r="I348" s="71" t="s">
        <v>238</v>
      </c>
      <c r="J348" s="64">
        <v>10000</v>
      </c>
      <c r="K348" s="64">
        <v>100000</v>
      </c>
      <c r="L348" s="41"/>
      <c r="M348" s="167"/>
    </row>
    <row r="349" spans="2:13" ht="165" x14ac:dyDescent="0.25">
      <c r="B349" s="168" t="s">
        <v>201</v>
      </c>
      <c r="C349" s="58">
        <v>17</v>
      </c>
      <c r="D349" s="78" t="s">
        <v>170</v>
      </c>
      <c r="E349" s="160">
        <v>44056</v>
      </c>
      <c r="F349" s="84" t="s">
        <v>211</v>
      </c>
      <c r="G349" s="78" t="s">
        <v>336</v>
      </c>
      <c r="H349" s="161">
        <v>1000</v>
      </c>
      <c r="I349" s="84" t="s">
        <v>235</v>
      </c>
      <c r="J349" s="65">
        <v>40000</v>
      </c>
      <c r="K349" s="65">
        <v>2500000</v>
      </c>
      <c r="L349" s="42"/>
      <c r="M349" s="169"/>
    </row>
    <row r="350" spans="2:13" ht="120" x14ac:dyDescent="0.25">
      <c r="B350" s="166" t="s">
        <v>201</v>
      </c>
      <c r="C350" s="72">
        <v>18</v>
      </c>
      <c r="D350" s="70" t="s">
        <v>176</v>
      </c>
      <c r="E350" s="159">
        <v>44056</v>
      </c>
      <c r="F350" s="71" t="s">
        <v>215</v>
      </c>
      <c r="G350" s="70" t="s">
        <v>337</v>
      </c>
      <c r="H350" s="70">
        <v>1000</v>
      </c>
      <c r="I350" s="71" t="s">
        <v>235</v>
      </c>
      <c r="J350" s="64">
        <v>40000</v>
      </c>
      <c r="K350" s="64">
        <v>750000</v>
      </c>
      <c r="L350" s="41"/>
      <c r="M350" s="167"/>
    </row>
    <row r="351" spans="2:13" ht="45" x14ac:dyDescent="0.25">
      <c r="B351" s="168" t="s">
        <v>201</v>
      </c>
      <c r="C351" s="58">
        <v>19</v>
      </c>
      <c r="D351" s="78" t="s">
        <v>164</v>
      </c>
      <c r="E351" s="160">
        <v>44056</v>
      </c>
      <c r="F351" s="84" t="s">
        <v>156</v>
      </c>
      <c r="G351" s="78" t="s">
        <v>338</v>
      </c>
      <c r="H351" s="161" t="s">
        <v>266</v>
      </c>
      <c r="I351" s="84" t="s">
        <v>239</v>
      </c>
      <c r="J351" s="65">
        <v>10000</v>
      </c>
      <c r="K351" s="65">
        <v>125000</v>
      </c>
      <c r="L351" s="42"/>
      <c r="M351" s="169"/>
    </row>
    <row r="352" spans="2:13" ht="45" x14ac:dyDescent="0.25">
      <c r="B352" s="166" t="s">
        <v>201</v>
      </c>
      <c r="C352" s="72">
        <v>20</v>
      </c>
      <c r="D352" s="70" t="s">
        <v>177</v>
      </c>
      <c r="E352" s="159">
        <v>44056</v>
      </c>
      <c r="F352" s="71" t="s">
        <v>156</v>
      </c>
      <c r="G352" s="70" t="s">
        <v>339</v>
      </c>
      <c r="H352" s="70" t="s">
        <v>267</v>
      </c>
      <c r="I352" s="71" t="s">
        <v>240</v>
      </c>
      <c r="J352" s="64">
        <v>100000</v>
      </c>
      <c r="K352" s="64"/>
      <c r="L352" s="41"/>
      <c r="M352" s="167"/>
    </row>
    <row r="353" spans="2:13" ht="45" x14ac:dyDescent="0.25">
      <c r="B353" s="168" t="s">
        <v>201</v>
      </c>
      <c r="C353" s="58">
        <v>21</v>
      </c>
      <c r="D353" s="78" t="s">
        <v>178</v>
      </c>
      <c r="E353" s="160">
        <v>44056</v>
      </c>
      <c r="F353" s="84" t="s">
        <v>216</v>
      </c>
      <c r="G353" s="78" t="s">
        <v>340</v>
      </c>
      <c r="H353" s="161">
        <v>800</v>
      </c>
      <c r="I353" s="84" t="s">
        <v>241</v>
      </c>
      <c r="J353" s="65">
        <v>100000</v>
      </c>
      <c r="K353" s="65">
        <v>100000</v>
      </c>
      <c r="L353" s="42"/>
      <c r="M353" s="169"/>
    </row>
    <row r="354" spans="2:13" ht="60" x14ac:dyDescent="0.25">
      <c r="B354" s="166" t="s">
        <v>201</v>
      </c>
      <c r="C354" s="72">
        <v>22</v>
      </c>
      <c r="D354" s="70" t="s">
        <v>179</v>
      </c>
      <c r="E354" s="159">
        <v>44056</v>
      </c>
      <c r="F354" s="71" t="s">
        <v>160</v>
      </c>
      <c r="G354" s="70" t="s">
        <v>203</v>
      </c>
      <c r="H354" s="70"/>
      <c r="I354" s="71" t="s">
        <v>242</v>
      </c>
      <c r="J354" s="64">
        <v>0</v>
      </c>
      <c r="K354" s="64">
        <v>75000</v>
      </c>
      <c r="L354" s="41"/>
      <c r="M354" s="167"/>
    </row>
    <row r="355" spans="2:13" ht="105" x14ac:dyDescent="0.25">
      <c r="B355" s="168" t="s">
        <v>201</v>
      </c>
      <c r="C355" s="58">
        <v>23</v>
      </c>
      <c r="D355" s="78" t="s">
        <v>180</v>
      </c>
      <c r="E355" s="160">
        <v>44056</v>
      </c>
      <c r="F355" s="84" t="s">
        <v>217</v>
      </c>
      <c r="G355" s="78" t="s">
        <v>341</v>
      </c>
      <c r="H355" s="161">
        <v>1000</v>
      </c>
      <c r="I355" s="84" t="s">
        <v>243</v>
      </c>
      <c r="J355" s="65">
        <v>10000</v>
      </c>
      <c r="K355" s="65">
        <v>150000</v>
      </c>
      <c r="L355" s="42"/>
      <c r="M355" s="169"/>
    </row>
    <row r="356" spans="2:13" ht="105" x14ac:dyDescent="0.25">
      <c r="B356" s="166" t="s">
        <v>201</v>
      </c>
      <c r="C356" s="72">
        <v>24</v>
      </c>
      <c r="D356" s="70" t="s">
        <v>181</v>
      </c>
      <c r="E356" s="159">
        <v>44056</v>
      </c>
      <c r="F356" s="71" t="s">
        <v>217</v>
      </c>
      <c r="G356" s="70" t="s">
        <v>342</v>
      </c>
      <c r="H356" s="70">
        <v>1000</v>
      </c>
      <c r="I356" s="71" t="s">
        <v>243</v>
      </c>
      <c r="J356" s="64">
        <v>10000</v>
      </c>
      <c r="K356" s="64">
        <v>150000</v>
      </c>
      <c r="L356" s="41"/>
      <c r="M356" s="167"/>
    </row>
    <row r="357" spans="2:13" ht="45" x14ac:dyDescent="0.25">
      <c r="B357" s="168" t="s">
        <v>201</v>
      </c>
      <c r="C357" s="58">
        <v>25</v>
      </c>
      <c r="D357" s="78" t="s">
        <v>182</v>
      </c>
      <c r="E357" s="160">
        <v>44056</v>
      </c>
      <c r="F357" s="84" t="s">
        <v>160</v>
      </c>
      <c r="G357" s="78" t="s">
        <v>204</v>
      </c>
      <c r="H357" s="161">
        <v>1</v>
      </c>
      <c r="I357" s="84" t="s">
        <v>244</v>
      </c>
      <c r="J357" s="65">
        <v>20000</v>
      </c>
      <c r="K357" s="65">
        <v>60000</v>
      </c>
      <c r="L357" s="42"/>
      <c r="M357" s="169"/>
    </row>
    <row r="358" spans="2:13" ht="60" x14ac:dyDescent="0.25">
      <c r="B358" s="166" t="s">
        <v>201</v>
      </c>
      <c r="C358" s="72">
        <v>26</v>
      </c>
      <c r="D358" s="70" t="s">
        <v>162</v>
      </c>
      <c r="E358" s="159">
        <v>44056</v>
      </c>
      <c r="F358" s="71" t="s">
        <v>202</v>
      </c>
      <c r="G358" s="70" t="s">
        <v>343</v>
      </c>
      <c r="H358" s="70">
        <v>3</v>
      </c>
      <c r="I358" s="71" t="s">
        <v>226</v>
      </c>
      <c r="J358" s="64">
        <v>90000</v>
      </c>
      <c r="K358" s="64"/>
      <c r="L358" s="41"/>
      <c r="M358" s="167"/>
    </row>
    <row r="359" spans="2:13" ht="60" x14ac:dyDescent="0.25">
      <c r="B359" s="168" t="s">
        <v>201</v>
      </c>
      <c r="C359" s="58">
        <v>27</v>
      </c>
      <c r="D359" s="78" t="s">
        <v>183</v>
      </c>
      <c r="E359" s="160">
        <v>44056</v>
      </c>
      <c r="F359" s="84" t="s">
        <v>202</v>
      </c>
      <c r="G359" s="78" t="s">
        <v>344</v>
      </c>
      <c r="H359" s="161">
        <v>3</v>
      </c>
      <c r="I359" s="84" t="s">
        <v>245</v>
      </c>
      <c r="J359" s="65">
        <v>90000</v>
      </c>
      <c r="K359" s="65"/>
      <c r="L359" s="42"/>
      <c r="M359" s="169"/>
    </row>
    <row r="360" spans="2:13" ht="60" x14ac:dyDescent="0.25">
      <c r="B360" s="166" t="s">
        <v>201</v>
      </c>
      <c r="C360" s="72">
        <v>28</v>
      </c>
      <c r="D360" s="70" t="s">
        <v>184</v>
      </c>
      <c r="E360" s="159">
        <v>44056</v>
      </c>
      <c r="F360" s="71" t="s">
        <v>202</v>
      </c>
      <c r="G360" s="70" t="s">
        <v>322</v>
      </c>
      <c r="H360" s="70">
        <v>1</v>
      </c>
      <c r="I360" s="71" t="s">
        <v>246</v>
      </c>
      <c r="J360" s="64">
        <v>40000</v>
      </c>
      <c r="K360" s="64"/>
      <c r="L360" s="41"/>
      <c r="M360" s="167"/>
    </row>
    <row r="361" spans="2:13" ht="45" x14ac:dyDescent="0.25">
      <c r="B361" s="168" t="s">
        <v>201</v>
      </c>
      <c r="C361" s="58">
        <v>29</v>
      </c>
      <c r="D361" s="78" t="s">
        <v>185</v>
      </c>
      <c r="E361" s="160">
        <v>44056</v>
      </c>
      <c r="F361" s="84" t="s">
        <v>153</v>
      </c>
      <c r="G361" s="78" t="s">
        <v>345</v>
      </c>
      <c r="H361" s="161" t="s">
        <v>268</v>
      </c>
      <c r="I361" s="84" t="s">
        <v>247</v>
      </c>
      <c r="J361" s="65">
        <v>50000</v>
      </c>
      <c r="K361" s="65"/>
      <c r="L361" s="42"/>
      <c r="M361" s="169"/>
    </row>
    <row r="362" spans="2:13" ht="30" x14ac:dyDescent="0.25">
      <c r="B362" s="166" t="s">
        <v>201</v>
      </c>
      <c r="C362" s="72">
        <v>30</v>
      </c>
      <c r="D362" s="70" t="s">
        <v>185</v>
      </c>
      <c r="E362" s="159">
        <v>44056</v>
      </c>
      <c r="F362" s="71" t="s">
        <v>218</v>
      </c>
      <c r="G362" s="70" t="s">
        <v>346</v>
      </c>
      <c r="H362" s="70">
        <v>8</v>
      </c>
      <c r="I362" s="71" t="s">
        <v>248</v>
      </c>
      <c r="J362" s="64">
        <v>20000</v>
      </c>
      <c r="K362" s="64">
        <v>20000</v>
      </c>
      <c r="L362" s="41"/>
      <c r="M362" s="167"/>
    </row>
    <row r="363" spans="2:13" ht="45" x14ac:dyDescent="0.25">
      <c r="B363" s="168" t="s">
        <v>201</v>
      </c>
      <c r="C363" s="58">
        <v>31</v>
      </c>
      <c r="D363" s="78" t="s">
        <v>186</v>
      </c>
      <c r="E363" s="160">
        <v>44056</v>
      </c>
      <c r="F363" s="84" t="s">
        <v>149</v>
      </c>
      <c r="G363" s="78" t="s">
        <v>347</v>
      </c>
      <c r="H363" s="161" t="s">
        <v>269</v>
      </c>
      <c r="I363" s="84" t="s">
        <v>249</v>
      </c>
      <c r="J363" s="65">
        <v>20000</v>
      </c>
      <c r="K363" s="65">
        <v>120000</v>
      </c>
      <c r="L363" s="42"/>
      <c r="M363" s="169"/>
    </row>
    <row r="364" spans="2:13" ht="45" x14ac:dyDescent="0.25">
      <c r="B364" s="166" t="s">
        <v>201</v>
      </c>
      <c r="C364" s="72">
        <v>32</v>
      </c>
      <c r="D364" s="70" t="s">
        <v>186</v>
      </c>
      <c r="E364" s="159">
        <v>44056</v>
      </c>
      <c r="F364" s="71" t="s">
        <v>216</v>
      </c>
      <c r="G364" s="70" t="s">
        <v>348</v>
      </c>
      <c r="H364" s="70" t="s">
        <v>270</v>
      </c>
      <c r="I364" s="71" t="s">
        <v>250</v>
      </c>
      <c r="J364" s="64">
        <v>0</v>
      </c>
      <c r="K364" s="64">
        <v>180000</v>
      </c>
      <c r="L364" s="41"/>
      <c r="M364" s="167"/>
    </row>
    <row r="365" spans="2:13" ht="45" x14ac:dyDescent="0.25">
      <c r="B365" s="168" t="s">
        <v>201</v>
      </c>
      <c r="C365" s="58">
        <v>33</v>
      </c>
      <c r="D365" s="78" t="s">
        <v>187</v>
      </c>
      <c r="E365" s="160">
        <v>44056</v>
      </c>
      <c r="F365" s="84" t="s">
        <v>216</v>
      </c>
      <c r="G365" s="78" t="s">
        <v>349</v>
      </c>
      <c r="H365" s="161" t="s">
        <v>271</v>
      </c>
      <c r="I365" s="84" t="s">
        <v>250</v>
      </c>
      <c r="J365" s="65">
        <v>30000</v>
      </c>
      <c r="K365" s="65">
        <v>140000</v>
      </c>
      <c r="L365" s="42"/>
      <c r="M365" s="169"/>
    </row>
    <row r="366" spans="2:13" ht="45" x14ac:dyDescent="0.25">
      <c r="B366" s="166" t="s">
        <v>201</v>
      </c>
      <c r="C366" s="72">
        <v>34</v>
      </c>
      <c r="D366" s="70" t="s">
        <v>188</v>
      </c>
      <c r="E366" s="159">
        <v>44056</v>
      </c>
      <c r="F366" s="71" t="s">
        <v>219</v>
      </c>
      <c r="G366" s="70" t="s">
        <v>350</v>
      </c>
      <c r="H366" s="70" t="s">
        <v>272</v>
      </c>
      <c r="I366" s="71" t="s">
        <v>251</v>
      </c>
      <c r="J366" s="64">
        <v>20000</v>
      </c>
      <c r="K366" s="64">
        <v>80000</v>
      </c>
      <c r="L366" s="41"/>
      <c r="M366" s="167"/>
    </row>
    <row r="367" spans="2:13" ht="45" x14ac:dyDescent="0.25">
      <c r="B367" s="168" t="s">
        <v>201</v>
      </c>
      <c r="C367" s="58">
        <v>35</v>
      </c>
      <c r="D367" s="78" t="s">
        <v>189</v>
      </c>
      <c r="E367" s="160">
        <v>44056</v>
      </c>
      <c r="F367" s="84" t="s">
        <v>220</v>
      </c>
      <c r="G367" s="78" t="s">
        <v>351</v>
      </c>
      <c r="H367" s="161" t="s">
        <v>273</v>
      </c>
      <c r="I367" s="84" t="s">
        <v>252</v>
      </c>
      <c r="J367" s="65">
        <v>40000</v>
      </c>
      <c r="K367" s="65">
        <v>70000</v>
      </c>
      <c r="L367" s="42"/>
      <c r="M367" s="169"/>
    </row>
    <row r="368" spans="2:13" ht="60" x14ac:dyDescent="0.25">
      <c r="B368" s="166" t="s">
        <v>201</v>
      </c>
      <c r="C368" s="72">
        <v>36</v>
      </c>
      <c r="D368" s="70" t="s">
        <v>190</v>
      </c>
      <c r="E368" s="159">
        <v>44056</v>
      </c>
      <c r="F368" s="71" t="s">
        <v>153</v>
      </c>
      <c r="G368" s="70" t="s">
        <v>352</v>
      </c>
      <c r="H368" s="70" t="s">
        <v>274</v>
      </c>
      <c r="I368" s="71" t="s">
        <v>253</v>
      </c>
      <c r="J368" s="64">
        <v>10000</v>
      </c>
      <c r="K368" s="64">
        <v>90000</v>
      </c>
      <c r="L368" s="41"/>
      <c r="M368" s="167"/>
    </row>
    <row r="369" spans="2:13" ht="45" x14ac:dyDescent="0.25">
      <c r="B369" s="168" t="s">
        <v>201</v>
      </c>
      <c r="C369" s="58">
        <v>37</v>
      </c>
      <c r="D369" s="78" t="s">
        <v>191</v>
      </c>
      <c r="E369" s="160">
        <v>44056</v>
      </c>
      <c r="F369" s="84" t="s">
        <v>153</v>
      </c>
      <c r="G369" s="78" t="s">
        <v>349</v>
      </c>
      <c r="H369" s="161" t="s">
        <v>275</v>
      </c>
      <c r="I369" s="84" t="s">
        <v>254</v>
      </c>
      <c r="J369" s="65">
        <v>0</v>
      </c>
      <c r="K369" s="65">
        <v>80000</v>
      </c>
      <c r="L369" s="42"/>
      <c r="M369" s="169"/>
    </row>
    <row r="370" spans="2:13" ht="30" x14ac:dyDescent="0.25">
      <c r="B370" s="166" t="s">
        <v>201</v>
      </c>
      <c r="C370" s="72">
        <v>38</v>
      </c>
      <c r="D370" s="70" t="s">
        <v>192</v>
      </c>
      <c r="E370" s="159">
        <v>44056</v>
      </c>
      <c r="F370" s="71" t="s">
        <v>160</v>
      </c>
      <c r="G370" s="70" t="s">
        <v>353</v>
      </c>
      <c r="H370" s="70" t="s">
        <v>276</v>
      </c>
      <c r="I370" s="71"/>
      <c r="J370" s="64">
        <v>10000</v>
      </c>
      <c r="K370" s="64">
        <v>50000</v>
      </c>
      <c r="L370" s="41"/>
      <c r="M370" s="167"/>
    </row>
    <row r="371" spans="2:13" ht="60" x14ac:dyDescent="0.25">
      <c r="B371" s="168" t="s">
        <v>201</v>
      </c>
      <c r="C371" s="58">
        <v>39</v>
      </c>
      <c r="D371" s="78" t="s">
        <v>192</v>
      </c>
      <c r="E371" s="160">
        <v>44056</v>
      </c>
      <c r="F371" s="84" t="s">
        <v>156</v>
      </c>
      <c r="G371" s="78" t="s">
        <v>354</v>
      </c>
      <c r="H371" s="161" t="s">
        <v>277</v>
      </c>
      <c r="I371" s="84" t="s">
        <v>255</v>
      </c>
      <c r="J371" s="65">
        <v>10000</v>
      </c>
      <c r="K371" s="65">
        <v>70000</v>
      </c>
      <c r="L371" s="42"/>
      <c r="M371" s="169"/>
    </row>
    <row r="372" spans="2:13" ht="90" x14ac:dyDescent="0.25">
      <c r="B372" s="166" t="s">
        <v>201</v>
      </c>
      <c r="C372" s="72">
        <v>40</v>
      </c>
      <c r="D372" s="70" t="s">
        <v>187</v>
      </c>
      <c r="E372" s="159">
        <v>44056</v>
      </c>
      <c r="F372" s="71" t="s">
        <v>156</v>
      </c>
      <c r="G372" s="70" t="s">
        <v>355</v>
      </c>
      <c r="H372" s="70" t="s">
        <v>278</v>
      </c>
      <c r="I372" s="71" t="s">
        <v>256</v>
      </c>
      <c r="J372" s="64">
        <v>0</v>
      </c>
      <c r="K372" s="64">
        <v>195000</v>
      </c>
      <c r="L372" s="41"/>
      <c r="M372" s="167"/>
    </row>
    <row r="373" spans="2:13" ht="75" x14ac:dyDescent="0.25">
      <c r="B373" s="168" t="s">
        <v>201</v>
      </c>
      <c r="C373" s="58">
        <v>41</v>
      </c>
      <c r="D373" s="78" t="s">
        <v>193</v>
      </c>
      <c r="E373" s="160">
        <v>44056</v>
      </c>
      <c r="F373" s="84" t="s">
        <v>156</v>
      </c>
      <c r="G373" s="78" t="s">
        <v>356</v>
      </c>
      <c r="H373" s="161" t="s">
        <v>277</v>
      </c>
      <c r="I373" s="84" t="s">
        <v>257</v>
      </c>
      <c r="J373" s="65">
        <v>25000</v>
      </c>
      <c r="K373" s="65"/>
      <c r="L373" s="42"/>
      <c r="M373" s="169"/>
    </row>
    <row r="374" spans="2:13" ht="75" x14ac:dyDescent="0.25">
      <c r="B374" s="166" t="s">
        <v>201</v>
      </c>
      <c r="C374" s="72">
        <v>42</v>
      </c>
      <c r="D374" s="70" t="s">
        <v>194</v>
      </c>
      <c r="E374" s="159">
        <v>44056</v>
      </c>
      <c r="F374" s="71" t="s">
        <v>221</v>
      </c>
      <c r="G374" s="70" t="s">
        <v>357</v>
      </c>
      <c r="H374" s="70" t="s">
        <v>279</v>
      </c>
      <c r="I374" s="71" t="s">
        <v>258</v>
      </c>
      <c r="J374" s="64">
        <v>100000</v>
      </c>
      <c r="K374" s="64">
        <v>200000</v>
      </c>
      <c r="L374" s="41"/>
      <c r="M374" s="167"/>
    </row>
    <row r="375" spans="2:13" ht="180" x14ac:dyDescent="0.25">
      <c r="B375" s="168" t="s">
        <v>201</v>
      </c>
      <c r="C375" s="58">
        <v>43</v>
      </c>
      <c r="D375" s="78" t="s">
        <v>195</v>
      </c>
      <c r="E375" s="160">
        <v>44056</v>
      </c>
      <c r="F375" s="84" t="s">
        <v>222</v>
      </c>
      <c r="G375" s="78" t="s">
        <v>358</v>
      </c>
      <c r="H375" s="161" t="s">
        <v>280</v>
      </c>
      <c r="I375" s="84" t="s">
        <v>259</v>
      </c>
      <c r="J375" s="65">
        <v>70000</v>
      </c>
      <c r="K375" s="65">
        <v>1000000</v>
      </c>
      <c r="L375" s="42"/>
      <c r="M375" s="169"/>
    </row>
    <row r="376" spans="2:13" ht="150" x14ac:dyDescent="0.25">
      <c r="B376" s="166" t="s">
        <v>201</v>
      </c>
      <c r="C376" s="72">
        <v>44</v>
      </c>
      <c r="D376" s="70" t="s">
        <v>196</v>
      </c>
      <c r="E376" s="159">
        <v>44056</v>
      </c>
      <c r="F376" s="71" t="s">
        <v>223</v>
      </c>
      <c r="G376" s="70" t="s">
        <v>359</v>
      </c>
      <c r="H376" s="70">
        <v>1</v>
      </c>
      <c r="I376" s="71" t="s">
        <v>260</v>
      </c>
      <c r="J376" s="64">
        <v>70000</v>
      </c>
      <c r="K376" s="64">
        <v>2500000</v>
      </c>
      <c r="L376" s="41"/>
      <c r="M376" s="167"/>
    </row>
    <row r="377" spans="2:13" ht="45" x14ac:dyDescent="0.25">
      <c r="B377" s="168" t="s">
        <v>201</v>
      </c>
      <c r="C377" s="58">
        <v>45</v>
      </c>
      <c r="D377" s="78" t="s">
        <v>197</v>
      </c>
      <c r="E377" s="160">
        <v>44056</v>
      </c>
      <c r="F377" s="84" t="s">
        <v>153</v>
      </c>
      <c r="G377" s="78" t="s">
        <v>360</v>
      </c>
      <c r="H377" s="161">
        <v>500</v>
      </c>
      <c r="I377" s="84" t="s">
        <v>261</v>
      </c>
      <c r="J377" s="65">
        <v>0</v>
      </c>
      <c r="K377" s="65">
        <v>85000</v>
      </c>
      <c r="L377" s="42"/>
      <c r="M377" s="169"/>
    </row>
    <row r="378" spans="2:13" ht="60" x14ac:dyDescent="0.25">
      <c r="B378" s="166" t="s">
        <v>201</v>
      </c>
      <c r="C378" s="72">
        <v>46</v>
      </c>
      <c r="D378" s="70" t="s">
        <v>198</v>
      </c>
      <c r="E378" s="159">
        <v>44056</v>
      </c>
      <c r="F378" s="71" t="s">
        <v>221</v>
      </c>
      <c r="G378" s="70" t="s">
        <v>361</v>
      </c>
      <c r="H378" s="70" t="s">
        <v>281</v>
      </c>
      <c r="I378" s="71" t="s">
        <v>262</v>
      </c>
      <c r="J378" s="64">
        <v>10000</v>
      </c>
      <c r="K378" s="64">
        <v>120000</v>
      </c>
      <c r="L378" s="41"/>
      <c r="M378" s="167"/>
    </row>
    <row r="379" spans="2:13" ht="30" x14ac:dyDescent="0.25">
      <c r="B379" s="168" t="s">
        <v>201</v>
      </c>
      <c r="C379" s="58">
        <v>47</v>
      </c>
      <c r="D379" s="78" t="s">
        <v>199</v>
      </c>
      <c r="E379" s="160">
        <v>44056</v>
      </c>
      <c r="F379" s="84" t="s">
        <v>224</v>
      </c>
      <c r="G379" s="78" t="s">
        <v>362</v>
      </c>
      <c r="H379" s="161" t="s">
        <v>274</v>
      </c>
      <c r="I379" s="84" t="s">
        <v>263</v>
      </c>
      <c r="J379" s="65">
        <v>25000</v>
      </c>
      <c r="K379" s="65">
        <v>180000</v>
      </c>
      <c r="L379" s="42"/>
      <c r="M379" s="169"/>
    </row>
    <row r="380" spans="2:13" ht="60" x14ac:dyDescent="0.25">
      <c r="B380" s="166" t="s">
        <v>978</v>
      </c>
      <c r="C380" s="72">
        <v>1</v>
      </c>
      <c r="D380" s="70" t="s">
        <v>979</v>
      </c>
      <c r="E380" s="159">
        <v>44057</v>
      </c>
      <c r="F380" s="71" t="s">
        <v>151</v>
      </c>
      <c r="G380" s="70" t="s">
        <v>1040</v>
      </c>
      <c r="H380" s="70" t="s">
        <v>1082</v>
      </c>
      <c r="I380" s="71" t="s">
        <v>1117</v>
      </c>
      <c r="J380" s="64">
        <v>210000</v>
      </c>
      <c r="K380" s="64"/>
      <c r="L380" s="41"/>
      <c r="M380" s="167"/>
    </row>
    <row r="381" spans="2:13" ht="150" x14ac:dyDescent="0.25">
      <c r="B381" s="168" t="s">
        <v>978</v>
      </c>
      <c r="C381" s="58">
        <v>2</v>
      </c>
      <c r="D381" s="78" t="s">
        <v>980</v>
      </c>
      <c r="E381" s="160">
        <v>44057</v>
      </c>
      <c r="F381" s="84" t="s">
        <v>156</v>
      </c>
      <c r="G381" s="78" t="s">
        <v>1041</v>
      </c>
      <c r="H381" s="161" t="s">
        <v>1083</v>
      </c>
      <c r="I381" s="84" t="s">
        <v>1118</v>
      </c>
      <c r="J381" s="65">
        <v>35000</v>
      </c>
      <c r="K381" s="65"/>
      <c r="L381" s="42"/>
      <c r="M381" s="169"/>
    </row>
    <row r="382" spans="2:13" ht="75" x14ac:dyDescent="0.25">
      <c r="B382" s="166" t="s">
        <v>978</v>
      </c>
      <c r="C382" s="72">
        <v>3</v>
      </c>
      <c r="D382" s="70" t="s">
        <v>981</v>
      </c>
      <c r="E382" s="159">
        <v>44057</v>
      </c>
      <c r="F382" s="71" t="s">
        <v>151</v>
      </c>
      <c r="G382" s="70" t="s">
        <v>1042</v>
      </c>
      <c r="H382" s="70" t="s">
        <v>1084</v>
      </c>
      <c r="I382" s="71" t="s">
        <v>1119</v>
      </c>
      <c r="J382" s="64">
        <v>215000</v>
      </c>
      <c r="K382" s="64"/>
      <c r="L382" s="41"/>
      <c r="M382" s="167"/>
    </row>
    <row r="383" spans="2:13" ht="195" x14ac:dyDescent="0.25">
      <c r="B383" s="168" t="s">
        <v>978</v>
      </c>
      <c r="C383" s="58">
        <v>4</v>
      </c>
      <c r="D383" s="78" t="s">
        <v>982</v>
      </c>
      <c r="E383" s="160">
        <v>44057</v>
      </c>
      <c r="F383" s="84" t="s">
        <v>1033</v>
      </c>
      <c r="G383" s="78" t="s">
        <v>1072</v>
      </c>
      <c r="H383" s="161" t="s">
        <v>1085</v>
      </c>
      <c r="I383" s="84" t="s">
        <v>1120</v>
      </c>
      <c r="J383" s="65">
        <v>200000</v>
      </c>
      <c r="K383" s="65"/>
      <c r="L383" s="42"/>
      <c r="M383" s="169"/>
    </row>
    <row r="384" spans="2:13" ht="135" x14ac:dyDescent="0.25">
      <c r="B384" s="166" t="s">
        <v>978</v>
      </c>
      <c r="C384" s="72">
        <v>5</v>
      </c>
      <c r="D384" s="70" t="s">
        <v>983</v>
      </c>
      <c r="E384" s="159">
        <v>44057</v>
      </c>
      <c r="F384" s="71" t="s">
        <v>156</v>
      </c>
      <c r="G384" s="70" t="s">
        <v>1031</v>
      </c>
      <c r="H384" s="70" t="s">
        <v>1086</v>
      </c>
      <c r="I384" s="71" t="s">
        <v>1121</v>
      </c>
      <c r="J384" s="64">
        <v>352850</v>
      </c>
      <c r="K384" s="64"/>
      <c r="L384" s="41"/>
      <c r="M384" s="167"/>
    </row>
    <row r="385" spans="2:13" ht="30" x14ac:dyDescent="0.25">
      <c r="B385" s="168" t="s">
        <v>978</v>
      </c>
      <c r="C385" s="58">
        <v>6</v>
      </c>
      <c r="D385" s="78" t="s">
        <v>984</v>
      </c>
      <c r="E385" s="160">
        <v>44057</v>
      </c>
      <c r="F385" s="84" t="s">
        <v>1034</v>
      </c>
      <c r="G385" s="78" t="s">
        <v>1043</v>
      </c>
      <c r="H385" s="161" t="s">
        <v>1087</v>
      </c>
      <c r="I385" s="84" t="s">
        <v>1122</v>
      </c>
      <c r="J385" s="65">
        <v>8000</v>
      </c>
      <c r="K385" s="65"/>
      <c r="L385" s="42"/>
      <c r="M385" s="169"/>
    </row>
    <row r="386" spans="2:13" ht="90" x14ac:dyDescent="0.25">
      <c r="B386" s="166" t="s">
        <v>978</v>
      </c>
      <c r="C386" s="72">
        <v>7</v>
      </c>
      <c r="D386" s="70" t="s">
        <v>985</v>
      </c>
      <c r="E386" s="159">
        <v>44057</v>
      </c>
      <c r="F386" s="71" t="s">
        <v>156</v>
      </c>
      <c r="G386" s="70" t="s">
        <v>1044</v>
      </c>
      <c r="H386" s="70" t="s">
        <v>277</v>
      </c>
      <c r="I386" s="71" t="s">
        <v>1123</v>
      </c>
      <c r="J386" s="64">
        <v>37500</v>
      </c>
      <c r="K386" s="64"/>
      <c r="L386" s="41"/>
      <c r="M386" s="167"/>
    </row>
    <row r="387" spans="2:13" ht="45" x14ac:dyDescent="0.25">
      <c r="B387" s="168" t="s">
        <v>978</v>
      </c>
      <c r="C387" s="58">
        <v>8</v>
      </c>
      <c r="D387" s="78" t="s">
        <v>986</v>
      </c>
      <c r="E387" s="160">
        <v>44057</v>
      </c>
      <c r="F387" s="84" t="s">
        <v>202</v>
      </c>
      <c r="G387" s="78" t="s">
        <v>1060</v>
      </c>
      <c r="H387" s="161">
        <v>1</v>
      </c>
      <c r="I387" s="84" t="s">
        <v>1124</v>
      </c>
      <c r="J387" s="65">
        <v>25000</v>
      </c>
      <c r="K387" s="65"/>
      <c r="L387" s="42"/>
      <c r="M387" s="169"/>
    </row>
    <row r="388" spans="2:13" ht="105" x14ac:dyDescent="0.25">
      <c r="B388" s="166" t="s">
        <v>978</v>
      </c>
      <c r="C388" s="72">
        <v>9</v>
      </c>
      <c r="D388" s="70" t="s">
        <v>987</v>
      </c>
      <c r="E388" s="159">
        <v>44057</v>
      </c>
      <c r="F388" s="71" t="s">
        <v>152</v>
      </c>
      <c r="G388" s="70" t="s">
        <v>1045</v>
      </c>
      <c r="H388" s="70" t="s">
        <v>1088</v>
      </c>
      <c r="I388" s="71" t="s">
        <v>1125</v>
      </c>
      <c r="J388" s="64">
        <v>50000</v>
      </c>
      <c r="K388" s="64"/>
      <c r="L388" s="41"/>
      <c r="M388" s="167"/>
    </row>
    <row r="389" spans="2:13" ht="150" x14ac:dyDescent="0.25">
      <c r="B389" s="168" t="s">
        <v>978</v>
      </c>
      <c r="C389" s="58">
        <v>10</v>
      </c>
      <c r="D389" s="78" t="s">
        <v>988</v>
      </c>
      <c r="E389" s="160">
        <v>44057</v>
      </c>
      <c r="F389" s="84" t="s">
        <v>156</v>
      </c>
      <c r="G389" s="78" t="s">
        <v>1073</v>
      </c>
      <c r="H389" s="161" t="s">
        <v>1089</v>
      </c>
      <c r="I389" s="84" t="s">
        <v>1126</v>
      </c>
      <c r="J389" s="65">
        <v>260000</v>
      </c>
      <c r="K389" s="65"/>
      <c r="L389" s="42"/>
      <c r="M389" s="169"/>
    </row>
    <row r="390" spans="2:13" ht="135" x14ac:dyDescent="0.25">
      <c r="B390" s="166" t="s">
        <v>978</v>
      </c>
      <c r="C390" s="72">
        <v>11</v>
      </c>
      <c r="D390" s="70" t="s">
        <v>989</v>
      </c>
      <c r="E390" s="159">
        <v>44057</v>
      </c>
      <c r="F390" s="71" t="s">
        <v>1035</v>
      </c>
      <c r="G390" s="70" t="s">
        <v>1074</v>
      </c>
      <c r="H390" s="70" t="s">
        <v>1090</v>
      </c>
      <c r="I390" s="71" t="s">
        <v>1127</v>
      </c>
      <c r="J390" s="64">
        <v>220000</v>
      </c>
      <c r="K390" s="64"/>
      <c r="L390" s="41"/>
      <c r="M390" s="167"/>
    </row>
    <row r="391" spans="2:13" ht="165" x14ac:dyDescent="0.25">
      <c r="B391" s="168" t="s">
        <v>978</v>
      </c>
      <c r="C391" s="58">
        <v>12</v>
      </c>
      <c r="D391" s="78" t="s">
        <v>990</v>
      </c>
      <c r="E391" s="160">
        <v>44057</v>
      </c>
      <c r="F391" s="84" t="s">
        <v>156</v>
      </c>
      <c r="G391" s="78" t="s">
        <v>1046</v>
      </c>
      <c r="H391" s="161" t="s">
        <v>1091</v>
      </c>
      <c r="I391" s="84" t="s">
        <v>1128</v>
      </c>
      <c r="J391" s="65">
        <v>32000</v>
      </c>
      <c r="K391" s="65"/>
      <c r="L391" s="42"/>
      <c r="M391" s="169"/>
    </row>
    <row r="392" spans="2:13" ht="75" x14ac:dyDescent="0.25">
      <c r="B392" s="166" t="s">
        <v>978</v>
      </c>
      <c r="C392" s="72">
        <v>13</v>
      </c>
      <c r="D392" s="70" t="s">
        <v>991</v>
      </c>
      <c r="E392" s="159">
        <v>44057</v>
      </c>
      <c r="F392" s="71" t="s">
        <v>153</v>
      </c>
      <c r="G392" s="70" t="s">
        <v>1037</v>
      </c>
      <c r="H392" s="70" t="s">
        <v>1092</v>
      </c>
      <c r="I392" s="71" t="s">
        <v>1129</v>
      </c>
      <c r="J392" s="64">
        <v>427000</v>
      </c>
      <c r="K392" s="64"/>
      <c r="L392" s="41"/>
      <c r="M392" s="167"/>
    </row>
    <row r="393" spans="2:13" ht="75" x14ac:dyDescent="0.25">
      <c r="B393" s="168" t="s">
        <v>978</v>
      </c>
      <c r="C393" s="58">
        <v>14</v>
      </c>
      <c r="D393" s="78" t="s">
        <v>992</v>
      </c>
      <c r="E393" s="160">
        <v>44057</v>
      </c>
      <c r="F393" s="84" t="s">
        <v>149</v>
      </c>
      <c r="G393" s="78" t="s">
        <v>1075</v>
      </c>
      <c r="H393" s="161" t="s">
        <v>1093</v>
      </c>
      <c r="I393" s="84" t="s">
        <v>1130</v>
      </c>
      <c r="J393" s="65">
        <v>15000</v>
      </c>
      <c r="K393" s="65"/>
      <c r="L393" s="42"/>
      <c r="M393" s="169"/>
    </row>
    <row r="394" spans="2:13" ht="45" x14ac:dyDescent="0.25">
      <c r="B394" s="166" t="s">
        <v>978</v>
      </c>
      <c r="C394" s="72">
        <v>15</v>
      </c>
      <c r="D394" s="70" t="s">
        <v>993</v>
      </c>
      <c r="E394" s="159">
        <v>44057</v>
      </c>
      <c r="F394" s="71" t="s">
        <v>156</v>
      </c>
      <c r="G394" s="70" t="s">
        <v>1047</v>
      </c>
      <c r="H394" s="70" t="s">
        <v>1094</v>
      </c>
      <c r="I394" s="71" t="s">
        <v>1131</v>
      </c>
      <c r="J394" s="64">
        <v>180000</v>
      </c>
      <c r="K394" s="64"/>
      <c r="L394" s="41"/>
      <c r="M394" s="167"/>
    </row>
    <row r="395" spans="2:13" ht="75" x14ac:dyDescent="0.25">
      <c r="B395" s="168" t="s">
        <v>978</v>
      </c>
      <c r="C395" s="58">
        <v>16</v>
      </c>
      <c r="D395" s="78" t="s">
        <v>994</v>
      </c>
      <c r="E395" s="160">
        <v>44057</v>
      </c>
      <c r="F395" s="84" t="s">
        <v>202</v>
      </c>
      <c r="G395" s="78" t="s">
        <v>1061</v>
      </c>
      <c r="H395" s="161">
        <v>1</v>
      </c>
      <c r="I395" s="84" t="s">
        <v>1132</v>
      </c>
      <c r="J395" s="65">
        <v>25000</v>
      </c>
      <c r="K395" s="65"/>
      <c r="L395" s="42"/>
      <c r="M395" s="169"/>
    </row>
    <row r="396" spans="2:13" ht="120" x14ac:dyDescent="0.25">
      <c r="B396" s="166" t="s">
        <v>978</v>
      </c>
      <c r="C396" s="72">
        <v>17</v>
      </c>
      <c r="D396" s="70" t="s">
        <v>995</v>
      </c>
      <c r="E396" s="159">
        <v>44057</v>
      </c>
      <c r="F396" s="71" t="s">
        <v>364</v>
      </c>
      <c r="G396" s="70" t="s">
        <v>1048</v>
      </c>
      <c r="H396" s="70" t="s">
        <v>1095</v>
      </c>
      <c r="I396" s="71" t="s">
        <v>1133</v>
      </c>
      <c r="J396" s="64">
        <v>70000</v>
      </c>
      <c r="K396" s="64"/>
      <c r="L396" s="41"/>
      <c r="M396" s="167"/>
    </row>
    <row r="397" spans="2:13" ht="75" x14ac:dyDescent="0.25">
      <c r="B397" s="168" t="s">
        <v>978</v>
      </c>
      <c r="C397" s="58">
        <v>18</v>
      </c>
      <c r="D397" s="78" t="s">
        <v>996</v>
      </c>
      <c r="E397" s="160">
        <v>44057</v>
      </c>
      <c r="F397" s="84" t="s">
        <v>156</v>
      </c>
      <c r="G397" s="78" t="s">
        <v>1076</v>
      </c>
      <c r="H397" s="161" t="s">
        <v>1096</v>
      </c>
      <c r="I397" s="84" t="s">
        <v>1134</v>
      </c>
      <c r="J397" s="65">
        <v>245000</v>
      </c>
      <c r="K397" s="65"/>
      <c r="L397" s="42"/>
      <c r="M397" s="169"/>
    </row>
    <row r="398" spans="2:13" ht="45" x14ac:dyDescent="0.25">
      <c r="B398" s="166" t="s">
        <v>978</v>
      </c>
      <c r="C398" s="72">
        <v>19</v>
      </c>
      <c r="D398" s="70" t="s">
        <v>997</v>
      </c>
      <c r="E398" s="159">
        <v>44057</v>
      </c>
      <c r="F398" s="71" t="s">
        <v>156</v>
      </c>
      <c r="G398" s="70" t="s">
        <v>1049</v>
      </c>
      <c r="H398" s="70" t="s">
        <v>1097</v>
      </c>
      <c r="I398" s="71" t="s">
        <v>1135</v>
      </c>
      <c r="J398" s="64">
        <v>90000</v>
      </c>
      <c r="K398" s="64"/>
      <c r="L398" s="41"/>
      <c r="M398" s="167"/>
    </row>
    <row r="399" spans="2:13" ht="60" x14ac:dyDescent="0.25">
      <c r="B399" s="168" t="s">
        <v>978</v>
      </c>
      <c r="C399" s="58">
        <v>20</v>
      </c>
      <c r="D399" s="78" t="s">
        <v>991</v>
      </c>
      <c r="E399" s="160">
        <v>44057</v>
      </c>
      <c r="F399" s="84" t="s">
        <v>149</v>
      </c>
      <c r="G399" s="78" t="s">
        <v>1038</v>
      </c>
      <c r="H399" s="161">
        <v>1572</v>
      </c>
      <c r="I399" s="84" t="s">
        <v>1136</v>
      </c>
      <c r="J399" s="65">
        <v>40000</v>
      </c>
      <c r="K399" s="65">
        <v>45000</v>
      </c>
      <c r="L399" s="42"/>
      <c r="M399" s="169"/>
    </row>
    <row r="400" spans="2:13" ht="210" x14ac:dyDescent="0.25">
      <c r="B400" s="166" t="s">
        <v>978</v>
      </c>
      <c r="C400" s="72">
        <v>21</v>
      </c>
      <c r="D400" s="70" t="s">
        <v>998</v>
      </c>
      <c r="E400" s="159">
        <v>44057</v>
      </c>
      <c r="F400" s="71" t="s">
        <v>160</v>
      </c>
      <c r="G400" s="70" t="s">
        <v>1063</v>
      </c>
      <c r="H400" s="70" t="s">
        <v>1098</v>
      </c>
      <c r="I400" s="71" t="s">
        <v>1137</v>
      </c>
      <c r="J400" s="64">
        <v>60000</v>
      </c>
      <c r="K400" s="64"/>
      <c r="L400" s="41"/>
      <c r="M400" s="167"/>
    </row>
    <row r="401" spans="2:13" ht="45" x14ac:dyDescent="0.25">
      <c r="B401" s="168" t="s">
        <v>978</v>
      </c>
      <c r="C401" s="58">
        <v>22</v>
      </c>
      <c r="D401" s="78" t="s">
        <v>999</v>
      </c>
      <c r="E401" s="160">
        <v>44057</v>
      </c>
      <c r="F401" s="84" t="s">
        <v>156</v>
      </c>
      <c r="G401" s="78" t="s">
        <v>1050</v>
      </c>
      <c r="H401" s="161" t="s">
        <v>1099</v>
      </c>
      <c r="I401" s="84" t="s">
        <v>1138</v>
      </c>
      <c r="J401" s="65">
        <v>45000</v>
      </c>
      <c r="K401" s="65" t="s">
        <v>1116</v>
      </c>
      <c r="L401" s="42"/>
      <c r="M401" s="169"/>
    </row>
    <row r="402" spans="2:13" ht="90" x14ac:dyDescent="0.25">
      <c r="B402" s="166" t="s">
        <v>978</v>
      </c>
      <c r="C402" s="72">
        <v>23</v>
      </c>
      <c r="D402" s="70" t="s">
        <v>1000</v>
      </c>
      <c r="E402" s="159">
        <v>44057</v>
      </c>
      <c r="F402" s="71" t="s">
        <v>202</v>
      </c>
      <c r="G402" s="70" t="s">
        <v>1062</v>
      </c>
      <c r="H402" s="70">
        <v>1</v>
      </c>
      <c r="I402" s="71" t="s">
        <v>1139</v>
      </c>
      <c r="J402" s="64">
        <v>25000</v>
      </c>
      <c r="K402" s="64"/>
      <c r="L402" s="41"/>
      <c r="M402" s="167"/>
    </row>
    <row r="403" spans="2:13" ht="75" x14ac:dyDescent="0.25">
      <c r="B403" s="168" t="s">
        <v>978</v>
      </c>
      <c r="C403" s="58">
        <v>24</v>
      </c>
      <c r="D403" s="78" t="s">
        <v>1001</v>
      </c>
      <c r="E403" s="160">
        <v>44057</v>
      </c>
      <c r="F403" s="84" t="s">
        <v>156</v>
      </c>
      <c r="G403" s="78" t="s">
        <v>1051</v>
      </c>
      <c r="H403" s="161" t="s">
        <v>1100</v>
      </c>
      <c r="I403" s="84" t="s">
        <v>1140</v>
      </c>
      <c r="J403" s="65">
        <v>50000</v>
      </c>
      <c r="K403" s="65"/>
      <c r="L403" s="42"/>
      <c r="M403" s="169"/>
    </row>
    <row r="404" spans="2:13" ht="45" x14ac:dyDescent="0.25">
      <c r="B404" s="166" t="s">
        <v>978</v>
      </c>
      <c r="C404" s="72">
        <v>25</v>
      </c>
      <c r="D404" s="70" t="s">
        <v>1002</v>
      </c>
      <c r="E404" s="159">
        <v>44057</v>
      </c>
      <c r="F404" s="71" t="s">
        <v>205</v>
      </c>
      <c r="G404" s="70" t="s">
        <v>1077</v>
      </c>
      <c r="H404" s="70" t="s">
        <v>1101</v>
      </c>
      <c r="I404" s="71" t="s">
        <v>1141</v>
      </c>
      <c r="J404" s="64">
        <v>100000</v>
      </c>
      <c r="K404" s="64"/>
      <c r="L404" s="41"/>
      <c r="M404" s="167"/>
    </row>
    <row r="405" spans="2:13" ht="75" x14ac:dyDescent="0.25">
      <c r="B405" s="168" t="s">
        <v>978</v>
      </c>
      <c r="C405" s="58">
        <v>26</v>
      </c>
      <c r="D405" s="78" t="s">
        <v>1003</v>
      </c>
      <c r="E405" s="160">
        <v>44057</v>
      </c>
      <c r="F405" s="84" t="s">
        <v>153</v>
      </c>
      <c r="G405" s="78" t="s">
        <v>1037</v>
      </c>
      <c r="H405" s="161" t="s">
        <v>1102</v>
      </c>
      <c r="I405" s="84" t="s">
        <v>1142</v>
      </c>
      <c r="J405" s="65">
        <v>330000</v>
      </c>
      <c r="K405" s="65"/>
      <c r="L405" s="42"/>
      <c r="M405" s="169"/>
    </row>
    <row r="406" spans="2:13" ht="105" x14ac:dyDescent="0.25">
      <c r="B406" s="166" t="s">
        <v>978</v>
      </c>
      <c r="C406" s="72">
        <v>27</v>
      </c>
      <c r="D406" s="70" t="s">
        <v>1004</v>
      </c>
      <c r="E406" s="159">
        <v>44057</v>
      </c>
      <c r="F406" s="71" t="s">
        <v>152</v>
      </c>
      <c r="G406" s="70" t="s">
        <v>1078</v>
      </c>
      <c r="H406" s="70" t="s">
        <v>1095</v>
      </c>
      <c r="I406" s="71" t="s">
        <v>1143</v>
      </c>
      <c r="J406" s="64">
        <v>400000</v>
      </c>
      <c r="K406" s="64"/>
      <c r="L406" s="41"/>
      <c r="M406" s="167"/>
    </row>
    <row r="407" spans="2:13" ht="45" x14ac:dyDescent="0.25">
      <c r="B407" s="168" t="s">
        <v>978</v>
      </c>
      <c r="C407" s="58">
        <v>28</v>
      </c>
      <c r="D407" s="78" t="s">
        <v>1005</v>
      </c>
      <c r="E407" s="160">
        <v>44057</v>
      </c>
      <c r="F407" s="84" t="s">
        <v>679</v>
      </c>
      <c r="G407" s="78" t="s">
        <v>1064</v>
      </c>
      <c r="H407" s="161"/>
      <c r="I407" s="84" t="s">
        <v>1144</v>
      </c>
      <c r="J407" s="65">
        <v>80000</v>
      </c>
      <c r="K407" s="65"/>
      <c r="L407" s="42"/>
      <c r="M407" s="169"/>
    </row>
    <row r="408" spans="2:13" ht="45" x14ac:dyDescent="0.25">
      <c r="B408" s="166" t="s">
        <v>978</v>
      </c>
      <c r="C408" s="72">
        <v>29</v>
      </c>
      <c r="D408" s="70" t="s">
        <v>1006</v>
      </c>
      <c r="E408" s="159">
        <v>44057</v>
      </c>
      <c r="F408" s="71" t="s">
        <v>149</v>
      </c>
      <c r="G408" s="70" t="s">
        <v>1039</v>
      </c>
      <c r="H408" s="70" t="s">
        <v>1103</v>
      </c>
      <c r="I408" s="71" t="s">
        <v>1145</v>
      </c>
      <c r="J408" s="64">
        <v>20000</v>
      </c>
      <c r="K408" s="64"/>
      <c r="L408" s="41"/>
      <c r="M408" s="167"/>
    </row>
    <row r="409" spans="2:13" ht="60" x14ac:dyDescent="0.25">
      <c r="B409" s="168" t="s">
        <v>978</v>
      </c>
      <c r="C409" s="58">
        <v>30</v>
      </c>
      <c r="D409" s="78" t="s">
        <v>1007</v>
      </c>
      <c r="E409" s="160">
        <v>44057</v>
      </c>
      <c r="F409" s="84" t="s">
        <v>152</v>
      </c>
      <c r="G409" s="78" t="s">
        <v>1052</v>
      </c>
      <c r="H409" s="161" t="s">
        <v>1104</v>
      </c>
      <c r="I409" s="84" t="s">
        <v>1146</v>
      </c>
      <c r="J409" s="65">
        <v>80000</v>
      </c>
      <c r="K409" s="65"/>
      <c r="L409" s="42"/>
      <c r="M409" s="169"/>
    </row>
    <row r="410" spans="2:13" ht="60" x14ac:dyDescent="0.25">
      <c r="B410" s="166" t="s">
        <v>978</v>
      </c>
      <c r="C410" s="72">
        <v>31</v>
      </c>
      <c r="D410" s="70" t="s">
        <v>1008</v>
      </c>
      <c r="E410" s="159">
        <v>44057</v>
      </c>
      <c r="F410" s="71" t="s">
        <v>219</v>
      </c>
      <c r="G410" s="70" t="s">
        <v>1079</v>
      </c>
      <c r="H410" s="70"/>
      <c r="I410" s="71" t="s">
        <v>1147</v>
      </c>
      <c r="J410" s="64">
        <v>60000</v>
      </c>
      <c r="K410" s="64"/>
      <c r="L410" s="41"/>
      <c r="M410" s="167"/>
    </row>
    <row r="411" spans="2:13" ht="45" x14ac:dyDescent="0.25">
      <c r="B411" s="168" t="s">
        <v>978</v>
      </c>
      <c r="C411" s="58">
        <v>32</v>
      </c>
      <c r="D411" s="78" t="s">
        <v>1009</v>
      </c>
      <c r="E411" s="160">
        <v>44057</v>
      </c>
      <c r="F411" s="84" t="s">
        <v>149</v>
      </c>
      <c r="G411" s="78" t="s">
        <v>1038</v>
      </c>
      <c r="H411" s="161" t="s">
        <v>1105</v>
      </c>
      <c r="I411" s="84" t="s">
        <v>1148</v>
      </c>
      <c r="J411" s="65">
        <v>120000</v>
      </c>
      <c r="K411" s="65"/>
      <c r="L411" s="42"/>
      <c r="M411" s="169"/>
    </row>
    <row r="412" spans="2:13" ht="75" x14ac:dyDescent="0.25">
      <c r="B412" s="166" t="s">
        <v>978</v>
      </c>
      <c r="C412" s="72">
        <v>33</v>
      </c>
      <c r="D412" s="70" t="s">
        <v>1010</v>
      </c>
      <c r="E412" s="159">
        <v>44057</v>
      </c>
      <c r="F412" s="71" t="s">
        <v>156</v>
      </c>
      <c r="G412" s="70" t="s">
        <v>1053</v>
      </c>
      <c r="H412" s="70" t="s">
        <v>1104</v>
      </c>
      <c r="I412" s="71" t="s">
        <v>1149</v>
      </c>
      <c r="J412" s="64">
        <v>50000</v>
      </c>
      <c r="K412" s="64"/>
      <c r="L412" s="41"/>
      <c r="M412" s="167"/>
    </row>
    <row r="413" spans="2:13" ht="60" x14ac:dyDescent="0.25">
      <c r="B413" s="168" t="s">
        <v>978</v>
      </c>
      <c r="C413" s="58">
        <v>34</v>
      </c>
      <c r="D413" s="78" t="s">
        <v>1011</v>
      </c>
      <c r="E413" s="160">
        <v>44057</v>
      </c>
      <c r="F413" s="84" t="s">
        <v>1036</v>
      </c>
      <c r="G413" s="78" t="s">
        <v>1080</v>
      </c>
      <c r="H413" s="161"/>
      <c r="I413" s="84" t="s">
        <v>1150</v>
      </c>
      <c r="J413" s="65">
        <v>100000</v>
      </c>
      <c r="K413" s="65"/>
      <c r="L413" s="42"/>
      <c r="M413" s="169"/>
    </row>
    <row r="414" spans="2:13" ht="90" x14ac:dyDescent="0.25">
      <c r="B414" s="166" t="s">
        <v>978</v>
      </c>
      <c r="C414" s="72">
        <v>35</v>
      </c>
      <c r="D414" s="70" t="s">
        <v>1012</v>
      </c>
      <c r="E414" s="159">
        <v>44057</v>
      </c>
      <c r="F414" s="71" t="s">
        <v>149</v>
      </c>
      <c r="G414" s="70" t="s">
        <v>1039</v>
      </c>
      <c r="H414" s="70" t="s">
        <v>1106</v>
      </c>
      <c r="I414" s="71" t="s">
        <v>1151</v>
      </c>
      <c r="J414" s="64">
        <v>50000</v>
      </c>
      <c r="K414" s="64"/>
      <c r="L414" s="41"/>
      <c r="M414" s="167"/>
    </row>
    <row r="415" spans="2:13" ht="60" x14ac:dyDescent="0.25">
      <c r="B415" s="168" t="s">
        <v>978</v>
      </c>
      <c r="C415" s="58">
        <v>36</v>
      </c>
      <c r="D415" s="78" t="s">
        <v>1013</v>
      </c>
      <c r="E415" s="160">
        <v>44057</v>
      </c>
      <c r="F415" s="84" t="s">
        <v>152</v>
      </c>
      <c r="G415" s="78" t="s">
        <v>1054</v>
      </c>
      <c r="H415" s="161" t="s">
        <v>1088</v>
      </c>
      <c r="I415" s="84" t="s">
        <v>1152</v>
      </c>
      <c r="J415" s="65">
        <v>120000</v>
      </c>
      <c r="K415" s="65"/>
      <c r="L415" s="42"/>
      <c r="M415" s="169"/>
    </row>
    <row r="416" spans="2:13" ht="30" x14ac:dyDescent="0.25">
      <c r="B416" s="166" t="s">
        <v>978</v>
      </c>
      <c r="C416" s="72">
        <v>37</v>
      </c>
      <c r="D416" s="70" t="s">
        <v>1014</v>
      </c>
      <c r="E416" s="159">
        <v>44057</v>
      </c>
      <c r="F416" s="71" t="s">
        <v>160</v>
      </c>
      <c r="G416" s="70" t="s">
        <v>1032</v>
      </c>
      <c r="H416" s="70"/>
      <c r="I416" s="71" t="s">
        <v>1153</v>
      </c>
      <c r="J416" s="64">
        <v>130000</v>
      </c>
      <c r="K416" s="64"/>
      <c r="L416" s="41"/>
      <c r="M416" s="167"/>
    </row>
    <row r="417" spans="2:13" ht="45" x14ac:dyDescent="0.25">
      <c r="B417" s="168" t="s">
        <v>978</v>
      </c>
      <c r="C417" s="58">
        <v>38</v>
      </c>
      <c r="D417" s="78" t="s">
        <v>1015</v>
      </c>
      <c r="E417" s="160">
        <v>44057</v>
      </c>
      <c r="F417" s="84" t="s">
        <v>156</v>
      </c>
      <c r="G417" s="78" t="s">
        <v>1055</v>
      </c>
      <c r="H417" s="161" t="s">
        <v>1107</v>
      </c>
      <c r="I417" s="84" t="s">
        <v>1154</v>
      </c>
      <c r="J417" s="65">
        <v>25000</v>
      </c>
      <c r="K417" s="65"/>
      <c r="L417" s="42"/>
      <c r="M417" s="169"/>
    </row>
    <row r="418" spans="2:13" ht="75" x14ac:dyDescent="0.25">
      <c r="B418" s="166" t="s">
        <v>978</v>
      </c>
      <c r="C418" s="72">
        <v>39</v>
      </c>
      <c r="D418" s="70" t="s">
        <v>1016</v>
      </c>
      <c r="E418" s="159">
        <v>44057</v>
      </c>
      <c r="F418" s="71" t="s">
        <v>156</v>
      </c>
      <c r="G418" s="70" t="s">
        <v>1081</v>
      </c>
      <c r="H418" s="70" t="s">
        <v>274</v>
      </c>
      <c r="I418" s="71" t="s">
        <v>1155</v>
      </c>
      <c r="J418" s="64">
        <v>60000</v>
      </c>
      <c r="K418" s="64"/>
      <c r="L418" s="41"/>
      <c r="M418" s="167"/>
    </row>
    <row r="419" spans="2:13" ht="45" x14ac:dyDescent="0.25">
      <c r="B419" s="168" t="s">
        <v>978</v>
      </c>
      <c r="C419" s="58">
        <v>40</v>
      </c>
      <c r="D419" s="78" t="s">
        <v>1017</v>
      </c>
      <c r="E419" s="160">
        <v>44057</v>
      </c>
      <c r="F419" s="84" t="s">
        <v>160</v>
      </c>
      <c r="G419" s="78" t="s">
        <v>1065</v>
      </c>
      <c r="H419" s="161"/>
      <c r="I419" s="84" t="s">
        <v>1156</v>
      </c>
      <c r="J419" s="65">
        <v>25000</v>
      </c>
      <c r="K419" s="65"/>
      <c r="L419" s="42"/>
      <c r="M419" s="169"/>
    </row>
    <row r="420" spans="2:13" ht="45" x14ac:dyDescent="0.25">
      <c r="B420" s="166" t="s">
        <v>978</v>
      </c>
      <c r="C420" s="72">
        <v>41</v>
      </c>
      <c r="D420" s="70" t="s">
        <v>1018</v>
      </c>
      <c r="E420" s="159">
        <v>44057</v>
      </c>
      <c r="F420" s="71" t="s">
        <v>149</v>
      </c>
      <c r="G420" s="70" t="s">
        <v>1039</v>
      </c>
      <c r="H420" s="70" t="s">
        <v>1108</v>
      </c>
      <c r="I420" s="71" t="s">
        <v>1145</v>
      </c>
      <c r="J420" s="64">
        <v>40000</v>
      </c>
      <c r="K420" s="64"/>
      <c r="L420" s="41"/>
      <c r="M420" s="167"/>
    </row>
    <row r="421" spans="2:13" ht="75" x14ac:dyDescent="0.25">
      <c r="B421" s="168" t="s">
        <v>978</v>
      </c>
      <c r="C421" s="58">
        <v>42</v>
      </c>
      <c r="D421" s="78" t="s">
        <v>1019</v>
      </c>
      <c r="E421" s="160">
        <v>44057</v>
      </c>
      <c r="F421" s="84" t="s">
        <v>156</v>
      </c>
      <c r="G421" s="78" t="s">
        <v>1056</v>
      </c>
      <c r="H421" s="161" t="s">
        <v>1088</v>
      </c>
      <c r="I421" s="84" t="s">
        <v>1157</v>
      </c>
      <c r="J421" s="65">
        <v>50000</v>
      </c>
      <c r="K421" s="65"/>
      <c r="L421" s="42"/>
      <c r="M421" s="169"/>
    </row>
    <row r="422" spans="2:13" ht="45" x14ac:dyDescent="0.25">
      <c r="B422" s="166" t="s">
        <v>978</v>
      </c>
      <c r="C422" s="72">
        <v>43</v>
      </c>
      <c r="D422" s="70" t="s">
        <v>1020</v>
      </c>
      <c r="E422" s="159">
        <v>44057</v>
      </c>
      <c r="F422" s="71" t="s">
        <v>160</v>
      </c>
      <c r="G422" s="70" t="s">
        <v>1066</v>
      </c>
      <c r="H422" s="70"/>
      <c r="I422" s="71" t="s">
        <v>1158</v>
      </c>
      <c r="J422" s="64">
        <v>75000</v>
      </c>
      <c r="K422" s="64"/>
      <c r="L422" s="41"/>
      <c r="M422" s="167"/>
    </row>
    <row r="423" spans="2:13" ht="30" x14ac:dyDescent="0.25">
      <c r="B423" s="168" t="s">
        <v>978</v>
      </c>
      <c r="C423" s="58">
        <v>44</v>
      </c>
      <c r="D423" s="78" t="s">
        <v>1021</v>
      </c>
      <c r="E423" s="160">
        <v>44057</v>
      </c>
      <c r="F423" s="84" t="s">
        <v>156</v>
      </c>
      <c r="G423" s="78" t="s">
        <v>1057</v>
      </c>
      <c r="H423" s="161" t="s">
        <v>1109</v>
      </c>
      <c r="I423" s="84" t="s">
        <v>1159</v>
      </c>
      <c r="J423" s="65">
        <v>180000</v>
      </c>
      <c r="K423" s="65"/>
      <c r="L423" s="42"/>
      <c r="M423" s="169"/>
    </row>
    <row r="424" spans="2:13" ht="30" x14ac:dyDescent="0.25">
      <c r="B424" s="166" t="s">
        <v>978</v>
      </c>
      <c r="C424" s="72">
        <v>45</v>
      </c>
      <c r="D424" s="70" t="s">
        <v>1022</v>
      </c>
      <c r="E424" s="159">
        <v>44057</v>
      </c>
      <c r="F424" s="71" t="s">
        <v>160</v>
      </c>
      <c r="G424" s="70" t="s">
        <v>1067</v>
      </c>
      <c r="H424" s="70" t="s">
        <v>274</v>
      </c>
      <c r="I424" s="71" t="s">
        <v>1160</v>
      </c>
      <c r="J424" s="64">
        <v>50000</v>
      </c>
      <c r="K424" s="64"/>
      <c r="L424" s="41"/>
      <c r="M424" s="167"/>
    </row>
    <row r="425" spans="2:13" ht="75" x14ac:dyDescent="0.25">
      <c r="B425" s="168" t="s">
        <v>978</v>
      </c>
      <c r="C425" s="58">
        <v>46</v>
      </c>
      <c r="D425" s="78" t="s">
        <v>1000</v>
      </c>
      <c r="E425" s="160">
        <v>44057</v>
      </c>
      <c r="F425" s="84" t="s">
        <v>149</v>
      </c>
      <c r="G425" s="78" t="s">
        <v>1039</v>
      </c>
      <c r="H425" s="161" t="s">
        <v>1110</v>
      </c>
      <c r="I425" s="84" t="s">
        <v>1161</v>
      </c>
      <c r="J425" s="65">
        <v>30000</v>
      </c>
      <c r="K425" s="65"/>
      <c r="L425" s="42"/>
      <c r="M425" s="169"/>
    </row>
    <row r="426" spans="2:13" ht="30" x14ac:dyDescent="0.25">
      <c r="B426" s="166" t="s">
        <v>978</v>
      </c>
      <c r="C426" s="72">
        <v>47</v>
      </c>
      <c r="D426" s="70" t="s">
        <v>1023</v>
      </c>
      <c r="E426" s="159">
        <v>44057</v>
      </c>
      <c r="F426" s="71" t="s">
        <v>160</v>
      </c>
      <c r="G426" s="70" t="s">
        <v>1068</v>
      </c>
      <c r="H426" s="70" t="s">
        <v>278</v>
      </c>
      <c r="I426" s="71" t="s">
        <v>1162</v>
      </c>
      <c r="J426" s="64">
        <v>45000</v>
      </c>
      <c r="K426" s="64"/>
      <c r="L426" s="41"/>
      <c r="M426" s="167"/>
    </row>
    <row r="427" spans="2:13" ht="60" x14ac:dyDescent="0.25">
      <c r="B427" s="168" t="s">
        <v>978</v>
      </c>
      <c r="C427" s="58">
        <v>48</v>
      </c>
      <c r="D427" s="78" t="s">
        <v>1024</v>
      </c>
      <c r="E427" s="160">
        <v>44057</v>
      </c>
      <c r="F427" s="84" t="s">
        <v>156</v>
      </c>
      <c r="G427" s="78" t="s">
        <v>1058</v>
      </c>
      <c r="H427" s="161" t="s">
        <v>1111</v>
      </c>
      <c r="I427" s="84" t="s">
        <v>1163</v>
      </c>
      <c r="J427" s="65">
        <v>70000</v>
      </c>
      <c r="K427" s="65">
        <v>600000</v>
      </c>
      <c r="L427" s="42"/>
      <c r="M427" s="169"/>
    </row>
    <row r="428" spans="2:13" x14ac:dyDescent="0.25">
      <c r="B428" s="166" t="s">
        <v>978</v>
      </c>
      <c r="C428" s="72">
        <v>49</v>
      </c>
      <c r="D428" s="70" t="s">
        <v>1025</v>
      </c>
      <c r="E428" s="159">
        <v>44057</v>
      </c>
      <c r="F428" s="71" t="s">
        <v>160</v>
      </c>
      <c r="G428" s="70" t="s">
        <v>1069</v>
      </c>
      <c r="H428" s="70" t="s">
        <v>1112</v>
      </c>
      <c r="I428" s="71" t="s">
        <v>1164</v>
      </c>
      <c r="J428" s="64">
        <v>55000</v>
      </c>
      <c r="K428" s="64"/>
      <c r="L428" s="41"/>
      <c r="M428" s="167"/>
    </row>
    <row r="429" spans="2:13" ht="75" x14ac:dyDescent="0.25">
      <c r="B429" s="168" t="s">
        <v>978</v>
      </c>
      <c r="C429" s="58">
        <v>50</v>
      </c>
      <c r="D429" s="78" t="s">
        <v>1026</v>
      </c>
      <c r="E429" s="160">
        <v>44057</v>
      </c>
      <c r="F429" s="84" t="s">
        <v>149</v>
      </c>
      <c r="G429" s="78" t="s">
        <v>1039</v>
      </c>
      <c r="H429" s="161" t="s">
        <v>1110</v>
      </c>
      <c r="I429" s="84" t="s">
        <v>1165</v>
      </c>
      <c r="J429" s="65">
        <v>30000</v>
      </c>
      <c r="K429" s="65"/>
      <c r="L429" s="42"/>
      <c r="M429" s="169"/>
    </row>
    <row r="430" spans="2:13" ht="30" x14ac:dyDescent="0.25">
      <c r="B430" s="166" t="s">
        <v>978</v>
      </c>
      <c r="C430" s="72">
        <v>51</v>
      </c>
      <c r="D430" s="70" t="s">
        <v>1027</v>
      </c>
      <c r="E430" s="159">
        <v>44057</v>
      </c>
      <c r="F430" s="71" t="s">
        <v>160</v>
      </c>
      <c r="G430" s="70" t="s">
        <v>1070</v>
      </c>
      <c r="H430" s="70" t="s">
        <v>1113</v>
      </c>
      <c r="I430" s="71" t="s">
        <v>1166</v>
      </c>
      <c r="J430" s="64">
        <v>25000</v>
      </c>
      <c r="K430" s="64"/>
      <c r="L430" s="41"/>
      <c r="M430" s="167"/>
    </row>
    <row r="431" spans="2:13" ht="45" x14ac:dyDescent="0.25">
      <c r="B431" s="168" t="s">
        <v>978</v>
      </c>
      <c r="C431" s="58">
        <v>52</v>
      </c>
      <c r="D431" s="78" t="s">
        <v>1028</v>
      </c>
      <c r="E431" s="160">
        <v>44057</v>
      </c>
      <c r="F431" s="84" t="s">
        <v>151</v>
      </c>
      <c r="G431" s="78" t="s">
        <v>1059</v>
      </c>
      <c r="H431" s="161" t="s">
        <v>1114</v>
      </c>
      <c r="I431" s="84" t="s">
        <v>1167</v>
      </c>
      <c r="J431" s="65">
        <v>250000</v>
      </c>
      <c r="K431" s="65"/>
      <c r="L431" s="42"/>
      <c r="M431" s="169"/>
    </row>
    <row r="432" spans="2:13" x14ac:dyDescent="0.25">
      <c r="B432" s="166" t="s">
        <v>978</v>
      </c>
      <c r="C432" s="72">
        <v>53</v>
      </c>
      <c r="D432" s="70" t="s">
        <v>1029</v>
      </c>
      <c r="E432" s="159">
        <v>44057</v>
      </c>
      <c r="F432" s="71" t="s">
        <v>160</v>
      </c>
      <c r="G432" s="70" t="s">
        <v>1071</v>
      </c>
      <c r="H432" s="70" t="s">
        <v>1098</v>
      </c>
      <c r="I432" s="71" t="s">
        <v>1168</v>
      </c>
      <c r="J432" s="64">
        <v>27000</v>
      </c>
      <c r="K432" s="64"/>
      <c r="L432" s="41"/>
      <c r="M432" s="167"/>
    </row>
    <row r="433" spans="2:13" ht="45" x14ac:dyDescent="0.25">
      <c r="B433" s="168" t="s">
        <v>978</v>
      </c>
      <c r="C433" s="58">
        <v>54</v>
      </c>
      <c r="D433" s="78" t="s">
        <v>1030</v>
      </c>
      <c r="E433" s="160">
        <v>44057</v>
      </c>
      <c r="F433" s="84" t="s">
        <v>149</v>
      </c>
      <c r="G433" s="78" t="s">
        <v>1039</v>
      </c>
      <c r="H433" s="161" t="s">
        <v>1115</v>
      </c>
      <c r="I433" s="84" t="s">
        <v>1145</v>
      </c>
      <c r="J433" s="65">
        <v>75000</v>
      </c>
      <c r="K433" s="65"/>
      <c r="L433" s="42"/>
      <c r="M433" s="169"/>
    </row>
    <row r="434" spans="2:13" ht="150" x14ac:dyDescent="0.25">
      <c r="B434" s="166" t="s">
        <v>1181</v>
      </c>
      <c r="C434" s="72">
        <v>1</v>
      </c>
      <c r="D434" s="70" t="s">
        <v>1169</v>
      </c>
      <c r="E434" s="159">
        <v>44057</v>
      </c>
      <c r="F434" s="71" t="s">
        <v>149</v>
      </c>
      <c r="G434" s="70" t="s">
        <v>1189</v>
      </c>
      <c r="H434" s="70" t="s">
        <v>1207</v>
      </c>
      <c r="I434" s="71" t="s">
        <v>1227</v>
      </c>
      <c r="J434" s="64">
        <v>840000</v>
      </c>
      <c r="K434" s="64">
        <v>5000000</v>
      </c>
      <c r="L434" s="41"/>
      <c r="M434" s="167"/>
    </row>
    <row r="435" spans="2:13" ht="150" x14ac:dyDescent="0.25">
      <c r="B435" s="168" t="s">
        <v>1181</v>
      </c>
      <c r="C435" s="58">
        <v>2</v>
      </c>
      <c r="D435" s="78" t="s">
        <v>1169</v>
      </c>
      <c r="E435" s="160">
        <v>44057</v>
      </c>
      <c r="F435" s="84" t="s">
        <v>160</v>
      </c>
      <c r="G435" s="78" t="s">
        <v>1188</v>
      </c>
      <c r="H435" s="161" t="s">
        <v>1208</v>
      </c>
      <c r="I435" s="84" t="s">
        <v>1228</v>
      </c>
      <c r="J435" s="65">
        <v>150000</v>
      </c>
      <c r="K435" s="65">
        <v>150000</v>
      </c>
      <c r="L435" s="42"/>
      <c r="M435" s="169"/>
    </row>
    <row r="436" spans="2:13" ht="90" x14ac:dyDescent="0.25">
      <c r="B436" s="166" t="s">
        <v>1181</v>
      </c>
      <c r="C436" s="72">
        <v>3</v>
      </c>
      <c r="D436" s="70" t="s">
        <v>1169</v>
      </c>
      <c r="E436" s="159">
        <v>44057</v>
      </c>
      <c r="F436" s="71" t="s">
        <v>913</v>
      </c>
      <c r="G436" s="70" t="s">
        <v>1187</v>
      </c>
      <c r="H436" s="70" t="s">
        <v>1209</v>
      </c>
      <c r="I436" s="71" t="s">
        <v>1229</v>
      </c>
      <c r="J436" s="64">
        <v>500000</v>
      </c>
      <c r="K436" s="64">
        <v>300000</v>
      </c>
      <c r="L436" s="41"/>
      <c r="M436" s="167"/>
    </row>
    <row r="437" spans="2:13" ht="45" x14ac:dyDescent="0.25">
      <c r="B437" s="168" t="s">
        <v>1181</v>
      </c>
      <c r="C437" s="58">
        <v>4</v>
      </c>
      <c r="D437" s="78" t="s">
        <v>1169</v>
      </c>
      <c r="E437" s="160">
        <v>44057</v>
      </c>
      <c r="F437" s="84" t="s">
        <v>682</v>
      </c>
      <c r="G437" s="78" t="s">
        <v>1190</v>
      </c>
      <c r="H437" s="161" t="s">
        <v>1208</v>
      </c>
      <c r="I437" s="84" t="s">
        <v>1230</v>
      </c>
      <c r="J437" s="65">
        <v>100000</v>
      </c>
      <c r="K437" s="65">
        <v>100000</v>
      </c>
      <c r="L437" s="42"/>
      <c r="M437" s="169"/>
    </row>
    <row r="438" spans="2:13" ht="195" x14ac:dyDescent="0.25">
      <c r="B438" s="166" t="s">
        <v>1181</v>
      </c>
      <c r="C438" s="72">
        <v>5</v>
      </c>
      <c r="D438" s="70" t="s">
        <v>1169</v>
      </c>
      <c r="E438" s="159">
        <v>44057</v>
      </c>
      <c r="F438" s="71" t="s">
        <v>160</v>
      </c>
      <c r="G438" s="70" t="s">
        <v>1191</v>
      </c>
      <c r="H438" s="70" t="s">
        <v>1210</v>
      </c>
      <c r="I438" s="71" t="s">
        <v>1231</v>
      </c>
      <c r="J438" s="64">
        <v>350000</v>
      </c>
      <c r="K438" s="64">
        <v>350000</v>
      </c>
      <c r="L438" s="41"/>
      <c r="M438" s="167"/>
    </row>
    <row r="439" spans="2:13" ht="135" x14ac:dyDescent="0.25">
      <c r="B439" s="168" t="s">
        <v>1181</v>
      </c>
      <c r="C439" s="58">
        <v>6</v>
      </c>
      <c r="D439" s="78" t="s">
        <v>1169</v>
      </c>
      <c r="E439" s="160">
        <v>44057</v>
      </c>
      <c r="F439" s="84" t="s">
        <v>160</v>
      </c>
      <c r="G439" s="78" t="s">
        <v>1192</v>
      </c>
      <c r="H439" s="161" t="s">
        <v>1211</v>
      </c>
      <c r="I439" s="84" t="s">
        <v>1232</v>
      </c>
      <c r="J439" s="65">
        <v>140000</v>
      </c>
      <c r="K439" s="65">
        <v>100000</v>
      </c>
      <c r="L439" s="42"/>
      <c r="M439" s="169"/>
    </row>
    <row r="440" spans="2:13" ht="75" x14ac:dyDescent="0.25">
      <c r="B440" s="166" t="s">
        <v>1181</v>
      </c>
      <c r="C440" s="72">
        <v>7</v>
      </c>
      <c r="D440" s="70" t="s">
        <v>1170</v>
      </c>
      <c r="E440" s="159">
        <v>44057</v>
      </c>
      <c r="F440" s="71" t="s">
        <v>1033</v>
      </c>
      <c r="G440" s="70" t="s">
        <v>1193</v>
      </c>
      <c r="H440" s="70" t="s">
        <v>1212</v>
      </c>
      <c r="I440" s="71" t="s">
        <v>1233</v>
      </c>
      <c r="J440" s="64">
        <v>200000</v>
      </c>
      <c r="K440" s="64">
        <v>50000</v>
      </c>
      <c r="L440" s="41"/>
      <c r="M440" s="167"/>
    </row>
    <row r="441" spans="2:13" ht="45" x14ac:dyDescent="0.25">
      <c r="B441" s="168" t="s">
        <v>1181</v>
      </c>
      <c r="C441" s="58">
        <v>8</v>
      </c>
      <c r="D441" s="78" t="s">
        <v>1171</v>
      </c>
      <c r="E441" s="160">
        <v>44057</v>
      </c>
      <c r="F441" s="84" t="s">
        <v>151</v>
      </c>
      <c r="G441" s="78" t="s">
        <v>1184</v>
      </c>
      <c r="H441" s="161" t="s">
        <v>1093</v>
      </c>
      <c r="I441" s="84" t="s">
        <v>1234</v>
      </c>
      <c r="J441" s="65">
        <v>150000</v>
      </c>
      <c r="K441" s="65">
        <v>300000</v>
      </c>
      <c r="L441" s="42"/>
      <c r="M441" s="169"/>
    </row>
    <row r="442" spans="2:13" ht="285" x14ac:dyDescent="0.25">
      <c r="B442" s="166" t="s">
        <v>1181</v>
      </c>
      <c r="C442" s="72">
        <v>9</v>
      </c>
      <c r="D442" s="70" t="s">
        <v>1169</v>
      </c>
      <c r="E442" s="159">
        <v>44057</v>
      </c>
      <c r="F442" s="71" t="s">
        <v>160</v>
      </c>
      <c r="G442" s="70" t="s">
        <v>1194</v>
      </c>
      <c r="H442" s="70" t="s">
        <v>1213</v>
      </c>
      <c r="I442" s="71" t="s">
        <v>1235</v>
      </c>
      <c r="J442" s="64">
        <v>500000</v>
      </c>
      <c r="K442" s="64"/>
      <c r="L442" s="41"/>
      <c r="M442" s="167"/>
    </row>
    <row r="443" spans="2:13" ht="135" x14ac:dyDescent="0.25">
      <c r="B443" s="168" t="s">
        <v>1181</v>
      </c>
      <c r="C443" s="58">
        <v>10</v>
      </c>
      <c r="D443" s="78" t="s">
        <v>1169</v>
      </c>
      <c r="E443" s="160">
        <v>44057</v>
      </c>
      <c r="F443" s="84" t="s">
        <v>156</v>
      </c>
      <c r="G443" s="78" t="s">
        <v>1195</v>
      </c>
      <c r="H443" s="161" t="s">
        <v>1214</v>
      </c>
      <c r="I443" s="84" t="s">
        <v>1236</v>
      </c>
      <c r="J443" s="65">
        <v>400000</v>
      </c>
      <c r="K443" s="65">
        <v>2000000</v>
      </c>
      <c r="L443" s="42"/>
      <c r="M443" s="169"/>
    </row>
    <row r="444" spans="2:13" ht="120" x14ac:dyDescent="0.25">
      <c r="B444" s="166" t="s">
        <v>1181</v>
      </c>
      <c r="C444" s="72">
        <v>11</v>
      </c>
      <c r="D444" s="70" t="s">
        <v>1169</v>
      </c>
      <c r="E444" s="159">
        <v>44057</v>
      </c>
      <c r="F444" s="71" t="s">
        <v>153</v>
      </c>
      <c r="G444" s="70" t="s">
        <v>1196</v>
      </c>
      <c r="H444" s="70" t="s">
        <v>1215</v>
      </c>
      <c r="I444" s="71" t="s">
        <v>1237</v>
      </c>
      <c r="J444" s="64">
        <v>250000</v>
      </c>
      <c r="K444" s="64">
        <v>10000000</v>
      </c>
      <c r="L444" s="41"/>
      <c r="M444" s="167"/>
    </row>
    <row r="445" spans="2:13" ht="75" x14ac:dyDescent="0.25">
      <c r="B445" s="168" t="s">
        <v>1181</v>
      </c>
      <c r="C445" s="58">
        <v>12</v>
      </c>
      <c r="D445" s="78" t="s">
        <v>1172</v>
      </c>
      <c r="E445" s="160">
        <v>44057</v>
      </c>
      <c r="F445" s="84" t="s">
        <v>1182</v>
      </c>
      <c r="G445" s="78" t="s">
        <v>1197</v>
      </c>
      <c r="H445" s="161" t="s">
        <v>1216</v>
      </c>
      <c r="I445" s="84" t="s">
        <v>1238</v>
      </c>
      <c r="J445" s="65">
        <v>500000</v>
      </c>
      <c r="K445" s="65">
        <v>0</v>
      </c>
      <c r="L445" s="42"/>
      <c r="M445" s="169"/>
    </row>
    <row r="446" spans="2:13" ht="135" x14ac:dyDescent="0.25">
      <c r="B446" s="166" t="s">
        <v>1181</v>
      </c>
      <c r="C446" s="72">
        <v>13</v>
      </c>
      <c r="D446" s="70" t="s">
        <v>1173</v>
      </c>
      <c r="E446" s="159">
        <v>44057</v>
      </c>
      <c r="F446" s="71" t="s">
        <v>156</v>
      </c>
      <c r="G446" s="70" t="s">
        <v>1198</v>
      </c>
      <c r="H446" s="70" t="s">
        <v>1217</v>
      </c>
      <c r="I446" s="71" t="s">
        <v>1239</v>
      </c>
      <c r="J446" s="64">
        <v>20000</v>
      </c>
      <c r="K446" s="64">
        <v>2000000</v>
      </c>
      <c r="L446" s="41"/>
      <c r="M446" s="167"/>
    </row>
    <row r="447" spans="2:13" ht="90" x14ac:dyDescent="0.25">
      <c r="B447" s="168" t="s">
        <v>1181</v>
      </c>
      <c r="C447" s="58">
        <v>14</v>
      </c>
      <c r="D447" s="78" t="s">
        <v>1169</v>
      </c>
      <c r="E447" s="160">
        <v>44057</v>
      </c>
      <c r="F447" s="84" t="s">
        <v>160</v>
      </c>
      <c r="G447" s="78" t="s">
        <v>1199</v>
      </c>
      <c r="H447" s="161" t="s">
        <v>1218</v>
      </c>
      <c r="I447" s="84" t="s">
        <v>1240</v>
      </c>
      <c r="J447" s="65">
        <v>150000</v>
      </c>
      <c r="K447" s="65">
        <v>1000000</v>
      </c>
      <c r="L447" s="42"/>
      <c r="M447" s="169"/>
    </row>
    <row r="448" spans="2:13" ht="150" x14ac:dyDescent="0.25">
      <c r="B448" s="166" t="s">
        <v>1181</v>
      </c>
      <c r="C448" s="72">
        <v>15</v>
      </c>
      <c r="D448" s="70" t="s">
        <v>1174</v>
      </c>
      <c r="E448" s="159">
        <v>44057</v>
      </c>
      <c r="F448" s="71" t="s">
        <v>160</v>
      </c>
      <c r="G448" s="70" t="s">
        <v>1200</v>
      </c>
      <c r="H448" s="70" t="s">
        <v>1219</v>
      </c>
      <c r="I448" s="71" t="s">
        <v>1241</v>
      </c>
      <c r="J448" s="64">
        <v>60000</v>
      </c>
      <c r="K448" s="64">
        <v>0</v>
      </c>
      <c r="L448" s="41"/>
      <c r="M448" s="167"/>
    </row>
    <row r="449" spans="2:13" ht="75" x14ac:dyDescent="0.25">
      <c r="B449" s="168" t="s">
        <v>1181</v>
      </c>
      <c r="C449" s="58">
        <v>16</v>
      </c>
      <c r="D449" s="78" t="s">
        <v>1175</v>
      </c>
      <c r="E449" s="160">
        <v>44057</v>
      </c>
      <c r="F449" s="84" t="s">
        <v>160</v>
      </c>
      <c r="G449" s="78" t="s">
        <v>1201</v>
      </c>
      <c r="H449" s="161" t="s">
        <v>1220</v>
      </c>
      <c r="I449" s="84" t="s">
        <v>1242</v>
      </c>
      <c r="J449" s="65">
        <v>100000</v>
      </c>
      <c r="K449" s="65">
        <v>0</v>
      </c>
      <c r="L449" s="42"/>
      <c r="M449" s="169"/>
    </row>
    <row r="450" spans="2:13" ht="105" x14ac:dyDescent="0.25">
      <c r="B450" s="166" t="s">
        <v>1181</v>
      </c>
      <c r="C450" s="72">
        <v>17</v>
      </c>
      <c r="D450" s="70" t="s">
        <v>1169</v>
      </c>
      <c r="E450" s="159">
        <v>44057</v>
      </c>
      <c r="F450" s="71" t="s">
        <v>160</v>
      </c>
      <c r="G450" s="70" t="s">
        <v>1202</v>
      </c>
      <c r="H450" s="70" t="s">
        <v>1221</v>
      </c>
      <c r="I450" s="71" t="s">
        <v>1243</v>
      </c>
      <c r="J450" s="64">
        <v>100000</v>
      </c>
      <c r="K450" s="64">
        <v>10000000</v>
      </c>
      <c r="L450" s="41"/>
      <c r="M450" s="167"/>
    </row>
    <row r="451" spans="2:13" ht="60" x14ac:dyDescent="0.25">
      <c r="B451" s="168" t="s">
        <v>1181</v>
      </c>
      <c r="C451" s="58">
        <v>18</v>
      </c>
      <c r="D451" s="78" t="s">
        <v>1169</v>
      </c>
      <c r="E451" s="160">
        <v>44057</v>
      </c>
      <c r="F451" s="84" t="s">
        <v>149</v>
      </c>
      <c r="G451" s="78" t="s">
        <v>1203</v>
      </c>
      <c r="H451" s="161" t="s">
        <v>1221</v>
      </c>
      <c r="I451" s="84" t="s">
        <v>1244</v>
      </c>
      <c r="J451" s="65">
        <v>50000</v>
      </c>
      <c r="K451" s="65">
        <v>500000</v>
      </c>
      <c r="L451" s="42"/>
      <c r="M451" s="169"/>
    </row>
    <row r="452" spans="2:13" ht="165" x14ac:dyDescent="0.25">
      <c r="B452" s="166" t="s">
        <v>1181</v>
      </c>
      <c r="C452" s="72">
        <v>19</v>
      </c>
      <c r="D452" s="70" t="s">
        <v>1169</v>
      </c>
      <c r="E452" s="159">
        <v>44057</v>
      </c>
      <c r="F452" s="71" t="s">
        <v>160</v>
      </c>
      <c r="G452" s="70" t="s">
        <v>1204</v>
      </c>
      <c r="H452" s="70" t="s">
        <v>1222</v>
      </c>
      <c r="I452" s="71" t="s">
        <v>1245</v>
      </c>
      <c r="J452" s="64">
        <v>50000</v>
      </c>
      <c r="K452" s="64">
        <v>500000</v>
      </c>
      <c r="L452" s="41"/>
      <c r="M452" s="167"/>
    </row>
    <row r="453" spans="2:13" ht="60" x14ac:dyDescent="0.25">
      <c r="B453" s="168" t="s">
        <v>1181</v>
      </c>
      <c r="C453" s="58">
        <v>20</v>
      </c>
      <c r="D453" s="78" t="s">
        <v>1169</v>
      </c>
      <c r="E453" s="160">
        <v>44057</v>
      </c>
      <c r="F453" s="84" t="s">
        <v>160</v>
      </c>
      <c r="G453" s="78" t="s">
        <v>1183</v>
      </c>
      <c r="H453" s="161" t="s">
        <v>1221</v>
      </c>
      <c r="I453" s="84" t="s">
        <v>1246</v>
      </c>
      <c r="J453" s="65">
        <v>100000</v>
      </c>
      <c r="K453" s="65">
        <v>1000000</v>
      </c>
      <c r="L453" s="42"/>
      <c r="M453" s="169"/>
    </row>
    <row r="454" spans="2:13" ht="30" x14ac:dyDescent="0.25">
      <c r="B454" s="166" t="s">
        <v>1181</v>
      </c>
      <c r="C454" s="72">
        <v>21</v>
      </c>
      <c r="D454" s="70" t="s">
        <v>1176</v>
      </c>
      <c r="E454" s="159">
        <v>44057</v>
      </c>
      <c r="F454" s="71" t="s">
        <v>151</v>
      </c>
      <c r="G454" s="70" t="s">
        <v>1042</v>
      </c>
      <c r="H454" s="70" t="s">
        <v>269</v>
      </c>
      <c r="I454" s="71" t="s">
        <v>1247</v>
      </c>
      <c r="J454" s="64">
        <v>300000</v>
      </c>
      <c r="K454" s="64">
        <v>150000</v>
      </c>
      <c r="L454" s="41"/>
      <c r="M454" s="167"/>
    </row>
    <row r="455" spans="2:13" ht="60" x14ac:dyDescent="0.25">
      <c r="B455" s="168" t="s">
        <v>1181</v>
      </c>
      <c r="C455" s="58">
        <v>22</v>
      </c>
      <c r="D455" s="78" t="s">
        <v>1177</v>
      </c>
      <c r="E455" s="160">
        <v>44057</v>
      </c>
      <c r="F455" s="84" t="s">
        <v>151</v>
      </c>
      <c r="G455" s="78" t="s">
        <v>1205</v>
      </c>
      <c r="H455" s="161" t="s">
        <v>1223</v>
      </c>
      <c r="I455" s="84" t="s">
        <v>1248</v>
      </c>
      <c r="J455" s="65">
        <v>20000</v>
      </c>
      <c r="K455" s="65">
        <v>3000000</v>
      </c>
      <c r="L455" s="42"/>
      <c r="M455" s="169"/>
    </row>
    <row r="456" spans="2:13" ht="60" x14ac:dyDescent="0.25">
      <c r="B456" s="166" t="s">
        <v>1181</v>
      </c>
      <c r="C456" s="72">
        <v>23</v>
      </c>
      <c r="D456" s="70" t="s">
        <v>1178</v>
      </c>
      <c r="E456" s="159">
        <v>44057</v>
      </c>
      <c r="F456" s="71" t="s">
        <v>152</v>
      </c>
      <c r="G456" s="70" t="s">
        <v>1185</v>
      </c>
      <c r="H456" s="70" t="s">
        <v>1224</v>
      </c>
      <c r="I456" s="71" t="s">
        <v>1249</v>
      </c>
      <c r="J456" s="64">
        <v>20000</v>
      </c>
      <c r="K456" s="64">
        <v>2000000</v>
      </c>
      <c r="L456" s="41"/>
      <c r="M456" s="167"/>
    </row>
    <row r="457" spans="2:13" ht="30" x14ac:dyDescent="0.25">
      <c r="B457" s="168" t="s">
        <v>1181</v>
      </c>
      <c r="C457" s="58">
        <v>24</v>
      </c>
      <c r="D457" s="78" t="s">
        <v>1179</v>
      </c>
      <c r="E457" s="160">
        <v>44057</v>
      </c>
      <c r="F457" s="84" t="s">
        <v>151</v>
      </c>
      <c r="G457" s="78" t="s">
        <v>1186</v>
      </c>
      <c r="H457" s="161" t="s">
        <v>1089</v>
      </c>
      <c r="I457" s="84" t="s">
        <v>1250</v>
      </c>
      <c r="J457" s="65">
        <v>30000</v>
      </c>
      <c r="K457" s="65">
        <v>2500000</v>
      </c>
      <c r="L457" s="42"/>
      <c r="M457" s="169"/>
    </row>
    <row r="458" spans="2:13" ht="60" x14ac:dyDescent="0.25">
      <c r="B458" s="166" t="s">
        <v>1181</v>
      </c>
      <c r="C458" s="72">
        <v>25</v>
      </c>
      <c r="D458" s="70" t="s">
        <v>1180</v>
      </c>
      <c r="E458" s="159">
        <v>44057</v>
      </c>
      <c r="F458" s="71" t="s">
        <v>202</v>
      </c>
      <c r="G458" s="70" t="s">
        <v>322</v>
      </c>
      <c r="H458" s="70" t="s">
        <v>1225</v>
      </c>
      <c r="I458" s="71" t="s">
        <v>1251</v>
      </c>
      <c r="J458" s="64">
        <v>20000</v>
      </c>
      <c r="K458" s="64">
        <v>600000</v>
      </c>
      <c r="L458" s="41"/>
      <c r="M458" s="167"/>
    </row>
    <row r="459" spans="2:13" ht="90" x14ac:dyDescent="0.25">
      <c r="B459" s="168" t="s">
        <v>1181</v>
      </c>
      <c r="C459" s="58">
        <v>26</v>
      </c>
      <c r="D459" s="78" t="s">
        <v>1169</v>
      </c>
      <c r="E459" s="160">
        <v>44057</v>
      </c>
      <c r="F459" s="84" t="s">
        <v>160</v>
      </c>
      <c r="G459" s="78" t="s">
        <v>1206</v>
      </c>
      <c r="H459" s="161" t="s">
        <v>1226</v>
      </c>
      <c r="I459" s="84" t="s">
        <v>1252</v>
      </c>
      <c r="J459" s="65">
        <v>50000</v>
      </c>
      <c r="K459" s="65">
        <v>500000</v>
      </c>
      <c r="L459" s="42"/>
      <c r="M459" s="169"/>
    </row>
    <row r="460" spans="2:13" ht="60" x14ac:dyDescent="0.25">
      <c r="B460" s="166" t="s">
        <v>46</v>
      </c>
      <c r="C460" s="72">
        <v>1</v>
      </c>
      <c r="D460" s="70" t="s">
        <v>51</v>
      </c>
      <c r="E460" s="159">
        <v>44055</v>
      </c>
      <c r="F460" s="71" t="s">
        <v>149</v>
      </c>
      <c r="G460" s="70" t="s">
        <v>79</v>
      </c>
      <c r="H460" s="70" t="s">
        <v>104</v>
      </c>
      <c r="I460" s="71" t="s">
        <v>131</v>
      </c>
      <c r="J460" s="64">
        <v>500000</v>
      </c>
      <c r="K460" s="64"/>
      <c r="L460" s="41" t="s">
        <v>102</v>
      </c>
      <c r="M460" s="167" t="s">
        <v>102</v>
      </c>
    </row>
    <row r="461" spans="2:13" ht="75" x14ac:dyDescent="0.25">
      <c r="B461" s="168" t="s">
        <v>46</v>
      </c>
      <c r="C461" s="58">
        <v>2</v>
      </c>
      <c r="D461" s="78" t="s">
        <v>57</v>
      </c>
      <c r="E461" s="160">
        <v>44055</v>
      </c>
      <c r="F461" s="84" t="s">
        <v>150</v>
      </c>
      <c r="G461" s="78" t="s">
        <v>80</v>
      </c>
      <c r="H461" s="161" t="s">
        <v>105</v>
      </c>
      <c r="I461" s="84" t="s">
        <v>132</v>
      </c>
      <c r="J461" s="65">
        <v>1296000</v>
      </c>
      <c r="K461" s="65"/>
      <c r="L461" s="42" t="s">
        <v>102</v>
      </c>
      <c r="M461" s="169" t="s">
        <v>102</v>
      </c>
    </row>
    <row r="462" spans="2:13" ht="120" x14ac:dyDescent="0.25">
      <c r="B462" s="166" t="s">
        <v>46</v>
      </c>
      <c r="C462" s="72">
        <v>3</v>
      </c>
      <c r="D462" s="70" t="s">
        <v>58</v>
      </c>
      <c r="E462" s="159">
        <v>44055</v>
      </c>
      <c r="F462" s="71" t="s">
        <v>151</v>
      </c>
      <c r="G462" s="70" t="s">
        <v>81</v>
      </c>
      <c r="H462" s="70" t="s">
        <v>106</v>
      </c>
      <c r="I462" s="71" t="s">
        <v>133</v>
      </c>
      <c r="J462" s="64">
        <v>400000</v>
      </c>
      <c r="K462" s="64"/>
      <c r="L462" s="41" t="s">
        <v>102</v>
      </c>
      <c r="M462" s="167" t="s">
        <v>102</v>
      </c>
    </row>
    <row r="463" spans="2:13" ht="75" x14ac:dyDescent="0.25">
      <c r="B463" s="168" t="s">
        <v>46</v>
      </c>
      <c r="C463" s="58">
        <v>4</v>
      </c>
      <c r="D463" s="78" t="s">
        <v>59</v>
      </c>
      <c r="E463" s="160">
        <v>44055</v>
      </c>
      <c r="F463" s="84" t="s">
        <v>152</v>
      </c>
      <c r="G463" s="78" t="s">
        <v>82</v>
      </c>
      <c r="H463" s="161" t="s">
        <v>107</v>
      </c>
      <c r="I463" s="84" t="s">
        <v>134</v>
      </c>
      <c r="J463" s="65">
        <v>850000</v>
      </c>
      <c r="K463" s="65"/>
      <c r="L463" s="42" t="s">
        <v>102</v>
      </c>
      <c r="M463" s="169" t="s">
        <v>102</v>
      </c>
    </row>
    <row r="464" spans="2:13" ht="30" x14ac:dyDescent="0.25">
      <c r="B464" s="166" t="s">
        <v>46</v>
      </c>
      <c r="C464" s="72">
        <v>5</v>
      </c>
      <c r="D464" s="70" t="s">
        <v>47</v>
      </c>
      <c r="E464" s="159">
        <v>44055</v>
      </c>
      <c r="F464" s="71" t="s">
        <v>149</v>
      </c>
      <c r="G464" s="70" t="s">
        <v>83</v>
      </c>
      <c r="H464" s="70" t="s">
        <v>102</v>
      </c>
      <c r="I464" s="71" t="s">
        <v>135</v>
      </c>
      <c r="J464" s="64">
        <v>200000</v>
      </c>
      <c r="K464" s="64"/>
      <c r="L464" s="41" t="s">
        <v>102</v>
      </c>
      <c r="M464" s="167" t="s">
        <v>102</v>
      </c>
    </row>
    <row r="465" spans="2:13" ht="30" x14ac:dyDescent="0.25">
      <c r="B465" s="168" t="s">
        <v>46</v>
      </c>
      <c r="C465" s="58">
        <v>6</v>
      </c>
      <c r="D465" s="78" t="s">
        <v>60</v>
      </c>
      <c r="E465" s="160">
        <v>44055</v>
      </c>
      <c r="F465" s="84" t="s">
        <v>153</v>
      </c>
      <c r="G465" s="78" t="s">
        <v>84</v>
      </c>
      <c r="H465" s="161"/>
      <c r="I465" s="84" t="s">
        <v>136</v>
      </c>
      <c r="J465" s="65">
        <v>120000</v>
      </c>
      <c r="K465" s="65"/>
      <c r="L465" s="42" t="s">
        <v>102</v>
      </c>
      <c r="M465" s="169" t="s">
        <v>102</v>
      </c>
    </row>
    <row r="466" spans="2:13" ht="105" x14ac:dyDescent="0.25">
      <c r="B466" s="166" t="s">
        <v>46</v>
      </c>
      <c r="C466" s="72">
        <v>7</v>
      </c>
      <c r="D466" s="70" t="s">
        <v>61</v>
      </c>
      <c r="E466" s="159">
        <v>44055</v>
      </c>
      <c r="F466" s="71" t="s">
        <v>154</v>
      </c>
      <c r="G466" s="70" t="s">
        <v>85</v>
      </c>
      <c r="H466" s="70" t="s">
        <v>108</v>
      </c>
      <c r="I466" s="71" t="s">
        <v>137</v>
      </c>
      <c r="J466" s="64">
        <v>400000</v>
      </c>
      <c r="K466" s="64"/>
      <c r="L466" s="41" t="s">
        <v>102</v>
      </c>
      <c r="M466" s="167" t="s">
        <v>102</v>
      </c>
    </row>
    <row r="467" spans="2:13" ht="105" x14ac:dyDescent="0.25">
      <c r="B467" s="168" t="s">
        <v>46</v>
      </c>
      <c r="C467" s="58">
        <v>8</v>
      </c>
      <c r="D467" s="78" t="s">
        <v>48</v>
      </c>
      <c r="E467" s="160">
        <v>44055</v>
      </c>
      <c r="F467" s="84" t="s">
        <v>155</v>
      </c>
      <c r="G467" s="78" t="s">
        <v>86</v>
      </c>
      <c r="H467" s="161" t="s">
        <v>109</v>
      </c>
      <c r="I467" s="84" t="s">
        <v>138</v>
      </c>
      <c r="J467" s="65">
        <v>100000</v>
      </c>
      <c r="K467" s="65"/>
      <c r="L467" s="42" t="s">
        <v>102</v>
      </c>
      <c r="M467" s="169" t="s">
        <v>102</v>
      </c>
    </row>
    <row r="468" spans="2:13" ht="45" x14ac:dyDescent="0.25">
      <c r="B468" s="166" t="s">
        <v>46</v>
      </c>
      <c r="C468" s="72">
        <v>9</v>
      </c>
      <c r="D468" s="70" t="s">
        <v>62</v>
      </c>
      <c r="E468" s="159">
        <v>44055</v>
      </c>
      <c r="F468" s="71" t="s">
        <v>156</v>
      </c>
      <c r="G468" s="70" t="s">
        <v>87</v>
      </c>
      <c r="H468" s="70" t="s">
        <v>110</v>
      </c>
      <c r="I468" s="71" t="s">
        <v>139</v>
      </c>
      <c r="J468" s="64">
        <v>50000</v>
      </c>
      <c r="K468" s="64"/>
      <c r="L468" s="41" t="s">
        <v>102</v>
      </c>
      <c r="M468" s="167" t="s">
        <v>102</v>
      </c>
    </row>
    <row r="469" spans="2:13" ht="90" x14ac:dyDescent="0.25">
      <c r="B469" s="168" t="s">
        <v>46</v>
      </c>
      <c r="C469" s="58">
        <v>10</v>
      </c>
      <c r="D469" s="78" t="s">
        <v>63</v>
      </c>
      <c r="E469" s="160">
        <v>44055</v>
      </c>
      <c r="F469" s="84" t="s">
        <v>151</v>
      </c>
      <c r="G469" s="78" t="s">
        <v>88</v>
      </c>
      <c r="H469" s="161" t="s">
        <v>111</v>
      </c>
      <c r="I469" s="84" t="s">
        <v>140</v>
      </c>
      <c r="J469" s="65">
        <v>888000</v>
      </c>
      <c r="K469" s="65"/>
      <c r="L469" s="42" t="s">
        <v>102</v>
      </c>
      <c r="M469" s="169" t="s">
        <v>102</v>
      </c>
    </row>
    <row r="470" spans="2:13" ht="45" x14ac:dyDescent="0.25">
      <c r="B470" s="166" t="s">
        <v>46</v>
      </c>
      <c r="C470" s="72">
        <v>11</v>
      </c>
      <c r="D470" s="70" t="s">
        <v>52</v>
      </c>
      <c r="E470" s="159">
        <v>44055</v>
      </c>
      <c r="F470" s="71" t="s">
        <v>156</v>
      </c>
      <c r="G470" s="70" t="s">
        <v>89</v>
      </c>
      <c r="H470" s="70" t="s">
        <v>112</v>
      </c>
      <c r="I470" s="71" t="s">
        <v>141</v>
      </c>
      <c r="J470" s="64">
        <v>542500</v>
      </c>
      <c r="K470" s="64"/>
      <c r="L470" s="41" t="s">
        <v>102</v>
      </c>
      <c r="M470" s="167" t="s">
        <v>102</v>
      </c>
    </row>
    <row r="471" spans="2:13" ht="90" x14ac:dyDescent="0.25">
      <c r="B471" s="168" t="s">
        <v>46</v>
      </c>
      <c r="C471" s="58">
        <v>12</v>
      </c>
      <c r="D471" s="78" t="s">
        <v>64</v>
      </c>
      <c r="E471" s="160">
        <v>44055</v>
      </c>
      <c r="F471" s="84" t="s">
        <v>157</v>
      </c>
      <c r="G471" s="78" t="s">
        <v>90</v>
      </c>
      <c r="H471" s="161" t="s">
        <v>113</v>
      </c>
      <c r="I471" s="84" t="s">
        <v>142</v>
      </c>
      <c r="J471" s="65">
        <v>350000</v>
      </c>
      <c r="K471" s="65"/>
      <c r="L471" s="42" t="s">
        <v>102</v>
      </c>
      <c r="M471" s="169" t="s">
        <v>102</v>
      </c>
    </row>
    <row r="472" spans="2:13" ht="105" x14ac:dyDescent="0.25">
      <c r="B472" s="166" t="s">
        <v>46</v>
      </c>
      <c r="C472" s="72">
        <v>13</v>
      </c>
      <c r="D472" s="70" t="s">
        <v>65</v>
      </c>
      <c r="E472" s="159">
        <v>44055</v>
      </c>
      <c r="F472" s="71" t="s">
        <v>156</v>
      </c>
      <c r="G472" s="70" t="s">
        <v>91</v>
      </c>
      <c r="H472" s="70" t="s">
        <v>114</v>
      </c>
      <c r="I472" s="71" t="s">
        <v>137</v>
      </c>
      <c r="J472" s="64">
        <v>420000</v>
      </c>
      <c r="K472" s="64"/>
      <c r="L472" s="41" t="s">
        <v>102</v>
      </c>
      <c r="M472" s="167" t="s">
        <v>102</v>
      </c>
    </row>
    <row r="473" spans="2:13" ht="75" x14ac:dyDescent="0.25">
      <c r="B473" s="168" t="s">
        <v>46</v>
      </c>
      <c r="C473" s="58">
        <v>14</v>
      </c>
      <c r="D473" s="78" t="s">
        <v>66</v>
      </c>
      <c r="E473" s="160">
        <v>44055</v>
      </c>
      <c r="F473" s="84" t="s">
        <v>156</v>
      </c>
      <c r="G473" s="78" t="s">
        <v>92</v>
      </c>
      <c r="H473" s="161" t="s">
        <v>115</v>
      </c>
      <c r="I473" s="84" t="s">
        <v>143</v>
      </c>
      <c r="J473" s="65">
        <v>410000</v>
      </c>
      <c r="K473" s="65"/>
      <c r="L473" s="42" t="s">
        <v>102</v>
      </c>
      <c r="M473" s="169" t="s">
        <v>102</v>
      </c>
    </row>
    <row r="474" spans="2:13" ht="105" x14ac:dyDescent="0.25">
      <c r="B474" s="166" t="s">
        <v>46</v>
      </c>
      <c r="C474" s="72">
        <v>15</v>
      </c>
      <c r="D474" s="70" t="s">
        <v>53</v>
      </c>
      <c r="E474" s="159">
        <v>44055</v>
      </c>
      <c r="F474" s="71" t="s">
        <v>156</v>
      </c>
      <c r="G474" s="70" t="s">
        <v>93</v>
      </c>
      <c r="H474" s="70" t="s">
        <v>116</v>
      </c>
      <c r="I474" s="71" t="s">
        <v>137</v>
      </c>
      <c r="J474" s="64">
        <v>840000</v>
      </c>
      <c r="K474" s="64"/>
      <c r="L474" s="41" t="s">
        <v>102</v>
      </c>
      <c r="M474" s="167" t="s">
        <v>102</v>
      </c>
    </row>
    <row r="475" spans="2:13" ht="105" x14ac:dyDescent="0.25">
      <c r="B475" s="168" t="s">
        <v>46</v>
      </c>
      <c r="C475" s="58">
        <v>16</v>
      </c>
      <c r="D475" s="78" t="s">
        <v>67</v>
      </c>
      <c r="E475" s="160">
        <v>44055</v>
      </c>
      <c r="F475" s="84" t="s">
        <v>156</v>
      </c>
      <c r="G475" s="78" t="s">
        <v>91</v>
      </c>
      <c r="H475" s="161" t="s">
        <v>117</v>
      </c>
      <c r="I475" s="84" t="s">
        <v>137</v>
      </c>
      <c r="J475" s="65">
        <v>350000</v>
      </c>
      <c r="K475" s="65"/>
      <c r="L475" s="42" t="s">
        <v>102</v>
      </c>
      <c r="M475" s="169" t="s">
        <v>102</v>
      </c>
    </row>
    <row r="476" spans="2:13" ht="90" x14ac:dyDescent="0.25">
      <c r="B476" s="166" t="s">
        <v>46</v>
      </c>
      <c r="C476" s="72">
        <v>17</v>
      </c>
      <c r="D476" s="70" t="s">
        <v>68</v>
      </c>
      <c r="E476" s="159">
        <v>44055</v>
      </c>
      <c r="F476" s="71" t="s">
        <v>158</v>
      </c>
      <c r="G476" s="70" t="s">
        <v>94</v>
      </c>
      <c r="H476" s="70" t="s">
        <v>118</v>
      </c>
      <c r="I476" s="71" t="s">
        <v>140</v>
      </c>
      <c r="J476" s="64">
        <v>1296000</v>
      </c>
      <c r="K476" s="64"/>
      <c r="L476" s="41" t="s">
        <v>102</v>
      </c>
      <c r="M476" s="167" t="s">
        <v>102</v>
      </c>
    </row>
    <row r="477" spans="2:13" ht="105" x14ac:dyDescent="0.25">
      <c r="B477" s="168" t="s">
        <v>46</v>
      </c>
      <c r="C477" s="58">
        <v>18</v>
      </c>
      <c r="D477" s="78" t="s">
        <v>69</v>
      </c>
      <c r="E477" s="160">
        <v>44055</v>
      </c>
      <c r="F477" s="84" t="s">
        <v>156</v>
      </c>
      <c r="G477" s="78" t="s">
        <v>93</v>
      </c>
      <c r="H477" s="161" t="s">
        <v>119</v>
      </c>
      <c r="I477" s="84" t="s">
        <v>137</v>
      </c>
      <c r="J477" s="65">
        <v>490000</v>
      </c>
      <c r="K477" s="65"/>
      <c r="L477" s="42" t="s">
        <v>102</v>
      </c>
      <c r="M477" s="169" t="s">
        <v>102</v>
      </c>
    </row>
    <row r="478" spans="2:13" ht="105" x14ac:dyDescent="0.25">
      <c r="B478" s="166" t="s">
        <v>46</v>
      </c>
      <c r="C478" s="72">
        <v>19</v>
      </c>
      <c r="D478" s="70" t="s">
        <v>54</v>
      </c>
      <c r="E478" s="159">
        <v>44055</v>
      </c>
      <c r="F478" s="71" t="s">
        <v>156</v>
      </c>
      <c r="G478" s="70" t="s">
        <v>91</v>
      </c>
      <c r="H478" s="70" t="s">
        <v>120</v>
      </c>
      <c r="I478" s="71" t="s">
        <v>137</v>
      </c>
      <c r="J478" s="64">
        <v>980000</v>
      </c>
      <c r="K478" s="64"/>
      <c r="L478" s="41" t="s">
        <v>102</v>
      </c>
      <c r="M478" s="167" t="s">
        <v>102</v>
      </c>
    </row>
    <row r="479" spans="2:13" ht="105" x14ac:dyDescent="0.25">
      <c r="B479" s="168" t="s">
        <v>46</v>
      </c>
      <c r="C479" s="58">
        <v>20</v>
      </c>
      <c r="D479" s="78" t="s">
        <v>70</v>
      </c>
      <c r="E479" s="160">
        <v>44055</v>
      </c>
      <c r="F479" s="84" t="s">
        <v>156</v>
      </c>
      <c r="G479" s="78" t="s">
        <v>93</v>
      </c>
      <c r="H479" s="161" t="s">
        <v>121</v>
      </c>
      <c r="I479" s="84" t="s">
        <v>137</v>
      </c>
      <c r="J479" s="65">
        <v>1050000</v>
      </c>
      <c r="K479" s="65"/>
      <c r="L479" s="42" t="s">
        <v>102</v>
      </c>
      <c r="M479" s="169" t="s">
        <v>102</v>
      </c>
    </row>
    <row r="480" spans="2:13" ht="105" x14ac:dyDescent="0.25">
      <c r="B480" s="166" t="s">
        <v>46</v>
      </c>
      <c r="C480" s="72">
        <v>21</v>
      </c>
      <c r="D480" s="70" t="s">
        <v>71</v>
      </c>
      <c r="E480" s="159">
        <v>44055</v>
      </c>
      <c r="F480" s="71" t="s">
        <v>159</v>
      </c>
      <c r="G480" s="70" t="s">
        <v>95</v>
      </c>
      <c r="H480" s="70" t="s">
        <v>122</v>
      </c>
      <c r="I480" s="71" t="s">
        <v>137</v>
      </c>
      <c r="J480" s="64">
        <v>672000</v>
      </c>
      <c r="K480" s="64"/>
      <c r="L480" s="41" t="s">
        <v>102</v>
      </c>
      <c r="M480" s="167" t="s">
        <v>102</v>
      </c>
    </row>
    <row r="481" spans="2:13" ht="105" x14ac:dyDescent="0.25">
      <c r="B481" s="168" t="s">
        <v>46</v>
      </c>
      <c r="C481" s="58">
        <v>22</v>
      </c>
      <c r="D481" s="78" t="s">
        <v>72</v>
      </c>
      <c r="E481" s="160">
        <v>44055</v>
      </c>
      <c r="F481" s="84" t="s">
        <v>156</v>
      </c>
      <c r="G481" s="78" t="s">
        <v>93</v>
      </c>
      <c r="H481" s="161" t="s">
        <v>123</v>
      </c>
      <c r="I481" s="84" t="s">
        <v>137</v>
      </c>
      <c r="J481" s="65">
        <v>70000</v>
      </c>
      <c r="K481" s="65"/>
      <c r="L481" s="42" t="s">
        <v>102</v>
      </c>
      <c r="M481" s="169" t="s">
        <v>102</v>
      </c>
    </row>
    <row r="482" spans="2:13" ht="105" x14ac:dyDescent="0.25">
      <c r="B482" s="166" t="s">
        <v>46</v>
      </c>
      <c r="C482" s="72">
        <v>23</v>
      </c>
      <c r="D482" s="70" t="s">
        <v>55</v>
      </c>
      <c r="E482" s="159">
        <v>44055</v>
      </c>
      <c r="F482" s="71" t="s">
        <v>156</v>
      </c>
      <c r="G482" s="70" t="s">
        <v>93</v>
      </c>
      <c r="H482" s="70" t="s">
        <v>121</v>
      </c>
      <c r="I482" s="71" t="s">
        <v>137</v>
      </c>
      <c r="J482" s="64">
        <v>1050000</v>
      </c>
      <c r="K482" s="64"/>
      <c r="L482" s="41" t="s">
        <v>102</v>
      </c>
      <c r="M482" s="167" t="s">
        <v>102</v>
      </c>
    </row>
    <row r="483" spans="2:13" ht="90" x14ac:dyDescent="0.25">
      <c r="B483" s="168" t="s">
        <v>46</v>
      </c>
      <c r="C483" s="58">
        <v>24</v>
      </c>
      <c r="D483" s="78" t="s">
        <v>73</v>
      </c>
      <c r="E483" s="160">
        <v>44055</v>
      </c>
      <c r="F483" s="84" t="s">
        <v>156</v>
      </c>
      <c r="G483" s="78" t="s">
        <v>96</v>
      </c>
      <c r="H483" s="161" t="s">
        <v>124</v>
      </c>
      <c r="I483" s="84" t="s">
        <v>144</v>
      </c>
      <c r="J483" s="65">
        <v>100000</v>
      </c>
      <c r="K483" s="65"/>
      <c r="L483" s="42" t="s">
        <v>102</v>
      </c>
      <c r="M483" s="169" t="s">
        <v>102</v>
      </c>
    </row>
    <row r="484" spans="2:13" ht="105" x14ac:dyDescent="0.25">
      <c r="B484" s="166" t="s">
        <v>46</v>
      </c>
      <c r="C484" s="72">
        <v>25</v>
      </c>
      <c r="D484" s="70" t="s">
        <v>74</v>
      </c>
      <c r="E484" s="159">
        <v>44055</v>
      </c>
      <c r="F484" s="71" t="s">
        <v>156</v>
      </c>
      <c r="G484" s="70" t="s">
        <v>97</v>
      </c>
      <c r="H484" s="70" t="s">
        <v>125</v>
      </c>
      <c r="I484" s="71" t="s">
        <v>137</v>
      </c>
      <c r="J484" s="64">
        <v>700000</v>
      </c>
      <c r="K484" s="64"/>
      <c r="L484" s="41" t="s">
        <v>102</v>
      </c>
      <c r="M484" s="167" t="s">
        <v>102</v>
      </c>
    </row>
    <row r="485" spans="2:13" ht="105" x14ac:dyDescent="0.25">
      <c r="B485" s="168" t="s">
        <v>46</v>
      </c>
      <c r="C485" s="58">
        <v>26</v>
      </c>
      <c r="D485" s="78" t="s">
        <v>75</v>
      </c>
      <c r="E485" s="160">
        <v>44055</v>
      </c>
      <c r="F485" s="84" t="s">
        <v>156</v>
      </c>
      <c r="G485" s="78" t="s">
        <v>93</v>
      </c>
      <c r="H485" s="161" t="s">
        <v>126</v>
      </c>
      <c r="I485" s="84" t="s">
        <v>137</v>
      </c>
      <c r="J485" s="65">
        <v>70000</v>
      </c>
      <c r="K485" s="65"/>
      <c r="L485" s="42" t="s">
        <v>102</v>
      </c>
      <c r="M485" s="169" t="s">
        <v>102</v>
      </c>
    </row>
    <row r="486" spans="2:13" ht="105" x14ac:dyDescent="0.25">
      <c r="B486" s="166" t="s">
        <v>46</v>
      </c>
      <c r="C486" s="72">
        <v>27</v>
      </c>
      <c r="D486" s="70" t="s">
        <v>55</v>
      </c>
      <c r="E486" s="159">
        <v>44055</v>
      </c>
      <c r="F486" s="71" t="s">
        <v>156</v>
      </c>
      <c r="G486" s="70" t="s">
        <v>93</v>
      </c>
      <c r="H486" s="70" t="s">
        <v>127</v>
      </c>
      <c r="I486" s="71" t="s">
        <v>137</v>
      </c>
      <c r="J486" s="64">
        <v>1050000</v>
      </c>
      <c r="K486" s="64"/>
      <c r="L486" s="41" t="s">
        <v>102</v>
      </c>
      <c r="M486" s="167" t="s">
        <v>102</v>
      </c>
    </row>
    <row r="487" spans="2:13" ht="105" x14ac:dyDescent="0.25">
      <c r="B487" s="168" t="s">
        <v>46</v>
      </c>
      <c r="C487" s="58">
        <v>28</v>
      </c>
      <c r="D487" s="78" t="s">
        <v>76</v>
      </c>
      <c r="E487" s="160">
        <v>44055</v>
      </c>
      <c r="F487" s="84" t="s">
        <v>156</v>
      </c>
      <c r="G487" s="78" t="s">
        <v>93</v>
      </c>
      <c r="H487" s="161" t="s">
        <v>121</v>
      </c>
      <c r="I487" s="84" t="s">
        <v>137</v>
      </c>
      <c r="J487" s="65">
        <v>1050000</v>
      </c>
      <c r="K487" s="65"/>
      <c r="L487" s="42" t="s">
        <v>102</v>
      </c>
      <c r="M487" s="169" t="s">
        <v>102</v>
      </c>
    </row>
    <row r="488" spans="2:13" ht="105" x14ac:dyDescent="0.25">
      <c r="B488" s="166" t="s">
        <v>46</v>
      </c>
      <c r="C488" s="72">
        <v>29</v>
      </c>
      <c r="D488" s="70" t="s">
        <v>56</v>
      </c>
      <c r="E488" s="159">
        <v>44055</v>
      </c>
      <c r="F488" s="71" t="s">
        <v>156</v>
      </c>
      <c r="G488" s="70" t="s">
        <v>93</v>
      </c>
      <c r="H488" s="70" t="s">
        <v>128</v>
      </c>
      <c r="I488" s="71" t="s">
        <v>137</v>
      </c>
      <c r="J488" s="64">
        <v>420000</v>
      </c>
      <c r="K488" s="64"/>
      <c r="L488" s="41" t="s">
        <v>102</v>
      </c>
      <c r="M488" s="167" t="s">
        <v>102</v>
      </c>
    </row>
    <row r="489" spans="2:13" ht="90" x14ac:dyDescent="0.25">
      <c r="B489" s="168" t="s">
        <v>46</v>
      </c>
      <c r="C489" s="58">
        <v>30</v>
      </c>
      <c r="D489" s="78" t="s">
        <v>77</v>
      </c>
      <c r="E489" s="160">
        <v>44055</v>
      </c>
      <c r="F489" s="84" t="s">
        <v>156</v>
      </c>
      <c r="G489" s="78" t="s">
        <v>98</v>
      </c>
      <c r="H489" s="161" t="s">
        <v>129</v>
      </c>
      <c r="I489" s="84" t="s">
        <v>145</v>
      </c>
      <c r="J489" s="65">
        <v>40000</v>
      </c>
      <c r="K489" s="65"/>
      <c r="L489" s="42" t="s">
        <v>102</v>
      </c>
      <c r="M489" s="169" t="s">
        <v>102</v>
      </c>
    </row>
    <row r="490" spans="2:13" ht="75" x14ac:dyDescent="0.25">
      <c r="B490" s="166" t="s">
        <v>46</v>
      </c>
      <c r="C490" s="72">
        <v>31</v>
      </c>
      <c r="D490" s="70" t="s">
        <v>78</v>
      </c>
      <c r="E490" s="159">
        <v>44055</v>
      </c>
      <c r="F490" s="71" t="s">
        <v>149</v>
      </c>
      <c r="G490" s="70" t="s">
        <v>99</v>
      </c>
      <c r="H490" s="70" t="s">
        <v>130</v>
      </c>
      <c r="I490" s="71" t="s">
        <v>146</v>
      </c>
      <c r="J490" s="64">
        <v>65000</v>
      </c>
      <c r="K490" s="64"/>
      <c r="L490" s="41" t="s">
        <v>102</v>
      </c>
      <c r="M490" s="167" t="s">
        <v>102</v>
      </c>
    </row>
    <row r="491" spans="2:13" ht="30" x14ac:dyDescent="0.25">
      <c r="B491" s="168" t="s">
        <v>46</v>
      </c>
      <c r="C491" s="58">
        <v>32</v>
      </c>
      <c r="D491" s="78" t="s">
        <v>49</v>
      </c>
      <c r="E491" s="160">
        <v>44055</v>
      </c>
      <c r="F491" s="84" t="s">
        <v>160</v>
      </c>
      <c r="G491" s="78" t="s">
        <v>100</v>
      </c>
      <c r="H491" s="161"/>
      <c r="I491" s="84" t="s">
        <v>147</v>
      </c>
      <c r="J491" s="65">
        <v>50000</v>
      </c>
      <c r="K491" s="65"/>
      <c r="L491" s="42" t="s">
        <v>102</v>
      </c>
      <c r="M491" s="169" t="s">
        <v>102</v>
      </c>
    </row>
    <row r="492" spans="2:13" ht="30" x14ac:dyDescent="0.25">
      <c r="B492" s="166" t="s">
        <v>46</v>
      </c>
      <c r="C492" s="72">
        <v>33</v>
      </c>
      <c r="D492" s="70" t="s">
        <v>50</v>
      </c>
      <c r="E492" s="159">
        <v>44055</v>
      </c>
      <c r="F492" s="71" t="s">
        <v>160</v>
      </c>
      <c r="G492" s="70" t="s">
        <v>101</v>
      </c>
      <c r="H492" s="70"/>
      <c r="I492" s="71" t="s">
        <v>148</v>
      </c>
      <c r="J492" s="64">
        <v>50000</v>
      </c>
      <c r="K492" s="64"/>
      <c r="L492" s="41" t="s">
        <v>102</v>
      </c>
      <c r="M492" s="167" t="s">
        <v>102</v>
      </c>
    </row>
    <row r="493" spans="2:13" ht="135" x14ac:dyDescent="0.25">
      <c r="B493" s="168" t="s">
        <v>889</v>
      </c>
      <c r="C493" s="58">
        <v>1</v>
      </c>
      <c r="D493" s="78" t="s">
        <v>890</v>
      </c>
      <c r="E493" s="160">
        <v>44057</v>
      </c>
      <c r="F493" s="84" t="s">
        <v>683</v>
      </c>
      <c r="G493" s="78" t="s">
        <v>923</v>
      </c>
      <c r="H493" s="161" t="s">
        <v>959</v>
      </c>
      <c r="I493" s="84" t="s">
        <v>937</v>
      </c>
      <c r="J493" s="65">
        <v>75000</v>
      </c>
      <c r="K493" s="65"/>
      <c r="L493" s="42"/>
      <c r="M493" s="169"/>
    </row>
    <row r="494" spans="2:13" ht="120" x14ac:dyDescent="0.25">
      <c r="B494" s="166" t="s">
        <v>889</v>
      </c>
      <c r="C494" s="72">
        <v>2</v>
      </c>
      <c r="D494" s="70" t="s">
        <v>891</v>
      </c>
      <c r="E494" s="159">
        <v>44057</v>
      </c>
      <c r="F494" s="71" t="s">
        <v>913</v>
      </c>
      <c r="G494" s="70" t="s">
        <v>922</v>
      </c>
      <c r="H494" s="70" t="s">
        <v>960</v>
      </c>
      <c r="I494" s="71" t="s">
        <v>938</v>
      </c>
      <c r="J494" s="64">
        <v>57500</v>
      </c>
      <c r="K494" s="64"/>
      <c r="L494" s="41"/>
      <c r="M494" s="167"/>
    </row>
    <row r="495" spans="2:13" ht="105" x14ac:dyDescent="0.25">
      <c r="B495" s="168" t="s">
        <v>889</v>
      </c>
      <c r="C495" s="58">
        <v>3</v>
      </c>
      <c r="D495" s="78" t="s">
        <v>892</v>
      </c>
      <c r="E495" s="160">
        <v>44057</v>
      </c>
      <c r="F495" s="84" t="s">
        <v>149</v>
      </c>
      <c r="G495" s="78" t="s">
        <v>921</v>
      </c>
      <c r="H495" s="161" t="s">
        <v>961</v>
      </c>
      <c r="I495" s="84" t="s">
        <v>939</v>
      </c>
      <c r="J495" s="65">
        <v>80000</v>
      </c>
      <c r="K495" s="65">
        <v>0</v>
      </c>
      <c r="L495" s="42"/>
      <c r="M495" s="169"/>
    </row>
    <row r="496" spans="2:13" ht="105" x14ac:dyDescent="0.25">
      <c r="B496" s="166" t="s">
        <v>889</v>
      </c>
      <c r="C496" s="72">
        <v>4</v>
      </c>
      <c r="D496" s="70" t="s">
        <v>893</v>
      </c>
      <c r="E496" s="159">
        <v>44057</v>
      </c>
      <c r="F496" s="71" t="s">
        <v>914</v>
      </c>
      <c r="G496" s="70" t="s">
        <v>920</v>
      </c>
      <c r="H496" s="70" t="s">
        <v>962</v>
      </c>
      <c r="I496" s="71" t="s">
        <v>940</v>
      </c>
      <c r="J496" s="64">
        <v>55000</v>
      </c>
      <c r="K496" s="64"/>
      <c r="L496" s="41"/>
      <c r="M496" s="167"/>
    </row>
    <row r="497" spans="2:13" ht="45" x14ac:dyDescent="0.25">
      <c r="B497" s="168" t="s">
        <v>889</v>
      </c>
      <c r="C497" s="58">
        <v>5</v>
      </c>
      <c r="D497" s="78" t="s">
        <v>894</v>
      </c>
      <c r="E497" s="160">
        <v>44057</v>
      </c>
      <c r="F497" s="84" t="s">
        <v>156</v>
      </c>
      <c r="G497" s="78" t="s">
        <v>924</v>
      </c>
      <c r="H497" s="161" t="s">
        <v>963</v>
      </c>
      <c r="I497" s="84" t="s">
        <v>941</v>
      </c>
      <c r="J497" s="65">
        <v>50000</v>
      </c>
      <c r="K497" s="65"/>
      <c r="L497" s="42"/>
      <c r="M497" s="169"/>
    </row>
    <row r="498" spans="2:13" ht="75" x14ac:dyDescent="0.25">
      <c r="B498" s="166" t="s">
        <v>889</v>
      </c>
      <c r="C498" s="72">
        <v>6</v>
      </c>
      <c r="D498" s="70" t="s">
        <v>895</v>
      </c>
      <c r="E498" s="159">
        <v>44057</v>
      </c>
      <c r="F498" s="71" t="s">
        <v>156</v>
      </c>
      <c r="G498" s="70" t="s">
        <v>925</v>
      </c>
      <c r="H498" s="70" t="s">
        <v>964</v>
      </c>
      <c r="I498" s="71" t="s">
        <v>942</v>
      </c>
      <c r="J498" s="64">
        <v>150000</v>
      </c>
      <c r="K498" s="64"/>
      <c r="L498" s="41"/>
      <c r="M498" s="167"/>
    </row>
    <row r="499" spans="2:13" ht="120" x14ac:dyDescent="0.25">
      <c r="B499" s="168" t="s">
        <v>889</v>
      </c>
      <c r="C499" s="58">
        <v>7</v>
      </c>
      <c r="D499" s="78" t="s">
        <v>896</v>
      </c>
      <c r="E499" s="160">
        <v>44057</v>
      </c>
      <c r="F499" s="84" t="s">
        <v>914</v>
      </c>
      <c r="G499" s="78" t="s">
        <v>926</v>
      </c>
      <c r="H499" s="161" t="s">
        <v>965</v>
      </c>
      <c r="I499" s="84" t="s">
        <v>943</v>
      </c>
      <c r="J499" s="65">
        <v>60000</v>
      </c>
      <c r="K499" s="65"/>
      <c r="L499" s="42"/>
      <c r="M499" s="169"/>
    </row>
    <row r="500" spans="2:13" ht="45" x14ac:dyDescent="0.25">
      <c r="B500" s="166" t="s">
        <v>889</v>
      </c>
      <c r="C500" s="72">
        <v>8</v>
      </c>
      <c r="D500" s="70" t="s">
        <v>897</v>
      </c>
      <c r="E500" s="159">
        <v>44057</v>
      </c>
      <c r="F500" s="71" t="s">
        <v>156</v>
      </c>
      <c r="G500" s="70" t="s">
        <v>918</v>
      </c>
      <c r="H500" s="70" t="s">
        <v>966</v>
      </c>
      <c r="I500" s="71" t="s">
        <v>944</v>
      </c>
      <c r="J500" s="64">
        <v>25000</v>
      </c>
      <c r="K500" s="64"/>
      <c r="L500" s="41"/>
      <c r="M500" s="167"/>
    </row>
    <row r="501" spans="2:13" ht="45" x14ac:dyDescent="0.25">
      <c r="B501" s="168" t="s">
        <v>889</v>
      </c>
      <c r="C501" s="58">
        <v>9</v>
      </c>
      <c r="D501" s="78" t="s">
        <v>898</v>
      </c>
      <c r="E501" s="160">
        <v>44057</v>
      </c>
      <c r="F501" s="84" t="s">
        <v>682</v>
      </c>
      <c r="G501" s="78" t="s">
        <v>919</v>
      </c>
      <c r="H501" s="161"/>
      <c r="I501" s="84" t="s">
        <v>945</v>
      </c>
      <c r="J501" s="65">
        <v>25000</v>
      </c>
      <c r="K501" s="65"/>
      <c r="L501" s="42"/>
      <c r="M501" s="169"/>
    </row>
    <row r="502" spans="2:13" ht="60" x14ac:dyDescent="0.25">
      <c r="B502" s="166" t="s">
        <v>889</v>
      </c>
      <c r="C502" s="72">
        <v>10</v>
      </c>
      <c r="D502" s="70" t="s">
        <v>899</v>
      </c>
      <c r="E502" s="159">
        <v>44057</v>
      </c>
      <c r="F502" s="71" t="s">
        <v>153</v>
      </c>
      <c r="G502" s="70" t="s">
        <v>927</v>
      </c>
      <c r="H502" s="70" t="s">
        <v>967</v>
      </c>
      <c r="I502" s="71" t="s">
        <v>946</v>
      </c>
      <c r="J502" s="64">
        <v>120000</v>
      </c>
      <c r="K502" s="64"/>
      <c r="L502" s="41"/>
      <c r="M502" s="167"/>
    </row>
    <row r="503" spans="2:13" ht="75" x14ac:dyDescent="0.25">
      <c r="B503" s="168" t="s">
        <v>889</v>
      </c>
      <c r="C503" s="58">
        <v>11</v>
      </c>
      <c r="D503" s="78" t="s">
        <v>900</v>
      </c>
      <c r="E503" s="160">
        <v>44057</v>
      </c>
      <c r="F503" s="84" t="s">
        <v>149</v>
      </c>
      <c r="G503" s="78" t="s">
        <v>928</v>
      </c>
      <c r="H503" s="161" t="s">
        <v>968</v>
      </c>
      <c r="I503" s="84" t="s">
        <v>947</v>
      </c>
      <c r="J503" s="65">
        <v>100000</v>
      </c>
      <c r="K503" s="65"/>
      <c r="L503" s="42"/>
      <c r="M503" s="169"/>
    </row>
    <row r="504" spans="2:13" ht="75" x14ac:dyDescent="0.25">
      <c r="B504" s="166" t="s">
        <v>889</v>
      </c>
      <c r="C504" s="72">
        <v>12</v>
      </c>
      <c r="D504" s="70" t="s">
        <v>901</v>
      </c>
      <c r="E504" s="159">
        <v>44057</v>
      </c>
      <c r="F504" s="71" t="s">
        <v>153</v>
      </c>
      <c r="G504" s="70" t="s">
        <v>929</v>
      </c>
      <c r="H504" s="70" t="s">
        <v>967</v>
      </c>
      <c r="I504" s="71" t="s">
        <v>948</v>
      </c>
      <c r="J504" s="64">
        <v>150000</v>
      </c>
      <c r="K504" s="64"/>
      <c r="L504" s="41"/>
      <c r="M504" s="167"/>
    </row>
    <row r="505" spans="2:13" ht="225" x14ac:dyDescent="0.25">
      <c r="B505" s="168" t="s">
        <v>889</v>
      </c>
      <c r="C505" s="58">
        <v>13</v>
      </c>
      <c r="D505" s="78" t="s">
        <v>902</v>
      </c>
      <c r="E505" s="160">
        <v>44057</v>
      </c>
      <c r="F505" s="84" t="s">
        <v>151</v>
      </c>
      <c r="G505" s="78" t="s">
        <v>930</v>
      </c>
      <c r="H505" s="161" t="s">
        <v>969</v>
      </c>
      <c r="I505" s="84" t="s">
        <v>949</v>
      </c>
      <c r="J505" s="65">
        <v>255000</v>
      </c>
      <c r="K505" s="65">
        <v>507000</v>
      </c>
      <c r="L505" s="42"/>
      <c r="M505" s="169"/>
    </row>
    <row r="506" spans="2:13" ht="120" x14ac:dyDescent="0.25">
      <c r="B506" s="166" t="s">
        <v>889</v>
      </c>
      <c r="C506" s="72">
        <v>14</v>
      </c>
      <c r="D506" s="70" t="s">
        <v>903</v>
      </c>
      <c r="E506" s="159">
        <v>44057</v>
      </c>
      <c r="F506" s="71" t="s">
        <v>156</v>
      </c>
      <c r="G506" s="70" t="s">
        <v>931</v>
      </c>
      <c r="H506" s="70" t="s">
        <v>970</v>
      </c>
      <c r="I506" s="71" t="s">
        <v>950</v>
      </c>
      <c r="J506" s="64">
        <v>30000</v>
      </c>
      <c r="K506" s="64"/>
      <c r="L506" s="41"/>
      <c r="M506" s="167"/>
    </row>
    <row r="507" spans="2:13" ht="45" x14ac:dyDescent="0.25">
      <c r="B507" s="168" t="s">
        <v>889</v>
      </c>
      <c r="C507" s="58">
        <v>15</v>
      </c>
      <c r="D507" s="78" t="s">
        <v>904</v>
      </c>
      <c r="E507" s="160">
        <v>44057</v>
      </c>
      <c r="F507" s="84" t="s">
        <v>153</v>
      </c>
      <c r="G507" s="78" t="s">
        <v>915</v>
      </c>
      <c r="H507" s="161" t="s">
        <v>971</v>
      </c>
      <c r="I507" s="84" t="s">
        <v>951</v>
      </c>
      <c r="J507" s="65">
        <v>150000</v>
      </c>
      <c r="K507" s="65"/>
      <c r="L507" s="42"/>
      <c r="M507" s="169"/>
    </row>
    <row r="508" spans="2:13" ht="75" x14ac:dyDescent="0.25">
      <c r="B508" s="166" t="s">
        <v>889</v>
      </c>
      <c r="C508" s="72">
        <v>16</v>
      </c>
      <c r="D508" s="70" t="s">
        <v>905</v>
      </c>
      <c r="E508" s="159">
        <v>44057</v>
      </c>
      <c r="F508" s="71" t="s">
        <v>914</v>
      </c>
      <c r="G508" s="70" t="s">
        <v>912</v>
      </c>
      <c r="H508" s="70" t="s">
        <v>972</v>
      </c>
      <c r="I508" s="71" t="s">
        <v>952</v>
      </c>
      <c r="J508" s="64">
        <v>30000</v>
      </c>
      <c r="K508" s="64"/>
      <c r="L508" s="41"/>
      <c r="M508" s="167"/>
    </row>
    <row r="509" spans="2:13" ht="90" x14ac:dyDescent="0.25">
      <c r="B509" s="168" t="s">
        <v>889</v>
      </c>
      <c r="C509" s="58">
        <v>17</v>
      </c>
      <c r="D509" s="78" t="s">
        <v>906</v>
      </c>
      <c r="E509" s="160">
        <v>44057</v>
      </c>
      <c r="F509" s="84" t="s">
        <v>153</v>
      </c>
      <c r="G509" s="78" t="s">
        <v>916</v>
      </c>
      <c r="H509" s="161" t="s">
        <v>973</v>
      </c>
      <c r="I509" s="84" t="s">
        <v>953</v>
      </c>
      <c r="J509" s="65">
        <v>200000</v>
      </c>
      <c r="K509" s="65"/>
      <c r="L509" s="42"/>
      <c r="M509" s="169"/>
    </row>
    <row r="510" spans="2:13" ht="60" x14ac:dyDescent="0.25">
      <c r="B510" s="166" t="s">
        <v>889</v>
      </c>
      <c r="C510" s="72">
        <v>18</v>
      </c>
      <c r="D510" s="70" t="s">
        <v>907</v>
      </c>
      <c r="E510" s="159">
        <v>44057</v>
      </c>
      <c r="F510" s="71" t="s">
        <v>153</v>
      </c>
      <c r="G510" s="70" t="s">
        <v>917</v>
      </c>
      <c r="H510" s="70" t="s">
        <v>974</v>
      </c>
      <c r="I510" s="71" t="s">
        <v>954</v>
      </c>
      <c r="J510" s="64">
        <v>120000</v>
      </c>
      <c r="K510" s="64"/>
      <c r="L510" s="41"/>
      <c r="M510" s="167"/>
    </row>
    <row r="511" spans="2:13" ht="75" x14ac:dyDescent="0.25">
      <c r="B511" s="168" t="s">
        <v>889</v>
      </c>
      <c r="C511" s="58">
        <v>19</v>
      </c>
      <c r="D511" s="78" t="s">
        <v>908</v>
      </c>
      <c r="E511" s="160">
        <v>44057</v>
      </c>
      <c r="F511" s="84" t="s">
        <v>153</v>
      </c>
      <c r="G511" s="78" t="s">
        <v>936</v>
      </c>
      <c r="H511" s="161" t="s">
        <v>975</v>
      </c>
      <c r="I511" s="84" t="s">
        <v>955</v>
      </c>
      <c r="J511" s="65">
        <v>180000</v>
      </c>
      <c r="K511" s="65"/>
      <c r="L511" s="42"/>
      <c r="M511" s="169"/>
    </row>
    <row r="512" spans="2:13" ht="60" x14ac:dyDescent="0.25">
      <c r="B512" s="166" t="s">
        <v>889</v>
      </c>
      <c r="C512" s="72">
        <v>20</v>
      </c>
      <c r="D512" s="70" t="s">
        <v>909</v>
      </c>
      <c r="E512" s="159">
        <v>44057</v>
      </c>
      <c r="F512" s="71" t="s">
        <v>153</v>
      </c>
      <c r="G512" s="70" t="s">
        <v>935</v>
      </c>
      <c r="H512" s="70" t="s">
        <v>973</v>
      </c>
      <c r="I512" s="71"/>
      <c r="J512" s="64">
        <v>125000</v>
      </c>
      <c r="K512" s="64"/>
      <c r="L512" s="41"/>
      <c r="M512" s="167"/>
    </row>
    <row r="513" spans="2:13" ht="90" x14ac:dyDescent="0.25">
      <c r="B513" s="168" t="s">
        <v>889</v>
      </c>
      <c r="C513" s="58">
        <v>21</v>
      </c>
      <c r="D513" s="78" t="s">
        <v>905</v>
      </c>
      <c r="E513" s="160">
        <v>44057</v>
      </c>
      <c r="F513" s="84" t="s">
        <v>153</v>
      </c>
      <c r="G513" s="78" t="s">
        <v>934</v>
      </c>
      <c r="H513" s="161" t="s">
        <v>970</v>
      </c>
      <c r="I513" s="84" t="s">
        <v>956</v>
      </c>
      <c r="J513" s="65">
        <v>40000</v>
      </c>
      <c r="K513" s="65"/>
      <c r="L513" s="42"/>
      <c r="M513" s="169"/>
    </row>
    <row r="514" spans="2:13" ht="60" x14ac:dyDescent="0.25">
      <c r="B514" s="166" t="s">
        <v>889</v>
      </c>
      <c r="C514" s="72">
        <v>22</v>
      </c>
      <c r="D514" s="70" t="s">
        <v>910</v>
      </c>
      <c r="E514" s="159">
        <v>44057</v>
      </c>
      <c r="F514" s="71" t="s">
        <v>153</v>
      </c>
      <c r="G514" s="70" t="s">
        <v>933</v>
      </c>
      <c r="H514" s="70" t="s">
        <v>976</v>
      </c>
      <c r="I514" s="71" t="s">
        <v>957</v>
      </c>
      <c r="J514" s="64">
        <v>200000</v>
      </c>
      <c r="K514" s="64"/>
      <c r="L514" s="41"/>
      <c r="M514" s="167"/>
    </row>
    <row r="515" spans="2:13" ht="60.75" thickBot="1" x14ac:dyDescent="0.3">
      <c r="B515" s="168" t="s">
        <v>889</v>
      </c>
      <c r="C515" s="58">
        <v>23</v>
      </c>
      <c r="D515" s="78" t="s">
        <v>911</v>
      </c>
      <c r="E515" s="160">
        <v>44057</v>
      </c>
      <c r="F515" s="84" t="s">
        <v>153</v>
      </c>
      <c r="G515" s="78" t="s">
        <v>932</v>
      </c>
      <c r="H515" s="161" t="s">
        <v>977</v>
      </c>
      <c r="I515" s="84" t="s">
        <v>958</v>
      </c>
      <c r="J515" s="65">
        <v>70000</v>
      </c>
      <c r="K515" s="65"/>
      <c r="L515" s="42"/>
      <c r="M515" s="169"/>
    </row>
    <row r="516" spans="2:13" ht="30" x14ac:dyDescent="0.25">
      <c r="B516" s="26" t="s">
        <v>1522</v>
      </c>
      <c r="C516" s="181">
        <v>1</v>
      </c>
      <c r="D516" s="22" t="s">
        <v>1523</v>
      </c>
      <c r="E516" s="182">
        <v>44060</v>
      </c>
      <c r="F516" s="43" t="s">
        <v>1524</v>
      </c>
      <c r="G516" s="40" t="s">
        <v>1525</v>
      </c>
      <c r="H516" s="22" t="s">
        <v>1526</v>
      </c>
      <c r="I516" s="22"/>
      <c r="J516" s="93">
        <v>175000</v>
      </c>
      <c r="K516" s="22"/>
      <c r="L516" s="22"/>
      <c r="M516" s="23"/>
    </row>
    <row r="517" spans="2:13" ht="75" x14ac:dyDescent="0.25">
      <c r="B517" s="28" t="s">
        <v>1522</v>
      </c>
      <c r="C517" s="143">
        <v>2</v>
      </c>
      <c r="D517" s="18" t="s">
        <v>1527</v>
      </c>
      <c r="E517" s="183">
        <v>44060</v>
      </c>
      <c r="F517" s="29" t="s">
        <v>364</v>
      </c>
      <c r="G517" s="41" t="s">
        <v>1528</v>
      </c>
      <c r="H517" s="18" t="s">
        <v>1089</v>
      </c>
      <c r="I517" s="18"/>
      <c r="J517" s="94">
        <v>1300000</v>
      </c>
      <c r="K517" s="18"/>
      <c r="L517" s="18"/>
      <c r="M517" s="19"/>
    </row>
    <row r="518" spans="2:13" ht="30" x14ac:dyDescent="0.25">
      <c r="B518" s="31" t="s">
        <v>1522</v>
      </c>
      <c r="C518" s="144">
        <v>3</v>
      </c>
      <c r="D518" s="24" t="s">
        <v>1529</v>
      </c>
      <c r="E518" s="184">
        <v>44060</v>
      </c>
      <c r="F518" s="32" t="s">
        <v>202</v>
      </c>
      <c r="G518" s="42" t="s">
        <v>1530</v>
      </c>
      <c r="H518" s="24" t="s">
        <v>1531</v>
      </c>
      <c r="I518" s="24"/>
      <c r="J518" s="95">
        <v>85000</v>
      </c>
      <c r="K518" s="24"/>
      <c r="L518" s="24"/>
      <c r="M518" s="25"/>
    </row>
    <row r="519" spans="2:13" ht="30" x14ac:dyDescent="0.25">
      <c r="B519" s="28" t="s">
        <v>1522</v>
      </c>
      <c r="C519" s="143">
        <v>4</v>
      </c>
      <c r="D519" s="18" t="s">
        <v>1532</v>
      </c>
      <c r="E519" s="183">
        <v>44060</v>
      </c>
      <c r="F519" s="29" t="s">
        <v>364</v>
      </c>
      <c r="G519" s="41" t="s">
        <v>1533</v>
      </c>
      <c r="H519" s="18" t="s">
        <v>1534</v>
      </c>
      <c r="I519" s="18"/>
      <c r="J519" s="94">
        <v>1000000</v>
      </c>
      <c r="K519" s="18"/>
      <c r="L519" s="18"/>
      <c r="M519" s="19"/>
    </row>
    <row r="520" spans="2:13" ht="60" x14ac:dyDescent="0.25">
      <c r="B520" s="31" t="s">
        <v>1522</v>
      </c>
      <c r="C520" s="144">
        <v>5</v>
      </c>
      <c r="D520" s="24" t="s">
        <v>1535</v>
      </c>
      <c r="E520" s="184">
        <v>44060</v>
      </c>
      <c r="F520" s="32" t="s">
        <v>364</v>
      </c>
      <c r="G520" s="42" t="s">
        <v>1536</v>
      </c>
      <c r="H520" s="24" t="s">
        <v>1534</v>
      </c>
      <c r="I520" s="24"/>
      <c r="J520" s="95">
        <v>100000</v>
      </c>
      <c r="K520" s="24"/>
      <c r="L520" s="24"/>
      <c r="M520" s="25"/>
    </row>
    <row r="521" spans="2:13" x14ac:dyDescent="0.25">
      <c r="B521" s="28" t="s">
        <v>1522</v>
      </c>
      <c r="C521" s="143">
        <v>6</v>
      </c>
      <c r="D521" s="18" t="s">
        <v>1537</v>
      </c>
      <c r="E521" s="183">
        <v>44060</v>
      </c>
      <c r="F521" s="29" t="s">
        <v>364</v>
      </c>
      <c r="G521" s="41" t="s">
        <v>1538</v>
      </c>
      <c r="H521" s="18" t="s">
        <v>1539</v>
      </c>
      <c r="I521" s="18"/>
      <c r="J521" s="94">
        <v>70000</v>
      </c>
      <c r="K521" s="18"/>
      <c r="L521" s="18"/>
      <c r="M521" s="19"/>
    </row>
    <row r="522" spans="2:13" ht="30" x14ac:dyDescent="0.25">
      <c r="B522" s="31" t="s">
        <v>1522</v>
      </c>
      <c r="C522" s="144">
        <v>7</v>
      </c>
      <c r="D522" s="24" t="s">
        <v>1540</v>
      </c>
      <c r="E522" s="184">
        <v>44060</v>
      </c>
      <c r="F522" s="32" t="s">
        <v>364</v>
      </c>
      <c r="G522" s="42" t="s">
        <v>1541</v>
      </c>
      <c r="H522" s="24" t="s">
        <v>1542</v>
      </c>
      <c r="I522" s="24"/>
      <c r="J522" s="95">
        <v>55000</v>
      </c>
      <c r="K522" s="24"/>
      <c r="L522" s="24"/>
      <c r="M522" s="25"/>
    </row>
    <row r="523" spans="2:13" ht="30" x14ac:dyDescent="0.25">
      <c r="B523" s="28" t="s">
        <v>1522</v>
      </c>
      <c r="C523" s="143">
        <v>8</v>
      </c>
      <c r="D523" s="18" t="s">
        <v>1543</v>
      </c>
      <c r="E523" s="183">
        <v>44060</v>
      </c>
      <c r="F523" s="29" t="s">
        <v>364</v>
      </c>
      <c r="G523" s="41" t="s">
        <v>1544</v>
      </c>
      <c r="H523" s="18" t="s">
        <v>1545</v>
      </c>
      <c r="I523" s="18"/>
      <c r="J523" s="94">
        <v>30000</v>
      </c>
      <c r="K523" s="18"/>
      <c r="L523" s="18"/>
      <c r="M523" s="19"/>
    </row>
    <row r="524" spans="2:13" ht="30" x14ac:dyDescent="0.25">
      <c r="B524" s="31" t="s">
        <v>1522</v>
      </c>
      <c r="C524" s="144">
        <v>9</v>
      </c>
      <c r="D524" s="24" t="s">
        <v>1546</v>
      </c>
      <c r="E524" s="184">
        <v>44060</v>
      </c>
      <c r="F524" s="32" t="s">
        <v>364</v>
      </c>
      <c r="G524" s="42" t="s">
        <v>1547</v>
      </c>
      <c r="H524" s="24" t="s">
        <v>1548</v>
      </c>
      <c r="I524" s="24"/>
      <c r="J524" s="95">
        <v>100000</v>
      </c>
      <c r="K524" s="24"/>
      <c r="L524" s="24"/>
      <c r="M524" s="25"/>
    </row>
    <row r="525" spans="2:13" ht="45" x14ac:dyDescent="0.25">
      <c r="B525" s="28" t="s">
        <v>1522</v>
      </c>
      <c r="C525" s="143">
        <v>10</v>
      </c>
      <c r="D525" s="18" t="s">
        <v>1549</v>
      </c>
      <c r="E525" s="183">
        <v>44060</v>
      </c>
      <c r="F525" s="29" t="s">
        <v>1550</v>
      </c>
      <c r="G525" s="41" t="s">
        <v>1551</v>
      </c>
      <c r="H525" s="18" t="s">
        <v>1552</v>
      </c>
      <c r="I525" s="18"/>
      <c r="J525" s="94">
        <v>350000</v>
      </c>
      <c r="K525" s="18"/>
      <c r="L525" s="18"/>
      <c r="M525" s="19"/>
    </row>
    <row r="526" spans="2:13" ht="30" x14ac:dyDescent="0.25">
      <c r="B526" s="31" t="s">
        <v>1522</v>
      </c>
      <c r="C526" s="144">
        <v>11</v>
      </c>
      <c r="D526" s="24" t="s">
        <v>1553</v>
      </c>
      <c r="E526" s="184">
        <v>44060</v>
      </c>
      <c r="F526" s="32" t="s">
        <v>364</v>
      </c>
      <c r="G526" s="42" t="s">
        <v>1554</v>
      </c>
      <c r="H526" s="24" t="s">
        <v>1555</v>
      </c>
      <c r="I526" s="24"/>
      <c r="J526" s="95">
        <v>500000</v>
      </c>
      <c r="K526" s="24"/>
      <c r="L526" s="24"/>
      <c r="M526" s="25"/>
    </row>
    <row r="527" spans="2:13" ht="15.75" thickBot="1" x14ac:dyDescent="0.3">
      <c r="B527" s="28" t="s">
        <v>1522</v>
      </c>
      <c r="C527" s="143">
        <v>12</v>
      </c>
      <c r="D527" s="18" t="s">
        <v>1556</v>
      </c>
      <c r="E527" s="183">
        <v>44060</v>
      </c>
      <c r="F527" s="29" t="s">
        <v>364</v>
      </c>
      <c r="G527" s="41" t="s">
        <v>1557</v>
      </c>
      <c r="H527" s="18" t="s">
        <v>1552</v>
      </c>
      <c r="I527" s="18"/>
      <c r="J527" s="94">
        <v>125000</v>
      </c>
      <c r="K527" s="18"/>
      <c r="L527" s="18"/>
      <c r="M527" s="19"/>
    </row>
    <row r="528" spans="2:13" ht="45" x14ac:dyDescent="0.25">
      <c r="B528" s="26" t="s">
        <v>1558</v>
      </c>
      <c r="C528" s="181">
        <v>1</v>
      </c>
      <c r="D528" s="185" t="s">
        <v>1559</v>
      </c>
      <c r="E528" s="60">
        <v>44060</v>
      </c>
      <c r="F528" s="43" t="s">
        <v>160</v>
      </c>
      <c r="G528" s="185" t="s">
        <v>1560</v>
      </c>
      <c r="H528" s="185"/>
      <c r="I528" s="185" t="s">
        <v>1561</v>
      </c>
      <c r="J528" s="186">
        <v>160000</v>
      </c>
      <c r="K528" s="43"/>
      <c r="L528" s="43"/>
      <c r="M528" s="187"/>
    </row>
    <row r="529" spans="2:13" ht="45" x14ac:dyDescent="0.25">
      <c r="B529" s="28" t="s">
        <v>1558</v>
      </c>
      <c r="C529" s="143">
        <v>2</v>
      </c>
      <c r="D529" s="188" t="s">
        <v>1562</v>
      </c>
      <c r="E529" s="38">
        <v>44060</v>
      </c>
      <c r="F529" s="29" t="s">
        <v>160</v>
      </c>
      <c r="G529" s="188" t="s">
        <v>1563</v>
      </c>
      <c r="H529" s="188"/>
      <c r="I529" s="188" t="s">
        <v>1561</v>
      </c>
      <c r="J529" s="129">
        <v>150000</v>
      </c>
      <c r="K529" s="29"/>
      <c r="L529" s="29"/>
      <c r="M529" s="30"/>
    </row>
    <row r="530" spans="2:13" ht="30" x14ac:dyDescent="0.25">
      <c r="B530" s="31" t="s">
        <v>1558</v>
      </c>
      <c r="C530" s="144">
        <v>3</v>
      </c>
      <c r="D530" s="189" t="s">
        <v>1564</v>
      </c>
      <c r="E530" s="39">
        <v>44060</v>
      </c>
      <c r="F530" s="32" t="s">
        <v>160</v>
      </c>
      <c r="G530" s="189" t="s">
        <v>1565</v>
      </c>
      <c r="H530" s="189"/>
      <c r="I530" s="189" t="s">
        <v>1566</v>
      </c>
      <c r="J530" s="130">
        <v>25000</v>
      </c>
      <c r="K530" s="32"/>
      <c r="L530" s="32"/>
      <c r="M530" s="33"/>
    </row>
    <row r="531" spans="2:13" ht="30" x14ac:dyDescent="0.25">
      <c r="B531" s="28" t="s">
        <v>1558</v>
      </c>
      <c r="C531" s="143">
        <v>4</v>
      </c>
      <c r="D531" s="188" t="s">
        <v>1567</v>
      </c>
      <c r="E531" s="38">
        <v>44060</v>
      </c>
      <c r="F531" s="29" t="s">
        <v>160</v>
      </c>
      <c r="G531" s="188" t="s">
        <v>1568</v>
      </c>
      <c r="H531" s="188"/>
      <c r="I531" s="188" t="s">
        <v>1569</v>
      </c>
      <c r="J531" s="129">
        <v>8000</v>
      </c>
      <c r="K531" s="29"/>
      <c r="L531" s="29"/>
      <c r="M531" s="30"/>
    </row>
    <row r="532" spans="2:13" ht="30" x14ac:dyDescent="0.25">
      <c r="B532" s="31" t="s">
        <v>1558</v>
      </c>
      <c r="C532" s="144">
        <v>5</v>
      </c>
      <c r="D532" s="189" t="s">
        <v>1570</v>
      </c>
      <c r="E532" s="39">
        <v>44060</v>
      </c>
      <c r="F532" s="32" t="s">
        <v>160</v>
      </c>
      <c r="G532" s="189" t="s">
        <v>1571</v>
      </c>
      <c r="H532" s="189"/>
      <c r="I532" s="189" t="s">
        <v>1569</v>
      </c>
      <c r="J532" s="130">
        <v>6000</v>
      </c>
      <c r="K532" s="32"/>
      <c r="L532" s="32"/>
      <c r="M532" s="33"/>
    </row>
    <row r="533" spans="2:13" ht="30" x14ac:dyDescent="0.25">
      <c r="B533" s="28" t="s">
        <v>1558</v>
      </c>
      <c r="C533" s="143">
        <v>6</v>
      </c>
      <c r="D533" s="188" t="s">
        <v>1572</v>
      </c>
      <c r="E533" s="38">
        <v>44060</v>
      </c>
      <c r="F533" s="29" t="s">
        <v>160</v>
      </c>
      <c r="G533" s="188" t="s">
        <v>1573</v>
      </c>
      <c r="H533" s="188"/>
      <c r="I533" s="188" t="s">
        <v>1574</v>
      </c>
      <c r="J533" s="129">
        <v>10000</v>
      </c>
      <c r="K533" s="29"/>
      <c r="L533" s="29"/>
      <c r="M533" s="30"/>
    </row>
    <row r="534" spans="2:13" ht="45" x14ac:dyDescent="0.25">
      <c r="B534" s="31" t="s">
        <v>1558</v>
      </c>
      <c r="C534" s="144">
        <v>7</v>
      </c>
      <c r="D534" s="189" t="s">
        <v>1575</v>
      </c>
      <c r="E534" s="39">
        <v>44060</v>
      </c>
      <c r="F534" s="32" t="s">
        <v>913</v>
      </c>
      <c r="G534" s="189" t="s">
        <v>1576</v>
      </c>
      <c r="H534" s="189"/>
      <c r="I534" s="189" t="s">
        <v>1577</v>
      </c>
      <c r="J534" s="130">
        <v>15000</v>
      </c>
      <c r="K534" s="32"/>
      <c r="L534" s="32"/>
      <c r="M534" s="33"/>
    </row>
    <row r="535" spans="2:13" ht="60" x14ac:dyDescent="0.25">
      <c r="B535" s="28" t="s">
        <v>1558</v>
      </c>
      <c r="C535" s="143">
        <v>8</v>
      </c>
      <c r="D535" s="188" t="s">
        <v>1578</v>
      </c>
      <c r="E535" s="38">
        <v>44060</v>
      </c>
      <c r="F535" s="29" t="s">
        <v>913</v>
      </c>
      <c r="G535" s="188" t="s">
        <v>1579</v>
      </c>
      <c r="H535" s="188"/>
      <c r="I535" s="188" t="s">
        <v>1580</v>
      </c>
      <c r="J535" s="129">
        <v>75000</v>
      </c>
      <c r="K535" s="29"/>
      <c r="L535" s="29"/>
      <c r="M535" s="30"/>
    </row>
    <row r="536" spans="2:13" ht="60" x14ac:dyDescent="0.25">
      <c r="B536" s="31" t="s">
        <v>1558</v>
      </c>
      <c r="C536" s="144">
        <v>9</v>
      </c>
      <c r="D536" s="189" t="s">
        <v>1581</v>
      </c>
      <c r="E536" s="39">
        <v>44060</v>
      </c>
      <c r="F536" s="32" t="s">
        <v>153</v>
      </c>
      <c r="G536" s="189" t="s">
        <v>1582</v>
      </c>
      <c r="H536" s="189" t="s">
        <v>1583</v>
      </c>
      <c r="I536" s="189" t="s">
        <v>1584</v>
      </c>
      <c r="J536" s="130">
        <v>250000</v>
      </c>
      <c r="K536" s="32"/>
      <c r="L536" s="32"/>
      <c r="M536" s="33"/>
    </row>
    <row r="537" spans="2:13" ht="45" x14ac:dyDescent="0.25">
      <c r="B537" s="28" t="s">
        <v>1558</v>
      </c>
      <c r="C537" s="143">
        <v>10</v>
      </c>
      <c r="D537" s="188" t="s">
        <v>1581</v>
      </c>
      <c r="E537" s="38">
        <v>44060</v>
      </c>
      <c r="F537" s="29" t="s">
        <v>149</v>
      </c>
      <c r="G537" s="188" t="s">
        <v>1585</v>
      </c>
      <c r="H537" s="188"/>
      <c r="I537" s="188" t="s">
        <v>1586</v>
      </c>
      <c r="J537" s="129">
        <v>80000</v>
      </c>
      <c r="K537" s="29"/>
      <c r="L537" s="29"/>
      <c r="M537" s="30"/>
    </row>
    <row r="538" spans="2:13" ht="30" x14ac:dyDescent="0.25">
      <c r="B538" s="31" t="s">
        <v>1558</v>
      </c>
      <c r="C538" s="144">
        <v>11</v>
      </c>
      <c r="D538" s="189" t="s">
        <v>1587</v>
      </c>
      <c r="E538" s="39">
        <v>44060</v>
      </c>
      <c r="F538" s="32" t="s">
        <v>153</v>
      </c>
      <c r="G538" s="189" t="s">
        <v>1588</v>
      </c>
      <c r="H538" s="189" t="s">
        <v>1589</v>
      </c>
      <c r="I538" s="189" t="s">
        <v>1590</v>
      </c>
      <c r="J538" s="130">
        <v>220000</v>
      </c>
      <c r="K538" s="32"/>
      <c r="L538" s="32"/>
      <c r="M538" s="33"/>
    </row>
    <row r="539" spans="2:13" ht="30" x14ac:dyDescent="0.25">
      <c r="B539" s="28" t="s">
        <v>1558</v>
      </c>
      <c r="C539" s="143">
        <v>12</v>
      </c>
      <c r="D539" s="188" t="s">
        <v>1591</v>
      </c>
      <c r="E539" s="38">
        <v>44060</v>
      </c>
      <c r="F539" s="29" t="s">
        <v>153</v>
      </c>
      <c r="G539" s="188" t="s">
        <v>1592</v>
      </c>
      <c r="H539" s="188"/>
      <c r="I539" s="188" t="s">
        <v>1593</v>
      </c>
      <c r="J539" s="129">
        <v>150000</v>
      </c>
      <c r="K539" s="29"/>
      <c r="L539" s="29"/>
      <c r="M539" s="30"/>
    </row>
    <row r="540" spans="2:13" ht="60" x14ac:dyDescent="0.25">
      <c r="B540" s="31" t="s">
        <v>1558</v>
      </c>
      <c r="C540" s="144">
        <v>13</v>
      </c>
      <c r="D540" s="189" t="s">
        <v>1594</v>
      </c>
      <c r="E540" s="39">
        <v>44060</v>
      </c>
      <c r="F540" s="32" t="s">
        <v>1595</v>
      </c>
      <c r="G540" s="189" t="s">
        <v>1596</v>
      </c>
      <c r="H540" s="189"/>
      <c r="I540" s="189" t="s">
        <v>1597</v>
      </c>
      <c r="J540" s="130">
        <v>35000</v>
      </c>
      <c r="K540" s="32"/>
      <c r="L540" s="32"/>
      <c r="M540" s="33"/>
    </row>
    <row r="541" spans="2:13" ht="60" x14ac:dyDescent="0.25">
      <c r="B541" s="28" t="s">
        <v>1558</v>
      </c>
      <c r="C541" s="143">
        <v>14</v>
      </c>
      <c r="D541" s="188" t="s">
        <v>1598</v>
      </c>
      <c r="E541" s="38">
        <v>44060</v>
      </c>
      <c r="F541" s="29" t="s">
        <v>153</v>
      </c>
      <c r="G541" s="188" t="s">
        <v>1599</v>
      </c>
      <c r="H541" s="188"/>
      <c r="I541" s="188" t="s">
        <v>1600</v>
      </c>
      <c r="J541" s="129">
        <v>360000</v>
      </c>
      <c r="K541" s="29"/>
      <c r="L541" s="29"/>
      <c r="M541" s="30"/>
    </row>
    <row r="542" spans="2:13" ht="45" x14ac:dyDescent="0.25">
      <c r="B542" s="31" t="s">
        <v>1558</v>
      </c>
      <c r="C542" s="144">
        <v>15</v>
      </c>
      <c r="D542" s="189" t="s">
        <v>1601</v>
      </c>
      <c r="E542" s="39">
        <v>44060</v>
      </c>
      <c r="F542" s="32" t="s">
        <v>1493</v>
      </c>
      <c r="G542" s="189" t="s">
        <v>1602</v>
      </c>
      <c r="H542" s="189"/>
      <c r="I542" s="189" t="s">
        <v>1603</v>
      </c>
      <c r="J542" s="130">
        <v>65000</v>
      </c>
      <c r="K542" s="32"/>
      <c r="L542" s="32"/>
      <c r="M542" s="33"/>
    </row>
    <row r="543" spans="2:13" ht="30" x14ac:dyDescent="0.25">
      <c r="B543" s="28" t="s">
        <v>1558</v>
      </c>
      <c r="C543" s="143">
        <v>16</v>
      </c>
      <c r="D543" s="188" t="s">
        <v>1604</v>
      </c>
      <c r="E543" s="38">
        <v>44060</v>
      </c>
      <c r="F543" s="29" t="s">
        <v>364</v>
      </c>
      <c r="G543" s="188" t="s">
        <v>1605</v>
      </c>
      <c r="H543" s="188" t="s">
        <v>1606</v>
      </c>
      <c r="I543" s="188" t="s">
        <v>1607</v>
      </c>
      <c r="J543" s="129">
        <v>120000</v>
      </c>
      <c r="K543" s="29"/>
      <c r="L543" s="29"/>
      <c r="M543" s="30"/>
    </row>
    <row r="544" spans="2:13" ht="30" x14ac:dyDescent="0.25">
      <c r="B544" s="31" t="s">
        <v>1558</v>
      </c>
      <c r="C544" s="144">
        <v>17</v>
      </c>
      <c r="D544" s="189" t="s">
        <v>1608</v>
      </c>
      <c r="E544" s="39">
        <v>44060</v>
      </c>
      <c r="F544" s="32" t="s">
        <v>149</v>
      </c>
      <c r="G544" s="189" t="s">
        <v>1609</v>
      </c>
      <c r="H544" s="189" t="s">
        <v>1610</v>
      </c>
      <c r="I544" s="189" t="s">
        <v>1611</v>
      </c>
      <c r="J544" s="130">
        <v>686000</v>
      </c>
      <c r="K544" s="32"/>
      <c r="L544" s="32"/>
      <c r="M544" s="33"/>
    </row>
    <row r="545" spans="2:13" ht="30" x14ac:dyDescent="0.25">
      <c r="B545" s="28" t="s">
        <v>1558</v>
      </c>
      <c r="C545" s="143">
        <v>18</v>
      </c>
      <c r="D545" s="188" t="s">
        <v>1612</v>
      </c>
      <c r="E545" s="38">
        <v>44060</v>
      </c>
      <c r="F545" s="29" t="s">
        <v>683</v>
      </c>
      <c r="G545" s="188" t="s">
        <v>1613</v>
      </c>
      <c r="H545" s="188"/>
      <c r="I545" s="188" t="s">
        <v>1614</v>
      </c>
      <c r="J545" s="129">
        <v>16000</v>
      </c>
      <c r="K545" s="29"/>
      <c r="L545" s="29"/>
      <c r="M545" s="30"/>
    </row>
    <row r="546" spans="2:13" ht="30" x14ac:dyDescent="0.25">
      <c r="B546" s="31" t="s">
        <v>1558</v>
      </c>
      <c r="C546" s="144">
        <v>19</v>
      </c>
      <c r="D546" s="189" t="s">
        <v>1615</v>
      </c>
      <c r="E546" s="39">
        <v>44060</v>
      </c>
      <c r="F546" s="32" t="s">
        <v>1489</v>
      </c>
      <c r="G546" s="189" t="s">
        <v>1616</v>
      </c>
      <c r="H546" s="189" t="s">
        <v>1617</v>
      </c>
      <c r="I546" s="189"/>
      <c r="J546" s="130">
        <v>350000</v>
      </c>
      <c r="K546" s="32"/>
      <c r="L546" s="32"/>
      <c r="M546" s="33"/>
    </row>
    <row r="547" spans="2:13" ht="30" x14ac:dyDescent="0.25">
      <c r="B547" s="28" t="s">
        <v>1558</v>
      </c>
      <c r="C547" s="143">
        <v>20</v>
      </c>
      <c r="D547" s="188" t="s">
        <v>1618</v>
      </c>
      <c r="E547" s="38">
        <v>44060</v>
      </c>
      <c r="F547" s="29" t="s">
        <v>160</v>
      </c>
      <c r="G547" s="188" t="s">
        <v>1619</v>
      </c>
      <c r="H547" s="188"/>
      <c r="I547" s="188" t="s">
        <v>1620</v>
      </c>
      <c r="J547" s="129">
        <v>155000</v>
      </c>
      <c r="K547" s="29"/>
      <c r="L547" s="29"/>
      <c r="M547" s="30"/>
    </row>
    <row r="548" spans="2:13" x14ac:dyDescent="0.25">
      <c r="B548" s="31" t="s">
        <v>1558</v>
      </c>
      <c r="C548" s="144">
        <v>21</v>
      </c>
      <c r="D548" s="189" t="s">
        <v>1612</v>
      </c>
      <c r="E548" s="39">
        <v>44060</v>
      </c>
      <c r="F548" s="32" t="s">
        <v>160</v>
      </c>
      <c r="G548" s="189" t="s">
        <v>1621</v>
      </c>
      <c r="H548" s="189" t="s">
        <v>1622</v>
      </c>
      <c r="I548" s="189" t="s">
        <v>1623</v>
      </c>
      <c r="J548" s="130">
        <v>65000</v>
      </c>
      <c r="K548" s="32"/>
      <c r="L548" s="32"/>
      <c r="M548" s="33"/>
    </row>
  </sheetData>
  <autoFilter ref="B2:M548"/>
  <mergeCells count="1">
    <mergeCell ref="B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90"/>
  <sheetViews>
    <sheetView topLeftCell="A84" zoomScaleNormal="100" workbookViewId="0">
      <selection activeCell="P84" sqref="P84"/>
    </sheetView>
  </sheetViews>
  <sheetFormatPr defaultColWidth="8.85546875" defaultRowHeight="15" x14ac:dyDescent="0.25"/>
  <cols>
    <col min="1" max="1" width="4.85546875" style="54" customWidth="1"/>
    <col min="2" max="2" width="14.28515625" style="54" hidden="1" customWidth="1"/>
    <col min="3" max="3" width="14.28515625" style="54" customWidth="1"/>
    <col min="4" max="4" width="77.7109375" style="244" customWidth="1"/>
    <col min="5" max="5" width="11.7109375" style="82" hidden="1" customWidth="1"/>
    <col min="6" max="6" width="8.7109375" style="54" hidden="1" customWidth="1"/>
    <col min="7" max="7" width="58.7109375" style="54" customWidth="1"/>
    <col min="8" max="9" width="16.7109375" style="54" hidden="1" customWidth="1"/>
    <col min="10" max="10" width="16.7109375" style="54" customWidth="1"/>
    <col min="11" max="12" width="16.7109375" style="54" hidden="1" customWidth="1"/>
    <col min="13" max="13" width="1.42578125" style="54" hidden="1" customWidth="1"/>
    <col min="14" max="16384" width="8.85546875" style="54"/>
  </cols>
  <sheetData>
    <row r="1" spans="2:15" ht="19.5" hidden="1" thickBot="1" x14ac:dyDescent="0.3">
      <c r="B1" s="431" t="s">
        <v>25</v>
      </c>
      <c r="C1" s="431"/>
      <c r="D1" s="431"/>
      <c r="E1" s="431"/>
      <c r="F1" s="431"/>
      <c r="G1" s="431"/>
      <c r="H1" s="431"/>
      <c r="I1" s="431"/>
      <c r="J1" s="431"/>
      <c r="K1" s="431"/>
      <c r="L1" s="431"/>
      <c r="M1" s="431"/>
      <c r="N1" s="432"/>
      <c r="O1" s="432"/>
    </row>
    <row r="2" spans="2:15" ht="24" thickBot="1" x14ac:dyDescent="0.3">
      <c r="B2" s="433" t="s">
        <v>1515</v>
      </c>
      <c r="C2" s="434"/>
      <c r="D2" s="434"/>
      <c r="E2" s="434"/>
      <c r="F2" s="434"/>
      <c r="G2" s="434"/>
      <c r="H2" s="434"/>
      <c r="I2" s="434"/>
      <c r="J2" s="434"/>
      <c r="K2" s="434"/>
      <c r="L2" s="434"/>
      <c r="M2" s="435"/>
      <c r="N2" s="55"/>
      <c r="O2" s="55"/>
    </row>
    <row r="3" spans="2:15" ht="68.25" thickBot="1" x14ac:dyDescent="0.3">
      <c r="B3" s="17" t="s">
        <v>21</v>
      </c>
      <c r="C3" s="88" t="s">
        <v>1484</v>
      </c>
      <c r="D3" s="10" t="s">
        <v>18</v>
      </c>
      <c r="E3" s="68" t="s">
        <v>34</v>
      </c>
      <c r="F3" s="12" t="s">
        <v>22</v>
      </c>
      <c r="G3" s="12" t="s">
        <v>103</v>
      </c>
      <c r="H3" s="12" t="s">
        <v>36</v>
      </c>
      <c r="I3" s="12" t="s">
        <v>38</v>
      </c>
      <c r="J3" s="12" t="s">
        <v>208</v>
      </c>
      <c r="K3" s="12" t="s">
        <v>209</v>
      </c>
      <c r="L3" s="12" t="s">
        <v>19</v>
      </c>
      <c r="M3" s="11" t="s">
        <v>20</v>
      </c>
      <c r="N3" s="56"/>
      <c r="O3" s="56"/>
    </row>
    <row r="4" spans="2:15" ht="19.5" thickBot="1" x14ac:dyDescent="0.3">
      <c r="B4" s="436" t="s">
        <v>2</v>
      </c>
      <c r="C4" s="437"/>
      <c r="D4" s="437"/>
      <c r="E4" s="437"/>
      <c r="F4" s="437"/>
      <c r="G4" s="437"/>
      <c r="H4" s="437"/>
      <c r="I4" s="437"/>
      <c r="J4" s="437"/>
      <c r="K4" s="437"/>
      <c r="L4" s="437"/>
      <c r="M4" s="438"/>
      <c r="N4" s="57"/>
      <c r="O4" s="57"/>
    </row>
    <row r="5" spans="2:15" ht="45.6" customHeight="1" x14ac:dyDescent="0.25">
      <c r="B5" s="233" t="s">
        <v>773</v>
      </c>
      <c r="C5" s="255">
        <v>1</v>
      </c>
      <c r="D5" s="140" t="s">
        <v>774</v>
      </c>
      <c r="E5" s="35">
        <v>44057</v>
      </c>
      <c r="F5" s="34" t="s">
        <v>876</v>
      </c>
      <c r="G5" s="34" t="s">
        <v>859</v>
      </c>
      <c r="H5" s="34"/>
      <c r="I5" s="34" t="s">
        <v>879</v>
      </c>
      <c r="J5" s="256">
        <v>50000</v>
      </c>
      <c r="K5" s="254"/>
      <c r="L5" s="34"/>
      <c r="M5" s="37"/>
    </row>
    <row r="6" spans="2:15" ht="45.6" customHeight="1" x14ac:dyDescent="0.25">
      <c r="B6" s="234" t="s">
        <v>773</v>
      </c>
      <c r="C6" s="257">
        <v>2</v>
      </c>
      <c r="D6" s="141" t="s">
        <v>775</v>
      </c>
      <c r="E6" s="52">
        <v>44057</v>
      </c>
      <c r="F6" s="44" t="s">
        <v>876</v>
      </c>
      <c r="G6" s="44" t="s">
        <v>859</v>
      </c>
      <c r="H6" s="44"/>
      <c r="I6" s="44" t="s">
        <v>879</v>
      </c>
      <c r="J6" s="258">
        <v>45000</v>
      </c>
      <c r="K6" s="135"/>
      <c r="L6" s="44"/>
      <c r="M6" s="45"/>
    </row>
    <row r="7" spans="2:15" ht="45.6" customHeight="1" x14ac:dyDescent="0.25">
      <c r="B7" s="235" t="s">
        <v>773</v>
      </c>
      <c r="C7" s="259">
        <v>3</v>
      </c>
      <c r="D7" s="142" t="s">
        <v>776</v>
      </c>
      <c r="E7" s="53">
        <v>44057</v>
      </c>
      <c r="F7" s="46" t="s">
        <v>876</v>
      </c>
      <c r="G7" s="46" t="s">
        <v>859</v>
      </c>
      <c r="H7" s="46"/>
      <c r="I7" s="46" t="s">
        <v>879</v>
      </c>
      <c r="J7" s="260">
        <v>35000</v>
      </c>
      <c r="K7" s="136"/>
      <c r="L7" s="46"/>
      <c r="M7" s="47"/>
    </row>
    <row r="8" spans="2:15" ht="45.6" customHeight="1" x14ac:dyDescent="0.25">
      <c r="B8" s="234" t="s">
        <v>773</v>
      </c>
      <c r="C8" s="257">
        <v>4</v>
      </c>
      <c r="D8" s="141" t="s">
        <v>777</v>
      </c>
      <c r="E8" s="52">
        <v>44057</v>
      </c>
      <c r="F8" s="44" t="s">
        <v>876</v>
      </c>
      <c r="G8" s="44" t="s">
        <v>859</v>
      </c>
      <c r="H8" s="44"/>
      <c r="I8" s="44" t="s">
        <v>879</v>
      </c>
      <c r="J8" s="258">
        <v>30000</v>
      </c>
      <c r="K8" s="135"/>
      <c r="L8" s="44"/>
      <c r="M8" s="45"/>
    </row>
    <row r="9" spans="2:15" ht="45.6" customHeight="1" x14ac:dyDescent="0.25">
      <c r="B9" s="235" t="s">
        <v>773</v>
      </c>
      <c r="C9" s="259">
        <v>5</v>
      </c>
      <c r="D9" s="142" t="s">
        <v>778</v>
      </c>
      <c r="E9" s="53">
        <v>44057</v>
      </c>
      <c r="F9" s="46" t="s">
        <v>876</v>
      </c>
      <c r="G9" s="46" t="s">
        <v>859</v>
      </c>
      <c r="H9" s="46"/>
      <c r="I9" s="46" t="s">
        <v>879</v>
      </c>
      <c r="J9" s="260">
        <v>80000</v>
      </c>
      <c r="K9" s="136"/>
      <c r="L9" s="46"/>
      <c r="M9" s="47"/>
    </row>
    <row r="10" spans="2:15" ht="45.6" customHeight="1" x14ac:dyDescent="0.25">
      <c r="B10" s="234" t="s">
        <v>773</v>
      </c>
      <c r="C10" s="257">
        <v>6</v>
      </c>
      <c r="D10" s="141" t="s">
        <v>779</v>
      </c>
      <c r="E10" s="52">
        <v>44057</v>
      </c>
      <c r="F10" s="44" t="s">
        <v>876</v>
      </c>
      <c r="G10" s="44" t="s">
        <v>859</v>
      </c>
      <c r="H10" s="44"/>
      <c r="I10" s="44" t="s">
        <v>879</v>
      </c>
      <c r="J10" s="258">
        <v>65000</v>
      </c>
      <c r="K10" s="135"/>
      <c r="L10" s="44"/>
      <c r="M10" s="45"/>
    </row>
    <row r="11" spans="2:15" ht="45.6" customHeight="1" x14ac:dyDescent="0.25">
      <c r="B11" s="235" t="s">
        <v>773</v>
      </c>
      <c r="C11" s="259">
        <v>7</v>
      </c>
      <c r="D11" s="142" t="s">
        <v>780</v>
      </c>
      <c r="E11" s="53">
        <v>44057</v>
      </c>
      <c r="F11" s="46" t="s">
        <v>876</v>
      </c>
      <c r="G11" s="46" t="s">
        <v>859</v>
      </c>
      <c r="H11" s="46"/>
      <c r="I11" s="46" t="s">
        <v>879</v>
      </c>
      <c r="J11" s="260">
        <v>60000</v>
      </c>
      <c r="K11" s="136"/>
      <c r="L11" s="46"/>
      <c r="M11" s="47"/>
    </row>
    <row r="12" spans="2:15" ht="45.6" customHeight="1" x14ac:dyDescent="0.25">
      <c r="B12" s="234" t="s">
        <v>773</v>
      </c>
      <c r="C12" s="257">
        <v>8</v>
      </c>
      <c r="D12" s="141" t="s">
        <v>781</v>
      </c>
      <c r="E12" s="52">
        <v>44057</v>
      </c>
      <c r="F12" s="44" t="s">
        <v>876</v>
      </c>
      <c r="G12" s="44" t="s">
        <v>859</v>
      </c>
      <c r="H12" s="44"/>
      <c r="I12" s="44" t="s">
        <v>879</v>
      </c>
      <c r="J12" s="258">
        <v>50000</v>
      </c>
      <c r="K12" s="135"/>
      <c r="L12" s="44"/>
      <c r="M12" s="45"/>
    </row>
    <row r="13" spans="2:15" ht="45.6" customHeight="1" x14ac:dyDescent="0.25">
      <c r="B13" s="235" t="s">
        <v>773</v>
      </c>
      <c r="C13" s="259">
        <v>9</v>
      </c>
      <c r="D13" s="142" t="s">
        <v>782</v>
      </c>
      <c r="E13" s="53">
        <v>44057</v>
      </c>
      <c r="F13" s="46" t="s">
        <v>876</v>
      </c>
      <c r="G13" s="46" t="s">
        <v>859</v>
      </c>
      <c r="H13" s="46"/>
      <c r="I13" s="46" t="s">
        <v>879</v>
      </c>
      <c r="J13" s="260">
        <v>30000</v>
      </c>
      <c r="K13" s="136"/>
      <c r="L13" s="46"/>
      <c r="M13" s="47"/>
    </row>
    <row r="14" spans="2:15" ht="45.6" customHeight="1" x14ac:dyDescent="0.25">
      <c r="B14" s="234" t="s">
        <v>773</v>
      </c>
      <c r="C14" s="257">
        <v>10</v>
      </c>
      <c r="D14" s="141" t="s">
        <v>783</v>
      </c>
      <c r="E14" s="52">
        <v>44057</v>
      </c>
      <c r="F14" s="44" t="s">
        <v>876</v>
      </c>
      <c r="G14" s="44" t="s">
        <v>859</v>
      </c>
      <c r="H14" s="44"/>
      <c r="I14" s="44" t="s">
        <v>879</v>
      </c>
      <c r="J14" s="258">
        <v>35000</v>
      </c>
      <c r="K14" s="135"/>
      <c r="L14" s="44"/>
      <c r="M14" s="45"/>
    </row>
    <row r="15" spans="2:15" ht="45.6" customHeight="1" x14ac:dyDescent="0.25">
      <c r="B15" s="235" t="s">
        <v>773</v>
      </c>
      <c r="C15" s="259">
        <v>11</v>
      </c>
      <c r="D15" s="142" t="s">
        <v>784</v>
      </c>
      <c r="E15" s="53">
        <v>44057</v>
      </c>
      <c r="F15" s="46" t="s">
        <v>876</v>
      </c>
      <c r="G15" s="46" t="s">
        <v>859</v>
      </c>
      <c r="H15" s="46"/>
      <c r="I15" s="46" t="s">
        <v>879</v>
      </c>
      <c r="J15" s="260">
        <v>35000</v>
      </c>
      <c r="K15" s="136"/>
      <c r="L15" s="46"/>
      <c r="M15" s="47"/>
    </row>
    <row r="16" spans="2:15" ht="45.6" customHeight="1" x14ac:dyDescent="0.25">
      <c r="B16" s="234" t="s">
        <v>773</v>
      </c>
      <c r="C16" s="257">
        <v>12</v>
      </c>
      <c r="D16" s="141" t="s">
        <v>785</v>
      </c>
      <c r="E16" s="52">
        <v>44057</v>
      </c>
      <c r="F16" s="44" t="s">
        <v>876</v>
      </c>
      <c r="G16" s="44" t="s">
        <v>859</v>
      </c>
      <c r="H16" s="44"/>
      <c r="I16" s="44" t="s">
        <v>879</v>
      </c>
      <c r="J16" s="258">
        <v>30000</v>
      </c>
      <c r="K16" s="135"/>
      <c r="L16" s="44"/>
      <c r="M16" s="45"/>
    </row>
    <row r="17" spans="2:13" ht="45.6" customHeight="1" x14ac:dyDescent="0.25">
      <c r="B17" s="235" t="s">
        <v>773</v>
      </c>
      <c r="C17" s="259">
        <v>13</v>
      </c>
      <c r="D17" s="142" t="s">
        <v>786</v>
      </c>
      <c r="E17" s="53">
        <v>44057</v>
      </c>
      <c r="F17" s="46" t="s">
        <v>876</v>
      </c>
      <c r="G17" s="46" t="s">
        <v>859</v>
      </c>
      <c r="H17" s="46"/>
      <c r="I17" s="46" t="s">
        <v>879</v>
      </c>
      <c r="J17" s="260">
        <v>25000</v>
      </c>
      <c r="K17" s="136"/>
      <c r="L17" s="46"/>
      <c r="M17" s="47"/>
    </row>
    <row r="18" spans="2:13" ht="45.6" customHeight="1" x14ac:dyDescent="0.25">
      <c r="B18" s="234" t="s">
        <v>773</v>
      </c>
      <c r="C18" s="257">
        <v>14</v>
      </c>
      <c r="D18" s="141" t="s">
        <v>787</v>
      </c>
      <c r="E18" s="52">
        <v>44057</v>
      </c>
      <c r="F18" s="44" t="s">
        <v>876</v>
      </c>
      <c r="G18" s="44" t="s">
        <v>859</v>
      </c>
      <c r="H18" s="44"/>
      <c r="I18" s="44" t="s">
        <v>879</v>
      </c>
      <c r="J18" s="258">
        <v>45000</v>
      </c>
      <c r="K18" s="135"/>
      <c r="L18" s="44"/>
      <c r="M18" s="45"/>
    </row>
    <row r="19" spans="2:13" ht="45.6" customHeight="1" x14ac:dyDescent="0.25">
      <c r="B19" s="235" t="s">
        <v>773</v>
      </c>
      <c r="C19" s="259">
        <v>15</v>
      </c>
      <c r="D19" s="142" t="s">
        <v>788</v>
      </c>
      <c r="E19" s="53">
        <v>44057</v>
      </c>
      <c r="F19" s="46" t="s">
        <v>876</v>
      </c>
      <c r="G19" s="46" t="s">
        <v>859</v>
      </c>
      <c r="H19" s="46"/>
      <c r="I19" s="46" t="s">
        <v>879</v>
      </c>
      <c r="J19" s="260">
        <v>20000</v>
      </c>
      <c r="K19" s="136"/>
      <c r="L19" s="46"/>
      <c r="M19" s="47"/>
    </row>
    <row r="20" spans="2:13" ht="45.6" customHeight="1" x14ac:dyDescent="0.25">
      <c r="B20" s="234" t="s">
        <v>773</v>
      </c>
      <c r="C20" s="257">
        <v>16</v>
      </c>
      <c r="D20" s="141" t="s">
        <v>789</v>
      </c>
      <c r="E20" s="52">
        <v>44057</v>
      </c>
      <c r="F20" s="44" t="s">
        <v>876</v>
      </c>
      <c r="G20" s="44" t="s">
        <v>859</v>
      </c>
      <c r="H20" s="44"/>
      <c r="I20" s="44" t="s">
        <v>879</v>
      </c>
      <c r="J20" s="258">
        <v>30000</v>
      </c>
      <c r="K20" s="135"/>
      <c r="L20" s="44"/>
      <c r="M20" s="45"/>
    </row>
    <row r="21" spans="2:13" ht="45.6" customHeight="1" x14ac:dyDescent="0.25">
      <c r="B21" s="235" t="s">
        <v>773</v>
      </c>
      <c r="C21" s="259">
        <v>17</v>
      </c>
      <c r="D21" s="142" t="s">
        <v>790</v>
      </c>
      <c r="E21" s="53">
        <v>44057</v>
      </c>
      <c r="F21" s="46" t="s">
        <v>876</v>
      </c>
      <c r="G21" s="46" t="s">
        <v>860</v>
      </c>
      <c r="H21" s="46"/>
      <c r="I21" s="46" t="s">
        <v>880</v>
      </c>
      <c r="J21" s="260">
        <v>12000</v>
      </c>
      <c r="K21" s="136"/>
      <c r="L21" s="46"/>
      <c r="M21" s="47"/>
    </row>
    <row r="22" spans="2:13" ht="45.6" customHeight="1" x14ac:dyDescent="0.25">
      <c r="B22" s="234" t="s">
        <v>773</v>
      </c>
      <c r="C22" s="257">
        <v>18</v>
      </c>
      <c r="D22" s="141" t="s">
        <v>791</v>
      </c>
      <c r="E22" s="52">
        <v>44057</v>
      </c>
      <c r="F22" s="44" t="s">
        <v>876</v>
      </c>
      <c r="G22" s="44" t="s">
        <v>860</v>
      </c>
      <c r="H22" s="44"/>
      <c r="I22" s="44" t="s">
        <v>880</v>
      </c>
      <c r="J22" s="258">
        <v>10000</v>
      </c>
      <c r="K22" s="135"/>
      <c r="L22" s="44"/>
      <c r="M22" s="45"/>
    </row>
    <row r="23" spans="2:13" ht="45.6" customHeight="1" x14ac:dyDescent="0.25">
      <c r="B23" s="235" t="s">
        <v>773</v>
      </c>
      <c r="C23" s="259">
        <v>19</v>
      </c>
      <c r="D23" s="142" t="s">
        <v>792</v>
      </c>
      <c r="E23" s="53">
        <v>44057</v>
      </c>
      <c r="F23" s="46" t="s">
        <v>876</v>
      </c>
      <c r="G23" s="46" t="s">
        <v>860</v>
      </c>
      <c r="H23" s="46"/>
      <c r="I23" s="46" t="s">
        <v>880</v>
      </c>
      <c r="J23" s="260">
        <v>15000</v>
      </c>
      <c r="K23" s="136"/>
      <c r="L23" s="46"/>
      <c r="M23" s="47"/>
    </row>
    <row r="24" spans="2:13" ht="45.6" customHeight="1" x14ac:dyDescent="0.25">
      <c r="B24" s="234" t="s">
        <v>773</v>
      </c>
      <c r="C24" s="257">
        <v>20</v>
      </c>
      <c r="D24" s="141" t="s">
        <v>793</v>
      </c>
      <c r="E24" s="52">
        <v>44057</v>
      </c>
      <c r="F24" s="44" t="s">
        <v>876</v>
      </c>
      <c r="G24" s="44" t="s">
        <v>860</v>
      </c>
      <c r="H24" s="44"/>
      <c r="I24" s="44" t="s">
        <v>880</v>
      </c>
      <c r="J24" s="258">
        <v>15000</v>
      </c>
      <c r="K24" s="135"/>
      <c r="L24" s="44"/>
      <c r="M24" s="45"/>
    </row>
    <row r="25" spans="2:13" ht="45.6" customHeight="1" x14ac:dyDescent="0.25">
      <c r="B25" s="235" t="s">
        <v>773</v>
      </c>
      <c r="C25" s="259">
        <v>21</v>
      </c>
      <c r="D25" s="142" t="s">
        <v>794</v>
      </c>
      <c r="E25" s="53">
        <v>44057</v>
      </c>
      <c r="F25" s="46" t="s">
        <v>876</v>
      </c>
      <c r="G25" s="46" t="s">
        <v>860</v>
      </c>
      <c r="H25" s="46"/>
      <c r="I25" s="46" t="s">
        <v>880</v>
      </c>
      <c r="J25" s="260">
        <v>10000</v>
      </c>
      <c r="K25" s="136"/>
      <c r="L25" s="46"/>
      <c r="M25" s="47"/>
    </row>
    <row r="26" spans="2:13" ht="45.6" customHeight="1" x14ac:dyDescent="0.25">
      <c r="B26" s="234" t="s">
        <v>773</v>
      </c>
      <c r="C26" s="257">
        <v>22</v>
      </c>
      <c r="D26" s="141" t="s">
        <v>795</v>
      </c>
      <c r="E26" s="52">
        <v>44057</v>
      </c>
      <c r="F26" s="44" t="s">
        <v>876</v>
      </c>
      <c r="G26" s="44" t="s">
        <v>860</v>
      </c>
      <c r="H26" s="44"/>
      <c r="I26" s="44" t="s">
        <v>880</v>
      </c>
      <c r="J26" s="258">
        <v>8000</v>
      </c>
      <c r="K26" s="135"/>
      <c r="L26" s="44"/>
      <c r="M26" s="45"/>
    </row>
    <row r="27" spans="2:13" ht="45.6" customHeight="1" x14ac:dyDescent="0.25">
      <c r="B27" s="235" t="s">
        <v>773</v>
      </c>
      <c r="C27" s="259">
        <v>23</v>
      </c>
      <c r="D27" s="142" t="s">
        <v>796</v>
      </c>
      <c r="E27" s="53">
        <v>44057</v>
      </c>
      <c r="F27" s="46" t="s">
        <v>876</v>
      </c>
      <c r="G27" s="46" t="s">
        <v>860</v>
      </c>
      <c r="H27" s="46"/>
      <c r="I27" s="46" t="s">
        <v>880</v>
      </c>
      <c r="J27" s="260">
        <v>15000</v>
      </c>
      <c r="K27" s="136"/>
      <c r="L27" s="46"/>
      <c r="M27" s="47"/>
    </row>
    <row r="28" spans="2:13" ht="45.6" customHeight="1" x14ac:dyDescent="0.25">
      <c r="B28" s="234" t="s">
        <v>773</v>
      </c>
      <c r="C28" s="257">
        <v>24</v>
      </c>
      <c r="D28" s="141" t="s">
        <v>797</v>
      </c>
      <c r="E28" s="52">
        <v>44057</v>
      </c>
      <c r="F28" s="44" t="s">
        <v>876</v>
      </c>
      <c r="G28" s="44"/>
      <c r="H28" s="44"/>
      <c r="I28" s="44" t="s">
        <v>880</v>
      </c>
      <c r="J28" s="258">
        <v>30000</v>
      </c>
      <c r="K28" s="135"/>
      <c r="L28" s="44"/>
      <c r="M28" s="45"/>
    </row>
    <row r="29" spans="2:13" ht="45.6" customHeight="1" x14ac:dyDescent="0.25">
      <c r="B29" s="235" t="s">
        <v>773</v>
      </c>
      <c r="C29" s="259">
        <v>25</v>
      </c>
      <c r="D29" s="142" t="s">
        <v>798</v>
      </c>
      <c r="E29" s="53">
        <v>44057</v>
      </c>
      <c r="F29" s="46" t="s">
        <v>876</v>
      </c>
      <c r="G29" s="46" t="s">
        <v>859</v>
      </c>
      <c r="H29" s="46"/>
      <c r="I29" s="46" t="s">
        <v>880</v>
      </c>
      <c r="J29" s="260">
        <v>25000</v>
      </c>
      <c r="K29" s="136"/>
      <c r="L29" s="46"/>
      <c r="M29" s="47"/>
    </row>
    <row r="30" spans="2:13" ht="45.6" customHeight="1" x14ac:dyDescent="0.25">
      <c r="B30" s="234" t="s">
        <v>773</v>
      </c>
      <c r="C30" s="257">
        <v>26</v>
      </c>
      <c r="D30" s="141" t="s">
        <v>799</v>
      </c>
      <c r="E30" s="52">
        <v>44057</v>
      </c>
      <c r="F30" s="44" t="s">
        <v>876</v>
      </c>
      <c r="G30" s="44" t="s">
        <v>859</v>
      </c>
      <c r="H30" s="44"/>
      <c r="I30" s="44" t="s">
        <v>880</v>
      </c>
      <c r="J30" s="258">
        <v>60000</v>
      </c>
      <c r="K30" s="135"/>
      <c r="L30" s="44"/>
      <c r="M30" s="45"/>
    </row>
    <row r="31" spans="2:13" ht="45.6" customHeight="1" x14ac:dyDescent="0.25">
      <c r="B31" s="235" t="s">
        <v>773</v>
      </c>
      <c r="C31" s="259">
        <v>27</v>
      </c>
      <c r="D31" s="142" t="s">
        <v>800</v>
      </c>
      <c r="E31" s="53">
        <v>44057</v>
      </c>
      <c r="F31" s="46" t="s">
        <v>876</v>
      </c>
      <c r="G31" s="46" t="s">
        <v>859</v>
      </c>
      <c r="H31" s="46"/>
      <c r="I31" s="46" t="s">
        <v>880</v>
      </c>
      <c r="J31" s="260">
        <v>36000</v>
      </c>
      <c r="K31" s="136"/>
      <c r="L31" s="46"/>
      <c r="M31" s="47"/>
    </row>
    <row r="32" spans="2:13" ht="45.6" customHeight="1" x14ac:dyDescent="0.25">
      <c r="B32" s="234" t="s">
        <v>773</v>
      </c>
      <c r="C32" s="257">
        <v>28</v>
      </c>
      <c r="D32" s="141" t="s">
        <v>801</v>
      </c>
      <c r="E32" s="52">
        <v>44057</v>
      </c>
      <c r="F32" s="44" t="s">
        <v>876</v>
      </c>
      <c r="G32" s="44" t="s">
        <v>859</v>
      </c>
      <c r="H32" s="44"/>
      <c r="I32" s="44" t="s">
        <v>880</v>
      </c>
      <c r="J32" s="258">
        <v>36000</v>
      </c>
      <c r="K32" s="135"/>
      <c r="L32" s="44"/>
      <c r="M32" s="45"/>
    </row>
    <row r="33" spans="2:13" ht="45.6" customHeight="1" x14ac:dyDescent="0.25">
      <c r="B33" s="235" t="s">
        <v>773</v>
      </c>
      <c r="C33" s="259">
        <v>29</v>
      </c>
      <c r="D33" s="142" t="s">
        <v>802</v>
      </c>
      <c r="E33" s="53">
        <v>44057</v>
      </c>
      <c r="F33" s="46" t="s">
        <v>876</v>
      </c>
      <c r="G33" s="46" t="s">
        <v>859</v>
      </c>
      <c r="H33" s="46"/>
      <c r="I33" s="46" t="s">
        <v>880</v>
      </c>
      <c r="J33" s="260">
        <v>30000</v>
      </c>
      <c r="K33" s="136"/>
      <c r="L33" s="46"/>
      <c r="M33" s="47"/>
    </row>
    <row r="34" spans="2:13" ht="45.6" customHeight="1" x14ac:dyDescent="0.25">
      <c r="B34" s="234" t="s">
        <v>773</v>
      </c>
      <c r="C34" s="257">
        <v>30</v>
      </c>
      <c r="D34" s="141" t="s">
        <v>803</v>
      </c>
      <c r="E34" s="52">
        <v>44057</v>
      </c>
      <c r="F34" s="44" t="s">
        <v>876</v>
      </c>
      <c r="G34" s="44" t="s">
        <v>859</v>
      </c>
      <c r="H34" s="44"/>
      <c r="I34" s="44" t="s">
        <v>880</v>
      </c>
      <c r="J34" s="258">
        <v>35000</v>
      </c>
      <c r="K34" s="135"/>
      <c r="L34" s="44"/>
      <c r="M34" s="45"/>
    </row>
    <row r="35" spans="2:13" ht="45.6" customHeight="1" x14ac:dyDescent="0.25">
      <c r="B35" s="235" t="s">
        <v>773</v>
      </c>
      <c r="C35" s="259">
        <v>31</v>
      </c>
      <c r="D35" s="142" t="s">
        <v>804</v>
      </c>
      <c r="E35" s="53">
        <v>44057</v>
      </c>
      <c r="F35" s="46" t="s">
        <v>876</v>
      </c>
      <c r="G35" s="46" t="s">
        <v>859</v>
      </c>
      <c r="H35" s="46"/>
      <c r="I35" s="46" t="s">
        <v>880</v>
      </c>
      <c r="J35" s="260">
        <v>40000</v>
      </c>
      <c r="K35" s="136"/>
      <c r="L35" s="46"/>
      <c r="M35" s="47"/>
    </row>
    <row r="36" spans="2:13" ht="45.6" customHeight="1" x14ac:dyDescent="0.25">
      <c r="B36" s="234" t="s">
        <v>773</v>
      </c>
      <c r="C36" s="257">
        <v>32</v>
      </c>
      <c r="D36" s="141" t="s">
        <v>805</v>
      </c>
      <c r="E36" s="52">
        <v>44057</v>
      </c>
      <c r="F36" s="44" t="s">
        <v>876</v>
      </c>
      <c r="G36" s="44" t="s">
        <v>859</v>
      </c>
      <c r="H36" s="44"/>
      <c r="I36" s="44" t="s">
        <v>880</v>
      </c>
      <c r="J36" s="258">
        <v>42000</v>
      </c>
      <c r="K36" s="135"/>
      <c r="L36" s="44"/>
      <c r="M36" s="45"/>
    </row>
    <row r="37" spans="2:13" ht="45.6" customHeight="1" x14ac:dyDescent="0.25">
      <c r="B37" s="235" t="s">
        <v>773</v>
      </c>
      <c r="C37" s="259">
        <v>33</v>
      </c>
      <c r="D37" s="142" t="s">
        <v>806</v>
      </c>
      <c r="E37" s="53">
        <v>44057</v>
      </c>
      <c r="F37" s="46" t="s">
        <v>876</v>
      </c>
      <c r="G37" s="46" t="s">
        <v>859</v>
      </c>
      <c r="H37" s="46"/>
      <c r="I37" s="46" t="s">
        <v>880</v>
      </c>
      <c r="J37" s="260">
        <v>50000</v>
      </c>
      <c r="K37" s="136"/>
      <c r="L37" s="46"/>
      <c r="M37" s="47"/>
    </row>
    <row r="38" spans="2:13" ht="45.6" customHeight="1" x14ac:dyDescent="0.25">
      <c r="B38" s="234" t="s">
        <v>773</v>
      </c>
      <c r="C38" s="257">
        <v>34</v>
      </c>
      <c r="D38" s="141" t="s">
        <v>807</v>
      </c>
      <c r="E38" s="52">
        <v>44057</v>
      </c>
      <c r="F38" s="44" t="s">
        <v>876</v>
      </c>
      <c r="G38" s="44" t="s">
        <v>859</v>
      </c>
      <c r="H38" s="44"/>
      <c r="I38" s="44" t="s">
        <v>880</v>
      </c>
      <c r="J38" s="258">
        <v>45000</v>
      </c>
      <c r="K38" s="135"/>
      <c r="L38" s="44"/>
      <c r="M38" s="45"/>
    </row>
    <row r="39" spans="2:13" ht="45.6" customHeight="1" x14ac:dyDescent="0.25">
      <c r="B39" s="235" t="s">
        <v>773</v>
      </c>
      <c r="C39" s="259">
        <v>35</v>
      </c>
      <c r="D39" s="142" t="s">
        <v>808</v>
      </c>
      <c r="E39" s="53">
        <v>44057</v>
      </c>
      <c r="F39" s="46" t="s">
        <v>876</v>
      </c>
      <c r="G39" s="46" t="s">
        <v>859</v>
      </c>
      <c r="H39" s="46"/>
      <c r="I39" s="46" t="s">
        <v>880</v>
      </c>
      <c r="J39" s="260">
        <v>25000</v>
      </c>
      <c r="K39" s="136"/>
      <c r="L39" s="46"/>
      <c r="M39" s="47"/>
    </row>
    <row r="40" spans="2:13" ht="45.6" customHeight="1" x14ac:dyDescent="0.25">
      <c r="B40" s="234" t="s">
        <v>773</v>
      </c>
      <c r="C40" s="257">
        <v>36</v>
      </c>
      <c r="D40" s="141" t="s">
        <v>809</v>
      </c>
      <c r="E40" s="52">
        <v>44057</v>
      </c>
      <c r="F40" s="44" t="s">
        <v>876</v>
      </c>
      <c r="G40" s="44" t="s">
        <v>859</v>
      </c>
      <c r="H40" s="44"/>
      <c r="I40" s="44" t="s">
        <v>880</v>
      </c>
      <c r="J40" s="258">
        <v>25000</v>
      </c>
      <c r="K40" s="135"/>
      <c r="L40" s="44"/>
      <c r="M40" s="45"/>
    </row>
    <row r="41" spans="2:13" ht="45.6" customHeight="1" x14ac:dyDescent="0.25">
      <c r="B41" s="235" t="s">
        <v>773</v>
      </c>
      <c r="C41" s="259">
        <v>37</v>
      </c>
      <c r="D41" s="142" t="s">
        <v>810</v>
      </c>
      <c r="E41" s="53">
        <v>44057</v>
      </c>
      <c r="F41" s="46" t="s">
        <v>876</v>
      </c>
      <c r="G41" s="46" t="s">
        <v>859</v>
      </c>
      <c r="H41" s="46"/>
      <c r="I41" s="46" t="s">
        <v>880</v>
      </c>
      <c r="J41" s="260">
        <v>30000</v>
      </c>
      <c r="K41" s="136"/>
      <c r="L41" s="46"/>
      <c r="M41" s="47"/>
    </row>
    <row r="42" spans="2:13" ht="45.6" customHeight="1" x14ac:dyDescent="0.25">
      <c r="B42" s="234" t="s">
        <v>773</v>
      </c>
      <c r="C42" s="257">
        <v>38</v>
      </c>
      <c r="D42" s="141" t="s">
        <v>811</v>
      </c>
      <c r="E42" s="52">
        <v>44057</v>
      </c>
      <c r="F42" s="44" t="s">
        <v>876</v>
      </c>
      <c r="G42" s="44" t="s">
        <v>859</v>
      </c>
      <c r="H42" s="44"/>
      <c r="I42" s="44" t="s">
        <v>880</v>
      </c>
      <c r="J42" s="258">
        <v>30000</v>
      </c>
      <c r="K42" s="135"/>
      <c r="L42" s="44"/>
      <c r="M42" s="45"/>
    </row>
    <row r="43" spans="2:13" ht="45.6" customHeight="1" x14ac:dyDescent="0.25">
      <c r="B43" s="235" t="s">
        <v>773</v>
      </c>
      <c r="C43" s="259">
        <v>39</v>
      </c>
      <c r="D43" s="142" t="s">
        <v>812</v>
      </c>
      <c r="E43" s="53">
        <v>44057</v>
      </c>
      <c r="F43" s="46" t="s">
        <v>876</v>
      </c>
      <c r="G43" s="46" t="s">
        <v>859</v>
      </c>
      <c r="H43" s="46"/>
      <c r="I43" s="46" t="s">
        <v>880</v>
      </c>
      <c r="J43" s="260">
        <v>25000</v>
      </c>
      <c r="K43" s="136"/>
      <c r="L43" s="46"/>
      <c r="M43" s="47"/>
    </row>
    <row r="44" spans="2:13" ht="45.6" customHeight="1" x14ac:dyDescent="0.25">
      <c r="B44" s="234" t="s">
        <v>773</v>
      </c>
      <c r="C44" s="257">
        <v>40</v>
      </c>
      <c r="D44" s="141" t="s">
        <v>813</v>
      </c>
      <c r="E44" s="52">
        <v>44057</v>
      </c>
      <c r="F44" s="44" t="s">
        <v>876</v>
      </c>
      <c r="G44" s="44" t="s">
        <v>860</v>
      </c>
      <c r="H44" s="44"/>
      <c r="I44" s="44" t="s">
        <v>880</v>
      </c>
      <c r="J44" s="258">
        <v>10000</v>
      </c>
      <c r="K44" s="135"/>
      <c r="L44" s="44"/>
      <c r="M44" s="45"/>
    </row>
    <row r="45" spans="2:13" ht="45.6" customHeight="1" x14ac:dyDescent="0.25">
      <c r="B45" s="235" t="s">
        <v>773</v>
      </c>
      <c r="C45" s="259">
        <v>41</v>
      </c>
      <c r="D45" s="142" t="s">
        <v>814</v>
      </c>
      <c r="E45" s="53">
        <v>44057</v>
      </c>
      <c r="F45" s="46" t="s">
        <v>876</v>
      </c>
      <c r="G45" s="46" t="s">
        <v>860</v>
      </c>
      <c r="H45" s="46"/>
      <c r="I45" s="46" t="s">
        <v>880</v>
      </c>
      <c r="J45" s="260">
        <v>10000</v>
      </c>
      <c r="K45" s="136"/>
      <c r="L45" s="46"/>
      <c r="M45" s="47"/>
    </row>
    <row r="46" spans="2:13" ht="45.6" customHeight="1" x14ac:dyDescent="0.25">
      <c r="B46" s="234" t="s">
        <v>773</v>
      </c>
      <c r="C46" s="257">
        <v>42</v>
      </c>
      <c r="D46" s="141" t="s">
        <v>815</v>
      </c>
      <c r="E46" s="52">
        <v>44057</v>
      </c>
      <c r="F46" s="44" t="s">
        <v>876</v>
      </c>
      <c r="G46" s="44" t="s">
        <v>860</v>
      </c>
      <c r="H46" s="44"/>
      <c r="I46" s="44" t="s">
        <v>880</v>
      </c>
      <c r="J46" s="258">
        <v>10000</v>
      </c>
      <c r="K46" s="135"/>
      <c r="L46" s="44"/>
      <c r="M46" s="45"/>
    </row>
    <row r="47" spans="2:13" ht="45.6" customHeight="1" x14ac:dyDescent="0.25">
      <c r="B47" s="235" t="s">
        <v>773</v>
      </c>
      <c r="C47" s="259">
        <v>43</v>
      </c>
      <c r="D47" s="142" t="s">
        <v>816</v>
      </c>
      <c r="E47" s="53">
        <v>44057</v>
      </c>
      <c r="F47" s="46" t="s">
        <v>876</v>
      </c>
      <c r="G47" s="46" t="s">
        <v>860</v>
      </c>
      <c r="H47" s="46"/>
      <c r="I47" s="46" t="s">
        <v>880</v>
      </c>
      <c r="J47" s="260">
        <v>10000</v>
      </c>
      <c r="K47" s="136"/>
      <c r="L47" s="46"/>
      <c r="M47" s="47"/>
    </row>
    <row r="48" spans="2:13" ht="45.6" customHeight="1" x14ac:dyDescent="0.25">
      <c r="B48" s="234" t="s">
        <v>773</v>
      </c>
      <c r="C48" s="257">
        <v>44</v>
      </c>
      <c r="D48" s="141" t="s">
        <v>817</v>
      </c>
      <c r="E48" s="52">
        <v>44057</v>
      </c>
      <c r="F48" s="44" t="s">
        <v>876</v>
      </c>
      <c r="G48" s="44" t="s">
        <v>860</v>
      </c>
      <c r="H48" s="44"/>
      <c r="I48" s="44" t="s">
        <v>880</v>
      </c>
      <c r="J48" s="258">
        <v>10000</v>
      </c>
      <c r="K48" s="135"/>
      <c r="L48" s="44"/>
      <c r="M48" s="45"/>
    </row>
    <row r="49" spans="2:13" ht="45.6" customHeight="1" x14ac:dyDescent="0.25">
      <c r="B49" s="235" t="s">
        <v>773</v>
      </c>
      <c r="C49" s="259">
        <v>45</v>
      </c>
      <c r="D49" s="142" t="s">
        <v>818</v>
      </c>
      <c r="E49" s="53">
        <v>44057</v>
      </c>
      <c r="F49" s="46" t="s">
        <v>876</v>
      </c>
      <c r="G49" s="46" t="s">
        <v>860</v>
      </c>
      <c r="H49" s="46"/>
      <c r="I49" s="46" t="s">
        <v>880</v>
      </c>
      <c r="J49" s="260">
        <v>10000</v>
      </c>
      <c r="K49" s="136"/>
      <c r="L49" s="46"/>
      <c r="M49" s="47"/>
    </row>
    <row r="50" spans="2:13" ht="45.6" customHeight="1" x14ac:dyDescent="0.25">
      <c r="B50" s="234" t="s">
        <v>773</v>
      </c>
      <c r="C50" s="257">
        <v>46</v>
      </c>
      <c r="D50" s="141" t="s">
        <v>819</v>
      </c>
      <c r="E50" s="52">
        <v>44057</v>
      </c>
      <c r="F50" s="44" t="s">
        <v>876</v>
      </c>
      <c r="G50" s="44" t="s">
        <v>860</v>
      </c>
      <c r="H50" s="44"/>
      <c r="I50" s="44" t="s">
        <v>880</v>
      </c>
      <c r="J50" s="258">
        <v>20000</v>
      </c>
      <c r="K50" s="135"/>
      <c r="L50" s="44"/>
      <c r="M50" s="45"/>
    </row>
    <row r="51" spans="2:13" ht="45.6" customHeight="1" x14ac:dyDescent="0.25">
      <c r="B51" s="235" t="s">
        <v>773</v>
      </c>
      <c r="C51" s="259">
        <v>47</v>
      </c>
      <c r="D51" s="142" t="s">
        <v>820</v>
      </c>
      <c r="E51" s="53">
        <v>44057</v>
      </c>
      <c r="F51" s="46" t="s">
        <v>876</v>
      </c>
      <c r="G51" s="46" t="s">
        <v>860</v>
      </c>
      <c r="H51" s="46"/>
      <c r="I51" s="46" t="s">
        <v>880</v>
      </c>
      <c r="J51" s="260">
        <v>25000</v>
      </c>
      <c r="K51" s="136"/>
      <c r="L51" s="46"/>
      <c r="M51" s="47"/>
    </row>
    <row r="52" spans="2:13" ht="45.6" customHeight="1" x14ac:dyDescent="0.25">
      <c r="B52" s="234" t="s">
        <v>773</v>
      </c>
      <c r="C52" s="257">
        <v>48</v>
      </c>
      <c r="D52" s="141" t="s">
        <v>821</v>
      </c>
      <c r="E52" s="52">
        <v>44057</v>
      </c>
      <c r="F52" s="44" t="s">
        <v>876</v>
      </c>
      <c r="G52" s="44" t="s">
        <v>861</v>
      </c>
      <c r="H52" s="44"/>
      <c r="I52" s="44" t="s">
        <v>881</v>
      </c>
      <c r="J52" s="258">
        <v>85000</v>
      </c>
      <c r="K52" s="135"/>
      <c r="L52" s="44"/>
      <c r="M52" s="45"/>
    </row>
    <row r="53" spans="2:13" ht="45.6" customHeight="1" x14ac:dyDescent="0.25">
      <c r="B53" s="235" t="s">
        <v>773</v>
      </c>
      <c r="C53" s="259">
        <v>49</v>
      </c>
      <c r="D53" s="142" t="s">
        <v>822</v>
      </c>
      <c r="E53" s="53">
        <v>44057</v>
      </c>
      <c r="F53" s="46" t="s">
        <v>876</v>
      </c>
      <c r="G53" s="46" t="s">
        <v>861</v>
      </c>
      <c r="H53" s="46"/>
      <c r="I53" s="46" t="s">
        <v>881</v>
      </c>
      <c r="J53" s="260">
        <v>50000</v>
      </c>
      <c r="K53" s="136"/>
      <c r="L53" s="46"/>
      <c r="M53" s="47"/>
    </row>
    <row r="54" spans="2:13" ht="45.6" customHeight="1" x14ac:dyDescent="0.25">
      <c r="B54" s="234" t="s">
        <v>773</v>
      </c>
      <c r="C54" s="257">
        <v>50</v>
      </c>
      <c r="D54" s="141" t="s">
        <v>823</v>
      </c>
      <c r="E54" s="52">
        <v>44057</v>
      </c>
      <c r="F54" s="44" t="s">
        <v>876</v>
      </c>
      <c r="G54" s="44" t="s">
        <v>861</v>
      </c>
      <c r="H54" s="44"/>
      <c r="I54" s="44" t="s">
        <v>881</v>
      </c>
      <c r="J54" s="258">
        <v>160000</v>
      </c>
      <c r="K54" s="135"/>
      <c r="L54" s="44"/>
      <c r="M54" s="45"/>
    </row>
    <row r="55" spans="2:13" ht="45.6" customHeight="1" x14ac:dyDescent="0.25">
      <c r="B55" s="235" t="s">
        <v>773</v>
      </c>
      <c r="C55" s="259">
        <v>51</v>
      </c>
      <c r="D55" s="142" t="s">
        <v>824</v>
      </c>
      <c r="E55" s="53">
        <v>44057</v>
      </c>
      <c r="F55" s="46" t="s">
        <v>876</v>
      </c>
      <c r="G55" s="46" t="s">
        <v>861</v>
      </c>
      <c r="H55" s="46"/>
      <c r="I55" s="46" t="s">
        <v>881</v>
      </c>
      <c r="J55" s="260">
        <v>45000</v>
      </c>
      <c r="K55" s="136"/>
      <c r="L55" s="46"/>
      <c r="M55" s="47"/>
    </row>
    <row r="56" spans="2:13" ht="45.6" customHeight="1" x14ac:dyDescent="0.25">
      <c r="B56" s="234" t="s">
        <v>773</v>
      </c>
      <c r="C56" s="257">
        <v>52</v>
      </c>
      <c r="D56" s="141" t="s">
        <v>825</v>
      </c>
      <c r="E56" s="52">
        <v>44057</v>
      </c>
      <c r="F56" s="44" t="s">
        <v>876</v>
      </c>
      <c r="G56" s="44" t="s">
        <v>861</v>
      </c>
      <c r="H56" s="44"/>
      <c r="I56" s="44" t="s">
        <v>881</v>
      </c>
      <c r="J56" s="258">
        <v>16000</v>
      </c>
      <c r="K56" s="135"/>
      <c r="L56" s="44"/>
      <c r="M56" s="45"/>
    </row>
    <row r="57" spans="2:13" ht="45.6" customHeight="1" x14ac:dyDescent="0.25">
      <c r="B57" s="235" t="s">
        <v>773</v>
      </c>
      <c r="C57" s="259">
        <v>53</v>
      </c>
      <c r="D57" s="142" t="s">
        <v>826</v>
      </c>
      <c r="E57" s="53">
        <v>44057</v>
      </c>
      <c r="F57" s="46" t="s">
        <v>876</v>
      </c>
      <c r="G57" s="46" t="s">
        <v>861</v>
      </c>
      <c r="H57" s="46"/>
      <c r="I57" s="46" t="s">
        <v>881</v>
      </c>
      <c r="J57" s="260">
        <v>50000</v>
      </c>
      <c r="K57" s="136"/>
      <c r="L57" s="46"/>
      <c r="M57" s="47"/>
    </row>
    <row r="58" spans="2:13" ht="45.6" customHeight="1" x14ac:dyDescent="0.25">
      <c r="B58" s="234" t="s">
        <v>773</v>
      </c>
      <c r="C58" s="257">
        <v>54</v>
      </c>
      <c r="D58" s="141" t="s">
        <v>827</v>
      </c>
      <c r="E58" s="52">
        <v>44057</v>
      </c>
      <c r="F58" s="44" t="s">
        <v>876</v>
      </c>
      <c r="G58" s="44" t="s">
        <v>861</v>
      </c>
      <c r="H58" s="44"/>
      <c r="I58" s="44" t="s">
        <v>881</v>
      </c>
      <c r="J58" s="258">
        <v>37500</v>
      </c>
      <c r="K58" s="135"/>
      <c r="L58" s="44"/>
      <c r="M58" s="45"/>
    </row>
    <row r="59" spans="2:13" ht="45.6" customHeight="1" x14ac:dyDescent="0.25">
      <c r="B59" s="235" t="s">
        <v>773</v>
      </c>
      <c r="C59" s="259">
        <v>55</v>
      </c>
      <c r="D59" s="142" t="s">
        <v>828</v>
      </c>
      <c r="E59" s="53">
        <v>44057</v>
      </c>
      <c r="F59" s="46" t="s">
        <v>876</v>
      </c>
      <c r="G59" s="46" t="s">
        <v>861</v>
      </c>
      <c r="H59" s="46"/>
      <c r="I59" s="46" t="s">
        <v>881</v>
      </c>
      <c r="J59" s="260">
        <v>75000</v>
      </c>
      <c r="K59" s="136"/>
      <c r="L59" s="46"/>
      <c r="M59" s="47"/>
    </row>
    <row r="60" spans="2:13" ht="45.6" customHeight="1" x14ac:dyDescent="0.25">
      <c r="B60" s="234" t="s">
        <v>773</v>
      </c>
      <c r="C60" s="257">
        <v>56</v>
      </c>
      <c r="D60" s="141" t="s">
        <v>829</v>
      </c>
      <c r="E60" s="52">
        <v>44057</v>
      </c>
      <c r="F60" s="44" t="s">
        <v>876</v>
      </c>
      <c r="G60" s="44" t="s">
        <v>861</v>
      </c>
      <c r="H60" s="44"/>
      <c r="I60" s="44" t="s">
        <v>881</v>
      </c>
      <c r="J60" s="258">
        <v>32500</v>
      </c>
      <c r="K60" s="135"/>
      <c r="L60" s="44"/>
      <c r="M60" s="45"/>
    </row>
    <row r="61" spans="2:13" ht="45.6" customHeight="1" x14ac:dyDescent="0.25">
      <c r="B61" s="235" t="s">
        <v>773</v>
      </c>
      <c r="C61" s="259">
        <v>57</v>
      </c>
      <c r="D61" s="142" t="s">
        <v>830</v>
      </c>
      <c r="E61" s="53">
        <v>44057</v>
      </c>
      <c r="F61" s="46" t="s">
        <v>876</v>
      </c>
      <c r="G61" s="46" t="s">
        <v>861</v>
      </c>
      <c r="H61" s="46"/>
      <c r="I61" s="46" t="s">
        <v>881</v>
      </c>
      <c r="J61" s="260">
        <v>47500</v>
      </c>
      <c r="K61" s="136"/>
      <c r="L61" s="46"/>
      <c r="M61" s="47"/>
    </row>
    <row r="62" spans="2:13" ht="45.6" customHeight="1" x14ac:dyDescent="0.25">
      <c r="B62" s="234" t="s">
        <v>773</v>
      </c>
      <c r="C62" s="257">
        <v>58</v>
      </c>
      <c r="D62" s="141" t="s">
        <v>831</v>
      </c>
      <c r="E62" s="52">
        <v>44057</v>
      </c>
      <c r="F62" s="44" t="s">
        <v>876</v>
      </c>
      <c r="G62" s="44" t="s">
        <v>861</v>
      </c>
      <c r="H62" s="44"/>
      <c r="I62" s="44" t="s">
        <v>881</v>
      </c>
      <c r="J62" s="258">
        <v>45000</v>
      </c>
      <c r="K62" s="135"/>
      <c r="L62" s="44"/>
      <c r="M62" s="45"/>
    </row>
    <row r="63" spans="2:13" ht="45.6" customHeight="1" x14ac:dyDescent="0.25">
      <c r="B63" s="235" t="s">
        <v>773</v>
      </c>
      <c r="C63" s="259">
        <v>59</v>
      </c>
      <c r="D63" s="142" t="s">
        <v>832</v>
      </c>
      <c r="E63" s="53">
        <v>44057</v>
      </c>
      <c r="F63" s="46" t="s">
        <v>876</v>
      </c>
      <c r="G63" s="46" t="s">
        <v>861</v>
      </c>
      <c r="H63" s="46"/>
      <c r="I63" s="46" t="s">
        <v>881</v>
      </c>
      <c r="J63" s="260">
        <v>35000</v>
      </c>
      <c r="K63" s="136"/>
      <c r="L63" s="46"/>
      <c r="M63" s="47"/>
    </row>
    <row r="64" spans="2:13" ht="45.6" customHeight="1" x14ac:dyDescent="0.25">
      <c r="B64" s="234" t="s">
        <v>773</v>
      </c>
      <c r="C64" s="257">
        <v>60</v>
      </c>
      <c r="D64" s="141" t="s">
        <v>833</v>
      </c>
      <c r="E64" s="52">
        <v>44057</v>
      </c>
      <c r="F64" s="44" t="s">
        <v>876</v>
      </c>
      <c r="G64" s="44" t="s">
        <v>861</v>
      </c>
      <c r="H64" s="44"/>
      <c r="I64" s="44" t="s">
        <v>881</v>
      </c>
      <c r="J64" s="258">
        <v>42500</v>
      </c>
      <c r="K64" s="135"/>
      <c r="L64" s="44"/>
      <c r="M64" s="45"/>
    </row>
    <row r="65" spans="2:13" ht="45.6" customHeight="1" x14ac:dyDescent="0.25">
      <c r="B65" s="235" t="s">
        <v>773</v>
      </c>
      <c r="C65" s="259">
        <v>61</v>
      </c>
      <c r="D65" s="142" t="s">
        <v>834</v>
      </c>
      <c r="E65" s="53">
        <v>44057</v>
      </c>
      <c r="F65" s="46" t="s">
        <v>877</v>
      </c>
      <c r="G65" s="46" t="s">
        <v>862</v>
      </c>
      <c r="H65" s="46" t="s">
        <v>864</v>
      </c>
      <c r="I65" s="46" t="s">
        <v>882</v>
      </c>
      <c r="J65" s="260">
        <v>25000</v>
      </c>
      <c r="K65" s="136"/>
      <c r="L65" s="46"/>
      <c r="M65" s="47"/>
    </row>
    <row r="66" spans="2:13" ht="45.6" customHeight="1" x14ac:dyDescent="0.25">
      <c r="B66" s="234" t="s">
        <v>773</v>
      </c>
      <c r="C66" s="257">
        <v>62</v>
      </c>
      <c r="D66" s="141" t="s">
        <v>835</v>
      </c>
      <c r="E66" s="52">
        <v>44057</v>
      </c>
      <c r="F66" s="44" t="s">
        <v>877</v>
      </c>
      <c r="G66" s="44" t="s">
        <v>862</v>
      </c>
      <c r="H66" s="44" t="s">
        <v>864</v>
      </c>
      <c r="I66" s="44" t="s">
        <v>882</v>
      </c>
      <c r="J66" s="258">
        <v>25000</v>
      </c>
      <c r="K66" s="135"/>
      <c r="L66" s="44"/>
      <c r="M66" s="45"/>
    </row>
    <row r="67" spans="2:13" ht="45.6" customHeight="1" x14ac:dyDescent="0.25">
      <c r="B67" s="235" t="s">
        <v>773</v>
      </c>
      <c r="C67" s="259">
        <v>63</v>
      </c>
      <c r="D67" s="142" t="s">
        <v>836</v>
      </c>
      <c r="E67" s="53">
        <v>44057</v>
      </c>
      <c r="F67" s="46" t="s">
        <v>877</v>
      </c>
      <c r="G67" s="46" t="s">
        <v>862</v>
      </c>
      <c r="H67" s="46" t="s">
        <v>864</v>
      </c>
      <c r="I67" s="46" t="s">
        <v>882</v>
      </c>
      <c r="J67" s="260">
        <v>25000</v>
      </c>
      <c r="K67" s="136"/>
      <c r="L67" s="46"/>
      <c r="M67" s="47"/>
    </row>
    <row r="68" spans="2:13" ht="45.6" customHeight="1" x14ac:dyDescent="0.25">
      <c r="B68" s="234" t="s">
        <v>773</v>
      </c>
      <c r="C68" s="257">
        <v>64</v>
      </c>
      <c r="D68" s="141" t="s">
        <v>837</v>
      </c>
      <c r="E68" s="52">
        <v>44057</v>
      </c>
      <c r="F68" s="44" t="s">
        <v>877</v>
      </c>
      <c r="G68" s="44" t="s">
        <v>862</v>
      </c>
      <c r="H68" s="44" t="s">
        <v>865</v>
      </c>
      <c r="I68" s="44" t="s">
        <v>883</v>
      </c>
      <c r="J68" s="258">
        <v>2597</v>
      </c>
      <c r="K68" s="135"/>
      <c r="L68" s="44"/>
      <c r="M68" s="45"/>
    </row>
    <row r="69" spans="2:13" ht="45.6" customHeight="1" x14ac:dyDescent="0.25">
      <c r="B69" s="235" t="s">
        <v>773</v>
      </c>
      <c r="C69" s="259">
        <v>65</v>
      </c>
      <c r="D69" s="142" t="s">
        <v>838</v>
      </c>
      <c r="E69" s="53">
        <v>44057</v>
      </c>
      <c r="F69" s="46" t="s">
        <v>877</v>
      </c>
      <c r="G69" s="46" t="s">
        <v>862</v>
      </c>
      <c r="H69" s="46" t="s">
        <v>865</v>
      </c>
      <c r="I69" s="46" t="s">
        <v>883</v>
      </c>
      <c r="J69" s="260">
        <v>2597</v>
      </c>
      <c r="K69" s="136"/>
      <c r="L69" s="46"/>
      <c r="M69" s="47"/>
    </row>
    <row r="70" spans="2:13" ht="45.6" customHeight="1" x14ac:dyDescent="0.25">
      <c r="B70" s="234" t="s">
        <v>773</v>
      </c>
      <c r="C70" s="257">
        <v>66</v>
      </c>
      <c r="D70" s="141" t="s">
        <v>839</v>
      </c>
      <c r="E70" s="52">
        <v>44057</v>
      </c>
      <c r="F70" s="44" t="s">
        <v>877</v>
      </c>
      <c r="G70" s="44" t="s">
        <v>862</v>
      </c>
      <c r="H70" s="44" t="s">
        <v>865</v>
      </c>
      <c r="I70" s="44" t="s">
        <v>883</v>
      </c>
      <c r="J70" s="258">
        <v>2597</v>
      </c>
      <c r="K70" s="135"/>
      <c r="L70" s="44"/>
      <c r="M70" s="45"/>
    </row>
    <row r="71" spans="2:13" ht="45.6" customHeight="1" x14ac:dyDescent="0.25">
      <c r="B71" s="235" t="s">
        <v>773</v>
      </c>
      <c r="C71" s="259">
        <v>67</v>
      </c>
      <c r="D71" s="142" t="s">
        <v>840</v>
      </c>
      <c r="E71" s="53">
        <v>44057</v>
      </c>
      <c r="F71" s="46" t="s">
        <v>877</v>
      </c>
      <c r="G71" s="46" t="s">
        <v>862</v>
      </c>
      <c r="H71" s="46" t="s">
        <v>866</v>
      </c>
      <c r="I71" s="46" t="s">
        <v>884</v>
      </c>
      <c r="J71" s="260">
        <v>1937</v>
      </c>
      <c r="K71" s="136"/>
      <c r="L71" s="46"/>
      <c r="M71" s="47"/>
    </row>
    <row r="72" spans="2:13" ht="45.6" customHeight="1" x14ac:dyDescent="0.25">
      <c r="B72" s="234" t="s">
        <v>773</v>
      </c>
      <c r="C72" s="257">
        <v>68</v>
      </c>
      <c r="D72" s="141" t="s">
        <v>841</v>
      </c>
      <c r="E72" s="52">
        <v>44057</v>
      </c>
      <c r="F72" s="44" t="s">
        <v>877</v>
      </c>
      <c r="G72" s="44" t="s">
        <v>862</v>
      </c>
      <c r="H72" s="44" t="s">
        <v>867</v>
      </c>
      <c r="I72" s="44" t="s">
        <v>884</v>
      </c>
      <c r="J72" s="258">
        <v>1369</v>
      </c>
      <c r="K72" s="135"/>
      <c r="L72" s="44"/>
      <c r="M72" s="45"/>
    </row>
    <row r="73" spans="2:13" ht="45.6" customHeight="1" x14ac:dyDescent="0.25">
      <c r="B73" s="235" t="s">
        <v>773</v>
      </c>
      <c r="C73" s="259">
        <v>69</v>
      </c>
      <c r="D73" s="142" t="s">
        <v>842</v>
      </c>
      <c r="E73" s="53">
        <v>44057</v>
      </c>
      <c r="F73" s="46" t="s">
        <v>877</v>
      </c>
      <c r="G73" s="46" t="s">
        <v>862</v>
      </c>
      <c r="H73" s="46" t="s">
        <v>868</v>
      </c>
      <c r="I73" s="46" t="s">
        <v>884</v>
      </c>
      <c r="J73" s="260">
        <v>1937</v>
      </c>
      <c r="K73" s="136"/>
      <c r="L73" s="46"/>
      <c r="M73" s="47"/>
    </row>
    <row r="74" spans="2:13" ht="45.6" customHeight="1" x14ac:dyDescent="0.25">
      <c r="B74" s="234" t="s">
        <v>773</v>
      </c>
      <c r="C74" s="257">
        <v>70</v>
      </c>
      <c r="D74" s="141" t="s">
        <v>843</v>
      </c>
      <c r="E74" s="52">
        <v>44057</v>
      </c>
      <c r="F74" s="44" t="s">
        <v>877</v>
      </c>
      <c r="G74" s="44" t="s">
        <v>862</v>
      </c>
      <c r="H74" s="44" t="s">
        <v>869</v>
      </c>
      <c r="I74" s="44" t="s">
        <v>884</v>
      </c>
      <c r="J74" s="258">
        <v>2737</v>
      </c>
      <c r="K74" s="135"/>
      <c r="L74" s="44"/>
      <c r="M74" s="45"/>
    </row>
    <row r="75" spans="2:13" ht="45.6" customHeight="1" x14ac:dyDescent="0.25">
      <c r="B75" s="235" t="s">
        <v>773</v>
      </c>
      <c r="C75" s="259">
        <v>71</v>
      </c>
      <c r="D75" s="142" t="s">
        <v>844</v>
      </c>
      <c r="E75" s="53">
        <v>44057</v>
      </c>
      <c r="F75" s="46" t="s">
        <v>877</v>
      </c>
      <c r="G75" s="46" t="s">
        <v>862</v>
      </c>
      <c r="H75" s="46" t="s">
        <v>870</v>
      </c>
      <c r="I75" s="46" t="s">
        <v>885</v>
      </c>
      <c r="J75" s="260">
        <v>800</v>
      </c>
      <c r="K75" s="136"/>
      <c r="L75" s="46"/>
      <c r="M75" s="47"/>
    </row>
    <row r="76" spans="2:13" ht="45.6" customHeight="1" x14ac:dyDescent="0.25">
      <c r="B76" s="234" t="s">
        <v>773</v>
      </c>
      <c r="C76" s="257">
        <v>72</v>
      </c>
      <c r="D76" s="141" t="s">
        <v>845</v>
      </c>
      <c r="E76" s="52">
        <v>44057</v>
      </c>
      <c r="F76" s="44" t="s">
        <v>877</v>
      </c>
      <c r="G76" s="44" t="s">
        <v>862</v>
      </c>
      <c r="H76" s="44" t="s">
        <v>870</v>
      </c>
      <c r="I76" s="44" t="s">
        <v>885</v>
      </c>
      <c r="J76" s="258">
        <v>800</v>
      </c>
      <c r="K76" s="135"/>
      <c r="L76" s="44"/>
      <c r="M76" s="45"/>
    </row>
    <row r="77" spans="2:13" ht="45.6" customHeight="1" x14ac:dyDescent="0.25">
      <c r="B77" s="235" t="s">
        <v>773</v>
      </c>
      <c r="C77" s="259">
        <v>73</v>
      </c>
      <c r="D77" s="142" t="s">
        <v>846</v>
      </c>
      <c r="E77" s="53">
        <v>44057</v>
      </c>
      <c r="F77" s="46" t="s">
        <v>877</v>
      </c>
      <c r="G77" s="46" t="s">
        <v>862</v>
      </c>
      <c r="H77" s="46" t="s">
        <v>868</v>
      </c>
      <c r="I77" s="46" t="s">
        <v>884</v>
      </c>
      <c r="J77" s="260">
        <v>1937</v>
      </c>
      <c r="K77" s="136"/>
      <c r="L77" s="46"/>
      <c r="M77" s="47"/>
    </row>
    <row r="78" spans="2:13" ht="45.6" customHeight="1" x14ac:dyDescent="0.25">
      <c r="B78" s="234" t="s">
        <v>773</v>
      </c>
      <c r="C78" s="257">
        <v>74</v>
      </c>
      <c r="D78" s="141" t="s">
        <v>847</v>
      </c>
      <c r="E78" s="52">
        <v>44057</v>
      </c>
      <c r="F78" s="44" t="s">
        <v>877</v>
      </c>
      <c r="G78" s="44" t="s">
        <v>862</v>
      </c>
      <c r="H78" s="44" t="s">
        <v>870</v>
      </c>
      <c r="I78" s="44" t="s">
        <v>885</v>
      </c>
      <c r="J78" s="258">
        <v>800</v>
      </c>
      <c r="K78" s="135"/>
      <c r="L78" s="44"/>
      <c r="M78" s="45"/>
    </row>
    <row r="79" spans="2:13" ht="45.6" customHeight="1" x14ac:dyDescent="0.25">
      <c r="B79" s="235" t="s">
        <v>773</v>
      </c>
      <c r="C79" s="259">
        <v>75</v>
      </c>
      <c r="D79" s="142" t="s">
        <v>848</v>
      </c>
      <c r="E79" s="53">
        <v>44057</v>
      </c>
      <c r="F79" s="46" t="s">
        <v>877</v>
      </c>
      <c r="G79" s="46" t="s">
        <v>862</v>
      </c>
      <c r="H79" s="46" t="s">
        <v>871</v>
      </c>
      <c r="I79" s="46" t="s">
        <v>884</v>
      </c>
      <c r="J79" s="260">
        <v>1937</v>
      </c>
      <c r="K79" s="136"/>
      <c r="L79" s="46"/>
      <c r="M79" s="47"/>
    </row>
    <row r="80" spans="2:13" ht="45.6" customHeight="1" x14ac:dyDescent="0.25">
      <c r="B80" s="234" t="s">
        <v>773</v>
      </c>
      <c r="C80" s="257">
        <v>76</v>
      </c>
      <c r="D80" s="141" t="s">
        <v>849</v>
      </c>
      <c r="E80" s="52">
        <v>44057</v>
      </c>
      <c r="F80" s="44" t="s">
        <v>877</v>
      </c>
      <c r="G80" s="44" t="s">
        <v>862</v>
      </c>
      <c r="H80" s="44" t="s">
        <v>872</v>
      </c>
      <c r="I80" s="44" t="s">
        <v>886</v>
      </c>
      <c r="J80" s="258">
        <v>4000</v>
      </c>
      <c r="K80" s="135"/>
      <c r="L80" s="44"/>
      <c r="M80" s="45"/>
    </row>
    <row r="81" spans="2:13" ht="45.6" customHeight="1" x14ac:dyDescent="0.25">
      <c r="B81" s="235" t="s">
        <v>773</v>
      </c>
      <c r="C81" s="259">
        <v>77</v>
      </c>
      <c r="D81" s="142" t="s">
        <v>850</v>
      </c>
      <c r="E81" s="53">
        <v>44057</v>
      </c>
      <c r="F81" s="46" t="s">
        <v>877</v>
      </c>
      <c r="G81" s="46" t="s">
        <v>862</v>
      </c>
      <c r="H81" s="46" t="s">
        <v>873</v>
      </c>
      <c r="I81" s="46" t="s">
        <v>886</v>
      </c>
      <c r="J81" s="260">
        <v>8000</v>
      </c>
      <c r="K81" s="136"/>
      <c r="L81" s="46"/>
      <c r="M81" s="47"/>
    </row>
    <row r="82" spans="2:13" ht="45.6" customHeight="1" x14ac:dyDescent="0.25">
      <c r="B82" s="234" t="s">
        <v>773</v>
      </c>
      <c r="C82" s="257">
        <v>78</v>
      </c>
      <c r="D82" s="141" t="s">
        <v>851</v>
      </c>
      <c r="E82" s="52">
        <v>44057</v>
      </c>
      <c r="F82" s="44" t="s">
        <v>877</v>
      </c>
      <c r="G82" s="44" t="s">
        <v>862</v>
      </c>
      <c r="H82" s="44" t="s">
        <v>872</v>
      </c>
      <c r="I82" s="44" t="s">
        <v>886</v>
      </c>
      <c r="J82" s="258">
        <v>4000</v>
      </c>
      <c r="K82" s="135"/>
      <c r="L82" s="44"/>
      <c r="M82" s="45"/>
    </row>
    <row r="83" spans="2:13" ht="45.6" customHeight="1" x14ac:dyDescent="0.25">
      <c r="B83" s="235" t="s">
        <v>773</v>
      </c>
      <c r="C83" s="259">
        <v>79</v>
      </c>
      <c r="D83" s="142" t="s">
        <v>852</v>
      </c>
      <c r="E83" s="53">
        <v>44057</v>
      </c>
      <c r="F83" s="46" t="s">
        <v>877</v>
      </c>
      <c r="G83" s="46" t="s">
        <v>862</v>
      </c>
      <c r="H83" s="46" t="s">
        <v>872</v>
      </c>
      <c r="I83" s="46" t="s">
        <v>886</v>
      </c>
      <c r="J83" s="260">
        <v>4000</v>
      </c>
      <c r="K83" s="136"/>
      <c r="L83" s="46"/>
      <c r="M83" s="47"/>
    </row>
    <row r="84" spans="2:13" ht="45.6" customHeight="1" x14ac:dyDescent="0.25">
      <c r="B84" s="234" t="s">
        <v>773</v>
      </c>
      <c r="C84" s="257">
        <v>80</v>
      </c>
      <c r="D84" s="141" t="s">
        <v>853</v>
      </c>
      <c r="E84" s="52">
        <v>44057</v>
      </c>
      <c r="F84" s="44" t="s">
        <v>877</v>
      </c>
      <c r="G84" s="44" t="s">
        <v>862</v>
      </c>
      <c r="H84" s="44" t="s">
        <v>874</v>
      </c>
      <c r="I84" s="44" t="s">
        <v>886</v>
      </c>
      <c r="J84" s="258">
        <v>4000</v>
      </c>
      <c r="K84" s="135"/>
      <c r="L84" s="44"/>
      <c r="M84" s="45"/>
    </row>
    <row r="85" spans="2:13" ht="45.6" customHeight="1" x14ac:dyDescent="0.25">
      <c r="B85" s="235" t="s">
        <v>773</v>
      </c>
      <c r="C85" s="259">
        <v>81</v>
      </c>
      <c r="D85" s="142" t="s">
        <v>854</v>
      </c>
      <c r="E85" s="53">
        <v>44057</v>
      </c>
      <c r="F85" s="46" t="s">
        <v>877</v>
      </c>
      <c r="G85" s="46" t="s">
        <v>862</v>
      </c>
      <c r="H85" s="46" t="s">
        <v>870</v>
      </c>
      <c r="I85" s="46" t="s">
        <v>887</v>
      </c>
      <c r="J85" s="260">
        <v>800</v>
      </c>
      <c r="K85" s="136"/>
      <c r="L85" s="46"/>
      <c r="M85" s="47"/>
    </row>
    <row r="86" spans="2:13" ht="45.6" customHeight="1" x14ac:dyDescent="0.25">
      <c r="B86" s="234" t="s">
        <v>773</v>
      </c>
      <c r="C86" s="257">
        <v>82</v>
      </c>
      <c r="D86" s="141" t="s">
        <v>855</v>
      </c>
      <c r="E86" s="52">
        <v>44057</v>
      </c>
      <c r="F86" s="44" t="s">
        <v>877</v>
      </c>
      <c r="G86" s="44" t="s">
        <v>862</v>
      </c>
      <c r="H86" s="44" t="s">
        <v>870</v>
      </c>
      <c r="I86" s="44" t="s">
        <v>887</v>
      </c>
      <c r="J86" s="258">
        <v>800</v>
      </c>
      <c r="K86" s="135"/>
      <c r="L86" s="44"/>
      <c r="M86" s="45"/>
    </row>
    <row r="87" spans="2:13" ht="78.599999999999994" customHeight="1" x14ac:dyDescent="0.25">
      <c r="B87" s="235" t="s">
        <v>773</v>
      </c>
      <c r="C87" s="259">
        <v>83</v>
      </c>
      <c r="D87" s="142" t="s">
        <v>856</v>
      </c>
      <c r="E87" s="53">
        <v>44057</v>
      </c>
      <c r="F87" s="46" t="s">
        <v>878</v>
      </c>
      <c r="G87" s="46" t="s">
        <v>863</v>
      </c>
      <c r="H87" s="46" t="s">
        <v>875</v>
      </c>
      <c r="I87" s="46" t="s">
        <v>888</v>
      </c>
      <c r="J87" s="260">
        <v>61500</v>
      </c>
      <c r="K87" s="136"/>
      <c r="L87" s="46"/>
      <c r="M87" s="47"/>
    </row>
    <row r="88" spans="2:13" ht="78.599999999999994" customHeight="1" x14ac:dyDescent="0.25">
      <c r="B88" s="234" t="s">
        <v>773</v>
      </c>
      <c r="C88" s="257">
        <v>84</v>
      </c>
      <c r="D88" s="141" t="s">
        <v>857</v>
      </c>
      <c r="E88" s="52">
        <v>44057</v>
      </c>
      <c r="F88" s="44" t="s">
        <v>878</v>
      </c>
      <c r="G88" s="44" t="s">
        <v>863</v>
      </c>
      <c r="H88" s="44" t="s">
        <v>875</v>
      </c>
      <c r="I88" s="44" t="s">
        <v>888</v>
      </c>
      <c r="J88" s="258">
        <v>49200</v>
      </c>
      <c r="K88" s="135"/>
      <c r="L88" s="44"/>
      <c r="M88" s="45"/>
    </row>
    <row r="89" spans="2:13" ht="78.599999999999994" customHeight="1" thickBot="1" x14ac:dyDescent="0.3">
      <c r="B89" s="235" t="s">
        <v>773</v>
      </c>
      <c r="C89" s="261">
        <v>85</v>
      </c>
      <c r="D89" s="262" t="s">
        <v>858</v>
      </c>
      <c r="E89" s="100">
        <v>44057</v>
      </c>
      <c r="F89" s="98" t="s">
        <v>878</v>
      </c>
      <c r="G89" s="98" t="s">
        <v>863</v>
      </c>
      <c r="H89" s="98" t="s">
        <v>875</v>
      </c>
      <c r="I89" s="98" t="s">
        <v>888</v>
      </c>
      <c r="J89" s="263">
        <v>67650</v>
      </c>
      <c r="K89" s="136"/>
      <c r="L89" s="46"/>
      <c r="M89" s="47"/>
    </row>
    <row r="90" spans="2:13" ht="35.450000000000003" customHeight="1" thickBot="1" x14ac:dyDescent="0.3">
      <c r="B90" s="250" t="s">
        <v>12</v>
      </c>
      <c r="C90" s="251" t="s">
        <v>12</v>
      </c>
      <c r="D90" s="252"/>
      <c r="E90" s="248"/>
      <c r="F90" s="249"/>
      <c r="G90" s="249"/>
      <c r="H90" s="249"/>
      <c r="I90" s="249"/>
      <c r="J90" s="253">
        <f>SUM(J5:J89)</f>
        <v>2440995</v>
      </c>
      <c r="K90" s="242">
        <f>SUM(K5:K89)</f>
        <v>0</v>
      </c>
      <c r="L90" s="74"/>
      <c r="M90" s="243"/>
    </row>
  </sheetData>
  <mergeCells count="3">
    <mergeCell ref="B1:O1"/>
    <mergeCell ref="B2:M2"/>
    <mergeCell ref="B4:M4"/>
  </mergeCells>
  <pageMargins left="0.7" right="0.7" top="0.75" bottom="0.75" header="0.3" footer="0.3"/>
  <pageSetup paperSize="9" scale="5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topLeftCell="A11" zoomScale="80" zoomScaleNormal="80" workbookViewId="0">
      <selection activeCell="G29" sqref="G29"/>
    </sheetView>
  </sheetViews>
  <sheetFormatPr defaultRowHeight="15" x14ac:dyDescent="0.25"/>
  <cols>
    <col min="1" max="1" width="5" customWidth="1"/>
    <col min="2" max="2" width="19.5703125" hidden="1" customWidth="1"/>
    <col min="3" max="3" width="19.5703125" style="69" customWidth="1"/>
    <col min="4" max="4" width="45.140625" style="212" customWidth="1"/>
    <col min="5" max="6" width="19.5703125" style="212" hidden="1" customWidth="1"/>
    <col min="7" max="7" width="63.28515625" style="212" customWidth="1"/>
    <col min="8" max="8" width="9.28515625" hidden="1" customWidth="1"/>
    <col min="9" max="9" width="5.5703125" hidden="1" customWidth="1"/>
    <col min="10" max="10" width="19.5703125" customWidth="1"/>
    <col min="11" max="11" width="19.5703125" style="62" hidden="1" customWidth="1"/>
    <col min="12" max="13" width="19.5703125" hidden="1" customWidth="1"/>
    <col min="14" max="14" width="13.7109375" customWidth="1"/>
    <col min="15" max="15" width="10.7109375" customWidth="1"/>
  </cols>
  <sheetData>
    <row r="1" spans="2:19" ht="19.5" hidden="1" thickBot="1" x14ac:dyDescent="0.3">
      <c r="B1" s="439" t="s">
        <v>26</v>
      </c>
      <c r="C1" s="439"/>
      <c r="D1" s="439"/>
      <c r="E1" s="439"/>
      <c r="F1" s="439"/>
      <c r="G1" s="439"/>
      <c r="H1" s="439"/>
      <c r="I1" s="439"/>
      <c r="J1" s="439"/>
      <c r="K1" s="439"/>
      <c r="L1" s="439"/>
      <c r="M1" s="439"/>
      <c r="N1" s="440"/>
      <c r="O1" s="440"/>
    </row>
    <row r="2" spans="2:19" ht="24" customHeight="1" thickBot="1" x14ac:dyDescent="0.3">
      <c r="B2" s="433" t="s">
        <v>1515</v>
      </c>
      <c r="C2" s="434"/>
      <c r="D2" s="434"/>
      <c r="E2" s="434"/>
      <c r="F2" s="434"/>
      <c r="G2" s="434"/>
      <c r="H2" s="434"/>
      <c r="I2" s="434"/>
      <c r="J2" s="434"/>
      <c r="K2" s="434"/>
      <c r="L2" s="434"/>
      <c r="M2" s="435"/>
      <c r="N2" s="14"/>
      <c r="O2" s="14"/>
    </row>
    <row r="3" spans="2:19" ht="34.5" thickBot="1" x14ac:dyDescent="0.3">
      <c r="B3" s="17" t="s">
        <v>21</v>
      </c>
      <c r="C3" s="88" t="s">
        <v>1484</v>
      </c>
      <c r="D3" s="10" t="s">
        <v>18</v>
      </c>
      <c r="E3" s="10" t="s">
        <v>34</v>
      </c>
      <c r="F3" s="12" t="s">
        <v>22</v>
      </c>
      <c r="G3" s="12" t="s">
        <v>103</v>
      </c>
      <c r="H3" s="12" t="s">
        <v>36</v>
      </c>
      <c r="I3" s="12" t="s">
        <v>38</v>
      </c>
      <c r="J3" s="12" t="s">
        <v>208</v>
      </c>
      <c r="K3" s="12" t="s">
        <v>209</v>
      </c>
      <c r="L3" s="12" t="s">
        <v>19</v>
      </c>
      <c r="M3" s="11" t="s">
        <v>20</v>
      </c>
      <c r="N3" s="15"/>
      <c r="O3" s="15"/>
      <c r="Q3" s="13"/>
      <c r="R3" s="13"/>
      <c r="S3" s="13"/>
    </row>
    <row r="4" spans="2:19" ht="18" customHeight="1" thickBot="1" x14ac:dyDescent="0.3">
      <c r="B4" s="436" t="s">
        <v>3</v>
      </c>
      <c r="C4" s="437"/>
      <c r="D4" s="437"/>
      <c r="E4" s="437"/>
      <c r="F4" s="437"/>
      <c r="G4" s="437"/>
      <c r="H4" s="437"/>
      <c r="I4" s="437"/>
      <c r="J4" s="437"/>
      <c r="K4" s="437"/>
      <c r="L4" s="437"/>
      <c r="M4" s="438"/>
      <c r="N4" s="16"/>
      <c r="O4" s="16"/>
    </row>
    <row r="5" spans="2:19" ht="49.9" customHeight="1" x14ac:dyDescent="0.25">
      <c r="B5" s="264" t="s">
        <v>1522</v>
      </c>
      <c r="C5" s="49">
        <v>1</v>
      </c>
      <c r="D5" s="36" t="s">
        <v>1523</v>
      </c>
      <c r="E5" s="272">
        <v>44060</v>
      </c>
      <c r="F5" s="36" t="s">
        <v>1524</v>
      </c>
      <c r="G5" s="36" t="s">
        <v>1525</v>
      </c>
      <c r="H5" s="34" t="s">
        <v>1526</v>
      </c>
      <c r="I5" s="34"/>
      <c r="J5" s="268">
        <v>175000</v>
      </c>
      <c r="K5" s="190"/>
      <c r="L5" s="22"/>
      <c r="M5" s="23"/>
    </row>
    <row r="6" spans="2:19" ht="49.9" customHeight="1" x14ac:dyDescent="0.25">
      <c r="B6" s="265" t="s">
        <v>1522</v>
      </c>
      <c r="C6" s="51">
        <v>2</v>
      </c>
      <c r="D6" s="72" t="s">
        <v>1527</v>
      </c>
      <c r="E6" s="273">
        <v>44060</v>
      </c>
      <c r="F6" s="72" t="s">
        <v>364</v>
      </c>
      <c r="G6" s="72" t="s">
        <v>1528</v>
      </c>
      <c r="H6" s="44" t="s">
        <v>1089</v>
      </c>
      <c r="I6" s="44"/>
      <c r="J6" s="269">
        <v>1300000</v>
      </c>
      <c r="K6" s="137"/>
      <c r="L6" s="18"/>
      <c r="M6" s="19"/>
    </row>
    <row r="7" spans="2:19" ht="49.9" customHeight="1" x14ac:dyDescent="0.25">
      <c r="B7" s="266" t="s">
        <v>1522</v>
      </c>
      <c r="C7" s="50">
        <v>3</v>
      </c>
      <c r="D7" s="58" t="s">
        <v>1529</v>
      </c>
      <c r="E7" s="274">
        <v>44060</v>
      </c>
      <c r="F7" s="58" t="s">
        <v>202</v>
      </c>
      <c r="G7" s="58" t="s">
        <v>1530</v>
      </c>
      <c r="H7" s="46" t="s">
        <v>1531</v>
      </c>
      <c r="I7" s="46"/>
      <c r="J7" s="270">
        <v>85000</v>
      </c>
      <c r="K7" s="138"/>
      <c r="L7" s="24"/>
      <c r="M7" s="25"/>
    </row>
    <row r="8" spans="2:19" ht="49.9" customHeight="1" x14ac:dyDescent="0.25">
      <c r="B8" s="265" t="s">
        <v>1522</v>
      </c>
      <c r="C8" s="51">
        <v>4</v>
      </c>
      <c r="D8" s="72" t="s">
        <v>1532</v>
      </c>
      <c r="E8" s="273">
        <v>44060</v>
      </c>
      <c r="F8" s="72" t="s">
        <v>364</v>
      </c>
      <c r="G8" s="72" t="s">
        <v>1533</v>
      </c>
      <c r="H8" s="44" t="s">
        <v>1534</v>
      </c>
      <c r="I8" s="44"/>
      <c r="J8" s="269">
        <v>1000000</v>
      </c>
      <c r="K8" s="137"/>
      <c r="L8" s="18"/>
      <c r="M8" s="19"/>
    </row>
    <row r="9" spans="2:19" ht="49.9" customHeight="1" x14ac:dyDescent="0.25">
      <c r="B9" s="266" t="s">
        <v>1522</v>
      </c>
      <c r="C9" s="50">
        <v>5</v>
      </c>
      <c r="D9" s="58" t="s">
        <v>1535</v>
      </c>
      <c r="E9" s="274">
        <v>44060</v>
      </c>
      <c r="F9" s="58" t="s">
        <v>364</v>
      </c>
      <c r="G9" s="58" t="s">
        <v>1536</v>
      </c>
      <c r="H9" s="46" t="s">
        <v>1534</v>
      </c>
      <c r="I9" s="46"/>
      <c r="J9" s="270">
        <v>100000</v>
      </c>
      <c r="K9" s="138"/>
      <c r="L9" s="24"/>
      <c r="M9" s="25"/>
    </row>
    <row r="10" spans="2:19" ht="49.9" customHeight="1" x14ac:dyDescent="0.25">
      <c r="B10" s="265" t="s">
        <v>1522</v>
      </c>
      <c r="C10" s="51">
        <v>6</v>
      </c>
      <c r="D10" s="72" t="s">
        <v>1537</v>
      </c>
      <c r="E10" s="273">
        <v>44060</v>
      </c>
      <c r="F10" s="72" t="s">
        <v>364</v>
      </c>
      <c r="G10" s="72" t="s">
        <v>1538</v>
      </c>
      <c r="H10" s="44" t="s">
        <v>1539</v>
      </c>
      <c r="I10" s="44"/>
      <c r="J10" s="269">
        <v>70000</v>
      </c>
      <c r="K10" s="137"/>
      <c r="L10" s="18"/>
      <c r="M10" s="19"/>
    </row>
    <row r="11" spans="2:19" ht="49.9" customHeight="1" x14ac:dyDescent="0.25">
      <c r="B11" s="266" t="s">
        <v>1522</v>
      </c>
      <c r="C11" s="50">
        <v>7</v>
      </c>
      <c r="D11" s="58" t="s">
        <v>1540</v>
      </c>
      <c r="E11" s="274">
        <v>44060</v>
      </c>
      <c r="F11" s="58" t="s">
        <v>364</v>
      </c>
      <c r="G11" s="58" t="s">
        <v>1541</v>
      </c>
      <c r="H11" s="46" t="s">
        <v>1542</v>
      </c>
      <c r="I11" s="46"/>
      <c r="J11" s="270">
        <v>55000</v>
      </c>
      <c r="K11" s="138"/>
      <c r="L11" s="24"/>
      <c r="M11" s="25"/>
    </row>
    <row r="12" spans="2:19" ht="49.9" customHeight="1" x14ac:dyDescent="0.25">
      <c r="B12" s="265" t="s">
        <v>1522</v>
      </c>
      <c r="C12" s="51">
        <v>8</v>
      </c>
      <c r="D12" s="72" t="s">
        <v>1543</v>
      </c>
      <c r="E12" s="273">
        <v>44060</v>
      </c>
      <c r="F12" s="72" t="s">
        <v>364</v>
      </c>
      <c r="G12" s="72" t="s">
        <v>1544</v>
      </c>
      <c r="H12" s="44" t="s">
        <v>1545</v>
      </c>
      <c r="I12" s="44"/>
      <c r="J12" s="269">
        <v>30000</v>
      </c>
      <c r="K12" s="137"/>
      <c r="L12" s="18"/>
      <c r="M12" s="19"/>
    </row>
    <row r="13" spans="2:19" ht="49.9" customHeight="1" x14ac:dyDescent="0.25">
      <c r="B13" s="266" t="s">
        <v>1522</v>
      </c>
      <c r="C13" s="50">
        <v>9</v>
      </c>
      <c r="D13" s="58" t="s">
        <v>1546</v>
      </c>
      <c r="E13" s="274">
        <v>44060</v>
      </c>
      <c r="F13" s="58" t="s">
        <v>364</v>
      </c>
      <c r="G13" s="58" t="s">
        <v>1547</v>
      </c>
      <c r="H13" s="46" t="s">
        <v>1548</v>
      </c>
      <c r="I13" s="46"/>
      <c r="J13" s="270">
        <v>100000</v>
      </c>
      <c r="K13" s="138"/>
      <c r="L13" s="24"/>
      <c r="M13" s="25"/>
    </row>
    <row r="14" spans="2:19" ht="49.9" customHeight="1" x14ac:dyDescent="0.25">
      <c r="B14" s="265" t="s">
        <v>1522</v>
      </c>
      <c r="C14" s="51">
        <v>10</v>
      </c>
      <c r="D14" s="72" t="s">
        <v>1549</v>
      </c>
      <c r="E14" s="273">
        <v>44060</v>
      </c>
      <c r="F14" s="72" t="s">
        <v>1550</v>
      </c>
      <c r="G14" s="72" t="s">
        <v>1551</v>
      </c>
      <c r="H14" s="44" t="s">
        <v>1552</v>
      </c>
      <c r="I14" s="44"/>
      <c r="J14" s="269">
        <v>350000</v>
      </c>
      <c r="K14" s="137"/>
      <c r="L14" s="18"/>
      <c r="M14" s="19"/>
    </row>
    <row r="15" spans="2:19" ht="49.9" customHeight="1" x14ac:dyDescent="0.25">
      <c r="B15" s="266" t="s">
        <v>1522</v>
      </c>
      <c r="C15" s="50">
        <v>11</v>
      </c>
      <c r="D15" s="58" t="s">
        <v>1553</v>
      </c>
      <c r="E15" s="274">
        <v>44060</v>
      </c>
      <c r="F15" s="58" t="s">
        <v>364</v>
      </c>
      <c r="G15" s="58" t="s">
        <v>1554</v>
      </c>
      <c r="H15" s="46" t="s">
        <v>1555</v>
      </c>
      <c r="I15" s="46"/>
      <c r="J15" s="270">
        <v>500000</v>
      </c>
      <c r="K15" s="138"/>
      <c r="L15" s="24"/>
      <c r="M15" s="25"/>
    </row>
    <row r="16" spans="2:19" ht="49.9" customHeight="1" x14ac:dyDescent="0.25">
      <c r="B16" s="265" t="s">
        <v>1522</v>
      </c>
      <c r="C16" s="51">
        <v>12</v>
      </c>
      <c r="D16" s="72" t="s">
        <v>1556</v>
      </c>
      <c r="E16" s="273">
        <v>44060</v>
      </c>
      <c r="F16" s="72" t="s">
        <v>364</v>
      </c>
      <c r="G16" s="72" t="s">
        <v>1557</v>
      </c>
      <c r="H16" s="44" t="s">
        <v>1552</v>
      </c>
      <c r="I16" s="44"/>
      <c r="J16" s="269">
        <v>125000</v>
      </c>
      <c r="K16" s="137"/>
      <c r="L16" s="18"/>
      <c r="M16" s="19"/>
    </row>
    <row r="17" spans="2:13" ht="49.9" customHeight="1" x14ac:dyDescent="0.25">
      <c r="B17" s="266"/>
      <c r="C17" s="50"/>
      <c r="D17" s="58"/>
      <c r="E17" s="58"/>
      <c r="F17" s="58"/>
      <c r="G17" s="58"/>
      <c r="H17" s="46"/>
      <c r="I17" s="46"/>
      <c r="J17" s="47"/>
      <c r="K17" s="138"/>
      <c r="L17" s="24"/>
      <c r="M17" s="25"/>
    </row>
    <row r="18" spans="2:13" s="69" customFormat="1" ht="49.9" customHeight="1" thickBot="1" x14ac:dyDescent="0.3">
      <c r="B18" s="267" t="s">
        <v>12</v>
      </c>
      <c r="C18" s="83" t="s">
        <v>12</v>
      </c>
      <c r="D18" s="75"/>
      <c r="E18" s="75" t="s">
        <v>12</v>
      </c>
      <c r="F18" s="75"/>
      <c r="G18" s="75"/>
      <c r="H18" s="74"/>
      <c r="I18" s="74"/>
      <c r="J18" s="271">
        <v>3890000</v>
      </c>
      <c r="K18" s="139"/>
      <c r="L18" s="20"/>
      <c r="M18" s="21"/>
    </row>
  </sheetData>
  <mergeCells count="3">
    <mergeCell ref="B1:O1"/>
    <mergeCell ref="B2:M2"/>
    <mergeCell ref="B4:M4"/>
  </mergeCells>
  <pageMargins left="0.7" right="0.7" top="0.75" bottom="0.75" header="0.3" footer="0.3"/>
  <pageSetup paperSize="9" scale="5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77"/>
  <sheetViews>
    <sheetView zoomScale="50" zoomScaleNormal="50" workbookViewId="0">
      <selection activeCell="B5" sqref="B5"/>
    </sheetView>
  </sheetViews>
  <sheetFormatPr defaultColWidth="8.85546875" defaultRowHeight="15" x14ac:dyDescent="0.25"/>
  <cols>
    <col min="1" max="1" width="8.85546875" style="27"/>
    <col min="2" max="4" width="19.5703125" style="27" customWidth="1"/>
    <col min="5" max="5" width="19.5703125" style="90" customWidth="1"/>
    <col min="6" max="6" width="19.5703125" style="27" customWidth="1"/>
    <col min="7" max="7" width="72" style="86" customWidth="1"/>
    <col min="8" max="8" width="51.7109375" style="27" customWidth="1"/>
    <col min="9" max="9" width="34.42578125" style="126" customWidth="1"/>
    <col min="10" max="13" width="19.5703125" style="27" customWidth="1"/>
    <col min="14" max="14" width="13.7109375" style="27" customWidth="1"/>
    <col min="15" max="15" width="10.7109375" style="27" customWidth="1"/>
    <col min="16" max="16384" width="8.85546875" style="27"/>
  </cols>
  <sheetData>
    <row r="1" spans="2:19" ht="19.5" thickBot="1" x14ac:dyDescent="0.3">
      <c r="B1" s="441" t="s">
        <v>27</v>
      </c>
      <c r="C1" s="441"/>
      <c r="D1" s="441"/>
      <c r="E1" s="441"/>
      <c r="F1" s="441"/>
      <c r="G1" s="441"/>
      <c r="H1" s="441"/>
      <c r="I1" s="441"/>
      <c r="J1" s="441"/>
      <c r="K1" s="441"/>
      <c r="L1" s="441"/>
      <c r="M1" s="441"/>
      <c r="N1" s="442"/>
      <c r="O1" s="442"/>
    </row>
    <row r="2" spans="2:19" ht="24" customHeight="1" thickBot="1" x14ac:dyDescent="0.3">
      <c r="B2" s="433" t="s">
        <v>1515</v>
      </c>
      <c r="C2" s="434"/>
      <c r="D2" s="434"/>
      <c r="E2" s="434"/>
      <c r="F2" s="434"/>
      <c r="G2" s="434"/>
      <c r="H2" s="434"/>
      <c r="I2" s="434"/>
      <c r="J2" s="434"/>
      <c r="K2" s="434"/>
      <c r="L2" s="434"/>
      <c r="M2" s="435"/>
      <c r="N2" s="55"/>
      <c r="O2" s="55"/>
    </row>
    <row r="3" spans="2:19" ht="15.75" thickBot="1" x14ac:dyDescent="0.3">
      <c r="B3" s="17" t="s">
        <v>21</v>
      </c>
      <c r="C3" s="88" t="s">
        <v>1484</v>
      </c>
      <c r="D3" s="10" t="s">
        <v>18</v>
      </c>
      <c r="E3" s="68" t="s">
        <v>34</v>
      </c>
      <c r="F3" s="12" t="s">
        <v>22</v>
      </c>
      <c r="G3" s="77" t="s">
        <v>103</v>
      </c>
      <c r="H3" s="12" t="s">
        <v>36</v>
      </c>
      <c r="I3" s="12" t="s">
        <v>38</v>
      </c>
      <c r="J3" s="12" t="s">
        <v>208</v>
      </c>
      <c r="K3" s="12" t="s">
        <v>209</v>
      </c>
      <c r="L3" s="12" t="s">
        <v>19</v>
      </c>
      <c r="M3" s="11" t="s">
        <v>20</v>
      </c>
      <c r="N3" s="118"/>
      <c r="O3" s="118"/>
      <c r="Q3" s="13"/>
      <c r="R3" s="13"/>
      <c r="S3" s="13"/>
    </row>
    <row r="4" spans="2:19" ht="18" customHeight="1" x14ac:dyDescent="0.25">
      <c r="B4" s="436" t="s">
        <v>4</v>
      </c>
      <c r="C4" s="437"/>
      <c r="D4" s="437"/>
      <c r="E4" s="437"/>
      <c r="F4" s="437"/>
      <c r="G4" s="437"/>
      <c r="H4" s="437"/>
      <c r="I4" s="437"/>
      <c r="J4" s="437"/>
      <c r="K4" s="437"/>
      <c r="L4" s="437"/>
      <c r="M4" s="438"/>
      <c r="N4" s="57"/>
      <c r="O4" s="57"/>
    </row>
    <row r="5" spans="2:19" ht="42.6" customHeight="1" x14ac:dyDescent="0.25">
      <c r="B5" s="28" t="s">
        <v>1253</v>
      </c>
      <c r="C5" s="29">
        <v>1</v>
      </c>
      <c r="D5" s="29" t="s">
        <v>1266</v>
      </c>
      <c r="E5" s="38">
        <v>44057</v>
      </c>
      <c r="F5" s="29" t="s">
        <v>149</v>
      </c>
      <c r="G5" s="127" t="s">
        <v>1352</v>
      </c>
      <c r="H5" s="29" t="s">
        <v>1438</v>
      </c>
      <c r="I5" s="124" t="s">
        <v>1392</v>
      </c>
      <c r="J5" s="129">
        <v>150000</v>
      </c>
      <c r="K5" s="29"/>
      <c r="L5" s="29"/>
      <c r="M5" s="30"/>
    </row>
    <row r="6" spans="2:19" ht="42.6" customHeight="1" x14ac:dyDescent="0.25">
      <c r="B6" s="31" t="s">
        <v>1253</v>
      </c>
      <c r="C6" s="32">
        <v>2</v>
      </c>
      <c r="D6" s="122" t="s">
        <v>1267</v>
      </c>
      <c r="E6" s="39">
        <v>44057</v>
      </c>
      <c r="F6" s="32" t="s">
        <v>153</v>
      </c>
      <c r="G6" s="128" t="s">
        <v>1340</v>
      </c>
      <c r="H6" s="123" t="s">
        <v>1439</v>
      </c>
      <c r="I6" s="123" t="s">
        <v>1340</v>
      </c>
      <c r="J6" s="130">
        <v>612240</v>
      </c>
      <c r="K6" s="32"/>
      <c r="L6" s="32"/>
      <c r="M6" s="33"/>
    </row>
    <row r="7" spans="2:19" ht="42.6" customHeight="1" x14ac:dyDescent="0.25">
      <c r="B7" s="28" t="s">
        <v>1253</v>
      </c>
      <c r="C7" s="29">
        <v>3</v>
      </c>
      <c r="D7" s="121" t="s">
        <v>1268</v>
      </c>
      <c r="E7" s="38">
        <v>44057</v>
      </c>
      <c r="F7" s="29" t="s">
        <v>153</v>
      </c>
      <c r="G7" s="127" t="s">
        <v>1342</v>
      </c>
      <c r="H7" s="29" t="s">
        <v>1440</v>
      </c>
      <c r="I7" s="124" t="s">
        <v>1393</v>
      </c>
      <c r="J7" s="129">
        <v>400000</v>
      </c>
      <c r="K7" s="29"/>
      <c r="L7" s="29"/>
      <c r="M7" s="30"/>
    </row>
    <row r="8" spans="2:19" ht="42.6" customHeight="1" x14ac:dyDescent="0.25">
      <c r="B8" s="31" t="s">
        <v>1253</v>
      </c>
      <c r="C8" s="32">
        <v>4</v>
      </c>
      <c r="D8" s="122" t="s">
        <v>1269</v>
      </c>
      <c r="E8" s="39">
        <v>44057</v>
      </c>
      <c r="F8" s="32" t="s">
        <v>149</v>
      </c>
      <c r="G8" s="128" t="s">
        <v>1353</v>
      </c>
      <c r="H8" s="32" t="s">
        <v>1441</v>
      </c>
      <c r="I8" s="123" t="s">
        <v>1394</v>
      </c>
      <c r="J8" s="130">
        <v>80000</v>
      </c>
      <c r="K8" s="32"/>
      <c r="L8" s="32"/>
      <c r="M8" s="33"/>
    </row>
    <row r="9" spans="2:19" ht="42.6" customHeight="1" x14ac:dyDescent="0.25">
      <c r="B9" s="28" t="s">
        <v>1253</v>
      </c>
      <c r="C9" s="29">
        <v>5</v>
      </c>
      <c r="D9" s="121" t="s">
        <v>1270</v>
      </c>
      <c r="E9" s="38">
        <v>44057</v>
      </c>
      <c r="F9" s="29" t="s">
        <v>215</v>
      </c>
      <c r="G9" s="127" t="s">
        <v>1371</v>
      </c>
      <c r="H9" s="29" t="s">
        <v>1442</v>
      </c>
      <c r="I9" s="124" t="s">
        <v>1395</v>
      </c>
      <c r="J9" s="129">
        <v>202484</v>
      </c>
      <c r="K9" s="29"/>
      <c r="L9" s="29"/>
      <c r="M9" s="30"/>
    </row>
    <row r="10" spans="2:19" ht="42.6" customHeight="1" x14ac:dyDescent="0.25">
      <c r="B10" s="31" t="s">
        <v>1253</v>
      </c>
      <c r="C10" s="32">
        <v>6</v>
      </c>
      <c r="D10" s="122" t="s">
        <v>1271</v>
      </c>
      <c r="E10" s="39">
        <v>44057</v>
      </c>
      <c r="F10" s="32" t="s">
        <v>149</v>
      </c>
      <c r="G10" s="128" t="s">
        <v>1354</v>
      </c>
      <c r="H10" s="32"/>
      <c r="I10" s="123" t="s">
        <v>1396</v>
      </c>
      <c r="J10" s="130">
        <v>500000</v>
      </c>
      <c r="K10" s="32"/>
      <c r="L10" s="32"/>
      <c r="M10" s="33"/>
    </row>
    <row r="11" spans="2:19" ht="42.6" customHeight="1" x14ac:dyDescent="0.25">
      <c r="B11" s="28" t="s">
        <v>1253</v>
      </c>
      <c r="C11" s="29">
        <v>7</v>
      </c>
      <c r="D11" s="121" t="s">
        <v>1272</v>
      </c>
      <c r="E11" s="38">
        <v>44057</v>
      </c>
      <c r="F11" s="29" t="s">
        <v>202</v>
      </c>
      <c r="G11" s="127" t="s">
        <v>1372</v>
      </c>
      <c r="H11" s="29"/>
      <c r="I11" s="124" t="s">
        <v>1397</v>
      </c>
      <c r="J11" s="129">
        <v>20000</v>
      </c>
      <c r="K11" s="29"/>
      <c r="L11" s="29"/>
      <c r="M11" s="30"/>
    </row>
    <row r="12" spans="2:19" ht="42.6" customHeight="1" x14ac:dyDescent="0.25">
      <c r="B12" s="31" t="s">
        <v>1253</v>
      </c>
      <c r="C12" s="32">
        <v>8</v>
      </c>
      <c r="D12" s="122" t="s">
        <v>1273</v>
      </c>
      <c r="E12" s="39">
        <v>44057</v>
      </c>
      <c r="F12" s="32" t="s">
        <v>149</v>
      </c>
      <c r="G12" s="128" t="s">
        <v>1355</v>
      </c>
      <c r="H12" s="32" t="s">
        <v>1443</v>
      </c>
      <c r="I12" s="123" t="s">
        <v>1398</v>
      </c>
      <c r="J12" s="130">
        <v>73889</v>
      </c>
      <c r="K12" s="32"/>
      <c r="L12" s="32"/>
      <c r="M12" s="33"/>
    </row>
    <row r="13" spans="2:19" ht="42.6" customHeight="1" x14ac:dyDescent="0.25">
      <c r="B13" s="28" t="s">
        <v>1253</v>
      </c>
      <c r="C13" s="29">
        <v>9</v>
      </c>
      <c r="D13" s="121" t="s">
        <v>1274</v>
      </c>
      <c r="E13" s="38">
        <v>44057</v>
      </c>
      <c r="F13" s="29" t="s">
        <v>202</v>
      </c>
      <c r="G13" s="127" t="s">
        <v>1373</v>
      </c>
      <c r="H13" s="29"/>
      <c r="I13" s="124" t="s">
        <v>1399</v>
      </c>
      <c r="J13" s="129">
        <v>55000</v>
      </c>
      <c r="K13" s="29"/>
      <c r="L13" s="29"/>
      <c r="M13" s="30"/>
    </row>
    <row r="14" spans="2:19" ht="42.6" customHeight="1" x14ac:dyDescent="0.25">
      <c r="B14" s="31" t="s">
        <v>1253</v>
      </c>
      <c r="C14" s="32">
        <v>10</v>
      </c>
      <c r="D14" s="122" t="s">
        <v>1275</v>
      </c>
      <c r="E14" s="39">
        <v>44057</v>
      </c>
      <c r="F14" s="32" t="s">
        <v>149</v>
      </c>
      <c r="G14" s="128" t="s">
        <v>1356</v>
      </c>
      <c r="H14" s="32" t="s">
        <v>1444</v>
      </c>
      <c r="I14" s="123" t="s">
        <v>1400</v>
      </c>
      <c r="J14" s="130">
        <v>106042</v>
      </c>
      <c r="K14" s="32"/>
      <c r="L14" s="32"/>
      <c r="M14" s="33"/>
    </row>
    <row r="15" spans="2:19" ht="42.6" customHeight="1" x14ac:dyDescent="0.25">
      <c r="B15" s="28" t="s">
        <v>1253</v>
      </c>
      <c r="C15" s="29">
        <v>11</v>
      </c>
      <c r="D15" s="121" t="s">
        <v>1276</v>
      </c>
      <c r="E15" s="38">
        <v>44057</v>
      </c>
      <c r="F15" s="29" t="s">
        <v>149</v>
      </c>
      <c r="G15" s="127" t="s">
        <v>1357</v>
      </c>
      <c r="H15" s="66">
        <v>2260</v>
      </c>
      <c r="I15" s="124" t="s">
        <v>1401</v>
      </c>
      <c r="J15" s="129">
        <v>452000</v>
      </c>
      <c r="K15" s="29"/>
      <c r="L15" s="29"/>
      <c r="M15" s="30"/>
    </row>
    <row r="16" spans="2:19" ht="42.6" customHeight="1" x14ac:dyDescent="0.25">
      <c r="B16" s="31" t="s">
        <v>1253</v>
      </c>
      <c r="C16" s="32">
        <v>12</v>
      </c>
      <c r="D16" s="122" t="s">
        <v>1277</v>
      </c>
      <c r="E16" s="39">
        <v>44057</v>
      </c>
      <c r="F16" s="32" t="s">
        <v>149</v>
      </c>
      <c r="G16" s="128" t="s">
        <v>1357</v>
      </c>
      <c r="H16" s="32">
        <v>480</v>
      </c>
      <c r="I16" s="123" t="s">
        <v>1402</v>
      </c>
      <c r="J16" s="130">
        <v>96000</v>
      </c>
      <c r="K16" s="32"/>
      <c r="L16" s="32"/>
      <c r="M16" s="33"/>
    </row>
    <row r="17" spans="2:13" ht="42.6" customHeight="1" x14ac:dyDescent="0.25">
      <c r="B17" s="28" t="s">
        <v>1253</v>
      </c>
      <c r="C17" s="29">
        <v>13</v>
      </c>
      <c r="D17" s="121" t="s">
        <v>1278</v>
      </c>
      <c r="E17" s="38">
        <v>44057</v>
      </c>
      <c r="F17" s="29" t="s">
        <v>149</v>
      </c>
      <c r="G17" s="127" t="s">
        <v>1358</v>
      </c>
      <c r="H17" s="29" t="s">
        <v>581</v>
      </c>
      <c r="I17" s="124" t="s">
        <v>1403</v>
      </c>
      <c r="J17" s="129">
        <v>17876</v>
      </c>
      <c r="K17" s="29"/>
      <c r="L17" s="29"/>
      <c r="M17" s="30"/>
    </row>
    <row r="18" spans="2:13" ht="42.6" customHeight="1" x14ac:dyDescent="0.25">
      <c r="B18" s="31" t="s">
        <v>1253</v>
      </c>
      <c r="C18" s="32">
        <v>14</v>
      </c>
      <c r="D18" s="122" t="s">
        <v>1279</v>
      </c>
      <c r="E18" s="39">
        <v>44057</v>
      </c>
      <c r="F18" s="32" t="s">
        <v>1336</v>
      </c>
      <c r="G18" s="128" t="s">
        <v>1359</v>
      </c>
      <c r="H18" s="32" t="s">
        <v>1445</v>
      </c>
      <c r="I18" s="123" t="s">
        <v>1359</v>
      </c>
      <c r="J18" s="130">
        <v>27000</v>
      </c>
      <c r="K18" s="32"/>
      <c r="L18" s="32"/>
      <c r="M18" s="33"/>
    </row>
    <row r="19" spans="2:13" ht="42.6" customHeight="1" x14ac:dyDescent="0.25">
      <c r="B19" s="28" t="s">
        <v>1253</v>
      </c>
      <c r="C19" s="29">
        <v>15</v>
      </c>
      <c r="D19" s="121" t="s">
        <v>1280</v>
      </c>
      <c r="E19" s="38">
        <v>44057</v>
      </c>
      <c r="F19" s="29" t="s">
        <v>1336</v>
      </c>
      <c r="G19" s="127" t="s">
        <v>1359</v>
      </c>
      <c r="H19" s="29" t="s">
        <v>1446</v>
      </c>
      <c r="I19" s="124" t="s">
        <v>1359</v>
      </c>
      <c r="J19" s="129">
        <v>60000</v>
      </c>
      <c r="K19" s="29"/>
      <c r="L19" s="29"/>
      <c r="M19" s="30"/>
    </row>
    <row r="20" spans="2:13" ht="42.6" customHeight="1" x14ac:dyDescent="0.25">
      <c r="B20" s="31" t="s">
        <v>1253</v>
      </c>
      <c r="C20" s="32">
        <v>16</v>
      </c>
      <c r="D20" s="122" t="s">
        <v>1281</v>
      </c>
      <c r="E20" s="39">
        <v>44057</v>
      </c>
      <c r="F20" s="32" t="s">
        <v>1337</v>
      </c>
      <c r="G20" s="128" t="s">
        <v>1375</v>
      </c>
      <c r="H20" s="32" t="s">
        <v>1447</v>
      </c>
      <c r="I20" s="123" t="s">
        <v>1404</v>
      </c>
      <c r="J20" s="130">
        <v>70000</v>
      </c>
      <c r="K20" s="32"/>
      <c r="L20" s="32"/>
      <c r="M20" s="33"/>
    </row>
    <row r="21" spans="2:13" ht="42.6" customHeight="1" x14ac:dyDescent="0.25">
      <c r="B21" s="28" t="s">
        <v>1253</v>
      </c>
      <c r="C21" s="29">
        <v>17</v>
      </c>
      <c r="D21" s="121" t="s">
        <v>1282</v>
      </c>
      <c r="E21" s="38">
        <v>44057</v>
      </c>
      <c r="F21" s="29" t="s">
        <v>149</v>
      </c>
      <c r="G21" s="127" t="s">
        <v>1359</v>
      </c>
      <c r="H21" s="29" t="s">
        <v>1448</v>
      </c>
      <c r="I21" s="124" t="s">
        <v>1350</v>
      </c>
      <c r="J21" s="129">
        <v>21196</v>
      </c>
      <c r="K21" s="29"/>
      <c r="L21" s="29"/>
      <c r="M21" s="30"/>
    </row>
    <row r="22" spans="2:13" ht="42.6" customHeight="1" x14ac:dyDescent="0.25">
      <c r="B22" s="31" t="s">
        <v>1253</v>
      </c>
      <c r="C22" s="32">
        <v>18</v>
      </c>
      <c r="D22" s="122" t="s">
        <v>1283</v>
      </c>
      <c r="E22" s="39">
        <v>44057</v>
      </c>
      <c r="F22" s="32" t="s">
        <v>149</v>
      </c>
      <c r="G22" s="128" t="s">
        <v>1359</v>
      </c>
      <c r="H22" s="32" t="s">
        <v>1449</v>
      </c>
      <c r="I22" s="123" t="s">
        <v>1350</v>
      </c>
      <c r="J22" s="130">
        <v>13618</v>
      </c>
      <c r="K22" s="32"/>
      <c r="L22" s="32"/>
      <c r="M22" s="33"/>
    </row>
    <row r="23" spans="2:13" ht="42.6" customHeight="1" x14ac:dyDescent="0.25">
      <c r="B23" s="28" t="s">
        <v>1253</v>
      </c>
      <c r="C23" s="29">
        <v>19</v>
      </c>
      <c r="D23" s="121" t="s">
        <v>1284</v>
      </c>
      <c r="E23" s="38">
        <v>44057</v>
      </c>
      <c r="F23" s="29" t="s">
        <v>149</v>
      </c>
      <c r="G23" s="127" t="s">
        <v>1357</v>
      </c>
      <c r="H23" s="66">
        <v>3400</v>
      </c>
      <c r="I23" s="124" t="s">
        <v>1401</v>
      </c>
      <c r="J23" s="129">
        <v>680000</v>
      </c>
      <c r="K23" s="29"/>
      <c r="L23" s="29"/>
      <c r="M23" s="30"/>
    </row>
    <row r="24" spans="2:13" ht="42.6" customHeight="1" x14ac:dyDescent="0.25">
      <c r="B24" s="31" t="s">
        <v>1253</v>
      </c>
      <c r="C24" s="32">
        <v>20</v>
      </c>
      <c r="D24" s="122" t="s">
        <v>1285</v>
      </c>
      <c r="E24" s="39">
        <v>44057</v>
      </c>
      <c r="F24" s="32" t="s">
        <v>202</v>
      </c>
      <c r="G24" s="128" t="s">
        <v>1374</v>
      </c>
      <c r="H24" s="32"/>
      <c r="I24" s="123" t="s">
        <v>1405</v>
      </c>
      <c r="J24" s="130">
        <v>90000</v>
      </c>
      <c r="K24" s="32"/>
      <c r="L24" s="32"/>
      <c r="M24" s="33"/>
    </row>
    <row r="25" spans="2:13" ht="42.6" customHeight="1" x14ac:dyDescent="0.25">
      <c r="B25" s="28" t="s">
        <v>1253</v>
      </c>
      <c r="C25" s="29">
        <v>21</v>
      </c>
      <c r="D25" s="121" t="s">
        <v>1286</v>
      </c>
      <c r="E25" s="38">
        <v>44057</v>
      </c>
      <c r="F25" s="29" t="s">
        <v>1336</v>
      </c>
      <c r="G25" s="127" t="s">
        <v>1369</v>
      </c>
      <c r="H25" s="29" t="s">
        <v>1450</v>
      </c>
      <c r="I25" s="124" t="s">
        <v>1369</v>
      </c>
      <c r="J25" s="129">
        <v>36449</v>
      </c>
      <c r="K25" s="29"/>
      <c r="L25" s="29"/>
      <c r="M25" s="30"/>
    </row>
    <row r="26" spans="2:13" ht="42.6" customHeight="1" x14ac:dyDescent="0.25">
      <c r="B26" s="31" t="s">
        <v>1253</v>
      </c>
      <c r="C26" s="32">
        <v>22</v>
      </c>
      <c r="D26" s="122" t="s">
        <v>1287</v>
      </c>
      <c r="E26" s="39">
        <v>44057</v>
      </c>
      <c r="F26" s="32" t="s">
        <v>1337</v>
      </c>
      <c r="G26" s="128" t="s">
        <v>1376</v>
      </c>
      <c r="H26" s="32" t="s">
        <v>1451</v>
      </c>
      <c r="I26" s="123" t="s">
        <v>1406</v>
      </c>
      <c r="J26" s="130">
        <v>100000</v>
      </c>
      <c r="K26" s="130">
        <v>100000</v>
      </c>
      <c r="L26" s="32"/>
      <c r="M26" s="33"/>
    </row>
    <row r="27" spans="2:13" ht="42.6" customHeight="1" x14ac:dyDescent="0.25">
      <c r="B27" s="28" t="s">
        <v>1253</v>
      </c>
      <c r="C27" s="29">
        <v>23</v>
      </c>
      <c r="D27" s="121" t="s">
        <v>1288</v>
      </c>
      <c r="E27" s="38">
        <v>44057</v>
      </c>
      <c r="F27" s="29" t="s">
        <v>202</v>
      </c>
      <c r="G27" s="127" t="s">
        <v>1377</v>
      </c>
      <c r="H27" s="29" t="s">
        <v>1452</v>
      </c>
      <c r="I27" s="124" t="s">
        <v>1407</v>
      </c>
      <c r="J27" s="129">
        <v>160000</v>
      </c>
      <c r="K27" s="29"/>
      <c r="L27" s="29"/>
      <c r="M27" s="30"/>
    </row>
    <row r="28" spans="2:13" ht="42.6" customHeight="1" x14ac:dyDescent="0.25">
      <c r="B28" s="31" t="s">
        <v>1253</v>
      </c>
      <c r="C28" s="32">
        <v>24</v>
      </c>
      <c r="D28" s="122" t="s">
        <v>1289</v>
      </c>
      <c r="E28" s="39">
        <v>44057</v>
      </c>
      <c r="F28" s="32" t="s">
        <v>149</v>
      </c>
      <c r="G28" s="128" t="s">
        <v>1357</v>
      </c>
      <c r="H28" s="67">
        <v>2100</v>
      </c>
      <c r="I28" s="123" t="s">
        <v>1401</v>
      </c>
      <c r="J28" s="130">
        <v>420000</v>
      </c>
      <c r="K28" s="32"/>
      <c r="L28" s="32"/>
      <c r="M28" s="33"/>
    </row>
    <row r="29" spans="2:13" ht="42.6" customHeight="1" x14ac:dyDescent="0.25">
      <c r="B29" s="28" t="s">
        <v>1253</v>
      </c>
      <c r="C29" s="29">
        <v>25</v>
      </c>
      <c r="D29" s="121" t="s">
        <v>1290</v>
      </c>
      <c r="E29" s="38">
        <v>44057</v>
      </c>
      <c r="F29" s="29" t="s">
        <v>149</v>
      </c>
      <c r="G29" s="127" t="s">
        <v>1357</v>
      </c>
      <c r="H29" s="29">
        <v>930</v>
      </c>
      <c r="I29" s="124" t="s">
        <v>1401</v>
      </c>
      <c r="J29" s="129">
        <v>186000</v>
      </c>
      <c r="K29" s="29"/>
      <c r="L29" s="29"/>
      <c r="M29" s="30"/>
    </row>
    <row r="30" spans="2:13" ht="42.6" customHeight="1" x14ac:dyDescent="0.25">
      <c r="B30" s="31" t="s">
        <v>1253</v>
      </c>
      <c r="C30" s="32">
        <v>26</v>
      </c>
      <c r="D30" s="122" t="s">
        <v>1291</v>
      </c>
      <c r="E30" s="39">
        <v>44057</v>
      </c>
      <c r="F30" s="32" t="s">
        <v>364</v>
      </c>
      <c r="G30" s="128" t="s">
        <v>1378</v>
      </c>
      <c r="H30" s="32" t="s">
        <v>1453</v>
      </c>
      <c r="I30" s="123" t="s">
        <v>1408</v>
      </c>
      <c r="J30" s="130">
        <v>500000</v>
      </c>
      <c r="K30" s="32"/>
      <c r="L30" s="32"/>
      <c r="M30" s="33"/>
    </row>
    <row r="31" spans="2:13" ht="42.6" customHeight="1" x14ac:dyDescent="0.25">
      <c r="B31" s="28" t="s">
        <v>1253</v>
      </c>
      <c r="C31" s="29">
        <v>27</v>
      </c>
      <c r="D31" s="121" t="s">
        <v>1292</v>
      </c>
      <c r="E31" s="38">
        <v>44057</v>
      </c>
      <c r="F31" s="29" t="s">
        <v>202</v>
      </c>
      <c r="G31" s="127" t="s">
        <v>1379</v>
      </c>
      <c r="H31" s="29"/>
      <c r="I31" s="124" t="s">
        <v>1409</v>
      </c>
      <c r="J31" s="129">
        <v>30000</v>
      </c>
      <c r="K31" s="29"/>
      <c r="L31" s="29"/>
      <c r="M31" s="30"/>
    </row>
    <row r="32" spans="2:13" ht="42.6" customHeight="1" x14ac:dyDescent="0.25">
      <c r="B32" s="31" t="s">
        <v>1253</v>
      </c>
      <c r="C32" s="32">
        <v>28</v>
      </c>
      <c r="D32" s="122" t="s">
        <v>1293</v>
      </c>
      <c r="E32" s="39">
        <v>44057</v>
      </c>
      <c r="F32" s="32" t="s">
        <v>149</v>
      </c>
      <c r="G32" s="128" t="s">
        <v>1357</v>
      </c>
      <c r="H32" s="67">
        <v>1120</v>
      </c>
      <c r="I32" s="123" t="s">
        <v>1402</v>
      </c>
      <c r="J32" s="130">
        <v>250000</v>
      </c>
      <c r="K32" s="32"/>
      <c r="L32" s="32"/>
      <c r="M32" s="33"/>
    </row>
    <row r="33" spans="2:13" ht="42.6" customHeight="1" x14ac:dyDescent="0.25">
      <c r="B33" s="28" t="s">
        <v>1253</v>
      </c>
      <c r="C33" s="29">
        <v>29</v>
      </c>
      <c r="D33" s="121" t="s">
        <v>1294</v>
      </c>
      <c r="E33" s="38">
        <v>44057</v>
      </c>
      <c r="F33" s="29" t="s">
        <v>149</v>
      </c>
      <c r="G33" s="127" t="s">
        <v>1357</v>
      </c>
      <c r="H33" s="29">
        <v>160</v>
      </c>
      <c r="I33" s="124" t="s">
        <v>1402</v>
      </c>
      <c r="J33" s="129">
        <v>32000</v>
      </c>
      <c r="K33" s="29"/>
      <c r="L33" s="29"/>
      <c r="M33" s="30"/>
    </row>
    <row r="34" spans="2:13" ht="42.6" customHeight="1" x14ac:dyDescent="0.25">
      <c r="B34" s="31" t="s">
        <v>1253</v>
      </c>
      <c r="C34" s="32">
        <v>30</v>
      </c>
      <c r="D34" s="122" t="s">
        <v>1295</v>
      </c>
      <c r="E34" s="39">
        <v>44057</v>
      </c>
      <c r="F34" s="32" t="s">
        <v>218</v>
      </c>
      <c r="G34" s="128" t="s">
        <v>1380</v>
      </c>
      <c r="H34" s="32"/>
      <c r="I34" s="123" t="s">
        <v>1410</v>
      </c>
      <c r="J34" s="130">
        <v>20000</v>
      </c>
      <c r="K34" s="32"/>
      <c r="L34" s="32"/>
      <c r="M34" s="33"/>
    </row>
    <row r="35" spans="2:13" ht="42.6" customHeight="1" x14ac:dyDescent="0.25">
      <c r="B35" s="28" t="s">
        <v>1253</v>
      </c>
      <c r="C35" s="29">
        <v>31</v>
      </c>
      <c r="D35" s="121" t="s">
        <v>1296</v>
      </c>
      <c r="E35" s="38">
        <v>44057</v>
      </c>
      <c r="F35" s="29" t="s">
        <v>149</v>
      </c>
      <c r="G35" s="127" t="s">
        <v>1360</v>
      </c>
      <c r="H35" s="29" t="s">
        <v>1454</v>
      </c>
      <c r="I35" s="124" t="s">
        <v>1411</v>
      </c>
      <c r="J35" s="129">
        <v>59588</v>
      </c>
      <c r="K35" s="29"/>
      <c r="L35" s="29"/>
      <c r="M35" s="30"/>
    </row>
    <row r="36" spans="2:13" ht="42.6" customHeight="1" x14ac:dyDescent="0.25">
      <c r="B36" s="31" t="s">
        <v>1253</v>
      </c>
      <c r="C36" s="32">
        <v>32</v>
      </c>
      <c r="D36" s="122" t="s">
        <v>1297</v>
      </c>
      <c r="E36" s="39">
        <v>44057</v>
      </c>
      <c r="F36" s="32" t="s">
        <v>149</v>
      </c>
      <c r="G36" s="128" t="s">
        <v>1357</v>
      </c>
      <c r="H36" s="67">
        <v>2500</v>
      </c>
      <c r="I36" s="123" t="s">
        <v>1401</v>
      </c>
      <c r="J36" s="130">
        <v>500000</v>
      </c>
      <c r="K36" s="32"/>
      <c r="L36" s="32"/>
      <c r="M36" s="33"/>
    </row>
    <row r="37" spans="2:13" ht="42.6" customHeight="1" x14ac:dyDescent="0.25">
      <c r="B37" s="28" t="s">
        <v>1253</v>
      </c>
      <c r="C37" s="29">
        <v>33</v>
      </c>
      <c r="D37" s="121" t="s">
        <v>1298</v>
      </c>
      <c r="E37" s="38">
        <v>44057</v>
      </c>
      <c r="F37" s="29" t="s">
        <v>149</v>
      </c>
      <c r="G37" s="127" t="s">
        <v>1357</v>
      </c>
      <c r="H37" s="66">
        <v>1700</v>
      </c>
      <c r="I37" s="124" t="s">
        <v>1401</v>
      </c>
      <c r="J37" s="129">
        <v>340000</v>
      </c>
      <c r="K37" s="29"/>
      <c r="L37" s="29"/>
      <c r="M37" s="30"/>
    </row>
    <row r="38" spans="2:13" ht="42.6" customHeight="1" x14ac:dyDescent="0.25">
      <c r="B38" s="31" t="s">
        <v>1253</v>
      </c>
      <c r="C38" s="32">
        <v>34</v>
      </c>
      <c r="D38" s="122" t="s">
        <v>1299</v>
      </c>
      <c r="E38" s="39">
        <v>44057</v>
      </c>
      <c r="F38" s="32" t="s">
        <v>149</v>
      </c>
      <c r="G38" s="128" t="s">
        <v>1357</v>
      </c>
      <c r="H38" s="67">
        <v>2110</v>
      </c>
      <c r="I38" s="123" t="s">
        <v>1401</v>
      </c>
      <c r="J38" s="130">
        <v>422000</v>
      </c>
      <c r="K38" s="32"/>
      <c r="L38" s="32"/>
      <c r="M38" s="33"/>
    </row>
    <row r="39" spans="2:13" ht="42.6" customHeight="1" x14ac:dyDescent="0.25">
      <c r="B39" s="28" t="s">
        <v>1253</v>
      </c>
      <c r="C39" s="29">
        <v>35</v>
      </c>
      <c r="D39" s="121" t="s">
        <v>1300</v>
      </c>
      <c r="E39" s="38">
        <v>44057</v>
      </c>
      <c r="F39" s="29" t="s">
        <v>149</v>
      </c>
      <c r="G39" s="127" t="s">
        <v>1361</v>
      </c>
      <c r="H39" s="29" t="s">
        <v>1455</v>
      </c>
      <c r="I39" s="124" t="s">
        <v>1412</v>
      </c>
      <c r="J39" s="129">
        <v>66059</v>
      </c>
      <c r="K39" s="29"/>
      <c r="L39" s="29"/>
      <c r="M39" s="30"/>
    </row>
    <row r="40" spans="2:13" ht="42.6" customHeight="1" x14ac:dyDescent="0.25">
      <c r="B40" s="31" t="s">
        <v>1253</v>
      </c>
      <c r="C40" s="32">
        <v>36</v>
      </c>
      <c r="D40" s="122" t="s">
        <v>1301</v>
      </c>
      <c r="E40" s="39">
        <v>44057</v>
      </c>
      <c r="F40" s="32" t="s">
        <v>149</v>
      </c>
      <c r="G40" s="128" t="s">
        <v>1362</v>
      </c>
      <c r="H40" s="32" t="s">
        <v>1456</v>
      </c>
      <c r="I40" s="123" t="s">
        <v>1413</v>
      </c>
      <c r="J40" s="130">
        <v>94063</v>
      </c>
      <c r="K40" s="32"/>
      <c r="L40" s="32"/>
      <c r="M40" s="33"/>
    </row>
    <row r="41" spans="2:13" ht="42.6" customHeight="1" x14ac:dyDescent="0.25">
      <c r="B41" s="28" t="s">
        <v>1253</v>
      </c>
      <c r="C41" s="29">
        <v>37</v>
      </c>
      <c r="D41" s="121" t="s">
        <v>1302</v>
      </c>
      <c r="E41" s="38">
        <v>44057</v>
      </c>
      <c r="F41" s="29" t="s">
        <v>153</v>
      </c>
      <c r="G41" s="127" t="s">
        <v>1343</v>
      </c>
      <c r="H41" s="29" t="s">
        <v>1457</v>
      </c>
      <c r="I41" s="124" t="s">
        <v>1414</v>
      </c>
      <c r="J41" s="129">
        <v>117782</v>
      </c>
      <c r="K41" s="29"/>
      <c r="L41" s="29"/>
      <c r="M41" s="30"/>
    </row>
    <row r="42" spans="2:13" ht="42.6" customHeight="1" x14ac:dyDescent="0.25">
      <c r="B42" s="31" t="s">
        <v>1253</v>
      </c>
      <c r="C42" s="32">
        <v>38</v>
      </c>
      <c r="D42" s="122" t="s">
        <v>1303</v>
      </c>
      <c r="E42" s="39">
        <v>44057</v>
      </c>
      <c r="F42" s="32" t="s">
        <v>149</v>
      </c>
      <c r="G42" s="128" t="s">
        <v>1363</v>
      </c>
      <c r="H42" s="32" t="s">
        <v>1458</v>
      </c>
      <c r="I42" s="123" t="s">
        <v>1415</v>
      </c>
      <c r="J42" s="130">
        <v>59588</v>
      </c>
      <c r="K42" s="32"/>
      <c r="L42" s="32"/>
      <c r="M42" s="33"/>
    </row>
    <row r="43" spans="2:13" ht="42.6" customHeight="1" x14ac:dyDescent="0.25">
      <c r="B43" s="28" t="s">
        <v>1253</v>
      </c>
      <c r="C43" s="29">
        <v>39</v>
      </c>
      <c r="D43" s="121" t="s">
        <v>1303</v>
      </c>
      <c r="E43" s="38">
        <v>44057</v>
      </c>
      <c r="F43" s="29" t="s">
        <v>1338</v>
      </c>
      <c r="G43" s="127" t="s">
        <v>1381</v>
      </c>
      <c r="H43" s="29" t="s">
        <v>1459</v>
      </c>
      <c r="I43" s="124" t="s">
        <v>1416</v>
      </c>
      <c r="J43" s="129">
        <v>65739</v>
      </c>
      <c r="K43" s="29"/>
      <c r="L43" s="29"/>
      <c r="M43" s="30"/>
    </row>
    <row r="44" spans="2:13" ht="42.6" customHeight="1" x14ac:dyDescent="0.25">
      <c r="B44" s="31" t="s">
        <v>1253</v>
      </c>
      <c r="C44" s="32">
        <v>40</v>
      </c>
      <c r="D44" s="122" t="s">
        <v>1304</v>
      </c>
      <c r="E44" s="39">
        <v>44057</v>
      </c>
      <c r="F44" s="32" t="s">
        <v>149</v>
      </c>
      <c r="G44" s="128" t="s">
        <v>1359</v>
      </c>
      <c r="H44" s="32" t="s">
        <v>1460</v>
      </c>
      <c r="I44" s="123" t="s">
        <v>1350</v>
      </c>
      <c r="J44" s="130">
        <v>14477</v>
      </c>
      <c r="K44" s="32"/>
      <c r="L44" s="32"/>
      <c r="M44" s="33"/>
    </row>
    <row r="45" spans="2:13" ht="42.6" customHeight="1" x14ac:dyDescent="0.25">
      <c r="B45" s="28" t="s">
        <v>1253</v>
      </c>
      <c r="C45" s="29">
        <v>41</v>
      </c>
      <c r="D45" s="121" t="s">
        <v>1305</v>
      </c>
      <c r="E45" s="38">
        <v>44057</v>
      </c>
      <c r="F45" s="29" t="s">
        <v>149</v>
      </c>
      <c r="G45" s="127" t="s">
        <v>1359</v>
      </c>
      <c r="H45" s="124" t="s">
        <v>1461</v>
      </c>
      <c r="I45" s="124" t="s">
        <v>1350</v>
      </c>
      <c r="J45" s="129">
        <v>104359</v>
      </c>
      <c r="K45" s="29"/>
      <c r="L45" s="29"/>
      <c r="M45" s="30"/>
    </row>
    <row r="46" spans="2:13" ht="42.6" customHeight="1" x14ac:dyDescent="0.25">
      <c r="B46" s="31" t="s">
        <v>1253</v>
      </c>
      <c r="C46" s="32">
        <v>42</v>
      </c>
      <c r="D46" s="122" t="s">
        <v>1306</v>
      </c>
      <c r="E46" s="39">
        <v>44057</v>
      </c>
      <c r="F46" s="32" t="s">
        <v>153</v>
      </c>
      <c r="G46" s="128" t="s">
        <v>1344</v>
      </c>
      <c r="H46" s="32" t="s">
        <v>1462</v>
      </c>
      <c r="I46" s="123" t="s">
        <v>1344</v>
      </c>
      <c r="J46" s="130">
        <v>60000</v>
      </c>
      <c r="K46" s="32"/>
      <c r="L46" s="32"/>
      <c r="M46" s="33"/>
    </row>
    <row r="47" spans="2:13" ht="42.6" customHeight="1" x14ac:dyDescent="0.25">
      <c r="B47" s="28" t="s">
        <v>1253</v>
      </c>
      <c r="C47" s="29">
        <v>43</v>
      </c>
      <c r="D47" s="121" t="s">
        <v>1307</v>
      </c>
      <c r="E47" s="38">
        <v>44057</v>
      </c>
      <c r="F47" s="29" t="s">
        <v>149</v>
      </c>
      <c r="G47" s="127" t="s">
        <v>1359</v>
      </c>
      <c r="H47" s="29" t="s">
        <v>1463</v>
      </c>
      <c r="I47" s="124" t="s">
        <v>1350</v>
      </c>
      <c r="J47" s="129">
        <v>54000</v>
      </c>
      <c r="K47" s="29"/>
      <c r="L47" s="29"/>
      <c r="M47" s="30"/>
    </row>
    <row r="48" spans="2:13" ht="42.6" customHeight="1" x14ac:dyDescent="0.25">
      <c r="B48" s="31" t="s">
        <v>1253</v>
      </c>
      <c r="C48" s="32">
        <v>44</v>
      </c>
      <c r="D48" s="122" t="s">
        <v>1308</v>
      </c>
      <c r="E48" s="39">
        <v>44057</v>
      </c>
      <c r="F48" s="32" t="s">
        <v>202</v>
      </c>
      <c r="G48" s="128" t="s">
        <v>1382</v>
      </c>
      <c r="H48" s="32">
        <v>5</v>
      </c>
      <c r="I48" s="123" t="s">
        <v>1417</v>
      </c>
      <c r="J48" s="130">
        <v>100000</v>
      </c>
      <c r="K48" s="32"/>
      <c r="L48" s="32"/>
      <c r="M48" s="33"/>
    </row>
    <row r="49" spans="2:13" ht="42.6" customHeight="1" x14ac:dyDescent="0.25">
      <c r="B49" s="28" t="s">
        <v>1253</v>
      </c>
      <c r="C49" s="29">
        <v>45</v>
      </c>
      <c r="D49" s="121" t="s">
        <v>1309</v>
      </c>
      <c r="E49" s="38">
        <v>44057</v>
      </c>
      <c r="F49" s="29" t="s">
        <v>202</v>
      </c>
      <c r="G49" s="127" t="s">
        <v>1382</v>
      </c>
      <c r="H49" s="29">
        <v>2</v>
      </c>
      <c r="I49" s="124" t="s">
        <v>1418</v>
      </c>
      <c r="J49" s="129">
        <v>40000</v>
      </c>
      <c r="K49" s="29"/>
      <c r="L49" s="29"/>
      <c r="M49" s="30"/>
    </row>
    <row r="50" spans="2:13" ht="42.6" customHeight="1" x14ac:dyDescent="0.25">
      <c r="B50" s="31" t="s">
        <v>1253</v>
      </c>
      <c r="C50" s="32">
        <v>46</v>
      </c>
      <c r="D50" s="122" t="s">
        <v>1310</v>
      </c>
      <c r="E50" s="39">
        <v>44057</v>
      </c>
      <c r="F50" s="32" t="s">
        <v>1336</v>
      </c>
      <c r="G50" s="128" t="s">
        <v>1370</v>
      </c>
      <c r="H50" s="123" t="s">
        <v>1464</v>
      </c>
      <c r="I50" s="123" t="s">
        <v>1370</v>
      </c>
      <c r="J50" s="130">
        <v>18562</v>
      </c>
      <c r="K50" s="32"/>
      <c r="L50" s="32"/>
      <c r="M50" s="33"/>
    </row>
    <row r="51" spans="2:13" ht="42.6" customHeight="1" x14ac:dyDescent="0.25">
      <c r="B51" s="28" t="s">
        <v>1253</v>
      </c>
      <c r="C51" s="29">
        <v>47</v>
      </c>
      <c r="D51" s="121" t="s">
        <v>1311</v>
      </c>
      <c r="E51" s="38">
        <v>44057</v>
      </c>
      <c r="F51" s="29" t="s">
        <v>153</v>
      </c>
      <c r="G51" s="127" t="s">
        <v>1344</v>
      </c>
      <c r="H51" s="29" t="s">
        <v>1465</v>
      </c>
      <c r="I51" s="124" t="s">
        <v>1344</v>
      </c>
      <c r="J51" s="129">
        <v>50000</v>
      </c>
      <c r="K51" s="29"/>
      <c r="L51" s="29"/>
      <c r="M51" s="30"/>
    </row>
    <row r="52" spans="2:13" ht="42.6" customHeight="1" x14ac:dyDescent="0.25">
      <c r="B52" s="31" t="s">
        <v>1253</v>
      </c>
      <c r="C52" s="32">
        <v>48</v>
      </c>
      <c r="D52" s="122" t="s">
        <v>1312</v>
      </c>
      <c r="E52" s="39">
        <v>44057</v>
      </c>
      <c r="F52" s="32" t="s">
        <v>202</v>
      </c>
      <c r="G52" s="128" t="s">
        <v>1383</v>
      </c>
      <c r="H52" s="32" t="s">
        <v>266</v>
      </c>
      <c r="I52" s="123" t="s">
        <v>1419</v>
      </c>
      <c r="J52" s="130">
        <v>80000</v>
      </c>
      <c r="K52" s="130">
        <v>80000</v>
      </c>
      <c r="L52" s="32"/>
      <c r="M52" s="33"/>
    </row>
    <row r="53" spans="2:13" ht="42.6" customHeight="1" x14ac:dyDescent="0.25">
      <c r="B53" s="28" t="s">
        <v>1253</v>
      </c>
      <c r="C53" s="29">
        <v>49</v>
      </c>
      <c r="D53" s="121" t="s">
        <v>1313</v>
      </c>
      <c r="E53" s="38">
        <v>44057</v>
      </c>
      <c r="F53" s="29" t="s">
        <v>149</v>
      </c>
      <c r="G53" s="127" t="s">
        <v>1364</v>
      </c>
      <c r="H53" s="29" t="s">
        <v>1466</v>
      </c>
      <c r="I53" s="124" t="s">
        <v>1364</v>
      </c>
      <c r="J53" s="129">
        <v>40000</v>
      </c>
      <c r="K53" s="29"/>
      <c r="L53" s="29"/>
      <c r="M53" s="30"/>
    </row>
    <row r="54" spans="2:13" ht="42.6" customHeight="1" x14ac:dyDescent="0.25">
      <c r="B54" s="31" t="s">
        <v>1253</v>
      </c>
      <c r="C54" s="32">
        <v>50</v>
      </c>
      <c r="D54" s="122" t="s">
        <v>1314</v>
      </c>
      <c r="E54" s="39">
        <v>44057</v>
      </c>
      <c r="F54" s="32" t="s">
        <v>149</v>
      </c>
      <c r="G54" s="128" t="s">
        <v>1357</v>
      </c>
      <c r="H54" s="32">
        <v>680</v>
      </c>
      <c r="I54" s="123" t="s">
        <v>1401</v>
      </c>
      <c r="J54" s="130">
        <v>136000</v>
      </c>
      <c r="K54" s="32"/>
      <c r="L54" s="32"/>
      <c r="M54" s="33"/>
    </row>
    <row r="55" spans="2:13" ht="42.6" customHeight="1" x14ac:dyDescent="0.25">
      <c r="B55" s="28" t="s">
        <v>1253</v>
      </c>
      <c r="C55" s="29">
        <v>51</v>
      </c>
      <c r="D55" s="121" t="s">
        <v>1315</v>
      </c>
      <c r="E55" s="38">
        <v>44057</v>
      </c>
      <c r="F55" s="29" t="s">
        <v>149</v>
      </c>
      <c r="G55" s="127" t="s">
        <v>1365</v>
      </c>
      <c r="H55" s="29" t="s">
        <v>1467</v>
      </c>
      <c r="I55" s="124" t="s">
        <v>1420</v>
      </c>
      <c r="J55" s="129">
        <v>106236</v>
      </c>
      <c r="K55" s="29"/>
      <c r="L55" s="29"/>
      <c r="M55" s="30"/>
    </row>
    <row r="56" spans="2:13" ht="42.6" customHeight="1" x14ac:dyDescent="0.25">
      <c r="B56" s="31" t="s">
        <v>1253</v>
      </c>
      <c r="C56" s="32">
        <v>52</v>
      </c>
      <c r="D56" s="122" t="s">
        <v>1316</v>
      </c>
      <c r="E56" s="39">
        <v>44057</v>
      </c>
      <c r="F56" s="32" t="s">
        <v>149</v>
      </c>
      <c r="G56" s="128" t="s">
        <v>1364</v>
      </c>
      <c r="H56" s="32" t="s">
        <v>1468</v>
      </c>
      <c r="I56" s="123" t="s">
        <v>1364</v>
      </c>
      <c r="J56" s="130">
        <v>25000</v>
      </c>
      <c r="K56" s="32"/>
      <c r="L56" s="32"/>
      <c r="M56" s="33"/>
    </row>
    <row r="57" spans="2:13" ht="42.6" customHeight="1" x14ac:dyDescent="0.25">
      <c r="B57" s="28" t="s">
        <v>1253</v>
      </c>
      <c r="C57" s="29">
        <v>53</v>
      </c>
      <c r="D57" s="121" t="s">
        <v>1317</v>
      </c>
      <c r="E57" s="38">
        <v>44057</v>
      </c>
      <c r="F57" s="29" t="s">
        <v>149</v>
      </c>
      <c r="G57" s="127" t="s">
        <v>1364</v>
      </c>
      <c r="H57" s="29" t="s">
        <v>1469</v>
      </c>
      <c r="I57" s="124" t="s">
        <v>1364</v>
      </c>
      <c r="J57" s="129">
        <v>60000</v>
      </c>
      <c r="K57" s="29"/>
      <c r="L57" s="29"/>
      <c r="M57" s="30"/>
    </row>
    <row r="58" spans="2:13" ht="42.6" customHeight="1" x14ac:dyDescent="0.25">
      <c r="B58" s="31" t="s">
        <v>1253</v>
      </c>
      <c r="C58" s="32">
        <v>54</v>
      </c>
      <c r="D58" s="122" t="s">
        <v>1318</v>
      </c>
      <c r="E58" s="39">
        <v>44057</v>
      </c>
      <c r="F58" s="32" t="s">
        <v>365</v>
      </c>
      <c r="G58" s="128" t="s">
        <v>1384</v>
      </c>
      <c r="H58" s="123" t="s">
        <v>1470</v>
      </c>
      <c r="I58" s="123" t="s">
        <v>1384</v>
      </c>
      <c r="J58" s="130">
        <v>36830</v>
      </c>
      <c r="K58" s="32"/>
      <c r="L58" s="32"/>
      <c r="M58" s="33"/>
    </row>
    <row r="59" spans="2:13" ht="42.6" customHeight="1" x14ac:dyDescent="0.25">
      <c r="B59" s="28" t="s">
        <v>1253</v>
      </c>
      <c r="C59" s="29">
        <v>55</v>
      </c>
      <c r="D59" s="121" t="s">
        <v>1319</v>
      </c>
      <c r="E59" s="38">
        <v>44057</v>
      </c>
      <c r="F59" s="29" t="s">
        <v>365</v>
      </c>
      <c r="G59" s="127" t="s">
        <v>1385</v>
      </c>
      <c r="H59" s="124" t="s">
        <v>1471</v>
      </c>
      <c r="I59" s="124" t="s">
        <v>1385</v>
      </c>
      <c r="J59" s="129">
        <v>14125</v>
      </c>
      <c r="K59" s="29"/>
      <c r="L59" s="29"/>
      <c r="M59" s="30"/>
    </row>
    <row r="60" spans="2:13" ht="42.6" customHeight="1" x14ac:dyDescent="0.25">
      <c r="B60" s="31" t="s">
        <v>1253</v>
      </c>
      <c r="C60" s="32">
        <v>56</v>
      </c>
      <c r="D60" s="122" t="s">
        <v>1320</v>
      </c>
      <c r="E60" s="39">
        <v>44057</v>
      </c>
      <c r="F60" s="32" t="s">
        <v>149</v>
      </c>
      <c r="G60" s="128" t="s">
        <v>1357</v>
      </c>
      <c r="H60" s="67">
        <v>1100</v>
      </c>
      <c r="I60" s="123" t="s">
        <v>1421</v>
      </c>
      <c r="J60" s="130">
        <v>220000</v>
      </c>
      <c r="K60" s="32"/>
      <c r="L60" s="32"/>
      <c r="M60" s="33"/>
    </row>
    <row r="61" spans="2:13" ht="42.6" customHeight="1" x14ac:dyDescent="0.25">
      <c r="B61" s="28" t="s">
        <v>1253</v>
      </c>
      <c r="C61" s="29">
        <v>57</v>
      </c>
      <c r="D61" s="121" t="s">
        <v>1321</v>
      </c>
      <c r="E61" s="38">
        <v>44057</v>
      </c>
      <c r="F61" s="29" t="s">
        <v>149</v>
      </c>
      <c r="G61" s="127" t="s">
        <v>1357</v>
      </c>
      <c r="H61" s="66">
        <v>2700</v>
      </c>
      <c r="I61" s="124" t="s">
        <v>1401</v>
      </c>
      <c r="J61" s="129">
        <v>540000</v>
      </c>
      <c r="K61" s="29"/>
      <c r="L61" s="29"/>
      <c r="M61" s="30"/>
    </row>
    <row r="62" spans="2:13" ht="42.6" customHeight="1" x14ac:dyDescent="0.25">
      <c r="B62" s="31" t="s">
        <v>1253</v>
      </c>
      <c r="C62" s="32">
        <v>58</v>
      </c>
      <c r="D62" s="122" t="s">
        <v>1322</v>
      </c>
      <c r="E62" s="39">
        <v>44057</v>
      </c>
      <c r="F62" s="32" t="s">
        <v>149</v>
      </c>
      <c r="G62" s="128" t="s">
        <v>1366</v>
      </c>
      <c r="H62" s="32" t="s">
        <v>1472</v>
      </c>
      <c r="I62" s="123" t="s">
        <v>1366</v>
      </c>
      <c r="J62" s="130">
        <v>52221</v>
      </c>
      <c r="K62" s="32"/>
      <c r="L62" s="32"/>
      <c r="M62" s="33"/>
    </row>
    <row r="63" spans="2:13" ht="42.6" customHeight="1" x14ac:dyDescent="0.25">
      <c r="B63" s="28" t="s">
        <v>1253</v>
      </c>
      <c r="C63" s="29">
        <v>59</v>
      </c>
      <c r="D63" s="121" t="s">
        <v>1323</v>
      </c>
      <c r="E63" s="38">
        <v>44057</v>
      </c>
      <c r="F63" s="29" t="s">
        <v>149</v>
      </c>
      <c r="G63" s="127" t="s">
        <v>1367</v>
      </c>
      <c r="H63" s="29" t="s">
        <v>1473</v>
      </c>
      <c r="I63" s="124" t="s">
        <v>1350</v>
      </c>
      <c r="J63" s="129">
        <v>58661</v>
      </c>
      <c r="K63" s="29"/>
      <c r="L63" s="29"/>
      <c r="M63" s="30"/>
    </row>
    <row r="64" spans="2:13" ht="42.6" customHeight="1" x14ac:dyDescent="0.25">
      <c r="B64" s="31" t="s">
        <v>1253</v>
      </c>
      <c r="C64" s="32">
        <v>60</v>
      </c>
      <c r="D64" s="122" t="s">
        <v>1324</v>
      </c>
      <c r="E64" s="39">
        <v>44057</v>
      </c>
      <c r="F64" s="32" t="s">
        <v>149</v>
      </c>
      <c r="G64" s="128" t="s">
        <v>1350</v>
      </c>
      <c r="H64" s="32" t="s">
        <v>1474</v>
      </c>
      <c r="I64" s="123" t="s">
        <v>1350</v>
      </c>
      <c r="J64" s="130">
        <v>12057</v>
      </c>
      <c r="K64" s="32"/>
      <c r="L64" s="32"/>
      <c r="M64" s="33"/>
    </row>
    <row r="65" spans="2:13" ht="42.6" customHeight="1" x14ac:dyDescent="0.25">
      <c r="B65" s="28" t="s">
        <v>1253</v>
      </c>
      <c r="C65" s="29">
        <v>61</v>
      </c>
      <c r="D65" s="121" t="s">
        <v>1325</v>
      </c>
      <c r="E65" s="38">
        <v>44057</v>
      </c>
      <c r="F65" s="29" t="s">
        <v>149</v>
      </c>
      <c r="G65" s="127" t="s">
        <v>1350</v>
      </c>
      <c r="H65" s="29" t="s">
        <v>1475</v>
      </c>
      <c r="I65" s="124" t="s">
        <v>1350</v>
      </c>
      <c r="J65" s="129">
        <v>14614</v>
      </c>
      <c r="K65" s="29"/>
      <c r="L65" s="29"/>
      <c r="M65" s="30"/>
    </row>
    <row r="66" spans="2:13" ht="42.6" customHeight="1" x14ac:dyDescent="0.25">
      <c r="B66" s="31" t="s">
        <v>1253</v>
      </c>
      <c r="C66" s="32">
        <v>62</v>
      </c>
      <c r="D66" s="122" t="s">
        <v>1326</v>
      </c>
      <c r="E66" s="39">
        <v>44057</v>
      </c>
      <c r="F66" s="32" t="s">
        <v>1339</v>
      </c>
      <c r="G66" s="128" t="s">
        <v>1386</v>
      </c>
      <c r="H66" s="32"/>
      <c r="I66" s="123" t="s">
        <v>1422</v>
      </c>
      <c r="J66" s="130">
        <v>300000</v>
      </c>
      <c r="K66" s="130">
        <v>2000000</v>
      </c>
      <c r="L66" s="32"/>
      <c r="M66" s="33"/>
    </row>
    <row r="67" spans="2:13" ht="42.6" customHeight="1" x14ac:dyDescent="0.25">
      <c r="B67" s="28" t="s">
        <v>1253</v>
      </c>
      <c r="C67" s="29">
        <v>63</v>
      </c>
      <c r="D67" s="121" t="s">
        <v>1327</v>
      </c>
      <c r="E67" s="38">
        <v>44057</v>
      </c>
      <c r="F67" s="29" t="s">
        <v>152</v>
      </c>
      <c r="G67" s="127" t="s">
        <v>1387</v>
      </c>
      <c r="H67" s="29" t="s">
        <v>1453</v>
      </c>
      <c r="I67" s="124" t="s">
        <v>1423</v>
      </c>
      <c r="J67" s="129">
        <v>300000</v>
      </c>
      <c r="K67" s="29"/>
      <c r="L67" s="29"/>
      <c r="M67" s="30"/>
    </row>
    <row r="68" spans="2:13" ht="42.6" customHeight="1" x14ac:dyDescent="0.25">
      <c r="B68" s="31" t="s">
        <v>1253</v>
      </c>
      <c r="C68" s="32">
        <v>64</v>
      </c>
      <c r="D68" s="122" t="s">
        <v>1328</v>
      </c>
      <c r="E68" s="39">
        <v>44057</v>
      </c>
      <c r="F68" s="32" t="s">
        <v>153</v>
      </c>
      <c r="G68" s="128" t="s">
        <v>1345</v>
      </c>
      <c r="H68" s="32" t="s">
        <v>1476</v>
      </c>
      <c r="I68" s="123" t="s">
        <v>1345</v>
      </c>
      <c r="J68" s="130">
        <v>98790</v>
      </c>
      <c r="K68" s="32"/>
      <c r="L68" s="32"/>
      <c r="M68" s="33"/>
    </row>
    <row r="69" spans="2:13" ht="42.6" customHeight="1" x14ac:dyDescent="0.25">
      <c r="B69" s="28" t="s">
        <v>1253</v>
      </c>
      <c r="C69" s="29">
        <v>65</v>
      </c>
      <c r="D69" s="121" t="s">
        <v>1329</v>
      </c>
      <c r="E69" s="38">
        <v>44057</v>
      </c>
      <c r="F69" s="29" t="s">
        <v>153</v>
      </c>
      <c r="G69" s="127" t="s">
        <v>1346</v>
      </c>
      <c r="H69" s="29" t="s">
        <v>1477</v>
      </c>
      <c r="I69" s="124" t="s">
        <v>1424</v>
      </c>
      <c r="J69" s="129">
        <v>25000</v>
      </c>
      <c r="K69" s="29"/>
      <c r="L69" s="29"/>
      <c r="M69" s="30"/>
    </row>
    <row r="70" spans="2:13" ht="42.6" customHeight="1" x14ac:dyDescent="0.25">
      <c r="B70" s="31" t="s">
        <v>1253</v>
      </c>
      <c r="C70" s="32">
        <v>66</v>
      </c>
      <c r="D70" s="122" t="s">
        <v>1330</v>
      </c>
      <c r="E70" s="39">
        <v>44057</v>
      </c>
      <c r="F70" s="32" t="s">
        <v>153</v>
      </c>
      <c r="G70" s="128" t="s">
        <v>1346</v>
      </c>
      <c r="H70" s="32" t="s">
        <v>1478</v>
      </c>
      <c r="I70" s="123" t="s">
        <v>1424</v>
      </c>
      <c r="J70" s="130">
        <v>30000</v>
      </c>
      <c r="K70" s="32"/>
      <c r="L70" s="32"/>
      <c r="M70" s="33"/>
    </row>
    <row r="71" spans="2:13" ht="42.6" customHeight="1" x14ac:dyDescent="0.25">
      <c r="B71" s="28" t="s">
        <v>1253</v>
      </c>
      <c r="C71" s="29">
        <v>67</v>
      </c>
      <c r="D71" s="121" t="s">
        <v>1331</v>
      </c>
      <c r="E71" s="38">
        <v>44057</v>
      </c>
      <c r="F71" s="29" t="s">
        <v>153</v>
      </c>
      <c r="G71" s="127" t="s">
        <v>1347</v>
      </c>
      <c r="H71" s="29" t="s">
        <v>1479</v>
      </c>
      <c r="I71" s="124" t="s">
        <v>1347</v>
      </c>
      <c r="J71" s="129">
        <v>36612</v>
      </c>
      <c r="K71" s="29"/>
      <c r="L71" s="29"/>
      <c r="M71" s="30"/>
    </row>
    <row r="72" spans="2:13" ht="42.6" customHeight="1" x14ac:dyDescent="0.25">
      <c r="B72" s="31" t="s">
        <v>1253</v>
      </c>
      <c r="C72" s="32">
        <v>68</v>
      </c>
      <c r="D72" s="122" t="s">
        <v>1332</v>
      </c>
      <c r="E72" s="39">
        <v>44057</v>
      </c>
      <c r="F72" s="32" t="s">
        <v>156</v>
      </c>
      <c r="G72" s="128" t="s">
        <v>1388</v>
      </c>
      <c r="H72" s="67">
        <v>3000</v>
      </c>
      <c r="I72" s="123" t="s">
        <v>1425</v>
      </c>
      <c r="J72" s="130">
        <v>153225</v>
      </c>
      <c r="K72" s="32"/>
      <c r="L72" s="32"/>
      <c r="M72" s="33"/>
    </row>
    <row r="73" spans="2:13" ht="42.6" customHeight="1" x14ac:dyDescent="0.25">
      <c r="B73" s="28" t="s">
        <v>1253</v>
      </c>
      <c r="C73" s="29">
        <v>69</v>
      </c>
      <c r="D73" s="121" t="s">
        <v>1333</v>
      </c>
      <c r="E73" s="38">
        <v>44057</v>
      </c>
      <c r="F73" s="29" t="s">
        <v>153</v>
      </c>
      <c r="G73" s="127" t="s">
        <v>1348</v>
      </c>
      <c r="H73" s="29" t="s">
        <v>1480</v>
      </c>
      <c r="I73" s="124" t="s">
        <v>1426</v>
      </c>
      <c r="J73" s="129">
        <v>141912</v>
      </c>
      <c r="K73" s="29"/>
      <c r="L73" s="29"/>
      <c r="M73" s="30"/>
    </row>
    <row r="74" spans="2:13" ht="42.6" customHeight="1" x14ac:dyDescent="0.25">
      <c r="B74" s="31" t="s">
        <v>1253</v>
      </c>
      <c r="C74" s="32">
        <v>70</v>
      </c>
      <c r="D74" s="122" t="s">
        <v>1334</v>
      </c>
      <c r="E74" s="39">
        <v>44057</v>
      </c>
      <c r="F74" s="32" t="s">
        <v>153</v>
      </c>
      <c r="G74" s="128" t="s">
        <v>1349</v>
      </c>
      <c r="H74" s="32" t="s">
        <v>1481</v>
      </c>
      <c r="I74" s="123" t="s">
        <v>1427</v>
      </c>
      <c r="J74" s="130">
        <v>150000</v>
      </c>
      <c r="K74" s="32"/>
      <c r="L74" s="32"/>
      <c r="M74" s="33"/>
    </row>
    <row r="75" spans="2:13" ht="42.6" customHeight="1" x14ac:dyDescent="0.25">
      <c r="B75" s="28" t="s">
        <v>1253</v>
      </c>
      <c r="C75" s="29">
        <v>71</v>
      </c>
      <c r="D75" s="121" t="s">
        <v>1335</v>
      </c>
      <c r="E75" s="38">
        <v>44057</v>
      </c>
      <c r="F75" s="29" t="s">
        <v>152</v>
      </c>
      <c r="G75" s="127" t="s">
        <v>1389</v>
      </c>
      <c r="H75" s="29" t="s">
        <v>1451</v>
      </c>
      <c r="I75" s="124" t="s">
        <v>1428</v>
      </c>
      <c r="J75" s="129">
        <v>200000</v>
      </c>
      <c r="K75" s="129">
        <v>200000</v>
      </c>
      <c r="L75" s="29"/>
      <c r="M75" s="30"/>
    </row>
    <row r="76" spans="2:13" ht="18" customHeight="1" x14ac:dyDescent="0.25">
      <c r="B76" s="31"/>
      <c r="C76" s="144"/>
      <c r="D76" s="32"/>
      <c r="E76" s="39"/>
      <c r="F76" s="32"/>
      <c r="G76" s="84"/>
      <c r="H76" s="32"/>
      <c r="I76" s="123"/>
      <c r="J76" s="32"/>
      <c r="K76" s="32"/>
      <c r="L76" s="32"/>
      <c r="M76" s="33"/>
    </row>
    <row r="77" spans="2:13" ht="15.75" thickBot="1" x14ac:dyDescent="0.3">
      <c r="B77" s="119" t="s">
        <v>12</v>
      </c>
      <c r="C77" s="145"/>
      <c r="D77" s="63"/>
      <c r="E77" s="89"/>
      <c r="F77" s="63"/>
      <c r="G77" s="85"/>
      <c r="H77" s="63"/>
      <c r="I77" s="125"/>
      <c r="J77" s="131">
        <f>SUM(J5:J75)</f>
        <v>10459294</v>
      </c>
      <c r="K77" s="131">
        <f>SUM(K5:K75)</f>
        <v>2380000</v>
      </c>
      <c r="L77" s="63"/>
      <c r="M77" s="120"/>
    </row>
  </sheetData>
  <mergeCells count="3">
    <mergeCell ref="B1:O1"/>
    <mergeCell ref="B2:M2"/>
    <mergeCell ref="B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1"/>
  <sheetViews>
    <sheetView topLeftCell="A64" zoomScale="80" zoomScaleNormal="80" workbookViewId="0">
      <selection activeCell="P74" sqref="P74"/>
    </sheetView>
  </sheetViews>
  <sheetFormatPr defaultColWidth="8.85546875" defaultRowHeight="15" x14ac:dyDescent="0.25"/>
  <cols>
    <col min="1" max="1" width="8.85546875" style="27"/>
    <col min="2" max="2" width="19.5703125" style="27" hidden="1" customWidth="1"/>
    <col min="3" max="3" width="19.5703125" style="54" customWidth="1"/>
    <col min="4" max="4" width="71.7109375" style="59" customWidth="1"/>
    <col min="5" max="5" width="19.5703125" style="82" hidden="1" customWidth="1"/>
    <col min="6" max="6" width="19.5703125" style="54" hidden="1" customWidth="1"/>
    <col min="7" max="7" width="107.140625" style="59" customWidth="1"/>
    <col min="8" max="8" width="31.28515625" style="54" hidden="1" customWidth="1"/>
    <col min="9" max="9" width="43.42578125" style="59" hidden="1" customWidth="1"/>
    <col min="10" max="10" width="21.28515625" style="297" customWidth="1"/>
    <col min="11" max="13" width="19.5703125" style="27" hidden="1" customWidth="1"/>
    <col min="14" max="14" width="13.7109375" style="27" customWidth="1"/>
    <col min="15" max="15" width="10.7109375" style="27" customWidth="1"/>
    <col min="16" max="16384" width="8.85546875" style="27"/>
  </cols>
  <sheetData>
    <row r="1" spans="2:19" ht="19.5" hidden="1" thickBot="1" x14ac:dyDescent="0.3">
      <c r="B1" s="441" t="s">
        <v>27</v>
      </c>
      <c r="C1" s="441"/>
      <c r="D1" s="441"/>
      <c r="E1" s="441"/>
      <c r="F1" s="441"/>
      <c r="G1" s="441"/>
      <c r="H1" s="441"/>
      <c r="I1" s="441"/>
      <c r="J1" s="441"/>
      <c r="K1" s="441"/>
      <c r="L1" s="441"/>
      <c r="M1" s="441"/>
      <c r="N1" s="442"/>
      <c r="O1" s="442"/>
    </row>
    <row r="2" spans="2:19" ht="24" customHeight="1" thickBot="1" x14ac:dyDescent="0.3">
      <c r="B2" s="433" t="s">
        <v>1515</v>
      </c>
      <c r="C2" s="434"/>
      <c r="D2" s="434"/>
      <c r="E2" s="434"/>
      <c r="F2" s="434"/>
      <c r="G2" s="434"/>
      <c r="H2" s="434"/>
      <c r="I2" s="434"/>
      <c r="J2" s="434"/>
      <c r="K2" s="434"/>
      <c r="L2" s="434"/>
      <c r="M2" s="435"/>
      <c r="N2" s="55"/>
      <c r="O2" s="55"/>
    </row>
    <row r="3" spans="2:19" ht="22.15" customHeight="1" thickBot="1" x14ac:dyDescent="0.3">
      <c r="B3" s="17" t="s">
        <v>21</v>
      </c>
      <c r="C3" s="88" t="s">
        <v>1484</v>
      </c>
      <c r="D3" s="10" t="s">
        <v>18</v>
      </c>
      <c r="E3" s="68" t="s">
        <v>34</v>
      </c>
      <c r="F3" s="12" t="s">
        <v>22</v>
      </c>
      <c r="G3" s="12" t="s">
        <v>103</v>
      </c>
      <c r="H3" s="12" t="s">
        <v>36</v>
      </c>
      <c r="I3" s="12" t="s">
        <v>38</v>
      </c>
      <c r="J3" s="92" t="s">
        <v>208</v>
      </c>
      <c r="K3" s="12" t="s">
        <v>209</v>
      </c>
      <c r="L3" s="12" t="s">
        <v>19</v>
      </c>
      <c r="M3" s="11" t="s">
        <v>20</v>
      </c>
      <c r="N3" s="118"/>
      <c r="O3" s="118"/>
      <c r="Q3" s="13"/>
      <c r="R3" s="13"/>
      <c r="S3" s="13"/>
    </row>
    <row r="4" spans="2:19" ht="28.9" customHeight="1" thickBot="1" x14ac:dyDescent="0.3">
      <c r="B4" s="436" t="s">
        <v>4</v>
      </c>
      <c r="C4" s="437"/>
      <c r="D4" s="437"/>
      <c r="E4" s="437"/>
      <c r="F4" s="437"/>
      <c r="G4" s="437"/>
      <c r="H4" s="437"/>
      <c r="I4" s="437"/>
      <c r="J4" s="437"/>
      <c r="K4" s="437"/>
      <c r="L4" s="437"/>
      <c r="M4" s="438"/>
      <c r="N4" s="57"/>
      <c r="O4" s="57"/>
    </row>
    <row r="5" spans="2:19" ht="59.45" customHeight="1" x14ac:dyDescent="0.25">
      <c r="B5" s="275" t="s">
        <v>1253</v>
      </c>
      <c r="C5" s="283">
        <v>1</v>
      </c>
      <c r="D5" s="284" t="s">
        <v>1266</v>
      </c>
      <c r="E5" s="285">
        <v>44062</v>
      </c>
      <c r="F5" s="281" t="s">
        <v>149</v>
      </c>
      <c r="G5" s="284" t="s">
        <v>1629</v>
      </c>
      <c r="H5" s="284" t="s">
        <v>1438</v>
      </c>
      <c r="I5" s="284" t="s">
        <v>1392</v>
      </c>
      <c r="J5" s="286">
        <v>150000</v>
      </c>
      <c r="K5" s="143"/>
      <c r="L5" s="29"/>
      <c r="M5" s="30"/>
    </row>
    <row r="6" spans="2:19" ht="59.45" customHeight="1" x14ac:dyDescent="0.25">
      <c r="B6" s="276" t="s">
        <v>1253</v>
      </c>
      <c r="C6" s="168">
        <v>2</v>
      </c>
      <c r="D6" s="58" t="s">
        <v>1267</v>
      </c>
      <c r="E6" s="53">
        <v>44062</v>
      </c>
      <c r="F6" s="46" t="s">
        <v>153</v>
      </c>
      <c r="G6" s="58" t="s">
        <v>1630</v>
      </c>
      <c r="H6" s="58" t="s">
        <v>1439</v>
      </c>
      <c r="I6" s="58" t="s">
        <v>1340</v>
      </c>
      <c r="J6" s="287">
        <v>612240</v>
      </c>
      <c r="K6" s="144"/>
      <c r="L6" s="32"/>
      <c r="M6" s="33"/>
    </row>
    <row r="7" spans="2:19" ht="59.45" customHeight="1" x14ac:dyDescent="0.25">
      <c r="B7" s="275" t="s">
        <v>1253</v>
      </c>
      <c r="C7" s="166">
        <v>3</v>
      </c>
      <c r="D7" s="72" t="s">
        <v>1268</v>
      </c>
      <c r="E7" s="52">
        <v>44062</v>
      </c>
      <c r="F7" s="44" t="s">
        <v>153</v>
      </c>
      <c r="G7" s="72" t="s">
        <v>1631</v>
      </c>
      <c r="H7" s="72" t="s">
        <v>1440</v>
      </c>
      <c r="I7" s="72" t="s">
        <v>1393</v>
      </c>
      <c r="J7" s="288">
        <v>400000</v>
      </c>
      <c r="K7" s="143"/>
      <c r="L7" s="29"/>
      <c r="M7" s="30"/>
    </row>
    <row r="8" spans="2:19" ht="59.45" customHeight="1" x14ac:dyDescent="0.25">
      <c r="B8" s="276" t="s">
        <v>1253</v>
      </c>
      <c r="C8" s="168">
        <v>4</v>
      </c>
      <c r="D8" s="58" t="s">
        <v>1269</v>
      </c>
      <c r="E8" s="53">
        <v>44062</v>
      </c>
      <c r="F8" s="46" t="s">
        <v>149</v>
      </c>
      <c r="G8" s="58" t="s">
        <v>1632</v>
      </c>
      <c r="H8" s="58" t="s">
        <v>1441</v>
      </c>
      <c r="I8" s="58" t="s">
        <v>1394</v>
      </c>
      <c r="J8" s="289">
        <v>80000</v>
      </c>
      <c r="K8" s="144"/>
      <c r="L8" s="32"/>
      <c r="M8" s="33"/>
    </row>
    <row r="9" spans="2:19" ht="59.45" customHeight="1" x14ac:dyDescent="0.25">
      <c r="B9" s="275" t="s">
        <v>1253</v>
      </c>
      <c r="C9" s="166">
        <v>5</v>
      </c>
      <c r="D9" s="72" t="s">
        <v>1270</v>
      </c>
      <c r="E9" s="52">
        <v>44062</v>
      </c>
      <c r="F9" s="44" t="s">
        <v>149</v>
      </c>
      <c r="G9" s="72" t="s">
        <v>1633</v>
      </c>
      <c r="H9" s="72" t="s">
        <v>1442</v>
      </c>
      <c r="I9" s="72" t="s">
        <v>1395</v>
      </c>
      <c r="J9" s="290">
        <v>202484</v>
      </c>
      <c r="K9" s="143"/>
      <c r="L9" s="29"/>
      <c r="M9" s="30"/>
    </row>
    <row r="10" spans="2:19" ht="59.45" customHeight="1" x14ac:dyDescent="0.25">
      <c r="B10" s="276" t="s">
        <v>1253</v>
      </c>
      <c r="C10" s="168">
        <v>6</v>
      </c>
      <c r="D10" s="58" t="s">
        <v>1271</v>
      </c>
      <c r="E10" s="53">
        <v>44062</v>
      </c>
      <c r="F10" s="46" t="s">
        <v>149</v>
      </c>
      <c r="G10" s="58" t="s">
        <v>1634</v>
      </c>
      <c r="H10" s="58"/>
      <c r="I10" s="58" t="s">
        <v>1396</v>
      </c>
      <c r="J10" s="287">
        <v>500000</v>
      </c>
      <c r="K10" s="144"/>
      <c r="L10" s="32"/>
      <c r="M10" s="33"/>
    </row>
    <row r="11" spans="2:19" ht="59.45" customHeight="1" x14ac:dyDescent="0.25">
      <c r="B11" s="275" t="s">
        <v>1253</v>
      </c>
      <c r="C11" s="166">
        <v>7</v>
      </c>
      <c r="D11" s="72" t="s">
        <v>1272</v>
      </c>
      <c r="E11" s="52">
        <v>44062</v>
      </c>
      <c r="F11" s="44" t="s">
        <v>202</v>
      </c>
      <c r="G11" s="72" t="s">
        <v>1635</v>
      </c>
      <c r="H11" s="72"/>
      <c r="I11" s="72" t="s">
        <v>1397</v>
      </c>
      <c r="J11" s="290">
        <v>20000</v>
      </c>
      <c r="K11" s="143"/>
      <c r="L11" s="29"/>
      <c r="M11" s="30"/>
    </row>
    <row r="12" spans="2:19" ht="59.45" customHeight="1" x14ac:dyDescent="0.25">
      <c r="B12" s="276" t="s">
        <v>1253</v>
      </c>
      <c r="C12" s="168">
        <v>8</v>
      </c>
      <c r="D12" s="58" t="s">
        <v>1273</v>
      </c>
      <c r="E12" s="53">
        <v>44062</v>
      </c>
      <c r="F12" s="46" t="s">
        <v>149</v>
      </c>
      <c r="G12" s="58" t="s">
        <v>1636</v>
      </c>
      <c r="H12" s="58" t="s">
        <v>1443</v>
      </c>
      <c r="I12" s="58" t="s">
        <v>1398</v>
      </c>
      <c r="J12" s="289">
        <v>73888.5</v>
      </c>
      <c r="K12" s="144"/>
      <c r="L12" s="32"/>
      <c r="M12" s="33"/>
    </row>
    <row r="13" spans="2:19" ht="59.45" customHeight="1" x14ac:dyDescent="0.25">
      <c r="B13" s="275" t="s">
        <v>1253</v>
      </c>
      <c r="C13" s="166">
        <v>9</v>
      </c>
      <c r="D13" s="72" t="s">
        <v>1274</v>
      </c>
      <c r="E13" s="52">
        <v>44062</v>
      </c>
      <c r="F13" s="44" t="s">
        <v>202</v>
      </c>
      <c r="G13" s="72" t="s">
        <v>1637</v>
      </c>
      <c r="H13" s="72"/>
      <c r="I13" s="72" t="s">
        <v>1399</v>
      </c>
      <c r="J13" s="290">
        <v>55000</v>
      </c>
      <c r="K13" s="143"/>
      <c r="L13" s="29"/>
      <c r="M13" s="30"/>
    </row>
    <row r="14" spans="2:19" ht="59.45" customHeight="1" x14ac:dyDescent="0.25">
      <c r="B14" s="276" t="s">
        <v>1253</v>
      </c>
      <c r="C14" s="168">
        <v>10</v>
      </c>
      <c r="D14" s="58" t="s">
        <v>1275</v>
      </c>
      <c r="E14" s="53">
        <v>44062</v>
      </c>
      <c r="F14" s="46" t="s">
        <v>149</v>
      </c>
      <c r="G14" s="58" t="s">
        <v>1638</v>
      </c>
      <c r="H14" s="58" t="s">
        <v>1444</v>
      </c>
      <c r="I14" s="58" t="s">
        <v>1400</v>
      </c>
      <c r="J14" s="287">
        <v>106041.91499999999</v>
      </c>
      <c r="K14" s="144"/>
      <c r="L14" s="32"/>
      <c r="M14" s="33"/>
    </row>
    <row r="15" spans="2:19" ht="59.45" customHeight="1" x14ac:dyDescent="0.25">
      <c r="B15" s="275" t="s">
        <v>1253</v>
      </c>
      <c r="C15" s="166">
        <v>11</v>
      </c>
      <c r="D15" s="72" t="s">
        <v>1276</v>
      </c>
      <c r="E15" s="52">
        <v>44062</v>
      </c>
      <c r="F15" s="44" t="s">
        <v>149</v>
      </c>
      <c r="G15" s="72" t="s">
        <v>1639</v>
      </c>
      <c r="H15" s="218">
        <v>2260</v>
      </c>
      <c r="I15" s="72" t="s">
        <v>1401</v>
      </c>
      <c r="J15" s="290">
        <v>452000</v>
      </c>
      <c r="K15" s="143"/>
      <c r="L15" s="29"/>
      <c r="M15" s="30"/>
    </row>
    <row r="16" spans="2:19" ht="59.45" customHeight="1" x14ac:dyDescent="0.25">
      <c r="B16" s="276" t="s">
        <v>1253</v>
      </c>
      <c r="C16" s="168">
        <v>12</v>
      </c>
      <c r="D16" s="58" t="s">
        <v>1277</v>
      </c>
      <c r="E16" s="53">
        <v>44062</v>
      </c>
      <c r="F16" s="46" t="s">
        <v>149</v>
      </c>
      <c r="G16" s="58" t="s">
        <v>1639</v>
      </c>
      <c r="H16" s="58">
        <v>480</v>
      </c>
      <c r="I16" s="58" t="s">
        <v>1402</v>
      </c>
      <c r="J16" s="287">
        <v>96000</v>
      </c>
      <c r="K16" s="144"/>
      <c r="L16" s="32"/>
      <c r="M16" s="33"/>
    </row>
    <row r="17" spans="2:13" ht="59.45" customHeight="1" x14ac:dyDescent="0.25">
      <c r="B17" s="275" t="s">
        <v>1253</v>
      </c>
      <c r="C17" s="166">
        <v>13</v>
      </c>
      <c r="D17" s="72" t="s">
        <v>1278</v>
      </c>
      <c r="E17" s="52">
        <v>44062</v>
      </c>
      <c r="F17" s="44" t="s">
        <v>149</v>
      </c>
      <c r="G17" s="72" t="s">
        <v>1640</v>
      </c>
      <c r="H17" s="72" t="s">
        <v>581</v>
      </c>
      <c r="I17" s="72" t="s">
        <v>1403</v>
      </c>
      <c r="J17" s="288">
        <v>17876.25</v>
      </c>
      <c r="K17" s="143"/>
      <c r="L17" s="29"/>
      <c r="M17" s="30"/>
    </row>
    <row r="18" spans="2:13" ht="59.45" customHeight="1" x14ac:dyDescent="0.25">
      <c r="B18" s="276" t="s">
        <v>1253</v>
      </c>
      <c r="C18" s="168">
        <v>14</v>
      </c>
      <c r="D18" s="58" t="s">
        <v>1279</v>
      </c>
      <c r="E18" s="53">
        <v>44062</v>
      </c>
      <c r="F18" s="46" t="s">
        <v>1336</v>
      </c>
      <c r="G18" s="58" t="s">
        <v>1641</v>
      </c>
      <c r="H18" s="58" t="s">
        <v>1445</v>
      </c>
      <c r="I18" s="58" t="s">
        <v>1359</v>
      </c>
      <c r="J18" s="289">
        <v>27000</v>
      </c>
      <c r="K18" s="144"/>
      <c r="L18" s="32"/>
      <c r="M18" s="33"/>
    </row>
    <row r="19" spans="2:13" ht="59.45" customHeight="1" x14ac:dyDescent="0.25">
      <c r="B19" s="275" t="s">
        <v>1253</v>
      </c>
      <c r="C19" s="166">
        <v>15</v>
      </c>
      <c r="D19" s="72" t="s">
        <v>1280</v>
      </c>
      <c r="E19" s="52">
        <v>44062</v>
      </c>
      <c r="F19" s="44" t="s">
        <v>1336</v>
      </c>
      <c r="G19" s="72" t="s">
        <v>1641</v>
      </c>
      <c r="H19" s="72" t="s">
        <v>1446</v>
      </c>
      <c r="I19" s="72" t="s">
        <v>1359</v>
      </c>
      <c r="J19" s="291">
        <v>60000</v>
      </c>
      <c r="K19" s="143"/>
      <c r="L19" s="29"/>
      <c r="M19" s="30"/>
    </row>
    <row r="20" spans="2:13" ht="59.45" customHeight="1" x14ac:dyDescent="0.25">
      <c r="B20" s="276" t="s">
        <v>1253</v>
      </c>
      <c r="C20" s="168">
        <v>16</v>
      </c>
      <c r="D20" s="58" t="s">
        <v>1281</v>
      </c>
      <c r="E20" s="53">
        <v>44062</v>
      </c>
      <c r="F20" s="46" t="s">
        <v>1337</v>
      </c>
      <c r="G20" s="58" t="s">
        <v>1642</v>
      </c>
      <c r="H20" s="58" t="s">
        <v>1447</v>
      </c>
      <c r="I20" s="58" t="s">
        <v>1404</v>
      </c>
      <c r="J20" s="292">
        <v>70000</v>
      </c>
      <c r="K20" s="144"/>
      <c r="L20" s="32"/>
      <c r="M20" s="33"/>
    </row>
    <row r="21" spans="2:13" ht="59.45" customHeight="1" x14ac:dyDescent="0.25">
      <c r="B21" s="275" t="s">
        <v>1253</v>
      </c>
      <c r="C21" s="166">
        <v>17</v>
      </c>
      <c r="D21" s="72" t="s">
        <v>1282</v>
      </c>
      <c r="E21" s="52">
        <v>44062</v>
      </c>
      <c r="F21" s="44" t="s">
        <v>149</v>
      </c>
      <c r="G21" s="72" t="s">
        <v>1643</v>
      </c>
      <c r="H21" s="72" t="s">
        <v>1448</v>
      </c>
      <c r="I21" s="72" t="s">
        <v>1350</v>
      </c>
      <c r="J21" s="291">
        <v>21195.8</v>
      </c>
      <c r="K21" s="143"/>
      <c r="L21" s="29"/>
      <c r="M21" s="30"/>
    </row>
    <row r="22" spans="2:13" ht="59.45" customHeight="1" x14ac:dyDescent="0.25">
      <c r="B22" s="276" t="s">
        <v>1253</v>
      </c>
      <c r="C22" s="168">
        <v>18</v>
      </c>
      <c r="D22" s="58" t="s">
        <v>1283</v>
      </c>
      <c r="E22" s="53">
        <v>44062</v>
      </c>
      <c r="F22" s="46" t="s">
        <v>149</v>
      </c>
      <c r="G22" s="58" t="s">
        <v>1643</v>
      </c>
      <c r="H22" s="58" t="s">
        <v>1449</v>
      </c>
      <c r="I22" s="58" t="s">
        <v>1350</v>
      </c>
      <c r="J22" s="289">
        <v>13618</v>
      </c>
      <c r="K22" s="144"/>
      <c r="L22" s="32"/>
      <c r="M22" s="33"/>
    </row>
    <row r="23" spans="2:13" ht="59.45" customHeight="1" x14ac:dyDescent="0.25">
      <c r="B23" s="275" t="s">
        <v>1253</v>
      </c>
      <c r="C23" s="166">
        <v>19</v>
      </c>
      <c r="D23" s="72" t="s">
        <v>1284</v>
      </c>
      <c r="E23" s="52">
        <v>44062</v>
      </c>
      <c r="F23" s="44" t="s">
        <v>149</v>
      </c>
      <c r="G23" s="72" t="s">
        <v>1639</v>
      </c>
      <c r="H23" s="218">
        <v>3400</v>
      </c>
      <c r="I23" s="72" t="s">
        <v>1401</v>
      </c>
      <c r="J23" s="290">
        <v>680000</v>
      </c>
      <c r="K23" s="143"/>
      <c r="L23" s="29"/>
      <c r="M23" s="30"/>
    </row>
    <row r="24" spans="2:13" ht="59.45" customHeight="1" x14ac:dyDescent="0.25">
      <c r="B24" s="276" t="s">
        <v>1253</v>
      </c>
      <c r="C24" s="168">
        <v>20</v>
      </c>
      <c r="D24" s="58" t="s">
        <v>1285</v>
      </c>
      <c r="E24" s="53">
        <v>44062</v>
      </c>
      <c r="F24" s="46" t="s">
        <v>202</v>
      </c>
      <c r="G24" s="58" t="s">
        <v>1644</v>
      </c>
      <c r="H24" s="58"/>
      <c r="I24" s="58" t="s">
        <v>1405</v>
      </c>
      <c r="J24" s="289">
        <v>90000</v>
      </c>
      <c r="K24" s="144"/>
      <c r="L24" s="32"/>
      <c r="M24" s="33"/>
    </row>
    <row r="25" spans="2:13" ht="59.45" customHeight="1" x14ac:dyDescent="0.25">
      <c r="B25" s="275" t="s">
        <v>1253</v>
      </c>
      <c r="C25" s="166">
        <v>21</v>
      </c>
      <c r="D25" s="72" t="s">
        <v>1286</v>
      </c>
      <c r="E25" s="52">
        <v>44062</v>
      </c>
      <c r="F25" s="44" t="s">
        <v>1336</v>
      </c>
      <c r="G25" s="72" t="s">
        <v>1645</v>
      </c>
      <c r="H25" s="72" t="s">
        <v>1450</v>
      </c>
      <c r="I25" s="72" t="s">
        <v>1369</v>
      </c>
      <c r="J25" s="288">
        <v>36449.4</v>
      </c>
      <c r="K25" s="143"/>
      <c r="L25" s="29"/>
      <c r="M25" s="30"/>
    </row>
    <row r="26" spans="2:13" ht="59.45" customHeight="1" x14ac:dyDescent="0.25">
      <c r="B26" s="276" t="s">
        <v>1253</v>
      </c>
      <c r="C26" s="168">
        <v>22</v>
      </c>
      <c r="D26" s="58" t="s">
        <v>1287</v>
      </c>
      <c r="E26" s="53">
        <v>44062</v>
      </c>
      <c r="F26" s="46" t="s">
        <v>364</v>
      </c>
      <c r="G26" s="58" t="s">
        <v>1646</v>
      </c>
      <c r="H26" s="58" t="s">
        <v>1451</v>
      </c>
      <c r="I26" s="58" t="s">
        <v>1406</v>
      </c>
      <c r="J26" s="292">
        <v>100000</v>
      </c>
      <c r="K26" s="278">
        <v>100000</v>
      </c>
      <c r="L26" s="32"/>
      <c r="M26" s="33"/>
    </row>
    <row r="27" spans="2:13" ht="59.45" customHeight="1" x14ac:dyDescent="0.25">
      <c r="B27" s="275" t="s">
        <v>1253</v>
      </c>
      <c r="C27" s="166">
        <v>23</v>
      </c>
      <c r="D27" s="72" t="s">
        <v>1288</v>
      </c>
      <c r="E27" s="52">
        <v>44062</v>
      </c>
      <c r="F27" s="44" t="s">
        <v>202</v>
      </c>
      <c r="G27" s="72" t="s">
        <v>1647</v>
      </c>
      <c r="H27" s="72" t="s">
        <v>1452</v>
      </c>
      <c r="I27" s="72" t="s">
        <v>1407</v>
      </c>
      <c r="J27" s="288">
        <v>160000</v>
      </c>
      <c r="K27" s="143"/>
      <c r="L27" s="29"/>
      <c r="M27" s="30"/>
    </row>
    <row r="28" spans="2:13" ht="59.45" customHeight="1" x14ac:dyDescent="0.25">
      <c r="B28" s="276" t="s">
        <v>1253</v>
      </c>
      <c r="C28" s="168">
        <v>24</v>
      </c>
      <c r="D28" s="58" t="s">
        <v>1289</v>
      </c>
      <c r="E28" s="53">
        <v>44062</v>
      </c>
      <c r="F28" s="46" t="s">
        <v>149</v>
      </c>
      <c r="G28" s="58" t="s">
        <v>1639</v>
      </c>
      <c r="H28" s="217">
        <v>2100</v>
      </c>
      <c r="I28" s="58" t="s">
        <v>1401</v>
      </c>
      <c r="J28" s="287">
        <v>420000</v>
      </c>
      <c r="K28" s="144"/>
      <c r="L28" s="32"/>
      <c r="M28" s="33"/>
    </row>
    <row r="29" spans="2:13" ht="59.45" customHeight="1" x14ac:dyDescent="0.25">
      <c r="B29" s="275" t="s">
        <v>1253</v>
      </c>
      <c r="C29" s="166">
        <v>25</v>
      </c>
      <c r="D29" s="72" t="s">
        <v>1290</v>
      </c>
      <c r="E29" s="52">
        <v>44062</v>
      </c>
      <c r="F29" s="44" t="s">
        <v>149</v>
      </c>
      <c r="G29" s="72" t="s">
        <v>1639</v>
      </c>
      <c r="H29" s="72">
        <v>930</v>
      </c>
      <c r="I29" s="72" t="s">
        <v>1401</v>
      </c>
      <c r="J29" s="290">
        <v>186000</v>
      </c>
      <c r="K29" s="143"/>
      <c r="L29" s="29"/>
      <c r="M29" s="30"/>
    </row>
    <row r="30" spans="2:13" ht="59.45" customHeight="1" x14ac:dyDescent="0.25">
      <c r="B30" s="276" t="s">
        <v>1253</v>
      </c>
      <c r="C30" s="168">
        <v>26</v>
      </c>
      <c r="D30" s="58" t="s">
        <v>1291</v>
      </c>
      <c r="E30" s="53">
        <v>44062</v>
      </c>
      <c r="F30" s="46" t="s">
        <v>152</v>
      </c>
      <c r="G30" s="58" t="s">
        <v>1648</v>
      </c>
      <c r="H30" s="58" t="s">
        <v>1453</v>
      </c>
      <c r="I30" s="58" t="s">
        <v>1408</v>
      </c>
      <c r="J30" s="292">
        <v>500000</v>
      </c>
      <c r="K30" s="144"/>
      <c r="L30" s="32"/>
      <c r="M30" s="33"/>
    </row>
    <row r="31" spans="2:13" ht="59.45" customHeight="1" x14ac:dyDescent="0.25">
      <c r="B31" s="275" t="s">
        <v>1253</v>
      </c>
      <c r="C31" s="166">
        <v>27</v>
      </c>
      <c r="D31" s="72" t="s">
        <v>1292</v>
      </c>
      <c r="E31" s="52">
        <v>44062</v>
      </c>
      <c r="F31" s="44" t="s">
        <v>202</v>
      </c>
      <c r="G31" s="72" t="s">
        <v>1649</v>
      </c>
      <c r="H31" s="72"/>
      <c r="I31" s="72" t="s">
        <v>1409</v>
      </c>
      <c r="J31" s="288">
        <v>30000</v>
      </c>
      <c r="K31" s="143"/>
      <c r="L31" s="29"/>
      <c r="M31" s="30"/>
    </row>
    <row r="32" spans="2:13" ht="59.45" customHeight="1" x14ac:dyDescent="0.25">
      <c r="B32" s="276" t="s">
        <v>1253</v>
      </c>
      <c r="C32" s="168">
        <v>28</v>
      </c>
      <c r="D32" s="58" t="s">
        <v>1293</v>
      </c>
      <c r="E32" s="53">
        <v>44062</v>
      </c>
      <c r="F32" s="46" t="s">
        <v>149</v>
      </c>
      <c r="G32" s="58" t="s">
        <v>1639</v>
      </c>
      <c r="H32" s="217">
        <v>1120</v>
      </c>
      <c r="I32" s="58" t="s">
        <v>1402</v>
      </c>
      <c r="J32" s="287">
        <v>250000</v>
      </c>
      <c r="K32" s="144"/>
      <c r="L32" s="32"/>
      <c r="M32" s="33"/>
    </row>
    <row r="33" spans="2:13" ht="59.45" customHeight="1" x14ac:dyDescent="0.25">
      <c r="B33" s="275" t="s">
        <v>1253</v>
      </c>
      <c r="C33" s="166">
        <v>29</v>
      </c>
      <c r="D33" s="72" t="s">
        <v>1294</v>
      </c>
      <c r="E33" s="52">
        <v>44062</v>
      </c>
      <c r="F33" s="44" t="s">
        <v>149</v>
      </c>
      <c r="G33" s="72" t="s">
        <v>1639</v>
      </c>
      <c r="H33" s="72">
        <v>160</v>
      </c>
      <c r="I33" s="72" t="s">
        <v>1402</v>
      </c>
      <c r="J33" s="290">
        <v>32000</v>
      </c>
      <c r="K33" s="143"/>
      <c r="L33" s="29"/>
      <c r="M33" s="30"/>
    </row>
    <row r="34" spans="2:13" ht="59.45" customHeight="1" x14ac:dyDescent="0.25">
      <c r="B34" s="276" t="s">
        <v>1253</v>
      </c>
      <c r="C34" s="168">
        <v>30</v>
      </c>
      <c r="D34" s="58" t="s">
        <v>1295</v>
      </c>
      <c r="E34" s="53">
        <v>44062</v>
      </c>
      <c r="F34" s="46" t="s">
        <v>218</v>
      </c>
      <c r="G34" s="58" t="s">
        <v>1650</v>
      </c>
      <c r="H34" s="58"/>
      <c r="I34" s="58" t="s">
        <v>1410</v>
      </c>
      <c r="J34" s="287">
        <v>20000</v>
      </c>
      <c r="K34" s="144"/>
      <c r="L34" s="32"/>
      <c r="M34" s="33"/>
    </row>
    <row r="35" spans="2:13" ht="59.45" customHeight="1" x14ac:dyDescent="0.25">
      <c r="B35" s="275" t="s">
        <v>1253</v>
      </c>
      <c r="C35" s="166">
        <v>31</v>
      </c>
      <c r="D35" s="72" t="s">
        <v>1296</v>
      </c>
      <c r="E35" s="52">
        <v>44062</v>
      </c>
      <c r="F35" s="44" t="s">
        <v>149</v>
      </c>
      <c r="G35" s="72" t="s">
        <v>1651</v>
      </c>
      <c r="H35" s="72" t="s">
        <v>1454</v>
      </c>
      <c r="I35" s="72" t="s">
        <v>1411</v>
      </c>
      <c r="J35" s="290">
        <v>59587.5</v>
      </c>
      <c r="K35" s="143"/>
      <c r="L35" s="29"/>
      <c r="M35" s="30"/>
    </row>
    <row r="36" spans="2:13" ht="59.45" customHeight="1" x14ac:dyDescent="0.25">
      <c r="B36" s="276" t="s">
        <v>1253</v>
      </c>
      <c r="C36" s="168">
        <v>32</v>
      </c>
      <c r="D36" s="58" t="s">
        <v>1297</v>
      </c>
      <c r="E36" s="53">
        <v>44062</v>
      </c>
      <c r="F36" s="46" t="s">
        <v>149</v>
      </c>
      <c r="G36" s="58" t="s">
        <v>1639</v>
      </c>
      <c r="H36" s="217">
        <v>2500</v>
      </c>
      <c r="I36" s="58" t="s">
        <v>1401</v>
      </c>
      <c r="J36" s="287">
        <v>500000</v>
      </c>
      <c r="K36" s="144"/>
      <c r="L36" s="32"/>
      <c r="M36" s="33"/>
    </row>
    <row r="37" spans="2:13" ht="59.45" customHeight="1" x14ac:dyDescent="0.25">
      <c r="B37" s="275" t="s">
        <v>1253</v>
      </c>
      <c r="C37" s="166">
        <v>33</v>
      </c>
      <c r="D37" s="72" t="s">
        <v>1298</v>
      </c>
      <c r="E37" s="52">
        <v>44062</v>
      </c>
      <c r="F37" s="44" t="s">
        <v>149</v>
      </c>
      <c r="G37" s="72" t="s">
        <v>1639</v>
      </c>
      <c r="H37" s="218">
        <v>1700</v>
      </c>
      <c r="I37" s="72" t="s">
        <v>1401</v>
      </c>
      <c r="J37" s="290">
        <v>340000</v>
      </c>
      <c r="K37" s="143"/>
      <c r="L37" s="29"/>
      <c r="M37" s="30"/>
    </row>
    <row r="38" spans="2:13" ht="59.45" customHeight="1" x14ac:dyDescent="0.25">
      <c r="B38" s="276" t="s">
        <v>1253</v>
      </c>
      <c r="C38" s="168">
        <v>34</v>
      </c>
      <c r="D38" s="58" t="s">
        <v>1299</v>
      </c>
      <c r="E38" s="53">
        <v>44062</v>
      </c>
      <c r="F38" s="46" t="s">
        <v>149</v>
      </c>
      <c r="G38" s="58" t="s">
        <v>1639</v>
      </c>
      <c r="H38" s="217">
        <v>2110</v>
      </c>
      <c r="I38" s="58" t="s">
        <v>1401</v>
      </c>
      <c r="J38" s="287">
        <v>422000</v>
      </c>
      <c r="K38" s="144"/>
      <c r="L38" s="32"/>
      <c r="M38" s="33"/>
    </row>
    <row r="39" spans="2:13" ht="59.45" customHeight="1" x14ac:dyDescent="0.25">
      <c r="B39" s="275" t="s">
        <v>1253</v>
      </c>
      <c r="C39" s="166">
        <v>35</v>
      </c>
      <c r="D39" s="72" t="s">
        <v>1300</v>
      </c>
      <c r="E39" s="52">
        <v>44062</v>
      </c>
      <c r="F39" s="44" t="s">
        <v>149</v>
      </c>
      <c r="G39" s="72" t="s">
        <v>1652</v>
      </c>
      <c r="H39" s="72" t="s">
        <v>1455</v>
      </c>
      <c r="I39" s="72" t="s">
        <v>1412</v>
      </c>
      <c r="J39" s="288">
        <v>66059.17</v>
      </c>
      <c r="K39" s="143"/>
      <c r="L39" s="29"/>
      <c r="M39" s="30"/>
    </row>
    <row r="40" spans="2:13" ht="59.45" customHeight="1" x14ac:dyDescent="0.25">
      <c r="B40" s="276" t="s">
        <v>1253</v>
      </c>
      <c r="C40" s="168">
        <v>36</v>
      </c>
      <c r="D40" s="58" t="s">
        <v>1301</v>
      </c>
      <c r="E40" s="53">
        <v>44062</v>
      </c>
      <c r="F40" s="46" t="s">
        <v>149</v>
      </c>
      <c r="G40" s="58" t="s">
        <v>1653</v>
      </c>
      <c r="H40" s="58" t="s">
        <v>1456</v>
      </c>
      <c r="I40" s="58" t="s">
        <v>1413</v>
      </c>
      <c r="J40" s="287">
        <v>94063.125</v>
      </c>
      <c r="K40" s="144"/>
      <c r="L40" s="32"/>
      <c r="M40" s="33"/>
    </row>
    <row r="41" spans="2:13" ht="59.45" customHeight="1" x14ac:dyDescent="0.25">
      <c r="B41" s="275" t="s">
        <v>1253</v>
      </c>
      <c r="C41" s="166">
        <v>37</v>
      </c>
      <c r="D41" s="72" t="s">
        <v>1302</v>
      </c>
      <c r="E41" s="52">
        <v>44062</v>
      </c>
      <c r="F41" s="44" t="s">
        <v>153</v>
      </c>
      <c r="G41" s="72" t="s">
        <v>1654</v>
      </c>
      <c r="H41" s="72" t="s">
        <v>1457</v>
      </c>
      <c r="I41" s="72" t="s">
        <v>1414</v>
      </c>
      <c r="J41" s="288">
        <v>117781.9</v>
      </c>
      <c r="K41" s="143"/>
      <c r="L41" s="29"/>
      <c r="M41" s="30"/>
    </row>
    <row r="42" spans="2:13" ht="59.45" customHeight="1" x14ac:dyDescent="0.25">
      <c r="B42" s="276" t="s">
        <v>1253</v>
      </c>
      <c r="C42" s="168">
        <v>38</v>
      </c>
      <c r="D42" s="58" t="s">
        <v>1303</v>
      </c>
      <c r="E42" s="53">
        <v>44062</v>
      </c>
      <c r="F42" s="46" t="s">
        <v>149</v>
      </c>
      <c r="G42" s="58" t="s">
        <v>1655</v>
      </c>
      <c r="H42" s="58" t="s">
        <v>1458</v>
      </c>
      <c r="I42" s="58" t="s">
        <v>1415</v>
      </c>
      <c r="J42" s="287">
        <v>59587.5</v>
      </c>
      <c r="K42" s="144"/>
      <c r="L42" s="32"/>
      <c r="M42" s="33"/>
    </row>
    <row r="43" spans="2:13" ht="59.45" customHeight="1" x14ac:dyDescent="0.25">
      <c r="B43" s="275" t="s">
        <v>1253</v>
      </c>
      <c r="C43" s="166">
        <v>39</v>
      </c>
      <c r="D43" s="72" t="s">
        <v>1303</v>
      </c>
      <c r="E43" s="52">
        <v>44062</v>
      </c>
      <c r="F43" s="44" t="s">
        <v>1338</v>
      </c>
      <c r="G43" s="72" t="s">
        <v>1656</v>
      </c>
      <c r="H43" s="72" t="s">
        <v>1459</v>
      </c>
      <c r="I43" s="72" t="s">
        <v>1416</v>
      </c>
      <c r="J43" s="290">
        <v>65739.199999999997</v>
      </c>
      <c r="K43" s="143"/>
      <c r="L43" s="29"/>
      <c r="M43" s="30"/>
    </row>
    <row r="44" spans="2:13" ht="59.45" customHeight="1" x14ac:dyDescent="0.25">
      <c r="B44" s="276" t="s">
        <v>1253</v>
      </c>
      <c r="C44" s="168">
        <v>40</v>
      </c>
      <c r="D44" s="58" t="s">
        <v>1304</v>
      </c>
      <c r="E44" s="53">
        <v>44062</v>
      </c>
      <c r="F44" s="46" t="s">
        <v>149</v>
      </c>
      <c r="G44" s="58" t="s">
        <v>1643</v>
      </c>
      <c r="H44" s="58" t="s">
        <v>1460</v>
      </c>
      <c r="I44" s="58" t="s">
        <v>1350</v>
      </c>
      <c r="J44" s="289">
        <v>14477</v>
      </c>
      <c r="K44" s="144"/>
      <c r="L44" s="32"/>
      <c r="M44" s="33"/>
    </row>
    <row r="45" spans="2:13" ht="59.45" customHeight="1" x14ac:dyDescent="0.25">
      <c r="B45" s="275" t="s">
        <v>1253</v>
      </c>
      <c r="C45" s="166">
        <v>41</v>
      </c>
      <c r="D45" s="72" t="s">
        <v>1305</v>
      </c>
      <c r="E45" s="52">
        <v>44062</v>
      </c>
      <c r="F45" s="44" t="s">
        <v>149</v>
      </c>
      <c r="G45" s="72" t="s">
        <v>1643</v>
      </c>
      <c r="H45" s="72" t="s">
        <v>1461</v>
      </c>
      <c r="I45" s="72" t="s">
        <v>1350</v>
      </c>
      <c r="J45" s="291">
        <v>104359</v>
      </c>
      <c r="K45" s="143"/>
      <c r="L45" s="29"/>
      <c r="M45" s="30"/>
    </row>
    <row r="46" spans="2:13" ht="59.45" customHeight="1" x14ac:dyDescent="0.25">
      <c r="B46" s="276" t="s">
        <v>1253</v>
      </c>
      <c r="C46" s="168">
        <v>42</v>
      </c>
      <c r="D46" s="58" t="s">
        <v>1306</v>
      </c>
      <c r="E46" s="53">
        <v>44062</v>
      </c>
      <c r="F46" s="46" t="s">
        <v>153</v>
      </c>
      <c r="G46" s="58" t="s">
        <v>1657</v>
      </c>
      <c r="H46" s="58" t="s">
        <v>1462</v>
      </c>
      <c r="I46" s="58" t="s">
        <v>1344</v>
      </c>
      <c r="J46" s="289">
        <v>60000</v>
      </c>
      <c r="K46" s="144"/>
      <c r="L46" s="32"/>
      <c r="M46" s="33"/>
    </row>
    <row r="47" spans="2:13" ht="59.45" customHeight="1" x14ac:dyDescent="0.25">
      <c r="B47" s="275" t="s">
        <v>1253</v>
      </c>
      <c r="C47" s="166">
        <v>43</v>
      </c>
      <c r="D47" s="72" t="s">
        <v>1307</v>
      </c>
      <c r="E47" s="52">
        <v>44062</v>
      </c>
      <c r="F47" s="44" t="s">
        <v>149</v>
      </c>
      <c r="G47" s="72" t="s">
        <v>1643</v>
      </c>
      <c r="H47" s="72" t="s">
        <v>1463</v>
      </c>
      <c r="I47" s="72" t="s">
        <v>1350</v>
      </c>
      <c r="J47" s="293">
        <v>54000</v>
      </c>
      <c r="K47" s="143"/>
      <c r="L47" s="29"/>
      <c r="M47" s="30"/>
    </row>
    <row r="48" spans="2:13" ht="59.45" customHeight="1" x14ac:dyDescent="0.25">
      <c r="B48" s="276" t="s">
        <v>1253</v>
      </c>
      <c r="C48" s="168">
        <v>44</v>
      </c>
      <c r="D48" s="58" t="s">
        <v>1308</v>
      </c>
      <c r="E48" s="53">
        <v>44062</v>
      </c>
      <c r="F48" s="46" t="s">
        <v>202</v>
      </c>
      <c r="G48" s="58" t="s">
        <v>1658</v>
      </c>
      <c r="H48" s="58">
        <v>5</v>
      </c>
      <c r="I48" s="58" t="s">
        <v>1417</v>
      </c>
      <c r="J48" s="292">
        <v>100000</v>
      </c>
      <c r="K48" s="144"/>
      <c r="L48" s="32"/>
      <c r="M48" s="33"/>
    </row>
    <row r="49" spans="2:13" ht="59.45" customHeight="1" x14ac:dyDescent="0.25">
      <c r="B49" s="275" t="s">
        <v>1253</v>
      </c>
      <c r="C49" s="166">
        <v>45</v>
      </c>
      <c r="D49" s="72" t="s">
        <v>1309</v>
      </c>
      <c r="E49" s="52">
        <v>44062</v>
      </c>
      <c r="F49" s="44" t="s">
        <v>202</v>
      </c>
      <c r="G49" s="72" t="s">
        <v>1658</v>
      </c>
      <c r="H49" s="72">
        <v>2</v>
      </c>
      <c r="I49" s="72" t="s">
        <v>1418</v>
      </c>
      <c r="J49" s="294">
        <v>40000</v>
      </c>
      <c r="K49" s="143"/>
      <c r="L49" s="29"/>
      <c r="M49" s="30"/>
    </row>
    <row r="50" spans="2:13" ht="59.45" customHeight="1" x14ac:dyDescent="0.25">
      <c r="B50" s="276" t="s">
        <v>1253</v>
      </c>
      <c r="C50" s="168">
        <v>46</v>
      </c>
      <c r="D50" s="58" t="s">
        <v>1310</v>
      </c>
      <c r="E50" s="53">
        <v>44062</v>
      </c>
      <c r="F50" s="46" t="s">
        <v>1336</v>
      </c>
      <c r="G50" s="58" t="s">
        <v>1659</v>
      </c>
      <c r="H50" s="58" t="s">
        <v>1464</v>
      </c>
      <c r="I50" s="58" t="s">
        <v>1370</v>
      </c>
      <c r="J50" s="287">
        <v>18562</v>
      </c>
      <c r="K50" s="144"/>
      <c r="L50" s="32"/>
      <c r="M50" s="33"/>
    </row>
    <row r="51" spans="2:13" ht="59.45" customHeight="1" x14ac:dyDescent="0.25">
      <c r="B51" s="275" t="s">
        <v>1253</v>
      </c>
      <c r="C51" s="166">
        <v>47</v>
      </c>
      <c r="D51" s="72" t="s">
        <v>1311</v>
      </c>
      <c r="E51" s="52">
        <v>44062</v>
      </c>
      <c r="F51" s="44" t="s">
        <v>153</v>
      </c>
      <c r="G51" s="72" t="s">
        <v>1657</v>
      </c>
      <c r="H51" s="72" t="s">
        <v>1465</v>
      </c>
      <c r="I51" s="72" t="s">
        <v>1344</v>
      </c>
      <c r="J51" s="288">
        <v>50000</v>
      </c>
      <c r="K51" s="143"/>
      <c r="L51" s="29"/>
      <c r="M51" s="30"/>
    </row>
    <row r="52" spans="2:13" ht="59.45" customHeight="1" x14ac:dyDescent="0.25">
      <c r="B52" s="276" t="s">
        <v>1253</v>
      </c>
      <c r="C52" s="168">
        <v>48</v>
      </c>
      <c r="D52" s="58" t="s">
        <v>1312</v>
      </c>
      <c r="E52" s="53">
        <v>44062</v>
      </c>
      <c r="F52" s="46" t="s">
        <v>202</v>
      </c>
      <c r="G52" s="58" t="s">
        <v>1660</v>
      </c>
      <c r="H52" s="58" t="s">
        <v>266</v>
      </c>
      <c r="I52" s="58" t="s">
        <v>1419</v>
      </c>
      <c r="J52" s="292">
        <v>80000</v>
      </c>
      <c r="K52" s="278">
        <v>80000</v>
      </c>
      <c r="L52" s="32"/>
      <c r="M52" s="33"/>
    </row>
    <row r="53" spans="2:13" ht="59.45" customHeight="1" x14ac:dyDescent="0.25">
      <c r="B53" s="275" t="s">
        <v>1253</v>
      </c>
      <c r="C53" s="166">
        <v>49</v>
      </c>
      <c r="D53" s="72" t="s">
        <v>1313</v>
      </c>
      <c r="E53" s="52">
        <v>44062</v>
      </c>
      <c r="F53" s="44" t="s">
        <v>149</v>
      </c>
      <c r="G53" s="72" t="s">
        <v>1661</v>
      </c>
      <c r="H53" s="72" t="s">
        <v>1466</v>
      </c>
      <c r="I53" s="72" t="s">
        <v>1364</v>
      </c>
      <c r="J53" s="291">
        <v>40000</v>
      </c>
      <c r="K53" s="143"/>
      <c r="L53" s="29"/>
      <c r="M53" s="30"/>
    </row>
    <row r="54" spans="2:13" ht="59.45" customHeight="1" x14ac:dyDescent="0.25">
      <c r="B54" s="276" t="s">
        <v>1253</v>
      </c>
      <c r="C54" s="168">
        <v>50</v>
      </c>
      <c r="D54" s="58" t="s">
        <v>1314</v>
      </c>
      <c r="E54" s="53">
        <v>44062</v>
      </c>
      <c r="F54" s="46" t="s">
        <v>149</v>
      </c>
      <c r="G54" s="58" t="s">
        <v>1639</v>
      </c>
      <c r="H54" s="58">
        <v>680</v>
      </c>
      <c r="I54" s="58" t="s">
        <v>1401</v>
      </c>
      <c r="J54" s="287">
        <v>136000</v>
      </c>
      <c r="K54" s="144"/>
      <c r="L54" s="32"/>
      <c r="M54" s="33"/>
    </row>
    <row r="55" spans="2:13" ht="59.45" customHeight="1" x14ac:dyDescent="0.25">
      <c r="B55" s="275" t="s">
        <v>1253</v>
      </c>
      <c r="C55" s="166">
        <v>51</v>
      </c>
      <c r="D55" s="72" t="s">
        <v>1315</v>
      </c>
      <c r="E55" s="52">
        <v>44062</v>
      </c>
      <c r="F55" s="44" t="s">
        <v>149</v>
      </c>
      <c r="G55" s="72" t="s">
        <v>1662</v>
      </c>
      <c r="H55" s="72" t="s">
        <v>1467</v>
      </c>
      <c r="I55" s="72" t="s">
        <v>1420</v>
      </c>
      <c r="J55" s="290">
        <v>106236</v>
      </c>
      <c r="K55" s="143"/>
      <c r="L55" s="29"/>
      <c r="M55" s="30"/>
    </row>
    <row r="56" spans="2:13" ht="59.45" customHeight="1" x14ac:dyDescent="0.25">
      <c r="B56" s="276" t="s">
        <v>1253</v>
      </c>
      <c r="C56" s="168">
        <v>52</v>
      </c>
      <c r="D56" s="58" t="s">
        <v>1316</v>
      </c>
      <c r="E56" s="53">
        <v>44062</v>
      </c>
      <c r="F56" s="46" t="s">
        <v>149</v>
      </c>
      <c r="G56" s="58" t="s">
        <v>1661</v>
      </c>
      <c r="H56" s="58" t="s">
        <v>1468</v>
      </c>
      <c r="I56" s="58" t="s">
        <v>1364</v>
      </c>
      <c r="J56" s="289">
        <v>25000</v>
      </c>
      <c r="K56" s="144"/>
      <c r="L56" s="32"/>
      <c r="M56" s="33"/>
    </row>
    <row r="57" spans="2:13" ht="59.45" customHeight="1" x14ac:dyDescent="0.25">
      <c r="B57" s="275" t="s">
        <v>1253</v>
      </c>
      <c r="C57" s="166">
        <v>53</v>
      </c>
      <c r="D57" s="72" t="s">
        <v>1318</v>
      </c>
      <c r="E57" s="52">
        <v>44062</v>
      </c>
      <c r="F57" s="44" t="s">
        <v>365</v>
      </c>
      <c r="G57" s="72" t="s">
        <v>1663</v>
      </c>
      <c r="H57" s="72" t="s">
        <v>1470</v>
      </c>
      <c r="I57" s="72" t="s">
        <v>1384</v>
      </c>
      <c r="J57" s="291">
        <v>36829.660000000003</v>
      </c>
      <c r="K57" s="143"/>
      <c r="L57" s="29"/>
      <c r="M57" s="30"/>
    </row>
    <row r="58" spans="2:13" ht="59.45" customHeight="1" x14ac:dyDescent="0.25">
      <c r="B58" s="276" t="s">
        <v>1253</v>
      </c>
      <c r="C58" s="168">
        <v>54</v>
      </c>
      <c r="D58" s="58" t="s">
        <v>1319</v>
      </c>
      <c r="E58" s="53">
        <v>44062</v>
      </c>
      <c r="F58" s="46" t="s">
        <v>365</v>
      </c>
      <c r="G58" s="58" t="s">
        <v>1664</v>
      </c>
      <c r="H58" s="58" t="s">
        <v>1471</v>
      </c>
      <c r="I58" s="58" t="s">
        <v>1385</v>
      </c>
      <c r="J58" s="289">
        <v>14125.1</v>
      </c>
      <c r="K58" s="144"/>
      <c r="L58" s="32"/>
      <c r="M58" s="33"/>
    </row>
    <row r="59" spans="2:13" ht="59.45" customHeight="1" x14ac:dyDescent="0.25">
      <c r="B59" s="275" t="s">
        <v>1253</v>
      </c>
      <c r="C59" s="166">
        <v>55</v>
      </c>
      <c r="D59" s="72" t="s">
        <v>1322</v>
      </c>
      <c r="E59" s="52">
        <v>44062</v>
      </c>
      <c r="F59" s="44" t="s">
        <v>149</v>
      </c>
      <c r="G59" s="72" t="s">
        <v>1665</v>
      </c>
      <c r="H59" s="72" t="s">
        <v>1472</v>
      </c>
      <c r="I59" s="72" t="s">
        <v>1366</v>
      </c>
      <c r="J59" s="288">
        <v>52220.51</v>
      </c>
      <c r="K59" s="143"/>
      <c r="L59" s="29"/>
      <c r="M59" s="30"/>
    </row>
    <row r="60" spans="2:13" ht="59.45" customHeight="1" x14ac:dyDescent="0.25">
      <c r="B60" s="276" t="s">
        <v>1253</v>
      </c>
      <c r="C60" s="168">
        <v>56</v>
      </c>
      <c r="D60" s="58" t="s">
        <v>1323</v>
      </c>
      <c r="E60" s="53">
        <v>44062</v>
      </c>
      <c r="F60" s="46" t="s">
        <v>149</v>
      </c>
      <c r="G60" s="58" t="s">
        <v>1666</v>
      </c>
      <c r="H60" s="217" t="s">
        <v>1473</v>
      </c>
      <c r="I60" s="58" t="s">
        <v>1350</v>
      </c>
      <c r="J60" s="289">
        <v>58661</v>
      </c>
      <c r="K60" s="144"/>
      <c r="L60" s="32"/>
      <c r="M60" s="33"/>
    </row>
    <row r="61" spans="2:13" ht="59.45" customHeight="1" x14ac:dyDescent="0.25">
      <c r="B61" s="275" t="s">
        <v>1253</v>
      </c>
      <c r="C61" s="166">
        <v>57</v>
      </c>
      <c r="D61" s="72" t="s">
        <v>1324</v>
      </c>
      <c r="E61" s="52">
        <v>44062</v>
      </c>
      <c r="F61" s="44" t="s">
        <v>149</v>
      </c>
      <c r="G61" s="72" t="s">
        <v>1667</v>
      </c>
      <c r="H61" s="218" t="s">
        <v>1474</v>
      </c>
      <c r="I61" s="72" t="s">
        <v>1350</v>
      </c>
      <c r="J61" s="291">
        <v>12057</v>
      </c>
      <c r="K61" s="143"/>
      <c r="L61" s="29"/>
      <c r="M61" s="30"/>
    </row>
    <row r="62" spans="2:13" ht="59.45" customHeight="1" x14ac:dyDescent="0.25">
      <c r="B62" s="276" t="s">
        <v>1253</v>
      </c>
      <c r="C62" s="168">
        <v>58</v>
      </c>
      <c r="D62" s="58" t="s">
        <v>1325</v>
      </c>
      <c r="E62" s="53">
        <v>44062</v>
      </c>
      <c r="F62" s="46" t="s">
        <v>149</v>
      </c>
      <c r="G62" s="58" t="s">
        <v>1667</v>
      </c>
      <c r="H62" s="58" t="s">
        <v>1475</v>
      </c>
      <c r="I62" s="58" t="s">
        <v>1350</v>
      </c>
      <c r="J62" s="289">
        <v>14614</v>
      </c>
      <c r="K62" s="144"/>
      <c r="L62" s="32"/>
      <c r="M62" s="33"/>
    </row>
    <row r="63" spans="2:13" ht="59.45" customHeight="1" x14ac:dyDescent="0.25">
      <c r="B63" s="275" t="s">
        <v>1253</v>
      </c>
      <c r="C63" s="166">
        <v>59</v>
      </c>
      <c r="D63" s="72" t="s">
        <v>1326</v>
      </c>
      <c r="E63" s="52">
        <v>44062</v>
      </c>
      <c r="F63" s="44" t="s">
        <v>1339</v>
      </c>
      <c r="G63" s="72" t="s">
        <v>1668</v>
      </c>
      <c r="H63" s="72"/>
      <c r="I63" s="72" t="s">
        <v>1422</v>
      </c>
      <c r="J63" s="294">
        <v>300000</v>
      </c>
      <c r="K63" s="279">
        <v>2000000</v>
      </c>
      <c r="L63" s="29"/>
      <c r="M63" s="30"/>
    </row>
    <row r="64" spans="2:13" ht="59.45" customHeight="1" x14ac:dyDescent="0.25">
      <c r="B64" s="276" t="s">
        <v>1253</v>
      </c>
      <c r="C64" s="168">
        <v>60</v>
      </c>
      <c r="D64" s="58" t="s">
        <v>1328</v>
      </c>
      <c r="E64" s="53">
        <v>44062</v>
      </c>
      <c r="F64" s="46" t="s">
        <v>153</v>
      </c>
      <c r="G64" s="58" t="s">
        <v>1669</v>
      </c>
      <c r="H64" s="58" t="s">
        <v>1476</v>
      </c>
      <c r="I64" s="58" t="s">
        <v>1345</v>
      </c>
      <c r="J64" s="289">
        <v>98789.57</v>
      </c>
      <c r="K64" s="144"/>
      <c r="L64" s="32"/>
      <c r="M64" s="33"/>
    </row>
    <row r="65" spans="2:13" ht="59.45" customHeight="1" x14ac:dyDescent="0.25">
      <c r="B65" s="275" t="s">
        <v>1253</v>
      </c>
      <c r="C65" s="166">
        <v>61</v>
      </c>
      <c r="D65" s="72" t="s">
        <v>1329</v>
      </c>
      <c r="E65" s="52">
        <v>44062</v>
      </c>
      <c r="F65" s="44" t="s">
        <v>153</v>
      </c>
      <c r="G65" s="72" t="s">
        <v>1670</v>
      </c>
      <c r="H65" s="72" t="s">
        <v>1477</v>
      </c>
      <c r="I65" s="72" t="s">
        <v>1424</v>
      </c>
      <c r="J65" s="291">
        <v>25000</v>
      </c>
      <c r="K65" s="143"/>
      <c r="L65" s="29"/>
      <c r="M65" s="30"/>
    </row>
    <row r="66" spans="2:13" ht="59.45" customHeight="1" x14ac:dyDescent="0.25">
      <c r="B66" s="276" t="s">
        <v>1253</v>
      </c>
      <c r="C66" s="168">
        <v>62</v>
      </c>
      <c r="D66" s="58" t="s">
        <v>1330</v>
      </c>
      <c r="E66" s="53">
        <v>44062</v>
      </c>
      <c r="F66" s="46" t="s">
        <v>153</v>
      </c>
      <c r="G66" s="58" t="s">
        <v>1670</v>
      </c>
      <c r="H66" s="58" t="s">
        <v>1478</v>
      </c>
      <c r="I66" s="58" t="s">
        <v>1424</v>
      </c>
      <c r="J66" s="289">
        <v>30000</v>
      </c>
      <c r="K66" s="278"/>
      <c r="L66" s="32"/>
      <c r="M66" s="33"/>
    </row>
    <row r="67" spans="2:13" ht="59.45" customHeight="1" x14ac:dyDescent="0.25">
      <c r="B67" s="275" t="s">
        <v>1253</v>
      </c>
      <c r="C67" s="166">
        <v>63</v>
      </c>
      <c r="D67" s="72" t="s">
        <v>1331</v>
      </c>
      <c r="E67" s="52">
        <v>44062</v>
      </c>
      <c r="F67" s="44" t="s">
        <v>153</v>
      </c>
      <c r="G67" s="72" t="s">
        <v>1671</v>
      </c>
      <c r="H67" s="72" t="s">
        <v>1479</v>
      </c>
      <c r="I67" s="72" t="s">
        <v>1347</v>
      </c>
      <c r="J67" s="288">
        <v>36612</v>
      </c>
      <c r="K67" s="143"/>
      <c r="L67" s="29"/>
      <c r="M67" s="30"/>
    </row>
    <row r="68" spans="2:13" ht="59.45" customHeight="1" x14ac:dyDescent="0.25">
      <c r="B68" s="276" t="s">
        <v>1253</v>
      </c>
      <c r="C68" s="168">
        <v>64</v>
      </c>
      <c r="D68" s="58" t="s">
        <v>1333</v>
      </c>
      <c r="E68" s="53">
        <v>44062</v>
      </c>
      <c r="F68" s="46" t="s">
        <v>153</v>
      </c>
      <c r="G68" s="58" t="s">
        <v>1672</v>
      </c>
      <c r="H68" s="58" t="s">
        <v>1480</v>
      </c>
      <c r="I68" s="58" t="s">
        <v>1426</v>
      </c>
      <c r="J68" s="289">
        <v>141912.29610000001</v>
      </c>
      <c r="K68" s="144"/>
      <c r="L68" s="32"/>
      <c r="M68" s="33"/>
    </row>
    <row r="69" spans="2:13" ht="59.45" customHeight="1" x14ac:dyDescent="0.25">
      <c r="B69" s="275" t="s">
        <v>1253</v>
      </c>
      <c r="C69" s="166">
        <v>65</v>
      </c>
      <c r="D69" s="72" t="s">
        <v>1334</v>
      </c>
      <c r="E69" s="52">
        <v>44062</v>
      </c>
      <c r="F69" s="44" t="s">
        <v>153</v>
      </c>
      <c r="G69" s="72" t="s">
        <v>1673</v>
      </c>
      <c r="H69" s="72" t="s">
        <v>1481</v>
      </c>
      <c r="I69" s="72" t="s">
        <v>1427</v>
      </c>
      <c r="J69" s="291">
        <v>150000</v>
      </c>
      <c r="K69" s="143"/>
      <c r="L69" s="29"/>
      <c r="M69" s="30"/>
    </row>
    <row r="70" spans="2:13" ht="59.45" customHeight="1" x14ac:dyDescent="0.25">
      <c r="B70" s="276"/>
      <c r="C70" s="50"/>
      <c r="D70" s="58"/>
      <c r="E70" s="53"/>
      <c r="F70" s="46"/>
      <c r="G70" s="58"/>
      <c r="H70" s="46"/>
      <c r="I70" s="58"/>
      <c r="J70" s="295"/>
      <c r="K70" s="144"/>
      <c r="L70" s="32"/>
      <c r="M70" s="33"/>
    </row>
    <row r="71" spans="2:13" ht="59.45" customHeight="1" thickBot="1" x14ac:dyDescent="0.3">
      <c r="B71" s="277" t="s">
        <v>12</v>
      </c>
      <c r="C71" s="83" t="s">
        <v>12</v>
      </c>
      <c r="D71" s="75"/>
      <c r="E71" s="81"/>
      <c r="F71" s="74"/>
      <c r="G71" s="75"/>
      <c r="H71" s="74"/>
      <c r="I71" s="75"/>
      <c r="J71" s="296">
        <f>SUM(J5:J69)</f>
        <v>8986067.3961000014</v>
      </c>
      <c r="K71" s="280">
        <f>SUM(K5:K69)</f>
        <v>2180000</v>
      </c>
      <c r="L71" s="63"/>
      <c r="M71" s="120"/>
    </row>
  </sheetData>
  <mergeCells count="3">
    <mergeCell ref="B1:O1"/>
    <mergeCell ref="B2:M2"/>
    <mergeCell ref="B4:M4"/>
  </mergeCells>
  <pageMargins left="0.7" right="0.7" top="0.75" bottom="0.75" header="0.3" footer="0.3"/>
  <pageSetup paperSize="9" scale="38"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3"/>
  <sheetViews>
    <sheetView topLeftCell="A31" zoomScale="90" zoomScaleNormal="90" workbookViewId="0">
      <selection activeCell="O39" sqref="O39"/>
    </sheetView>
  </sheetViews>
  <sheetFormatPr defaultRowHeight="15" x14ac:dyDescent="0.25"/>
  <cols>
    <col min="1" max="1" width="5.28515625" customWidth="1"/>
    <col min="2" max="2" width="17.28515625" hidden="1" customWidth="1"/>
    <col min="3" max="3" width="17.28515625" style="59" customWidth="1"/>
    <col min="4" max="4" width="80.85546875" style="59" customWidth="1"/>
    <col min="5" max="5" width="15.5703125" style="299" hidden="1" customWidth="1"/>
    <col min="6" max="6" width="19.7109375" style="59" hidden="1" customWidth="1"/>
    <col min="7" max="7" width="90.28515625" style="59" customWidth="1"/>
    <col min="8" max="8" width="24.28515625" style="59" hidden="1" customWidth="1"/>
    <col min="9" max="9" width="12.28515625" style="59" hidden="1" customWidth="1"/>
    <col min="10" max="10" width="18.42578125" style="59" customWidth="1"/>
    <col min="11" max="11" width="14.7109375" style="62" hidden="1" customWidth="1"/>
    <col min="12" max="13" width="14.7109375" hidden="1" customWidth="1"/>
    <col min="14" max="14" width="14.7109375" customWidth="1"/>
    <col min="15" max="15" width="10.7109375" customWidth="1"/>
  </cols>
  <sheetData>
    <row r="1" spans="2:19" ht="19.5" hidden="1" thickBot="1" x14ac:dyDescent="0.3">
      <c r="B1" s="439" t="s">
        <v>28</v>
      </c>
      <c r="C1" s="439"/>
      <c r="D1" s="439"/>
      <c r="E1" s="439"/>
      <c r="F1" s="439"/>
      <c r="G1" s="439"/>
      <c r="H1" s="439"/>
      <c r="I1" s="439"/>
      <c r="J1" s="439"/>
      <c r="K1" s="439"/>
      <c r="L1" s="439"/>
      <c r="M1" s="439"/>
      <c r="N1" s="440"/>
      <c r="O1" s="440"/>
    </row>
    <row r="2" spans="2:19" ht="24" customHeight="1" thickBot="1" x14ac:dyDescent="0.3">
      <c r="B2" s="433" t="s">
        <v>1515</v>
      </c>
      <c r="C2" s="434"/>
      <c r="D2" s="434"/>
      <c r="E2" s="434"/>
      <c r="F2" s="434"/>
      <c r="G2" s="434"/>
      <c r="H2" s="434"/>
      <c r="I2" s="434"/>
      <c r="J2" s="434"/>
      <c r="K2" s="434"/>
      <c r="L2" s="434"/>
      <c r="M2" s="435"/>
      <c r="N2" s="14"/>
      <c r="O2" s="14"/>
    </row>
    <row r="3" spans="2:19" ht="23.25" thickBot="1" x14ac:dyDescent="0.3">
      <c r="B3" s="17" t="s">
        <v>21</v>
      </c>
      <c r="C3" s="10" t="s">
        <v>1484</v>
      </c>
      <c r="D3" s="10" t="s">
        <v>18</v>
      </c>
      <c r="E3" s="68" t="s">
        <v>34</v>
      </c>
      <c r="F3" s="12" t="s">
        <v>22</v>
      </c>
      <c r="G3" s="12" t="s">
        <v>103</v>
      </c>
      <c r="H3" s="12" t="s">
        <v>36</v>
      </c>
      <c r="I3" s="12" t="s">
        <v>38</v>
      </c>
      <c r="J3" s="12" t="s">
        <v>208</v>
      </c>
      <c r="K3" s="12" t="s">
        <v>209</v>
      </c>
      <c r="L3" s="12" t="s">
        <v>19</v>
      </c>
      <c r="M3" s="11" t="s">
        <v>20</v>
      </c>
      <c r="N3" s="15"/>
      <c r="O3" s="15"/>
      <c r="Q3" s="13"/>
      <c r="R3" s="13"/>
      <c r="S3" s="13"/>
    </row>
    <row r="4" spans="2:19" ht="24" customHeight="1" thickBot="1" x14ac:dyDescent="0.3">
      <c r="B4" s="436" t="s">
        <v>5</v>
      </c>
      <c r="C4" s="437"/>
      <c r="D4" s="437"/>
      <c r="E4" s="437"/>
      <c r="F4" s="437"/>
      <c r="G4" s="437"/>
      <c r="H4" s="437"/>
      <c r="I4" s="437"/>
      <c r="J4" s="437"/>
      <c r="K4" s="437"/>
      <c r="L4" s="437"/>
      <c r="M4" s="438"/>
      <c r="N4" s="16"/>
      <c r="O4" s="16"/>
    </row>
    <row r="5" spans="2:19" s="54" customFormat="1" ht="41.45" customHeight="1" x14ac:dyDescent="0.25">
      <c r="B5" s="233" t="s">
        <v>45</v>
      </c>
      <c r="C5" s="163">
        <v>1</v>
      </c>
      <c r="D5" s="36" t="s">
        <v>40</v>
      </c>
      <c r="E5" s="272">
        <v>44032</v>
      </c>
      <c r="F5" s="36" t="s">
        <v>363</v>
      </c>
      <c r="G5" s="36" t="s">
        <v>37</v>
      </c>
      <c r="H5" s="36" t="s">
        <v>282</v>
      </c>
      <c r="I5" s="36" t="s">
        <v>39</v>
      </c>
      <c r="J5" s="301">
        <v>1220000</v>
      </c>
      <c r="K5" s="300">
        <v>135000</v>
      </c>
      <c r="L5" s="34" t="s">
        <v>35</v>
      </c>
      <c r="M5" s="37" t="s">
        <v>35</v>
      </c>
    </row>
    <row r="6" spans="2:19" s="54" customFormat="1" ht="41.45" customHeight="1" x14ac:dyDescent="0.25">
      <c r="B6" s="234" t="s">
        <v>45</v>
      </c>
      <c r="C6" s="166">
        <v>2</v>
      </c>
      <c r="D6" s="72" t="s">
        <v>283</v>
      </c>
      <c r="E6" s="273">
        <v>44056</v>
      </c>
      <c r="F6" s="72" t="s">
        <v>156</v>
      </c>
      <c r="G6" s="72" t="s">
        <v>366</v>
      </c>
      <c r="H6" s="72" t="s">
        <v>397</v>
      </c>
      <c r="I6" s="72" t="s">
        <v>425</v>
      </c>
      <c r="J6" s="302">
        <v>120000</v>
      </c>
      <c r="K6" s="328">
        <v>0</v>
      </c>
      <c r="L6" s="44"/>
      <c r="M6" s="45"/>
    </row>
    <row r="7" spans="2:19" s="54" customFormat="1" ht="41.45" customHeight="1" x14ac:dyDescent="0.25">
      <c r="B7" s="235" t="s">
        <v>45</v>
      </c>
      <c r="C7" s="168">
        <v>3</v>
      </c>
      <c r="D7" s="58" t="s">
        <v>284</v>
      </c>
      <c r="E7" s="274">
        <v>44056</v>
      </c>
      <c r="F7" s="58" t="s">
        <v>202</v>
      </c>
      <c r="G7" s="58" t="s">
        <v>367</v>
      </c>
      <c r="H7" s="58">
        <v>1</v>
      </c>
      <c r="I7" s="58" t="s">
        <v>426</v>
      </c>
      <c r="J7" s="303">
        <v>44000</v>
      </c>
      <c r="K7" s="329">
        <v>0</v>
      </c>
      <c r="L7" s="46"/>
      <c r="M7" s="47"/>
    </row>
    <row r="8" spans="2:19" s="54" customFormat="1" ht="41.45" customHeight="1" x14ac:dyDescent="0.25">
      <c r="B8" s="234" t="s">
        <v>45</v>
      </c>
      <c r="C8" s="166">
        <v>4</v>
      </c>
      <c r="D8" s="72" t="s">
        <v>285</v>
      </c>
      <c r="E8" s="273">
        <v>44056</v>
      </c>
      <c r="F8" s="72" t="s">
        <v>202</v>
      </c>
      <c r="G8" s="72" t="s">
        <v>368</v>
      </c>
      <c r="H8" s="72">
        <v>2</v>
      </c>
      <c r="I8" s="72" t="s">
        <v>427</v>
      </c>
      <c r="J8" s="302">
        <v>30000</v>
      </c>
      <c r="K8" s="328">
        <v>0</v>
      </c>
      <c r="L8" s="44"/>
      <c r="M8" s="45"/>
    </row>
    <row r="9" spans="2:19" s="54" customFormat="1" ht="41.45" customHeight="1" x14ac:dyDescent="0.25">
      <c r="B9" s="235" t="s">
        <v>45</v>
      </c>
      <c r="C9" s="168">
        <v>5</v>
      </c>
      <c r="D9" s="58" t="s">
        <v>286</v>
      </c>
      <c r="E9" s="274">
        <v>44056</v>
      </c>
      <c r="F9" s="58" t="s">
        <v>219</v>
      </c>
      <c r="G9" s="58" t="s">
        <v>369</v>
      </c>
      <c r="H9" s="58" t="s">
        <v>398</v>
      </c>
      <c r="I9" s="58" t="s">
        <v>428</v>
      </c>
      <c r="J9" s="303">
        <v>60000</v>
      </c>
      <c r="K9" s="329">
        <v>0</v>
      </c>
      <c r="L9" s="46"/>
      <c r="M9" s="47"/>
    </row>
    <row r="10" spans="2:19" s="54" customFormat="1" ht="41.45" customHeight="1" x14ac:dyDescent="0.25">
      <c r="B10" s="234" t="s">
        <v>45</v>
      </c>
      <c r="C10" s="166">
        <v>6</v>
      </c>
      <c r="D10" s="72" t="s">
        <v>287</v>
      </c>
      <c r="E10" s="273">
        <v>44056</v>
      </c>
      <c r="F10" s="72" t="s">
        <v>202</v>
      </c>
      <c r="G10" s="72" t="s">
        <v>370</v>
      </c>
      <c r="H10" s="72">
        <v>1</v>
      </c>
      <c r="I10" s="72" t="s">
        <v>429</v>
      </c>
      <c r="J10" s="302">
        <v>40000</v>
      </c>
      <c r="K10" s="328">
        <v>0</v>
      </c>
      <c r="L10" s="44"/>
      <c r="M10" s="45"/>
    </row>
    <row r="11" spans="2:19" s="54" customFormat="1" ht="41.45" customHeight="1" x14ac:dyDescent="0.25">
      <c r="B11" s="235" t="s">
        <v>45</v>
      </c>
      <c r="C11" s="168">
        <v>7</v>
      </c>
      <c r="D11" s="58" t="s">
        <v>288</v>
      </c>
      <c r="E11" s="274">
        <v>44056</v>
      </c>
      <c r="F11" s="58" t="s">
        <v>202</v>
      </c>
      <c r="G11" s="58" t="s">
        <v>371</v>
      </c>
      <c r="H11" s="58">
        <v>1</v>
      </c>
      <c r="I11" s="58" t="s">
        <v>430</v>
      </c>
      <c r="J11" s="303">
        <v>30000</v>
      </c>
      <c r="K11" s="329">
        <v>0</v>
      </c>
      <c r="L11" s="46"/>
      <c r="M11" s="47"/>
    </row>
    <row r="12" spans="2:19" s="54" customFormat="1" ht="41.45" customHeight="1" x14ac:dyDescent="0.25">
      <c r="B12" s="234" t="s">
        <v>45</v>
      </c>
      <c r="C12" s="166">
        <v>8</v>
      </c>
      <c r="D12" s="72" t="s">
        <v>289</v>
      </c>
      <c r="E12" s="273">
        <v>44056</v>
      </c>
      <c r="F12" s="72" t="s">
        <v>149</v>
      </c>
      <c r="G12" s="72" t="s">
        <v>318</v>
      </c>
      <c r="H12" s="72" t="s">
        <v>399</v>
      </c>
      <c r="I12" s="72" t="s">
        <v>431</v>
      </c>
      <c r="J12" s="302">
        <v>30000</v>
      </c>
      <c r="K12" s="328">
        <v>0</v>
      </c>
      <c r="L12" s="44"/>
      <c r="M12" s="45"/>
    </row>
    <row r="13" spans="2:19" s="54" customFormat="1" ht="41.45" customHeight="1" x14ac:dyDescent="0.25">
      <c r="B13" s="235" t="s">
        <v>45</v>
      </c>
      <c r="C13" s="168">
        <v>9</v>
      </c>
      <c r="D13" s="58" t="s">
        <v>290</v>
      </c>
      <c r="E13" s="274">
        <v>44056</v>
      </c>
      <c r="F13" s="58" t="s">
        <v>149</v>
      </c>
      <c r="G13" s="58" t="s">
        <v>372</v>
      </c>
      <c r="H13" s="58" t="s">
        <v>400</v>
      </c>
      <c r="I13" s="58" t="s">
        <v>432</v>
      </c>
      <c r="J13" s="303">
        <v>50000</v>
      </c>
      <c r="K13" s="329">
        <v>0</v>
      </c>
      <c r="L13" s="46"/>
      <c r="M13" s="47"/>
    </row>
    <row r="14" spans="2:19" s="54" customFormat="1" ht="41.45" customHeight="1" x14ac:dyDescent="0.25">
      <c r="B14" s="234" t="s">
        <v>45</v>
      </c>
      <c r="C14" s="166">
        <v>10</v>
      </c>
      <c r="D14" s="72" t="s">
        <v>291</v>
      </c>
      <c r="E14" s="273">
        <v>44056</v>
      </c>
      <c r="F14" s="72" t="s">
        <v>149</v>
      </c>
      <c r="G14" s="72" t="s">
        <v>373</v>
      </c>
      <c r="H14" s="72" t="s">
        <v>401</v>
      </c>
      <c r="I14" s="72" t="s">
        <v>433</v>
      </c>
      <c r="J14" s="302">
        <v>90000</v>
      </c>
      <c r="K14" s="328">
        <v>0</v>
      </c>
      <c r="L14" s="44"/>
      <c r="M14" s="45"/>
    </row>
    <row r="15" spans="2:19" s="54" customFormat="1" ht="41.45" customHeight="1" x14ac:dyDescent="0.25">
      <c r="B15" s="235" t="s">
        <v>45</v>
      </c>
      <c r="C15" s="168">
        <v>11</v>
      </c>
      <c r="D15" s="58" t="s">
        <v>292</v>
      </c>
      <c r="E15" s="274">
        <v>44056</v>
      </c>
      <c r="F15" s="58" t="s">
        <v>149</v>
      </c>
      <c r="G15" s="58" t="s">
        <v>374</v>
      </c>
      <c r="H15" s="58" t="s">
        <v>402</v>
      </c>
      <c r="I15" s="58" t="s">
        <v>433</v>
      </c>
      <c r="J15" s="303">
        <v>40000</v>
      </c>
      <c r="K15" s="329">
        <v>0</v>
      </c>
      <c r="L15" s="46"/>
      <c r="M15" s="47"/>
    </row>
    <row r="16" spans="2:19" s="54" customFormat="1" ht="41.45" customHeight="1" x14ac:dyDescent="0.25">
      <c r="B16" s="234" t="s">
        <v>45</v>
      </c>
      <c r="C16" s="166">
        <v>12</v>
      </c>
      <c r="D16" s="72" t="s">
        <v>293</v>
      </c>
      <c r="E16" s="273">
        <v>44056</v>
      </c>
      <c r="F16" s="72" t="s">
        <v>156</v>
      </c>
      <c r="G16" s="72" t="s">
        <v>375</v>
      </c>
      <c r="H16" s="72" t="s">
        <v>403</v>
      </c>
      <c r="I16" s="72" t="s">
        <v>434</v>
      </c>
      <c r="J16" s="302">
        <v>40000</v>
      </c>
      <c r="K16" s="328">
        <v>0</v>
      </c>
      <c r="L16" s="44"/>
      <c r="M16" s="45"/>
    </row>
    <row r="17" spans="2:13" s="54" customFormat="1" ht="41.45" customHeight="1" x14ac:dyDescent="0.25">
      <c r="B17" s="235" t="s">
        <v>45</v>
      </c>
      <c r="C17" s="168">
        <v>13</v>
      </c>
      <c r="D17" s="58" t="s">
        <v>294</v>
      </c>
      <c r="E17" s="274">
        <v>44056</v>
      </c>
      <c r="F17" s="58" t="s">
        <v>149</v>
      </c>
      <c r="G17" s="58" t="s">
        <v>376</v>
      </c>
      <c r="H17" s="58" t="s">
        <v>404</v>
      </c>
      <c r="I17" s="58" t="s">
        <v>433</v>
      </c>
      <c r="J17" s="303">
        <v>80000</v>
      </c>
      <c r="K17" s="329">
        <v>0</v>
      </c>
      <c r="L17" s="46"/>
      <c r="M17" s="47"/>
    </row>
    <row r="18" spans="2:13" s="54" customFormat="1" ht="41.45" customHeight="1" x14ac:dyDescent="0.25">
      <c r="B18" s="234" t="s">
        <v>45</v>
      </c>
      <c r="C18" s="166">
        <v>14</v>
      </c>
      <c r="D18" s="72" t="s">
        <v>295</v>
      </c>
      <c r="E18" s="273">
        <v>44056</v>
      </c>
      <c r="F18" s="72" t="s">
        <v>149</v>
      </c>
      <c r="G18" s="72" t="s">
        <v>377</v>
      </c>
      <c r="H18" s="72" t="s">
        <v>405</v>
      </c>
      <c r="I18" s="72" t="s">
        <v>435</v>
      </c>
      <c r="J18" s="302">
        <v>50000</v>
      </c>
      <c r="K18" s="328">
        <v>0</v>
      </c>
      <c r="L18" s="44"/>
      <c r="M18" s="45"/>
    </row>
    <row r="19" spans="2:13" s="54" customFormat="1" ht="41.45" customHeight="1" x14ac:dyDescent="0.25">
      <c r="B19" s="235" t="s">
        <v>45</v>
      </c>
      <c r="C19" s="168">
        <v>15</v>
      </c>
      <c r="D19" s="58" t="s">
        <v>296</v>
      </c>
      <c r="E19" s="274">
        <v>44056</v>
      </c>
      <c r="F19" s="58" t="s">
        <v>149</v>
      </c>
      <c r="G19" s="58" t="s">
        <v>378</v>
      </c>
      <c r="H19" s="58" t="s">
        <v>406</v>
      </c>
      <c r="I19" s="58" t="s">
        <v>433</v>
      </c>
      <c r="J19" s="303">
        <v>65000</v>
      </c>
      <c r="K19" s="329">
        <v>0</v>
      </c>
      <c r="L19" s="46"/>
      <c r="M19" s="47"/>
    </row>
    <row r="20" spans="2:13" s="54" customFormat="1" ht="41.45" customHeight="1" x14ac:dyDescent="0.25">
      <c r="B20" s="234" t="s">
        <v>45</v>
      </c>
      <c r="C20" s="166">
        <v>16</v>
      </c>
      <c r="D20" s="72" t="s">
        <v>297</v>
      </c>
      <c r="E20" s="273">
        <v>44056</v>
      </c>
      <c r="F20" s="72" t="s">
        <v>153</v>
      </c>
      <c r="G20" s="72" t="s">
        <v>379</v>
      </c>
      <c r="H20" s="72" t="s">
        <v>407</v>
      </c>
      <c r="I20" s="72" t="s">
        <v>436</v>
      </c>
      <c r="J20" s="302">
        <v>250000</v>
      </c>
      <c r="K20" s="328">
        <v>0</v>
      </c>
      <c r="L20" s="44"/>
      <c r="M20" s="45"/>
    </row>
    <row r="21" spans="2:13" s="54" customFormat="1" ht="41.45" customHeight="1" x14ac:dyDescent="0.25">
      <c r="B21" s="235" t="s">
        <v>45</v>
      </c>
      <c r="C21" s="168">
        <v>17</v>
      </c>
      <c r="D21" s="58" t="s">
        <v>298</v>
      </c>
      <c r="E21" s="274">
        <v>44056</v>
      </c>
      <c r="F21" s="58" t="s">
        <v>151</v>
      </c>
      <c r="G21" s="58" t="s">
        <v>380</v>
      </c>
      <c r="H21" s="58" t="s">
        <v>408</v>
      </c>
      <c r="I21" s="58" t="s">
        <v>437</v>
      </c>
      <c r="J21" s="303">
        <v>40000</v>
      </c>
      <c r="K21" s="329">
        <v>0</v>
      </c>
      <c r="L21" s="46"/>
      <c r="M21" s="47"/>
    </row>
    <row r="22" spans="2:13" s="54" customFormat="1" ht="41.45" customHeight="1" x14ac:dyDescent="0.25">
      <c r="B22" s="234" t="s">
        <v>45</v>
      </c>
      <c r="C22" s="166">
        <v>18</v>
      </c>
      <c r="D22" s="72" t="s">
        <v>299</v>
      </c>
      <c r="E22" s="273">
        <v>44056</v>
      </c>
      <c r="F22" s="72" t="s">
        <v>149</v>
      </c>
      <c r="G22" s="72" t="s">
        <v>381</v>
      </c>
      <c r="H22" s="72" t="s">
        <v>409</v>
      </c>
      <c r="I22" s="72" t="s">
        <v>433</v>
      </c>
      <c r="J22" s="302">
        <v>5000</v>
      </c>
      <c r="K22" s="328">
        <v>0</v>
      </c>
      <c r="L22" s="44"/>
      <c r="M22" s="45"/>
    </row>
    <row r="23" spans="2:13" s="54" customFormat="1" ht="41.45" customHeight="1" x14ac:dyDescent="0.25">
      <c r="B23" s="235" t="s">
        <v>45</v>
      </c>
      <c r="C23" s="168">
        <v>19</v>
      </c>
      <c r="D23" s="58" t="s">
        <v>300</v>
      </c>
      <c r="E23" s="274">
        <v>44056</v>
      </c>
      <c r="F23" s="58" t="s">
        <v>149</v>
      </c>
      <c r="G23" s="58" t="s">
        <v>381</v>
      </c>
      <c r="H23" s="58" t="s">
        <v>410</v>
      </c>
      <c r="I23" s="58" t="s">
        <v>433</v>
      </c>
      <c r="J23" s="303">
        <v>7500</v>
      </c>
      <c r="K23" s="329">
        <v>0</v>
      </c>
      <c r="L23" s="46"/>
      <c r="M23" s="47"/>
    </row>
    <row r="24" spans="2:13" s="54" customFormat="1" ht="41.45" customHeight="1" x14ac:dyDescent="0.25">
      <c r="B24" s="234" t="s">
        <v>45</v>
      </c>
      <c r="C24" s="166">
        <v>20</v>
      </c>
      <c r="D24" s="72" t="s">
        <v>301</v>
      </c>
      <c r="E24" s="273">
        <v>44056</v>
      </c>
      <c r="F24" s="72" t="s">
        <v>149</v>
      </c>
      <c r="G24" s="72" t="s">
        <v>382</v>
      </c>
      <c r="H24" s="72" t="s">
        <v>410</v>
      </c>
      <c r="I24" s="72" t="s">
        <v>433</v>
      </c>
      <c r="J24" s="302">
        <v>7500</v>
      </c>
      <c r="K24" s="328">
        <v>0</v>
      </c>
      <c r="L24" s="44"/>
      <c r="M24" s="45"/>
    </row>
    <row r="25" spans="2:13" s="54" customFormat="1" ht="41.45" customHeight="1" x14ac:dyDescent="0.25">
      <c r="B25" s="235" t="s">
        <v>45</v>
      </c>
      <c r="C25" s="168">
        <v>21</v>
      </c>
      <c r="D25" s="58" t="s">
        <v>302</v>
      </c>
      <c r="E25" s="274">
        <v>44056</v>
      </c>
      <c r="F25" s="58" t="s">
        <v>149</v>
      </c>
      <c r="G25" s="58" t="s">
        <v>376</v>
      </c>
      <c r="H25" s="58" t="s">
        <v>411</v>
      </c>
      <c r="I25" s="58" t="s">
        <v>433</v>
      </c>
      <c r="J25" s="303">
        <v>30000</v>
      </c>
      <c r="K25" s="329">
        <v>0</v>
      </c>
      <c r="L25" s="46"/>
      <c r="M25" s="47"/>
    </row>
    <row r="26" spans="2:13" s="54" customFormat="1" ht="41.45" customHeight="1" x14ac:dyDescent="0.25">
      <c r="B26" s="234" t="s">
        <v>45</v>
      </c>
      <c r="C26" s="166">
        <v>22</v>
      </c>
      <c r="D26" s="72" t="s">
        <v>303</v>
      </c>
      <c r="E26" s="273">
        <v>44056</v>
      </c>
      <c r="F26" s="72" t="s">
        <v>202</v>
      </c>
      <c r="G26" s="72" t="s">
        <v>383</v>
      </c>
      <c r="H26" s="72">
        <v>1</v>
      </c>
      <c r="I26" s="72" t="s">
        <v>438</v>
      </c>
      <c r="J26" s="302">
        <v>30000</v>
      </c>
      <c r="K26" s="328">
        <v>0</v>
      </c>
      <c r="L26" s="44"/>
      <c r="M26" s="45"/>
    </row>
    <row r="27" spans="2:13" s="54" customFormat="1" ht="41.45" customHeight="1" x14ac:dyDescent="0.25">
      <c r="B27" s="235" t="s">
        <v>45</v>
      </c>
      <c r="C27" s="168">
        <v>23</v>
      </c>
      <c r="D27" s="58" t="s">
        <v>304</v>
      </c>
      <c r="E27" s="274">
        <v>44056</v>
      </c>
      <c r="F27" s="58" t="s">
        <v>202</v>
      </c>
      <c r="G27" s="58" t="s">
        <v>384</v>
      </c>
      <c r="H27" s="58" t="s">
        <v>412</v>
      </c>
      <c r="I27" s="58" t="s">
        <v>439</v>
      </c>
      <c r="J27" s="303">
        <v>45000</v>
      </c>
      <c r="K27" s="329">
        <v>0</v>
      </c>
      <c r="L27" s="46"/>
      <c r="M27" s="47"/>
    </row>
    <row r="28" spans="2:13" s="54" customFormat="1" ht="41.45" customHeight="1" x14ac:dyDescent="0.25">
      <c r="B28" s="234" t="s">
        <v>45</v>
      </c>
      <c r="C28" s="166">
        <v>24</v>
      </c>
      <c r="D28" s="72" t="s">
        <v>305</v>
      </c>
      <c r="E28" s="273">
        <v>44056</v>
      </c>
      <c r="F28" s="72" t="s">
        <v>364</v>
      </c>
      <c r="G28" s="72" t="s">
        <v>385</v>
      </c>
      <c r="H28" s="72" t="s">
        <v>413</v>
      </c>
      <c r="I28" s="72" t="s">
        <v>440</v>
      </c>
      <c r="J28" s="302">
        <v>82000</v>
      </c>
      <c r="K28" s="328">
        <v>0</v>
      </c>
      <c r="L28" s="44"/>
      <c r="M28" s="45"/>
    </row>
    <row r="29" spans="2:13" s="54" customFormat="1" ht="41.45" customHeight="1" x14ac:dyDescent="0.25">
      <c r="B29" s="235" t="s">
        <v>45</v>
      </c>
      <c r="C29" s="168">
        <v>25</v>
      </c>
      <c r="D29" s="58" t="s">
        <v>300</v>
      </c>
      <c r="E29" s="274">
        <v>44056</v>
      </c>
      <c r="F29" s="58" t="s">
        <v>202</v>
      </c>
      <c r="G29" s="58" t="s">
        <v>386</v>
      </c>
      <c r="H29" s="58" t="s">
        <v>414</v>
      </c>
      <c r="I29" s="58" t="s">
        <v>441</v>
      </c>
      <c r="J29" s="303">
        <v>10000</v>
      </c>
      <c r="K29" s="329">
        <v>0</v>
      </c>
      <c r="L29" s="46"/>
      <c r="M29" s="47"/>
    </row>
    <row r="30" spans="2:13" s="54" customFormat="1" ht="41.45" customHeight="1" x14ac:dyDescent="0.25">
      <c r="B30" s="234" t="s">
        <v>45</v>
      </c>
      <c r="C30" s="166">
        <v>26</v>
      </c>
      <c r="D30" s="72" t="s">
        <v>306</v>
      </c>
      <c r="E30" s="273">
        <v>44056</v>
      </c>
      <c r="F30" s="72" t="s">
        <v>153</v>
      </c>
      <c r="G30" s="72" t="s">
        <v>379</v>
      </c>
      <c r="H30" s="72" t="s">
        <v>415</v>
      </c>
      <c r="I30" s="72" t="s">
        <v>442</v>
      </c>
      <c r="J30" s="302">
        <v>180000</v>
      </c>
      <c r="K30" s="328">
        <v>0</v>
      </c>
      <c r="L30" s="44"/>
      <c r="M30" s="45"/>
    </row>
    <row r="31" spans="2:13" s="54" customFormat="1" ht="41.45" customHeight="1" x14ac:dyDescent="0.25">
      <c r="B31" s="235" t="s">
        <v>45</v>
      </c>
      <c r="C31" s="168">
        <v>27</v>
      </c>
      <c r="D31" s="58" t="s">
        <v>307</v>
      </c>
      <c r="E31" s="274">
        <v>44056</v>
      </c>
      <c r="F31" s="58" t="s">
        <v>149</v>
      </c>
      <c r="G31" s="58" t="s">
        <v>387</v>
      </c>
      <c r="H31" s="58" t="s">
        <v>416</v>
      </c>
      <c r="I31" s="58" t="s">
        <v>433</v>
      </c>
      <c r="J31" s="303">
        <v>25000</v>
      </c>
      <c r="K31" s="329">
        <v>0</v>
      </c>
      <c r="L31" s="46"/>
      <c r="M31" s="47"/>
    </row>
    <row r="32" spans="2:13" s="54" customFormat="1" ht="41.45" customHeight="1" x14ac:dyDescent="0.25">
      <c r="B32" s="234" t="s">
        <v>45</v>
      </c>
      <c r="C32" s="166">
        <v>28</v>
      </c>
      <c r="D32" s="72" t="s">
        <v>308</v>
      </c>
      <c r="E32" s="273">
        <v>44056</v>
      </c>
      <c r="F32" s="72" t="s">
        <v>149</v>
      </c>
      <c r="G32" s="72" t="s">
        <v>388</v>
      </c>
      <c r="H32" s="72" t="s">
        <v>417</v>
      </c>
      <c r="I32" s="72" t="s">
        <v>443</v>
      </c>
      <c r="J32" s="302">
        <v>15000</v>
      </c>
      <c r="K32" s="328">
        <v>0</v>
      </c>
      <c r="L32" s="44"/>
      <c r="M32" s="45"/>
    </row>
    <row r="33" spans="2:13" s="54" customFormat="1" ht="41.45" customHeight="1" x14ac:dyDescent="0.25">
      <c r="B33" s="235" t="s">
        <v>45</v>
      </c>
      <c r="C33" s="168">
        <v>29</v>
      </c>
      <c r="D33" s="58" t="s">
        <v>309</v>
      </c>
      <c r="E33" s="274">
        <v>44056</v>
      </c>
      <c r="F33" s="58" t="s">
        <v>149</v>
      </c>
      <c r="G33" s="58" t="s">
        <v>389</v>
      </c>
      <c r="H33" s="58" t="s">
        <v>418</v>
      </c>
      <c r="I33" s="58" t="s">
        <v>444</v>
      </c>
      <c r="J33" s="303">
        <v>50000</v>
      </c>
      <c r="K33" s="329">
        <v>0</v>
      </c>
      <c r="L33" s="46"/>
      <c r="M33" s="47"/>
    </row>
    <row r="34" spans="2:13" s="54" customFormat="1" ht="41.45" customHeight="1" x14ac:dyDescent="0.25">
      <c r="B34" s="234" t="s">
        <v>45</v>
      </c>
      <c r="C34" s="166">
        <v>30</v>
      </c>
      <c r="D34" s="72" t="s">
        <v>310</v>
      </c>
      <c r="E34" s="273">
        <v>44056</v>
      </c>
      <c r="F34" s="72" t="s">
        <v>202</v>
      </c>
      <c r="G34" s="72" t="s">
        <v>390</v>
      </c>
      <c r="H34" s="72">
        <v>5</v>
      </c>
      <c r="I34" s="72" t="s">
        <v>445</v>
      </c>
      <c r="J34" s="302">
        <v>85000</v>
      </c>
      <c r="K34" s="328">
        <v>0</v>
      </c>
      <c r="L34" s="44"/>
      <c r="M34" s="45"/>
    </row>
    <row r="35" spans="2:13" s="54" customFormat="1" ht="41.45" customHeight="1" x14ac:dyDescent="0.25">
      <c r="B35" s="235" t="s">
        <v>45</v>
      </c>
      <c r="C35" s="168">
        <v>31</v>
      </c>
      <c r="D35" s="58" t="s">
        <v>311</v>
      </c>
      <c r="E35" s="274">
        <v>44056</v>
      </c>
      <c r="F35" s="58" t="s">
        <v>202</v>
      </c>
      <c r="G35" s="58" t="s">
        <v>391</v>
      </c>
      <c r="H35" s="58" t="s">
        <v>419</v>
      </c>
      <c r="I35" s="58" t="s">
        <v>446</v>
      </c>
      <c r="J35" s="303">
        <v>35000</v>
      </c>
      <c r="K35" s="329">
        <v>0</v>
      </c>
      <c r="L35" s="46"/>
      <c r="M35" s="47"/>
    </row>
    <row r="36" spans="2:13" s="54" customFormat="1" ht="41.45" customHeight="1" x14ac:dyDescent="0.25">
      <c r="B36" s="234" t="s">
        <v>45</v>
      </c>
      <c r="C36" s="166">
        <v>32</v>
      </c>
      <c r="D36" s="72" t="s">
        <v>312</v>
      </c>
      <c r="E36" s="273">
        <v>44056</v>
      </c>
      <c r="F36" s="72" t="s">
        <v>149</v>
      </c>
      <c r="G36" s="72" t="s">
        <v>392</v>
      </c>
      <c r="H36" s="72" t="s">
        <v>418</v>
      </c>
      <c r="I36" s="72" t="s">
        <v>444</v>
      </c>
      <c r="J36" s="302">
        <v>30000</v>
      </c>
      <c r="K36" s="328">
        <v>0</v>
      </c>
      <c r="L36" s="44"/>
      <c r="M36" s="45"/>
    </row>
    <row r="37" spans="2:13" s="54" customFormat="1" ht="41.45" customHeight="1" x14ac:dyDescent="0.25">
      <c r="B37" s="235" t="s">
        <v>45</v>
      </c>
      <c r="C37" s="168">
        <v>33</v>
      </c>
      <c r="D37" s="58" t="s">
        <v>311</v>
      </c>
      <c r="E37" s="274">
        <v>44056</v>
      </c>
      <c r="F37" s="58" t="s">
        <v>202</v>
      </c>
      <c r="G37" s="58" t="s">
        <v>393</v>
      </c>
      <c r="H37" s="58" t="s">
        <v>420</v>
      </c>
      <c r="I37" s="58" t="s">
        <v>447</v>
      </c>
      <c r="J37" s="303">
        <v>25000</v>
      </c>
      <c r="K37" s="329">
        <v>0</v>
      </c>
      <c r="L37" s="46"/>
      <c r="M37" s="47"/>
    </row>
    <row r="38" spans="2:13" s="54" customFormat="1" ht="41.45" customHeight="1" x14ac:dyDescent="0.25">
      <c r="B38" s="234" t="s">
        <v>45</v>
      </c>
      <c r="C38" s="166">
        <v>34</v>
      </c>
      <c r="D38" s="72" t="s">
        <v>313</v>
      </c>
      <c r="E38" s="273">
        <v>44056</v>
      </c>
      <c r="F38" s="72" t="s">
        <v>149</v>
      </c>
      <c r="G38" s="72" t="s">
        <v>394</v>
      </c>
      <c r="H38" s="72" t="s">
        <v>416</v>
      </c>
      <c r="I38" s="72" t="s">
        <v>448</v>
      </c>
      <c r="J38" s="302">
        <v>25000</v>
      </c>
      <c r="K38" s="328">
        <v>0</v>
      </c>
      <c r="L38" s="44"/>
      <c r="M38" s="45"/>
    </row>
    <row r="39" spans="2:13" s="54" customFormat="1" ht="41.45" customHeight="1" x14ac:dyDescent="0.25">
      <c r="B39" s="235" t="s">
        <v>45</v>
      </c>
      <c r="C39" s="168">
        <v>35</v>
      </c>
      <c r="D39" s="58" t="s">
        <v>314</v>
      </c>
      <c r="E39" s="274">
        <v>44056</v>
      </c>
      <c r="F39" s="58" t="s">
        <v>365</v>
      </c>
      <c r="G39" s="58" t="s">
        <v>319</v>
      </c>
      <c r="H39" s="58" t="s">
        <v>421</v>
      </c>
      <c r="I39" s="58" t="s">
        <v>449</v>
      </c>
      <c r="J39" s="303">
        <v>40000</v>
      </c>
      <c r="K39" s="329">
        <v>0</v>
      </c>
      <c r="L39" s="46"/>
      <c r="M39" s="47"/>
    </row>
    <row r="40" spans="2:13" s="54" customFormat="1" ht="41.45" customHeight="1" x14ac:dyDescent="0.25">
      <c r="B40" s="234" t="s">
        <v>45</v>
      </c>
      <c r="C40" s="166">
        <v>36</v>
      </c>
      <c r="D40" s="72" t="s">
        <v>315</v>
      </c>
      <c r="E40" s="273">
        <v>44056</v>
      </c>
      <c r="F40" s="72" t="s">
        <v>149</v>
      </c>
      <c r="G40" s="72" t="s">
        <v>395</v>
      </c>
      <c r="H40" s="72" t="s">
        <v>422</v>
      </c>
      <c r="I40" s="72" t="s">
        <v>450</v>
      </c>
      <c r="J40" s="302">
        <v>15000</v>
      </c>
      <c r="K40" s="328">
        <v>0</v>
      </c>
      <c r="L40" s="44"/>
      <c r="M40" s="45"/>
    </row>
    <row r="41" spans="2:13" s="54" customFormat="1" ht="41.45" customHeight="1" x14ac:dyDescent="0.25">
      <c r="B41" s="235" t="s">
        <v>45</v>
      </c>
      <c r="C41" s="168">
        <v>37</v>
      </c>
      <c r="D41" s="58" t="s">
        <v>316</v>
      </c>
      <c r="E41" s="274">
        <v>44056</v>
      </c>
      <c r="F41" s="58" t="s">
        <v>153</v>
      </c>
      <c r="G41" s="58" t="s">
        <v>320</v>
      </c>
      <c r="H41" s="58" t="s">
        <v>423</v>
      </c>
      <c r="I41" s="58" t="s">
        <v>451</v>
      </c>
      <c r="J41" s="303">
        <v>20000</v>
      </c>
      <c r="K41" s="329">
        <v>0</v>
      </c>
      <c r="L41" s="46"/>
      <c r="M41" s="47"/>
    </row>
    <row r="42" spans="2:13" s="54" customFormat="1" ht="41.45" customHeight="1" thickBot="1" x14ac:dyDescent="0.3">
      <c r="B42" s="234" t="s">
        <v>45</v>
      </c>
      <c r="C42" s="166">
        <v>38</v>
      </c>
      <c r="D42" s="72" t="s">
        <v>317</v>
      </c>
      <c r="E42" s="273">
        <v>44056</v>
      </c>
      <c r="F42" s="72" t="s">
        <v>149</v>
      </c>
      <c r="G42" s="72" t="s">
        <v>396</v>
      </c>
      <c r="H42" s="72" t="s">
        <v>424</v>
      </c>
      <c r="I42" s="72" t="s">
        <v>452</v>
      </c>
      <c r="J42" s="302">
        <v>64000</v>
      </c>
      <c r="K42" s="328">
        <v>0</v>
      </c>
      <c r="L42" s="44"/>
      <c r="M42" s="45"/>
    </row>
    <row r="43" spans="2:13" s="54" customFormat="1" ht="41.45" customHeight="1" thickBot="1" x14ac:dyDescent="0.3">
      <c r="B43" s="245" t="s">
        <v>12</v>
      </c>
      <c r="C43" s="304" t="s">
        <v>12</v>
      </c>
      <c r="D43" s="247"/>
      <c r="E43" s="305"/>
      <c r="F43" s="247"/>
      <c r="G43" s="247"/>
      <c r="H43" s="247"/>
      <c r="I43" s="247"/>
      <c r="J43" s="306">
        <f>SUM(J5:J42)</f>
        <v>3105000</v>
      </c>
      <c r="K43" s="330">
        <f>SUM(K5:K42)</f>
        <v>135000</v>
      </c>
      <c r="L43" s="74"/>
      <c r="M43" s="243"/>
    </row>
  </sheetData>
  <mergeCells count="3">
    <mergeCell ref="B1:O1"/>
    <mergeCell ref="B2:M2"/>
    <mergeCell ref="B4:M4"/>
  </mergeCells>
  <pageMargins left="0.7" right="0.7" top="0.75" bottom="0.75" header="0.3" footer="0.3"/>
  <pageSetup paperSize="9" scale="4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Summary Table</vt:lpstr>
      <vt:lpstr>Stimulus Categories</vt:lpstr>
      <vt:lpstr>All Schemes Combined_SS</vt:lpstr>
      <vt:lpstr>All Schemes Combined</vt:lpstr>
      <vt:lpstr>SDCC</vt:lpstr>
      <vt:lpstr>FCC</vt:lpstr>
      <vt:lpstr>DLRCC v1</vt:lpstr>
      <vt:lpstr>DLRCC</vt:lpstr>
      <vt:lpstr>MCC</vt:lpstr>
      <vt:lpstr>KCC</vt:lpstr>
      <vt:lpstr>WCC V1</vt:lpstr>
      <vt:lpstr>WCC</vt:lpstr>
      <vt:lpstr>LCCC</vt:lpstr>
      <vt:lpstr>GCC</vt:lpstr>
      <vt:lpstr>WDCC</vt:lpstr>
      <vt:lpstr>May Affect PT</vt:lpstr>
      <vt:lpstr>Letters</vt:lpstr>
      <vt:lpstr>DCC</vt:lpstr>
      <vt:lpstr>CCC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McDonagh</dc:creator>
  <cp:lastModifiedBy>Hugh Creegan</cp:lastModifiedBy>
  <cp:lastPrinted>2020-08-20T10:32:02Z</cp:lastPrinted>
  <dcterms:created xsi:type="dcterms:W3CDTF">2020-08-11T14:26:19Z</dcterms:created>
  <dcterms:modified xsi:type="dcterms:W3CDTF">2020-08-21T17:53:59Z</dcterms:modified>
</cp:coreProperties>
</file>