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ocuments\python\nfl-models\backtest\"/>
    </mc:Choice>
  </mc:AlternateContent>
  <xr:revisionPtr revIDLastSave="0" documentId="13_ncr:1_{B2ECA55D-0065-4A05-ADA6-7B967D6AF93B}" xr6:coauthVersionLast="47" xr6:coauthVersionMax="47" xr10:uidLastSave="{00000000-0000-0000-0000-000000000000}"/>
  <bookViews>
    <workbookView xWindow="-38520" yWindow="-120" windowWidth="38640" windowHeight="21240" xr2:uid="{762EA734-06C2-4E7C-A0AD-D0B1ED3D72CC}"/>
  </bookViews>
  <sheets>
    <sheet name="PassYards" sheetId="1" r:id="rId1"/>
    <sheet name="RushYard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18" i="2" l="1"/>
  <c r="BE18" i="2"/>
  <c r="BD18" i="2"/>
  <c r="AZ18" i="2"/>
  <c r="AY18" i="2"/>
  <c r="AX18" i="2"/>
  <c r="AH18" i="2"/>
  <c r="AG18" i="2"/>
  <c r="AF18" i="2"/>
  <c r="AB17" i="2"/>
  <c r="AA17" i="2"/>
  <c r="Z17" i="2"/>
  <c r="J17" i="2"/>
  <c r="I17" i="2"/>
  <c r="H17" i="2"/>
  <c r="D17" i="2"/>
  <c r="C17" i="2"/>
  <c r="B17" i="2"/>
  <c r="BB14" i="1"/>
  <c r="BA14" i="1"/>
  <c r="AZ14" i="1"/>
  <c r="AV14" i="1"/>
  <c r="AU14" i="1"/>
  <c r="AT14" i="1"/>
  <c r="AF14" i="1"/>
  <c r="AE14" i="1"/>
  <c r="AD14" i="1"/>
  <c r="P14" i="1"/>
  <c r="O14" i="1"/>
  <c r="N14" i="1"/>
  <c r="J14" i="1"/>
  <c r="I14" i="1"/>
  <c r="H14" i="1"/>
  <c r="U14" i="1"/>
  <c r="F14" i="1"/>
  <c r="E14" i="1"/>
  <c r="D14" i="1"/>
  <c r="Z14" i="1"/>
  <c r="Y14" i="1"/>
  <c r="X14" i="1"/>
  <c r="AQ14" i="1"/>
  <c r="AP14" i="1"/>
  <c r="AO14" i="1"/>
  <c r="AL14" i="1"/>
  <c r="AK14" i="1"/>
  <c r="AJ14" i="1"/>
  <c r="S14" i="1"/>
  <c r="T14" i="1"/>
</calcChain>
</file>

<file path=xl/sharedStrings.xml><?xml version="1.0" encoding="utf-8"?>
<sst xmlns="http://schemas.openxmlformats.org/spreadsheetml/2006/main" count="661" uniqueCount="88">
  <si>
    <t>Expected Value</t>
  </si>
  <si>
    <t>Probability Distribution</t>
  </si>
  <si>
    <t>Standard Deviation Estimation</t>
  </si>
  <si>
    <t>Bet Selection Criteria and Threshold</t>
  </si>
  <si>
    <t>xgb_xpassyards_complex</t>
  </si>
  <si>
    <t>Sportsbooks (In order of sharpness)</t>
  </si>
  <si>
    <t>BetOnline</t>
  </si>
  <si>
    <t>FanDuel</t>
  </si>
  <si>
    <t>Player total historical sample for given stat</t>
  </si>
  <si>
    <t>Caesars</t>
  </si>
  <si>
    <t>Model Name</t>
  </si>
  <si>
    <t>STD Estimation</t>
  </si>
  <si>
    <t>PDF Selection</t>
  </si>
  <si>
    <t>Normal</t>
  </si>
  <si>
    <t>Player historical sample</t>
  </si>
  <si>
    <t>Criteria</t>
  </si>
  <si>
    <t>Threshold</t>
  </si>
  <si>
    <t>diff</t>
  </si>
  <si>
    <t>Notes</t>
  </si>
  <si>
    <t>Pinnacle</t>
  </si>
  <si>
    <t>Sportsbook</t>
  </si>
  <si>
    <t>Profit</t>
  </si>
  <si>
    <t>ROI</t>
  </si>
  <si>
    <t>NumBets</t>
  </si>
  <si>
    <t>Actual Distribution</t>
  </si>
  <si>
    <t>xgb_xpassyards_simple</t>
  </si>
  <si>
    <t>prob</t>
  </si>
  <si>
    <t>N/A</t>
  </si>
  <si>
    <t>SeasonAvgPassYards</t>
  </si>
  <si>
    <t>Baseline, super simple model for reference point</t>
  </si>
  <si>
    <t>Odds Bounds</t>
  </si>
  <si>
    <t>[200,-200]</t>
  </si>
  <si>
    <t>[150,-150]</t>
  </si>
  <si>
    <t>Some big underdogs hitting on FD for 9 units which is throwing off results</t>
  </si>
  <si>
    <t>Min Obs</t>
  </si>
  <si>
    <t>Using k closest players historical sample based on current week's projection</t>
  </si>
  <si>
    <t>Using k closest players historical sample based on current season's projections</t>
  </si>
  <si>
    <t>Use the k closest players since 2018 who had a projection closest to current week's player projection</t>
  </si>
  <si>
    <t>Min Threshold</t>
  </si>
  <si>
    <t>Max Threshold</t>
  </si>
  <si>
    <t>{</t>
  </si>
  <si>
    <t>}</t>
  </si>
  <si>
    <t>    "stat_type": "pass-yards",</t>
  </si>
  <si>
    <t>    "target": "PassYards",</t>
  </si>
  <si>
    <t>    "sportsbooks": ["Caesars", "FanDuel", "BetOnline", "Pinnacle"],</t>
  </si>
  <si>
    <t>    "min_obs": 5,</t>
  </si>
  <si>
    <t>    "lower_odds_bound": 150,</t>
  </si>
  <si>
    <t>    "upper_odds_bound": -150,</t>
  </si>
  <si>
    <t>    "criteria": "prob",</t>
  </si>
  <si>
    <t>    "min_threshold": 0.05,</t>
  </si>
  <si>
    <t>    "max_threshold" : 0.15,</t>
  </si>
  <si>
    <t>    "std_estimation": "player",</t>
  </si>
  <si>
    <t>    "k": ""</t>
  </si>
  <si>
    <t>SeasonAvgRushYards</t>
  </si>
  <si>
    <t>    "backtest_year": 2023,</t>
  </si>
  <si>
    <t>    "target": "RushYards",</t>
  </si>
  <si>
    <t>    "criteria": "diff",</t>
  </si>
  <si>
    <t>    "min_threshold": 15,</t>
  </si>
  <si>
    <t>    "max_threshold" : 99999,</t>
  </si>
  <si>
    <t>    "std_estimation": "",</t>
  </si>
  <si>
    <t>RMSE</t>
  </si>
  <si>
    <t>MAE</t>
  </si>
  <si>
    <t>xgb_xrushyards_2023</t>
  </si>
  <si>
    <t>player</t>
  </si>
  <si>
    <t>normal</t>
  </si>
  <si>
    <t>    "min_threshold": 0.20,</t>
  </si>
  <si>
    <t>    "min_threshold": 0.10,</t>
  </si>
  <si>
    <t>k-nearest-week-projection</t>
  </si>
  <si>
    <t>    "std_estimation": "k-nearest-week-projection",</t>
  </si>
  <si>
    <t>k</t>
  </si>
  <si>
    <t>    "k": 10</t>
  </si>
  <si>
    <t>k-nearest-season-projection</t>
  </si>
  <si>
    <t>    "k": 5</t>
  </si>
  <si>
    <t>    "std_estimation": "k-nearest-season-projection",</t>
  </si>
  <si>
    <t>k-nearest-historical-projection</t>
  </si>
  <si>
    <t>"backtest_year": 2023,</t>
  </si>
  <si>
    <r>
      <t xml:space="preserve">    </t>
    </r>
    <r>
      <rPr>
        <sz val="11"/>
        <color rgb="FF9CDCFE"/>
        <rFont val="Consolas"/>
        <family val="3"/>
      </rPr>
      <t>"backtest_year"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2023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</si>
  <si>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"target"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"PassYards"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</si>
  <si>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"sportsbooks"</t>
    </r>
    <r>
      <rPr>
        <sz val="11"/>
        <color rgb="FFCCCCCC"/>
        <rFont val="Consolas"/>
        <family val="3"/>
      </rPr>
      <t>: [</t>
    </r>
    <r>
      <rPr>
        <sz val="11"/>
        <color rgb="FFCE9178"/>
        <rFont val="Consolas"/>
        <family val="3"/>
      </rPr>
      <t>"Caesars"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"FanDuel"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"BetOnline"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"Pinnacle"</t>
    </r>
    <r>
      <rPr>
        <sz val="11"/>
        <color rgb="FFCCCCCC"/>
        <rFont val="Consolas"/>
        <family val="3"/>
      </rPr>
      <t>],</t>
    </r>
  </si>
  <si>
    <r>
      <t xml:space="preserve">    </t>
    </r>
    <r>
      <rPr>
        <sz val="11"/>
        <color rgb="FF9CDCFE"/>
        <rFont val="Consolas"/>
        <family val="3"/>
      </rPr>
      <t>"min_obs"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5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</si>
  <si>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"lower_odds_bound"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150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</si>
  <si>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"upper_odds_bound"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-150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</si>
  <si>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"criteria"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"diff"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</si>
  <si>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"min_threshold"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10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</si>
  <si>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"std_estimation"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"player"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</si>
  <si>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"k"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</si>
  <si>
    <t>best so far</t>
  </si>
  <si>
    <r>
      <t xml:space="preserve">    </t>
    </r>
    <r>
      <rPr>
        <sz val="11"/>
        <color rgb="FF9CDCFE"/>
        <rFont val="Consolas"/>
        <family val="3"/>
      </rPr>
      <t>"max_threshold"</t>
    </r>
    <r>
      <rPr>
        <sz val="11"/>
        <color rgb="FFCCCCCC"/>
        <rFont val="Consolas"/>
        <family val="3"/>
      </rPr>
      <t xml:space="preserve"> : 3</t>
    </r>
    <r>
      <rPr>
        <sz val="11"/>
        <color rgb="FFB5CEA8"/>
        <rFont val="Consolas"/>
        <family val="3"/>
      </rPr>
      <t>5</t>
    </r>
    <r>
      <rPr>
        <sz val="11"/>
        <color rgb="FFCCCCCC"/>
        <rFont val="Consolas"/>
        <family val="3"/>
      </rPr>
      <t>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</si>
</sst>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CCCCC"/>
      <name val="Consolas"/>
      <family val="3"/>
    </font>
    <font>
      <sz val="11"/>
      <color rgb="FF9CDCFE"/>
      <name val="Consolas"/>
      <family val="3"/>
    </font>
    <font>
      <sz val="11"/>
      <color rgb="FFCE9178"/>
      <name val="Consolas"/>
      <family val="3"/>
    </font>
    <font>
      <sz val="11"/>
      <color rgb="FFB5CEA8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2" fillId="2" borderId="0" xfId="0" applyFont="1" applyFill="1"/>
    <xf numFmtId="164" fontId="0" fillId="2" borderId="0" xfId="1" applyNumberFormat="1" applyFont="1" applyFill="1"/>
    <xf numFmtId="0" fontId="2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2" fillId="3" borderId="0" xfId="0" applyFont="1" applyFill="1"/>
    <xf numFmtId="164" fontId="0" fillId="3" borderId="0" xfId="1" applyNumberFormat="1" applyFont="1" applyFill="1"/>
    <xf numFmtId="0" fontId="2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2" fillId="4" borderId="0" xfId="0" applyFont="1" applyFill="1"/>
    <xf numFmtId="164" fontId="0" fillId="4" borderId="0" xfId="1" applyNumberFormat="1" applyFont="1" applyFill="1"/>
    <xf numFmtId="0" fontId="3" fillId="0" borderId="0" xfId="0" applyFont="1"/>
    <xf numFmtId="164" fontId="0" fillId="3" borderId="0" xfId="1" applyNumberFormat="1" applyFont="1" applyFill="1" applyBorder="1"/>
    <xf numFmtId="0" fontId="2" fillId="5" borderId="1" xfId="0" applyFont="1" applyFill="1" applyBorder="1"/>
    <xf numFmtId="0" fontId="0" fillId="5" borderId="1" xfId="0" applyFill="1" applyBorder="1"/>
    <xf numFmtId="0" fontId="0" fillId="5" borderId="0" xfId="0" applyFill="1"/>
    <xf numFmtId="0" fontId="2" fillId="5" borderId="0" xfId="0" applyFont="1" applyFill="1"/>
    <xf numFmtId="164" fontId="0" fillId="5" borderId="0" xfId="1" applyNumberFormat="1" applyFont="1" applyFill="1" applyBorder="1"/>
    <xf numFmtId="0" fontId="2" fillId="6" borderId="1" xfId="0" applyFont="1" applyFill="1" applyBorder="1"/>
    <xf numFmtId="0" fontId="0" fillId="6" borderId="1" xfId="0" applyFill="1" applyBorder="1"/>
    <xf numFmtId="0" fontId="0" fillId="6" borderId="0" xfId="0" applyFill="1"/>
    <xf numFmtId="0" fontId="2" fillId="6" borderId="0" xfId="0" applyFont="1" applyFill="1"/>
    <xf numFmtId="164" fontId="0" fillId="6" borderId="0" xfId="1" applyNumberFormat="1" applyFont="1" applyFill="1" applyBorder="1"/>
    <xf numFmtId="0" fontId="2" fillId="7" borderId="1" xfId="0" applyFont="1" applyFill="1" applyBorder="1"/>
    <xf numFmtId="0" fontId="0" fillId="7" borderId="1" xfId="0" applyFill="1" applyBorder="1"/>
    <xf numFmtId="0" fontId="0" fillId="7" borderId="0" xfId="0" applyFill="1"/>
    <xf numFmtId="0" fontId="2" fillId="7" borderId="0" xfId="0" applyFont="1" applyFill="1"/>
    <xf numFmtId="164" fontId="0" fillId="7" borderId="0" xfId="1" applyNumberFormat="1" applyFont="1" applyFill="1" applyBorder="1"/>
    <xf numFmtId="164" fontId="0" fillId="7" borderId="0" xfId="1" applyNumberFormat="1" applyFont="1" applyFill="1"/>
    <xf numFmtId="0" fontId="2" fillId="8" borderId="1" xfId="0" applyFont="1" applyFill="1" applyBorder="1"/>
    <xf numFmtId="0" fontId="0" fillId="8" borderId="1" xfId="0" applyFill="1" applyBorder="1"/>
    <xf numFmtId="0" fontId="0" fillId="8" borderId="0" xfId="0" applyFill="1"/>
    <xf numFmtId="0" fontId="2" fillId="8" borderId="0" xfId="0" applyFont="1" applyFill="1"/>
    <xf numFmtId="164" fontId="0" fillId="8" borderId="0" xfId="1" applyNumberFormat="1" applyFont="1" applyFill="1" applyBorder="1"/>
    <xf numFmtId="164" fontId="0" fillId="8" borderId="0" xfId="1" applyNumberFormat="1" applyFont="1" applyFill="1"/>
    <xf numFmtId="164" fontId="0" fillId="4" borderId="0" xfId="1" applyNumberFormat="1" applyFont="1" applyFill="1" applyBorder="1"/>
    <xf numFmtId="0" fontId="2" fillId="9" borderId="1" xfId="0" applyFont="1" applyFill="1" applyBorder="1"/>
    <xf numFmtId="0" fontId="0" fillId="9" borderId="1" xfId="0" applyFill="1" applyBorder="1"/>
    <xf numFmtId="0" fontId="0" fillId="9" borderId="0" xfId="0" applyFill="1"/>
    <xf numFmtId="0" fontId="2" fillId="9" borderId="0" xfId="0" applyFont="1" applyFill="1"/>
    <xf numFmtId="164" fontId="0" fillId="9" borderId="0" xfId="1" applyNumberFormat="1" applyFont="1" applyFill="1" applyBorder="1"/>
    <xf numFmtId="164" fontId="0" fillId="9" borderId="0" xfId="1" applyNumberFormat="1" applyFont="1" applyFill="1"/>
    <xf numFmtId="0" fontId="2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2" fillId="10" borderId="0" xfId="0" applyFont="1" applyFill="1"/>
    <xf numFmtId="164" fontId="0" fillId="10" borderId="0" xfId="1" applyNumberFormat="1" applyFont="1" applyFill="1" applyBorder="1"/>
    <xf numFmtId="164" fontId="0" fillId="10" borderId="0" xfId="1" applyNumberFormat="1" applyFont="1" applyFill="1"/>
    <xf numFmtId="0" fontId="4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129020</xdr:colOff>
      <xdr:row>18</xdr:row>
      <xdr:rowOff>69271</xdr:rowOff>
    </xdr:from>
    <xdr:ext cx="4340831" cy="2091453"/>
    <xdr:pic>
      <xdr:nvPicPr>
        <xdr:cNvPr id="4" name="Picture 3">
          <a:extLst>
            <a:ext uri="{FF2B5EF4-FFF2-40B4-BE49-F238E27FC236}">
              <a16:creationId xmlns:a16="http://schemas.microsoft.com/office/drawing/2014/main" id="{D9A9FBD6-0633-4531-AEDD-4F5472AE5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42975" y="3498271"/>
          <a:ext cx="4340831" cy="2091453"/>
        </a:xfrm>
        <a:prstGeom prst="rect">
          <a:avLst/>
        </a:prstGeom>
      </xdr:spPr>
    </xdr:pic>
    <xdr:clientData/>
  </xdr:oneCellAnchor>
  <xdr:twoCellAnchor editAs="oneCell">
    <xdr:from>
      <xdr:col>17</xdr:col>
      <xdr:colOff>352426</xdr:colOff>
      <xdr:row>18</xdr:row>
      <xdr:rowOff>122575</xdr:rowOff>
    </xdr:from>
    <xdr:to>
      <xdr:col>21</xdr:col>
      <xdr:colOff>457201</xdr:colOff>
      <xdr:row>29</xdr:row>
      <xdr:rowOff>75629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038802-FD2C-E6E3-34C6-44D97E599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53351" y="3361075"/>
          <a:ext cx="4191000" cy="2048554"/>
        </a:xfrm>
        <a:prstGeom prst="rect">
          <a:avLst/>
        </a:prstGeom>
      </xdr:spPr>
    </xdr:pic>
    <xdr:clientData/>
  </xdr:twoCellAnchor>
  <xdr:oneCellAnchor>
    <xdr:from>
      <xdr:col>39</xdr:col>
      <xdr:colOff>180975</xdr:colOff>
      <xdr:row>18</xdr:row>
      <xdr:rowOff>28575</xdr:rowOff>
    </xdr:from>
    <xdr:ext cx="4605021" cy="2218742"/>
    <xdr:pic>
      <xdr:nvPicPr>
        <xdr:cNvPr id="6" name="Picture 5">
          <a:extLst>
            <a:ext uri="{FF2B5EF4-FFF2-40B4-BE49-F238E27FC236}">
              <a16:creationId xmlns:a16="http://schemas.microsoft.com/office/drawing/2014/main" id="{1F0DA333-B7C6-4E30-8A9C-17576FA88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92075" y="3267075"/>
          <a:ext cx="4605021" cy="2218742"/>
        </a:xfrm>
        <a:prstGeom prst="rect">
          <a:avLst/>
        </a:prstGeom>
      </xdr:spPr>
    </xdr:pic>
    <xdr:clientData/>
  </xdr:oneCellAnchor>
  <xdr:oneCellAnchor>
    <xdr:from>
      <xdr:col>12</xdr:col>
      <xdr:colOff>352426</xdr:colOff>
      <xdr:row>18</xdr:row>
      <xdr:rowOff>122575</xdr:rowOff>
    </xdr:from>
    <xdr:ext cx="4200525" cy="2048554"/>
    <xdr:pic>
      <xdr:nvPicPr>
        <xdr:cNvPr id="3" name="Picture 2">
          <a:extLst>
            <a:ext uri="{FF2B5EF4-FFF2-40B4-BE49-F238E27FC236}">
              <a16:creationId xmlns:a16="http://schemas.microsoft.com/office/drawing/2014/main" id="{45B79184-7773-493D-A4F1-91FAB9832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45676" y="3361075"/>
          <a:ext cx="4200525" cy="2048554"/>
        </a:xfrm>
        <a:prstGeom prst="rect">
          <a:avLst/>
        </a:prstGeom>
      </xdr:spPr>
    </xdr:pic>
    <xdr:clientData/>
  </xdr:oneCellAnchor>
  <xdr:oneCellAnchor>
    <xdr:from>
      <xdr:col>44</xdr:col>
      <xdr:colOff>180975</xdr:colOff>
      <xdr:row>18</xdr:row>
      <xdr:rowOff>28575</xdr:rowOff>
    </xdr:from>
    <xdr:ext cx="4605021" cy="2218742"/>
    <xdr:pic>
      <xdr:nvPicPr>
        <xdr:cNvPr id="10" name="Picture 9">
          <a:extLst>
            <a:ext uri="{FF2B5EF4-FFF2-40B4-BE49-F238E27FC236}">
              <a16:creationId xmlns:a16="http://schemas.microsoft.com/office/drawing/2014/main" id="{A9100E7E-BD83-4425-8951-FDCC5D27A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94930" y="3457575"/>
          <a:ext cx="4605021" cy="2218742"/>
        </a:xfrm>
        <a:prstGeom prst="rect">
          <a:avLst/>
        </a:prstGeom>
      </xdr:spPr>
    </xdr:pic>
    <xdr:clientData/>
  </xdr:oneCellAnchor>
  <xdr:oneCellAnchor>
    <xdr:from>
      <xdr:col>44</xdr:col>
      <xdr:colOff>180975</xdr:colOff>
      <xdr:row>18</xdr:row>
      <xdr:rowOff>28575</xdr:rowOff>
    </xdr:from>
    <xdr:ext cx="4605021" cy="2218742"/>
    <xdr:pic>
      <xdr:nvPicPr>
        <xdr:cNvPr id="11" name="Picture 10">
          <a:extLst>
            <a:ext uri="{FF2B5EF4-FFF2-40B4-BE49-F238E27FC236}">
              <a16:creationId xmlns:a16="http://schemas.microsoft.com/office/drawing/2014/main" id="{C1BF0627-E327-4CB6-8FBD-AA10BDF49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62384" y="3457575"/>
          <a:ext cx="4605021" cy="2218742"/>
        </a:xfrm>
        <a:prstGeom prst="rect">
          <a:avLst/>
        </a:prstGeom>
      </xdr:spPr>
    </xdr:pic>
    <xdr:clientData/>
  </xdr:oneCellAnchor>
  <xdr:twoCellAnchor editAs="oneCell">
    <xdr:from>
      <xdr:col>22</xdr:col>
      <xdr:colOff>536863</xdr:colOff>
      <xdr:row>18</xdr:row>
      <xdr:rowOff>103909</xdr:rowOff>
    </xdr:from>
    <xdr:to>
      <xdr:col>27</xdr:col>
      <xdr:colOff>104775</xdr:colOff>
      <xdr:row>29</xdr:row>
      <xdr:rowOff>56963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82D121F-E196-4EE7-9ADE-AB259497B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90636" y="3532909"/>
          <a:ext cx="4191866" cy="2048554"/>
        </a:xfrm>
        <a:prstGeom prst="rect">
          <a:avLst/>
        </a:prstGeom>
      </xdr:spPr>
    </xdr:pic>
    <xdr:clientData/>
  </xdr:twoCellAnchor>
  <xdr:twoCellAnchor editAs="oneCell">
    <xdr:from>
      <xdr:col>28</xdr:col>
      <xdr:colOff>516081</xdr:colOff>
      <xdr:row>18</xdr:row>
      <xdr:rowOff>117764</xdr:rowOff>
    </xdr:from>
    <xdr:to>
      <xdr:col>33</xdr:col>
      <xdr:colOff>83993</xdr:colOff>
      <xdr:row>29</xdr:row>
      <xdr:rowOff>70818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3451BC7-0D88-43B7-A70F-EB3BA2538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99945" y="3546764"/>
          <a:ext cx="4191866" cy="2048554"/>
        </a:xfrm>
        <a:prstGeom prst="rect">
          <a:avLst/>
        </a:prstGeom>
      </xdr:spPr>
    </xdr:pic>
    <xdr:clientData/>
  </xdr:twoCellAnchor>
  <xdr:oneCellAnchor>
    <xdr:from>
      <xdr:col>50</xdr:col>
      <xdr:colOff>180975</xdr:colOff>
      <xdr:row>18</xdr:row>
      <xdr:rowOff>28575</xdr:rowOff>
    </xdr:from>
    <xdr:ext cx="4605021" cy="2218742"/>
    <xdr:pic>
      <xdr:nvPicPr>
        <xdr:cNvPr id="2" name="Picture 1">
          <a:extLst>
            <a:ext uri="{FF2B5EF4-FFF2-40B4-BE49-F238E27FC236}">
              <a16:creationId xmlns:a16="http://schemas.microsoft.com/office/drawing/2014/main" id="{C0EE3F04-5E8D-400A-896D-B6F565786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23839" y="3457575"/>
          <a:ext cx="4605021" cy="2218742"/>
        </a:xfrm>
        <a:prstGeom prst="rect">
          <a:avLst/>
        </a:prstGeom>
      </xdr:spPr>
    </xdr:pic>
    <xdr:clientData/>
  </xdr:oneCellAnchor>
  <xdr:oneCellAnchor>
    <xdr:from>
      <xdr:col>50</xdr:col>
      <xdr:colOff>180975</xdr:colOff>
      <xdr:row>18</xdr:row>
      <xdr:rowOff>28575</xdr:rowOff>
    </xdr:from>
    <xdr:ext cx="4605021" cy="2218742"/>
    <xdr:pic>
      <xdr:nvPicPr>
        <xdr:cNvPr id="7" name="Picture 6">
          <a:extLst>
            <a:ext uri="{FF2B5EF4-FFF2-40B4-BE49-F238E27FC236}">
              <a16:creationId xmlns:a16="http://schemas.microsoft.com/office/drawing/2014/main" id="{8D98B8B4-6529-48DF-8B4B-3F99EF9A5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23839" y="3457575"/>
          <a:ext cx="4605021" cy="221874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142875</xdr:colOff>
      <xdr:row>20</xdr:row>
      <xdr:rowOff>46012</xdr:rowOff>
    </xdr:from>
    <xdr:ext cx="5200650" cy="2541517"/>
    <xdr:pic>
      <xdr:nvPicPr>
        <xdr:cNvPr id="5" name="Picture 4">
          <a:extLst>
            <a:ext uri="{FF2B5EF4-FFF2-40B4-BE49-F238E27FC236}">
              <a16:creationId xmlns:a16="http://schemas.microsoft.com/office/drawing/2014/main" id="{4C880326-AA9C-43BC-9EAC-DA66591F0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3284512"/>
          <a:ext cx="5200650" cy="2541517"/>
        </a:xfrm>
        <a:prstGeom prst="rect">
          <a:avLst/>
        </a:prstGeom>
      </xdr:spPr>
    </xdr:pic>
    <xdr:clientData/>
  </xdr:oneCellAnchor>
  <xdr:oneCellAnchor>
    <xdr:from>
      <xdr:col>12</xdr:col>
      <xdr:colOff>142875</xdr:colOff>
      <xdr:row>20</xdr:row>
      <xdr:rowOff>46012</xdr:rowOff>
    </xdr:from>
    <xdr:ext cx="5200650" cy="2541517"/>
    <xdr:pic>
      <xdr:nvPicPr>
        <xdr:cNvPr id="6" name="Picture 5">
          <a:extLst>
            <a:ext uri="{FF2B5EF4-FFF2-40B4-BE49-F238E27FC236}">
              <a16:creationId xmlns:a16="http://schemas.microsoft.com/office/drawing/2014/main" id="{FE372422-291F-45CE-824B-2AF4FAD5F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0640" y="3856012"/>
          <a:ext cx="5200650" cy="2541517"/>
        </a:xfrm>
        <a:prstGeom prst="rect">
          <a:avLst/>
        </a:prstGeom>
      </xdr:spPr>
    </xdr:pic>
    <xdr:clientData/>
  </xdr:oneCellAnchor>
  <xdr:oneCellAnchor>
    <xdr:from>
      <xdr:col>18</xdr:col>
      <xdr:colOff>142875</xdr:colOff>
      <xdr:row>20</xdr:row>
      <xdr:rowOff>46012</xdr:rowOff>
    </xdr:from>
    <xdr:ext cx="5200650" cy="2541517"/>
    <xdr:pic>
      <xdr:nvPicPr>
        <xdr:cNvPr id="7" name="Picture 6">
          <a:extLst>
            <a:ext uri="{FF2B5EF4-FFF2-40B4-BE49-F238E27FC236}">
              <a16:creationId xmlns:a16="http://schemas.microsoft.com/office/drawing/2014/main" id="{D56FCCBF-375A-41DB-87C3-D87B6A3FE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8404" y="3856012"/>
          <a:ext cx="5200650" cy="2541517"/>
        </a:xfrm>
        <a:prstGeom prst="rect">
          <a:avLst/>
        </a:prstGeom>
      </xdr:spPr>
    </xdr:pic>
    <xdr:clientData/>
  </xdr:oneCellAnchor>
  <xdr:oneCellAnchor>
    <xdr:from>
      <xdr:col>24</xdr:col>
      <xdr:colOff>142875</xdr:colOff>
      <xdr:row>20</xdr:row>
      <xdr:rowOff>46012</xdr:rowOff>
    </xdr:from>
    <xdr:ext cx="5200650" cy="2541517"/>
    <xdr:pic>
      <xdr:nvPicPr>
        <xdr:cNvPr id="8" name="Picture 7">
          <a:extLst>
            <a:ext uri="{FF2B5EF4-FFF2-40B4-BE49-F238E27FC236}">
              <a16:creationId xmlns:a16="http://schemas.microsoft.com/office/drawing/2014/main" id="{E0ADB456-249C-49B5-89DC-AEDA1E015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32011" y="3856012"/>
          <a:ext cx="5200650" cy="2541517"/>
        </a:xfrm>
        <a:prstGeom prst="rect">
          <a:avLst/>
        </a:prstGeom>
      </xdr:spPr>
    </xdr:pic>
    <xdr:clientData/>
  </xdr:oneCellAnchor>
  <xdr:oneCellAnchor>
    <xdr:from>
      <xdr:col>30</xdr:col>
      <xdr:colOff>142875</xdr:colOff>
      <xdr:row>21</xdr:row>
      <xdr:rowOff>46012</xdr:rowOff>
    </xdr:from>
    <xdr:ext cx="5200650" cy="2541517"/>
    <xdr:pic>
      <xdr:nvPicPr>
        <xdr:cNvPr id="9" name="Picture 8">
          <a:extLst>
            <a:ext uri="{FF2B5EF4-FFF2-40B4-BE49-F238E27FC236}">
              <a16:creationId xmlns:a16="http://schemas.microsoft.com/office/drawing/2014/main" id="{F0BFE09B-BD2C-437C-AEDD-A72C6EB26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54830" y="3856012"/>
          <a:ext cx="5200650" cy="2541517"/>
        </a:xfrm>
        <a:prstGeom prst="rect">
          <a:avLst/>
        </a:prstGeom>
      </xdr:spPr>
    </xdr:pic>
    <xdr:clientData/>
  </xdr:oneCellAnchor>
  <xdr:oneCellAnchor>
    <xdr:from>
      <xdr:col>36</xdr:col>
      <xdr:colOff>142875</xdr:colOff>
      <xdr:row>21</xdr:row>
      <xdr:rowOff>46012</xdr:rowOff>
    </xdr:from>
    <xdr:ext cx="5200650" cy="2541517"/>
    <xdr:pic>
      <xdr:nvPicPr>
        <xdr:cNvPr id="10" name="Picture 9">
          <a:extLst>
            <a:ext uri="{FF2B5EF4-FFF2-40B4-BE49-F238E27FC236}">
              <a16:creationId xmlns:a16="http://schemas.microsoft.com/office/drawing/2014/main" id="{15B3920F-D778-4E2B-BC60-FAC7F3D13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17875" y="4046512"/>
          <a:ext cx="5200650" cy="2541517"/>
        </a:xfrm>
        <a:prstGeom prst="rect">
          <a:avLst/>
        </a:prstGeom>
      </xdr:spPr>
    </xdr:pic>
    <xdr:clientData/>
  </xdr:oneCellAnchor>
  <xdr:oneCellAnchor>
    <xdr:from>
      <xdr:col>42</xdr:col>
      <xdr:colOff>142875</xdr:colOff>
      <xdr:row>21</xdr:row>
      <xdr:rowOff>46012</xdr:rowOff>
    </xdr:from>
    <xdr:ext cx="5200650" cy="2541517"/>
    <xdr:pic>
      <xdr:nvPicPr>
        <xdr:cNvPr id="11" name="Picture 10">
          <a:extLst>
            <a:ext uri="{FF2B5EF4-FFF2-40B4-BE49-F238E27FC236}">
              <a16:creationId xmlns:a16="http://schemas.microsoft.com/office/drawing/2014/main" id="{F266C7D3-57F8-4728-8E44-A38BBC931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80920" y="4046512"/>
          <a:ext cx="5200650" cy="2541517"/>
        </a:xfrm>
        <a:prstGeom prst="rect">
          <a:avLst/>
        </a:prstGeom>
      </xdr:spPr>
    </xdr:pic>
    <xdr:clientData/>
  </xdr:oneCellAnchor>
  <xdr:oneCellAnchor>
    <xdr:from>
      <xdr:col>48</xdr:col>
      <xdr:colOff>142875</xdr:colOff>
      <xdr:row>21</xdr:row>
      <xdr:rowOff>46012</xdr:rowOff>
    </xdr:from>
    <xdr:ext cx="5200650" cy="2541517"/>
    <xdr:pic>
      <xdr:nvPicPr>
        <xdr:cNvPr id="12" name="Picture 11">
          <a:extLst>
            <a:ext uri="{FF2B5EF4-FFF2-40B4-BE49-F238E27FC236}">
              <a16:creationId xmlns:a16="http://schemas.microsoft.com/office/drawing/2014/main" id="{A3D26E3E-091E-475C-8E85-6A7524AEF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80920" y="4046512"/>
          <a:ext cx="5200650" cy="2541517"/>
        </a:xfrm>
        <a:prstGeom prst="rect">
          <a:avLst/>
        </a:prstGeom>
      </xdr:spPr>
    </xdr:pic>
    <xdr:clientData/>
  </xdr:oneCellAnchor>
  <xdr:oneCellAnchor>
    <xdr:from>
      <xdr:col>54</xdr:col>
      <xdr:colOff>0</xdr:colOff>
      <xdr:row>21</xdr:row>
      <xdr:rowOff>46012</xdr:rowOff>
    </xdr:from>
    <xdr:ext cx="5200650" cy="2541517"/>
    <xdr:pic>
      <xdr:nvPicPr>
        <xdr:cNvPr id="13" name="Picture 12">
          <a:extLst>
            <a:ext uri="{FF2B5EF4-FFF2-40B4-BE49-F238E27FC236}">
              <a16:creationId xmlns:a16="http://schemas.microsoft.com/office/drawing/2014/main" id="{4192D9D0-E95B-4B56-B647-6A591171D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07011" y="4046512"/>
          <a:ext cx="5200650" cy="2541517"/>
        </a:xfrm>
        <a:prstGeom prst="rect">
          <a:avLst/>
        </a:prstGeom>
      </xdr:spPr>
    </xdr:pic>
    <xdr:clientData/>
  </xdr:oneCellAnchor>
  <xdr:oneCellAnchor>
    <xdr:from>
      <xdr:col>54</xdr:col>
      <xdr:colOff>142875</xdr:colOff>
      <xdr:row>21</xdr:row>
      <xdr:rowOff>46012</xdr:rowOff>
    </xdr:from>
    <xdr:ext cx="5200650" cy="2541517"/>
    <xdr:pic>
      <xdr:nvPicPr>
        <xdr:cNvPr id="2" name="Picture 1">
          <a:extLst>
            <a:ext uri="{FF2B5EF4-FFF2-40B4-BE49-F238E27FC236}">
              <a16:creationId xmlns:a16="http://schemas.microsoft.com/office/drawing/2014/main" id="{74616A29-07BF-4544-AF6D-3C605248A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70057" y="4046512"/>
          <a:ext cx="5200650" cy="254151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20D7-6238-45B4-BF6B-9EC67477E558}">
  <dimension ref="A1:BF45"/>
  <sheetViews>
    <sheetView tabSelected="1" topLeftCell="AM4" zoomScale="85" zoomScaleNormal="85" workbookViewId="0">
      <selection activeCell="BD42" sqref="BD42"/>
    </sheetView>
  </sheetViews>
  <sheetFormatPr defaultRowHeight="15" x14ac:dyDescent="0.25"/>
  <cols>
    <col min="1" max="1" width="92.7109375" bestFit="1" customWidth="1"/>
    <col min="2" max="2" width="44.7109375" customWidth="1"/>
    <col min="3" max="3" width="23" style="3" bestFit="1" customWidth="1"/>
    <col min="4" max="4" width="23.7109375" style="4" bestFit="1" customWidth="1"/>
    <col min="5" max="5" width="9.140625" style="4"/>
    <col min="6" max="6" width="14.7109375" style="4" customWidth="1"/>
    <col min="7" max="7" width="17.85546875" style="3" bestFit="1" customWidth="1"/>
    <col min="8" max="8" width="23.7109375" style="4" bestFit="1" customWidth="1"/>
    <col min="9" max="9" width="9.140625" style="4"/>
    <col min="10" max="10" width="9.7109375" style="4" bestFit="1" customWidth="1"/>
    <col min="11" max="12" width="9.140625" style="4"/>
    <col min="13" max="13" width="17.85546875" style="8" bestFit="1" customWidth="1"/>
    <col min="14" max="14" width="23.7109375" style="9" bestFit="1" customWidth="1"/>
    <col min="15" max="15" width="9.140625" style="9"/>
    <col min="16" max="16" width="10" style="9" bestFit="1" customWidth="1"/>
    <col min="17" max="17" width="9.140625" style="9"/>
    <col min="18" max="18" width="17.85546875" style="8" bestFit="1" customWidth="1"/>
    <col min="19" max="19" width="23.7109375" style="9" bestFit="1" customWidth="1"/>
    <col min="20" max="20" width="9.140625" style="9"/>
    <col min="21" max="21" width="10.5703125" style="9" bestFit="1" customWidth="1"/>
    <col min="22" max="22" width="9.140625" style="9"/>
    <col min="23" max="23" width="17.85546875" style="8" bestFit="1" customWidth="1"/>
    <col min="24" max="24" width="23.7109375" style="9" bestFit="1" customWidth="1"/>
    <col min="25" max="25" width="9.140625" style="9"/>
    <col min="26" max="26" width="9.7109375" style="9" bestFit="1" customWidth="1"/>
    <col min="27" max="28" width="9.140625" style="9"/>
    <col min="29" max="29" width="17.85546875" style="8" bestFit="1" customWidth="1"/>
    <col min="30" max="30" width="23.7109375" style="9" bestFit="1" customWidth="1"/>
    <col min="31" max="31" width="9.140625" style="9"/>
    <col min="32" max="32" width="9.7109375" style="9" bestFit="1" customWidth="1"/>
    <col min="33" max="34" width="9.140625" style="9"/>
    <col min="35" max="35" width="17.85546875" style="13" bestFit="1" customWidth="1"/>
    <col min="36" max="36" width="23.7109375" style="14" bestFit="1" customWidth="1"/>
    <col min="37" max="37" width="9.140625" style="14"/>
    <col min="38" max="38" width="8.7109375" style="14" bestFit="1" customWidth="1"/>
    <col min="39" max="39" width="9.140625" style="14"/>
    <col min="40" max="40" width="23" style="13" bestFit="1" customWidth="1"/>
    <col min="41" max="41" width="26.42578125" style="14" bestFit="1" customWidth="1"/>
    <col min="42" max="42" width="7.85546875" style="14" bestFit="1" customWidth="1"/>
    <col min="43" max="43" width="9.28515625" style="14" bestFit="1" customWidth="1"/>
    <col min="44" max="44" width="9.140625" style="14"/>
    <col min="45" max="45" width="23" style="13" bestFit="1" customWidth="1"/>
    <col min="46" max="46" width="26.42578125" style="14" bestFit="1" customWidth="1"/>
    <col min="47" max="47" width="7.85546875" style="14" bestFit="1" customWidth="1"/>
    <col min="48" max="48" width="9.28515625" style="14" bestFit="1" customWidth="1"/>
    <col min="49" max="50" width="9.140625" style="14"/>
    <col min="51" max="51" width="23" style="49" bestFit="1" customWidth="1"/>
    <col min="52" max="52" width="26.42578125" style="50" bestFit="1" customWidth="1"/>
    <col min="53" max="53" width="7.85546875" style="50" bestFit="1" customWidth="1"/>
    <col min="54" max="54" width="9.28515625" style="50" bestFit="1" customWidth="1"/>
    <col min="55" max="56" width="9.140625" style="50"/>
  </cols>
  <sheetData>
    <row r="1" spans="1:58" x14ac:dyDescent="0.25">
      <c r="C1" s="2" t="s">
        <v>10</v>
      </c>
      <c r="D1" s="3" t="s">
        <v>28</v>
      </c>
      <c r="G1" s="2" t="s">
        <v>10</v>
      </c>
      <c r="H1" s="3" t="s">
        <v>28</v>
      </c>
      <c r="M1" s="7" t="s">
        <v>10</v>
      </c>
      <c r="N1" s="8" t="s">
        <v>25</v>
      </c>
      <c r="R1" s="7" t="s">
        <v>10</v>
      </c>
      <c r="S1" s="8" t="s">
        <v>25</v>
      </c>
      <c r="W1" s="7" t="s">
        <v>10</v>
      </c>
      <c r="X1" s="8" t="s">
        <v>25</v>
      </c>
      <c r="AC1" s="7" t="s">
        <v>10</v>
      </c>
      <c r="AD1" s="8" t="s">
        <v>25</v>
      </c>
      <c r="AI1" s="12" t="s">
        <v>10</v>
      </c>
      <c r="AJ1" s="13" t="s">
        <v>4</v>
      </c>
      <c r="AN1" s="12" t="s">
        <v>10</v>
      </c>
      <c r="AO1" s="13" t="s">
        <v>4</v>
      </c>
      <c r="AS1" s="12" t="s">
        <v>10</v>
      </c>
      <c r="AT1" s="13" t="s">
        <v>4</v>
      </c>
      <c r="AY1" s="48" t="s">
        <v>10</v>
      </c>
      <c r="AZ1" s="49" t="s">
        <v>4</v>
      </c>
    </row>
    <row r="2" spans="1:58" x14ac:dyDescent="0.25">
      <c r="C2" s="2" t="s">
        <v>11</v>
      </c>
      <c r="D2" s="4" t="s">
        <v>27</v>
      </c>
      <c r="G2" s="2" t="s">
        <v>11</v>
      </c>
      <c r="H2" s="4" t="s">
        <v>27</v>
      </c>
      <c r="M2" s="7" t="s">
        <v>11</v>
      </c>
      <c r="N2" s="9" t="s">
        <v>27</v>
      </c>
      <c r="R2" s="7" t="s">
        <v>11</v>
      </c>
      <c r="S2" s="9" t="s">
        <v>27</v>
      </c>
      <c r="W2" s="7" t="s">
        <v>11</v>
      </c>
      <c r="X2" s="9" t="s">
        <v>14</v>
      </c>
      <c r="AC2" s="7" t="s">
        <v>11</v>
      </c>
      <c r="AD2" s="9" t="s">
        <v>14</v>
      </c>
      <c r="AI2" s="12" t="s">
        <v>11</v>
      </c>
      <c r="AJ2" s="14" t="s">
        <v>27</v>
      </c>
      <c r="AN2" s="12" t="s">
        <v>11</v>
      </c>
      <c r="AO2" s="14" t="s">
        <v>14</v>
      </c>
      <c r="AS2" s="12" t="s">
        <v>11</v>
      </c>
      <c r="AT2" s="14" t="s">
        <v>14</v>
      </c>
      <c r="AY2" s="48" t="s">
        <v>11</v>
      </c>
      <c r="AZ2" s="50" t="s">
        <v>14</v>
      </c>
    </row>
    <row r="3" spans="1:58" x14ac:dyDescent="0.25">
      <c r="A3" s="1" t="s">
        <v>0</v>
      </c>
      <c r="B3" s="1"/>
      <c r="C3" s="2" t="s">
        <v>12</v>
      </c>
      <c r="D3" s="4" t="s">
        <v>27</v>
      </c>
      <c r="G3" s="2" t="s">
        <v>12</v>
      </c>
      <c r="H3" s="4" t="s">
        <v>27</v>
      </c>
      <c r="M3" s="7" t="s">
        <v>12</v>
      </c>
      <c r="N3" s="9" t="s">
        <v>27</v>
      </c>
      <c r="R3" s="7" t="s">
        <v>12</v>
      </c>
      <c r="S3" s="9" t="s">
        <v>27</v>
      </c>
      <c r="W3" s="7" t="s">
        <v>12</v>
      </c>
      <c r="X3" s="9" t="s">
        <v>13</v>
      </c>
      <c r="AC3" s="7" t="s">
        <v>12</v>
      </c>
      <c r="AD3" s="9" t="s">
        <v>13</v>
      </c>
      <c r="AI3" s="12" t="s">
        <v>12</v>
      </c>
      <c r="AJ3" s="14" t="s">
        <v>27</v>
      </c>
      <c r="AN3" s="12" t="s">
        <v>12</v>
      </c>
      <c r="AO3" s="14" t="s">
        <v>13</v>
      </c>
      <c r="AS3" s="12" t="s">
        <v>12</v>
      </c>
      <c r="AT3" s="14" t="s">
        <v>13</v>
      </c>
      <c r="AY3" s="48" t="s">
        <v>12</v>
      </c>
      <c r="AZ3" s="50" t="s">
        <v>13</v>
      </c>
    </row>
    <row r="4" spans="1:58" x14ac:dyDescent="0.25">
      <c r="C4" s="2" t="s">
        <v>15</v>
      </c>
      <c r="D4" s="4" t="s">
        <v>17</v>
      </c>
      <c r="G4" s="2" t="s">
        <v>15</v>
      </c>
      <c r="H4" s="4" t="s">
        <v>17</v>
      </c>
      <c r="M4" s="7" t="s">
        <v>15</v>
      </c>
      <c r="N4" s="9" t="s">
        <v>17</v>
      </c>
      <c r="R4" s="7" t="s">
        <v>15</v>
      </c>
      <c r="S4" s="9" t="s">
        <v>17</v>
      </c>
      <c r="W4" s="7" t="s">
        <v>15</v>
      </c>
      <c r="X4" s="9" t="s">
        <v>26</v>
      </c>
      <c r="AC4" s="7" t="s">
        <v>15</v>
      </c>
      <c r="AD4" s="9" t="s">
        <v>26</v>
      </c>
      <c r="AI4" s="12" t="s">
        <v>15</v>
      </c>
      <c r="AJ4" s="14" t="s">
        <v>17</v>
      </c>
      <c r="AN4" s="12" t="s">
        <v>15</v>
      </c>
      <c r="AO4" s="14" t="s">
        <v>26</v>
      </c>
      <c r="AS4" s="12" t="s">
        <v>15</v>
      </c>
      <c r="AT4" s="14" t="s">
        <v>26</v>
      </c>
      <c r="AY4" s="48" t="s">
        <v>15</v>
      </c>
      <c r="AZ4" s="50" t="s">
        <v>26</v>
      </c>
      <c r="BF4" t="s">
        <v>86</v>
      </c>
    </row>
    <row r="5" spans="1:58" x14ac:dyDescent="0.25">
      <c r="C5" s="2" t="s">
        <v>16</v>
      </c>
      <c r="D5" s="4">
        <v>15</v>
      </c>
      <c r="G5" s="2" t="s">
        <v>16</v>
      </c>
      <c r="H5" s="4">
        <v>15</v>
      </c>
      <c r="M5" s="7" t="s">
        <v>16</v>
      </c>
      <c r="N5" s="9">
        <v>15</v>
      </c>
      <c r="R5" s="7" t="s">
        <v>16</v>
      </c>
      <c r="S5" s="9">
        <v>15</v>
      </c>
      <c r="W5" s="7" t="s">
        <v>16</v>
      </c>
      <c r="X5" s="9">
        <v>0.05</v>
      </c>
      <c r="AC5" s="7" t="s">
        <v>16</v>
      </c>
      <c r="AD5" s="9">
        <v>0.05</v>
      </c>
      <c r="AI5" s="12" t="s">
        <v>16</v>
      </c>
      <c r="AJ5" s="14">
        <v>15</v>
      </c>
      <c r="AN5" s="12" t="s">
        <v>16</v>
      </c>
      <c r="AO5" s="14">
        <v>0.05</v>
      </c>
      <c r="AS5" s="12" t="s">
        <v>16</v>
      </c>
      <c r="AT5" s="14">
        <v>0.05</v>
      </c>
      <c r="AY5" s="48" t="s">
        <v>38</v>
      </c>
      <c r="AZ5" s="50">
        <v>0.05</v>
      </c>
      <c r="BF5" s="54" t="s">
        <v>40</v>
      </c>
    </row>
    <row r="6" spans="1:58" x14ac:dyDescent="0.25">
      <c r="C6" s="2" t="s">
        <v>30</v>
      </c>
      <c r="D6" s="4" t="s">
        <v>31</v>
      </c>
      <c r="G6" s="2" t="s">
        <v>30</v>
      </c>
      <c r="H6" s="4" t="s">
        <v>32</v>
      </c>
      <c r="M6" s="7" t="s">
        <v>30</v>
      </c>
      <c r="N6" s="9" t="s">
        <v>31</v>
      </c>
      <c r="R6" s="7" t="s">
        <v>30</v>
      </c>
      <c r="S6" s="9" t="s">
        <v>32</v>
      </c>
      <c r="W6" s="7" t="s">
        <v>30</v>
      </c>
      <c r="X6" s="9" t="s">
        <v>31</v>
      </c>
      <c r="AC6" s="7" t="s">
        <v>30</v>
      </c>
      <c r="AD6" s="9" t="s">
        <v>32</v>
      </c>
      <c r="AI6" s="12" t="s">
        <v>30</v>
      </c>
      <c r="AJ6" s="14" t="s">
        <v>31</v>
      </c>
      <c r="AN6" s="12" t="s">
        <v>30</v>
      </c>
      <c r="AO6" s="14" t="s">
        <v>31</v>
      </c>
      <c r="AS6" s="12" t="s">
        <v>30</v>
      </c>
      <c r="AT6" s="14" t="s">
        <v>32</v>
      </c>
      <c r="AY6" s="48" t="s">
        <v>39</v>
      </c>
      <c r="AZ6" s="50">
        <v>0.15</v>
      </c>
      <c r="BF6" s="54" t="s">
        <v>76</v>
      </c>
    </row>
    <row r="7" spans="1:58" x14ac:dyDescent="0.25">
      <c r="C7" s="2" t="s">
        <v>34</v>
      </c>
      <c r="G7" s="2" t="s">
        <v>34</v>
      </c>
      <c r="M7" s="7" t="s">
        <v>34</v>
      </c>
      <c r="R7" s="7" t="s">
        <v>34</v>
      </c>
      <c r="W7" s="7" t="s">
        <v>34</v>
      </c>
      <c r="X7" s="9">
        <v>5</v>
      </c>
      <c r="AC7" s="7" t="s">
        <v>34</v>
      </c>
      <c r="AD7" s="9">
        <v>5</v>
      </c>
      <c r="AI7" s="12" t="s">
        <v>34</v>
      </c>
      <c r="AN7" s="12" t="s">
        <v>34</v>
      </c>
      <c r="AO7" s="14">
        <v>5</v>
      </c>
      <c r="AS7" s="12" t="s">
        <v>34</v>
      </c>
      <c r="AT7" s="14">
        <v>5</v>
      </c>
      <c r="AY7" s="48" t="s">
        <v>30</v>
      </c>
      <c r="AZ7" s="50" t="s">
        <v>32</v>
      </c>
      <c r="BF7" s="54" t="s">
        <v>77</v>
      </c>
    </row>
    <row r="8" spans="1:58" x14ac:dyDescent="0.25">
      <c r="AY8" s="48" t="s">
        <v>34</v>
      </c>
      <c r="AZ8" s="50">
        <v>5</v>
      </c>
      <c r="BF8" s="54" t="s">
        <v>78</v>
      </c>
    </row>
    <row r="9" spans="1:58" x14ac:dyDescent="0.25">
      <c r="A9" s="1" t="s">
        <v>2</v>
      </c>
      <c r="B9" s="1"/>
      <c r="C9" s="2" t="s">
        <v>20</v>
      </c>
      <c r="D9" s="5" t="s">
        <v>23</v>
      </c>
      <c r="E9" s="5" t="s">
        <v>21</v>
      </c>
      <c r="F9" s="5" t="s">
        <v>22</v>
      </c>
      <c r="G9" s="2" t="s">
        <v>20</v>
      </c>
      <c r="H9" s="5" t="s">
        <v>23</v>
      </c>
      <c r="I9" s="5" t="s">
        <v>21</v>
      </c>
      <c r="J9" s="5" t="s">
        <v>22</v>
      </c>
      <c r="M9" s="7" t="s">
        <v>20</v>
      </c>
      <c r="N9" s="10" t="s">
        <v>23</v>
      </c>
      <c r="O9" s="10" t="s">
        <v>21</v>
      </c>
      <c r="P9" s="10" t="s">
        <v>22</v>
      </c>
      <c r="R9" s="7" t="s">
        <v>20</v>
      </c>
      <c r="S9" s="10" t="s">
        <v>23</v>
      </c>
      <c r="T9" s="10" t="s">
        <v>21</v>
      </c>
      <c r="U9" s="10" t="s">
        <v>22</v>
      </c>
      <c r="W9" s="7" t="s">
        <v>20</v>
      </c>
      <c r="X9" s="10" t="s">
        <v>23</v>
      </c>
      <c r="Y9" s="10" t="s">
        <v>21</v>
      </c>
      <c r="Z9" s="10" t="s">
        <v>22</v>
      </c>
      <c r="AC9" s="7" t="s">
        <v>20</v>
      </c>
      <c r="AD9" s="10" t="s">
        <v>23</v>
      </c>
      <c r="AE9" s="10" t="s">
        <v>21</v>
      </c>
      <c r="AF9" s="10" t="s">
        <v>22</v>
      </c>
      <c r="AI9" s="12" t="s">
        <v>20</v>
      </c>
      <c r="AJ9" s="15" t="s">
        <v>23</v>
      </c>
      <c r="AK9" s="15" t="s">
        <v>21</v>
      </c>
      <c r="AL9" s="15" t="s">
        <v>22</v>
      </c>
      <c r="AN9" s="12" t="s">
        <v>20</v>
      </c>
      <c r="AO9" s="15" t="s">
        <v>23</v>
      </c>
      <c r="AP9" s="15" t="s">
        <v>21</v>
      </c>
      <c r="AQ9" s="15" t="s">
        <v>22</v>
      </c>
      <c r="AS9" s="12" t="s">
        <v>20</v>
      </c>
      <c r="AT9" s="15" t="s">
        <v>23</v>
      </c>
      <c r="AU9" s="15" t="s">
        <v>21</v>
      </c>
      <c r="AV9" s="15" t="s">
        <v>22</v>
      </c>
      <c r="AY9" s="48" t="s">
        <v>20</v>
      </c>
      <c r="AZ9" s="51" t="s">
        <v>23</v>
      </c>
      <c r="BA9" s="51" t="s">
        <v>21</v>
      </c>
      <c r="BB9" s="51" t="s">
        <v>22</v>
      </c>
      <c r="BF9" s="54" t="s">
        <v>79</v>
      </c>
    </row>
    <row r="10" spans="1:58" x14ac:dyDescent="0.25">
      <c r="A10" t="s">
        <v>8</v>
      </c>
      <c r="C10" s="3" t="s">
        <v>9</v>
      </c>
      <c r="D10" s="4">
        <v>115</v>
      </c>
      <c r="E10" s="4">
        <v>2.6610999999999998</v>
      </c>
      <c r="F10" s="6">
        <v>2.3140000000000001E-2</v>
      </c>
      <c r="G10" s="3" t="s">
        <v>9</v>
      </c>
      <c r="H10" s="4">
        <v>106</v>
      </c>
      <c r="I10" s="4">
        <v>3.73428</v>
      </c>
      <c r="J10" s="6">
        <v>3.52290707243074E-2</v>
      </c>
      <c r="M10" s="8" t="s">
        <v>9</v>
      </c>
      <c r="N10" s="9">
        <v>67</v>
      </c>
      <c r="O10" s="9">
        <v>-11.210682173532801</v>
      </c>
      <c r="P10" s="11">
        <v>-0.167323614530341</v>
      </c>
      <c r="R10" s="8" t="s">
        <v>9</v>
      </c>
      <c r="S10" s="9">
        <v>60</v>
      </c>
      <c r="T10" s="9">
        <v>0.41260000000000002</v>
      </c>
      <c r="U10" s="11">
        <v>-0.14823466428217499</v>
      </c>
      <c r="W10" s="8" t="s">
        <v>9</v>
      </c>
      <c r="X10" s="9">
        <v>47</v>
      </c>
      <c r="Y10" s="9">
        <v>-7.9512079113772502</v>
      </c>
      <c r="Z10" s="11">
        <v>-0.169174636412282</v>
      </c>
      <c r="AC10" s="8" t="s">
        <v>9</v>
      </c>
      <c r="AD10" s="9">
        <v>47</v>
      </c>
      <c r="AE10" s="9">
        <v>-7.9512079113772502</v>
      </c>
      <c r="AF10" s="11">
        <v>-0.169174636412282</v>
      </c>
      <c r="AI10" s="13" t="s">
        <v>9</v>
      </c>
      <c r="AJ10" s="14">
        <v>79</v>
      </c>
      <c r="AK10" s="14">
        <v>11.18</v>
      </c>
      <c r="AL10" s="16">
        <v>0.14149999999999999</v>
      </c>
      <c r="AN10" s="13" t="s">
        <v>9</v>
      </c>
      <c r="AO10" s="14">
        <v>60</v>
      </c>
      <c r="AP10" s="14">
        <v>-3.9669711149834201</v>
      </c>
      <c r="AQ10" s="16">
        <v>-6.6116185249723694E-2</v>
      </c>
      <c r="AS10" s="13" t="s">
        <v>9</v>
      </c>
      <c r="AT10" s="14">
        <v>58</v>
      </c>
      <c r="AU10" s="14">
        <v>-1.9669711149834199</v>
      </c>
      <c r="AV10" s="16">
        <v>-3.3913295085921003E-2</v>
      </c>
      <c r="AY10" s="49" t="s">
        <v>9</v>
      </c>
      <c r="AZ10" s="50">
        <v>50</v>
      </c>
      <c r="BA10" s="50">
        <v>4.0765198188558802</v>
      </c>
      <c r="BB10" s="53">
        <v>8.1530396377117606E-2</v>
      </c>
      <c r="BF10" s="54" t="s">
        <v>80</v>
      </c>
    </row>
    <row r="11" spans="1:58" x14ac:dyDescent="0.25">
      <c r="A11" s="17" t="s">
        <v>35</v>
      </c>
      <c r="C11" s="3" t="s">
        <v>7</v>
      </c>
      <c r="D11" s="4">
        <v>42</v>
      </c>
      <c r="E11" s="4">
        <v>9.2639233248588795</v>
      </c>
      <c r="F11" s="6">
        <v>0.2205</v>
      </c>
      <c r="G11" s="3" t="s">
        <v>7</v>
      </c>
      <c r="H11" s="4">
        <v>26</v>
      </c>
      <c r="I11" s="4">
        <v>4.7318100000000003</v>
      </c>
      <c r="J11" s="6">
        <v>0.18199297264543299</v>
      </c>
      <c r="M11" s="8" t="s">
        <v>7</v>
      </c>
      <c r="N11" s="9">
        <v>23</v>
      </c>
      <c r="O11" s="9">
        <v>5.1609825202172601</v>
      </c>
      <c r="P11" s="11">
        <v>0.22439054435727199</v>
      </c>
      <c r="R11" s="8" t="s">
        <v>7</v>
      </c>
      <c r="S11" s="9">
        <v>14</v>
      </c>
      <c r="T11" s="9">
        <v>4.6339269891901402</v>
      </c>
      <c r="U11" s="11">
        <v>0.33099478494215301</v>
      </c>
      <c r="W11" s="8" t="s">
        <v>7</v>
      </c>
      <c r="X11" s="9">
        <v>37</v>
      </c>
      <c r="Y11" s="9">
        <v>1.30653198653198</v>
      </c>
      <c r="Z11" s="11">
        <v>3.5311675311675297E-2</v>
      </c>
      <c r="AC11" s="8" t="s">
        <v>7</v>
      </c>
      <c r="AD11" s="9">
        <v>16</v>
      </c>
      <c r="AE11" s="9">
        <v>0.20653198653198601</v>
      </c>
      <c r="AF11" s="11">
        <v>1.29082491582491E-2</v>
      </c>
      <c r="AI11" s="13" t="s">
        <v>7</v>
      </c>
      <c r="AJ11" s="14">
        <v>33</v>
      </c>
      <c r="AK11" s="14">
        <v>1.4895</v>
      </c>
      <c r="AL11" s="16">
        <v>4.4999999999999998E-2</v>
      </c>
      <c r="AN11" s="13" t="s">
        <v>7</v>
      </c>
      <c r="AO11" s="14">
        <v>38</v>
      </c>
      <c r="AP11" s="14">
        <v>8.2694971806417605</v>
      </c>
      <c r="AQ11" s="16">
        <v>0.21761834685899301</v>
      </c>
      <c r="AS11" s="13" t="s">
        <v>7</v>
      </c>
      <c r="AT11" s="14">
        <v>21</v>
      </c>
      <c r="AU11" s="14">
        <v>1.4220875420875401</v>
      </c>
      <c r="AV11" s="16">
        <v>6.7718454385121002E-2</v>
      </c>
      <c r="AY11" s="49" t="s">
        <v>7</v>
      </c>
      <c r="AZ11" s="50">
        <v>21</v>
      </c>
      <c r="BA11" s="50">
        <v>1.25373737373737</v>
      </c>
      <c r="BB11" s="53">
        <v>5.97017797017797E-2</v>
      </c>
      <c r="BF11" s="54" t="s">
        <v>81</v>
      </c>
    </row>
    <row r="12" spans="1:58" x14ac:dyDescent="0.25">
      <c r="A12" t="s">
        <v>36</v>
      </c>
      <c r="C12" s="3" t="s">
        <v>6</v>
      </c>
      <c r="D12" s="4">
        <v>104</v>
      </c>
      <c r="E12" s="4">
        <v>-0.67888788044178905</v>
      </c>
      <c r="F12" s="6">
        <v>-6.5277680811710401E-3</v>
      </c>
      <c r="G12" s="3" t="s">
        <v>6</v>
      </c>
      <c r="H12" s="4">
        <v>104</v>
      </c>
      <c r="I12" s="4">
        <v>-0.67888788044178905</v>
      </c>
      <c r="J12" s="6">
        <v>-6.5277680811710401E-3</v>
      </c>
      <c r="M12" s="8" t="s">
        <v>6</v>
      </c>
      <c r="N12" s="9">
        <v>61</v>
      </c>
      <c r="O12" s="9">
        <v>-1.2130693816145</v>
      </c>
      <c r="P12" s="11">
        <v>-1.98863833051558E-2</v>
      </c>
      <c r="R12" s="8" t="s">
        <v>6</v>
      </c>
      <c r="S12" s="9">
        <v>61</v>
      </c>
      <c r="T12" s="9">
        <v>-1.213069</v>
      </c>
      <c r="U12" s="11">
        <v>-1.98863833051558E-2</v>
      </c>
      <c r="W12" s="8" t="s">
        <v>6</v>
      </c>
      <c r="X12" s="9">
        <v>61</v>
      </c>
      <c r="Y12" s="9">
        <v>-10.1124882409249</v>
      </c>
      <c r="Z12" s="11">
        <v>-0.16577849575286799</v>
      </c>
      <c r="AC12" s="8" t="s">
        <v>6</v>
      </c>
      <c r="AD12" s="9">
        <v>61</v>
      </c>
      <c r="AE12" s="9">
        <v>-10.1124882409249</v>
      </c>
      <c r="AF12" s="11">
        <v>-0.16577849575286799</v>
      </c>
      <c r="AI12" s="13" t="s">
        <v>6</v>
      </c>
      <c r="AJ12" s="14">
        <v>78</v>
      </c>
      <c r="AK12" s="14">
        <v>6.6612320435826797</v>
      </c>
      <c r="AL12" s="16">
        <v>8.5000000000000006E-2</v>
      </c>
      <c r="AN12" s="13" t="s">
        <v>6</v>
      </c>
      <c r="AO12" s="14">
        <v>69</v>
      </c>
      <c r="AP12" s="14">
        <v>8.5870448294423802</v>
      </c>
      <c r="AQ12" s="16">
        <v>0.124449925064382</v>
      </c>
      <c r="AS12" s="13" t="s">
        <v>6</v>
      </c>
      <c r="AT12" s="14">
        <v>69</v>
      </c>
      <c r="AU12" s="14">
        <v>8.5870448294423802</v>
      </c>
      <c r="AV12" s="16">
        <v>0.124449925064382</v>
      </c>
      <c r="AY12" s="49" t="s">
        <v>6</v>
      </c>
      <c r="AZ12" s="50">
        <v>60</v>
      </c>
      <c r="BA12" s="50">
        <v>11.9303516888084</v>
      </c>
      <c r="BB12" s="53">
        <v>0.19883919481347401</v>
      </c>
      <c r="BF12" s="54" t="s">
        <v>82</v>
      </c>
    </row>
    <row r="13" spans="1:58" x14ac:dyDescent="0.25">
      <c r="A13" t="s">
        <v>37</v>
      </c>
      <c r="C13" s="3" t="s">
        <v>19</v>
      </c>
      <c r="D13" s="4">
        <v>93</v>
      </c>
      <c r="E13" s="4">
        <v>-1.4091</v>
      </c>
      <c r="F13" s="6">
        <v>-1.5151702701934E-2</v>
      </c>
      <c r="G13" s="3" t="s">
        <v>19</v>
      </c>
      <c r="H13" s="4">
        <v>93</v>
      </c>
      <c r="I13" s="4">
        <v>-0.52723691211036505</v>
      </c>
      <c r="J13" s="6">
        <v>-1.5151702701934E-2</v>
      </c>
      <c r="M13" s="8" t="s">
        <v>19</v>
      </c>
      <c r="N13" s="9">
        <v>57</v>
      </c>
      <c r="O13" s="9">
        <v>1.3187593609986801</v>
      </c>
      <c r="P13" s="11">
        <v>2.31361291403278E-2</v>
      </c>
      <c r="R13" s="8" t="s">
        <v>19</v>
      </c>
      <c r="S13" s="9">
        <v>56</v>
      </c>
      <c r="T13" s="9">
        <v>2.3187593609986799</v>
      </c>
      <c r="U13" s="11">
        <v>4.1406417160690802E-2</v>
      </c>
      <c r="W13" s="8" t="s">
        <v>19</v>
      </c>
      <c r="X13" s="9">
        <v>45</v>
      </c>
      <c r="Y13" s="9">
        <v>1.7276468173049599</v>
      </c>
      <c r="Z13" s="11">
        <v>3.8392151495665799E-2</v>
      </c>
      <c r="AC13" s="8" t="s">
        <v>19</v>
      </c>
      <c r="AD13" s="9">
        <v>44</v>
      </c>
      <c r="AE13" s="9">
        <v>2.7276468173049602</v>
      </c>
      <c r="AF13" s="11">
        <v>6.1991973120567298E-2</v>
      </c>
      <c r="AI13" s="13" t="s">
        <v>19</v>
      </c>
      <c r="AJ13" s="14">
        <v>78</v>
      </c>
      <c r="AK13" s="14">
        <v>-0.1239</v>
      </c>
      <c r="AL13" s="16">
        <v>-1.5889999999999999E-3</v>
      </c>
      <c r="AN13" s="13" t="s">
        <v>19</v>
      </c>
      <c r="AO13" s="14">
        <v>58</v>
      </c>
      <c r="AP13" s="14">
        <v>3.6502970108047901</v>
      </c>
      <c r="AQ13" s="16">
        <v>6.2936155358703297E-2</v>
      </c>
      <c r="AS13" s="13" t="s">
        <v>19</v>
      </c>
      <c r="AT13" s="14">
        <v>58</v>
      </c>
      <c r="AU13" s="14">
        <v>3.6502970108047901</v>
      </c>
      <c r="AV13" s="16">
        <v>6.2936155358703297E-2</v>
      </c>
      <c r="AY13" s="49" t="s">
        <v>19</v>
      </c>
      <c r="AZ13" s="50">
        <v>48</v>
      </c>
      <c r="BA13" s="50">
        <v>16.9308500486725</v>
      </c>
      <c r="BB13" s="53">
        <v>0.35272604268067698</v>
      </c>
      <c r="BF13" s="54" t="s">
        <v>83</v>
      </c>
    </row>
    <row r="14" spans="1:58" x14ac:dyDescent="0.25">
      <c r="A14" s="1"/>
      <c r="B14" s="1"/>
      <c r="D14" s="4">
        <f>SUM(D10:D13)</f>
        <v>354</v>
      </c>
      <c r="E14" s="4">
        <f>SUM(E10:E13)</f>
        <v>9.83703544441709</v>
      </c>
      <c r="F14" s="6">
        <f>SUMPRODUCT(F10:F13,D10:D13)/SUM(D10:D13)</f>
        <v>2.7779954147678955E-2</v>
      </c>
      <c r="H14" s="4">
        <f>SUM(H10:H13)</f>
        <v>329</v>
      </c>
      <c r="I14" s="4">
        <f>SUM(I10:I13)</f>
        <v>7.2599652074478467</v>
      </c>
      <c r="J14" s="6">
        <f>SUMPRODUCT(J10:J13,H10:H13)/SUM(H10:H13)</f>
        <v>1.9386329950869887E-2</v>
      </c>
      <c r="N14" s="9">
        <f>SUM(N10:N13)</f>
        <v>208</v>
      </c>
      <c r="O14" s="9">
        <f>SUM(O10:O13)</f>
        <v>-5.9440096739313608</v>
      </c>
      <c r="P14" s="11">
        <f>SUMPRODUCT(P10:P13,N10:N13)/SUM(N10:N13)</f>
        <v>-2.8576969586208704E-2</v>
      </c>
      <c r="S14" s="9">
        <f>SUM(S10:S13)</f>
        <v>191</v>
      </c>
      <c r="T14" s="9">
        <f>SUM(T10:T13)</f>
        <v>6.1522173501888204</v>
      </c>
      <c r="U14" s="11">
        <f>SUMPRODUCT(U10:U13,S10:S13)/SUM(S10:S13)</f>
        <v>-1.6515512504482598E-2</v>
      </c>
      <c r="X14" s="9">
        <f>SUM(X10:X13)</f>
        <v>190</v>
      </c>
      <c r="Y14" s="9">
        <f>SUM(Y10:Y13)</f>
        <v>-15.029517348465211</v>
      </c>
      <c r="Z14" s="11">
        <f>SUMPRODUCT(Z10:Z13,X10:X13)/SUM(X10:X13)</f>
        <v>-7.9102722886659219E-2</v>
      </c>
      <c r="AD14" s="9">
        <f>SUM(AD10:AD13)</f>
        <v>168</v>
      </c>
      <c r="AE14" s="9">
        <f>SUM(AE10:AE13)</f>
        <v>-15.129517348465205</v>
      </c>
      <c r="AF14" s="11">
        <f>SUMPRODUCT(AF10:AF13,AD10:AD13)/SUM(AD10:AD13)</f>
        <v>-9.0056650883721751E-2</v>
      </c>
      <c r="AJ14" s="14">
        <f>SUM(AJ10:AJ13)</f>
        <v>268</v>
      </c>
      <c r="AK14" s="14">
        <f>SUM(AK10:AK13)</f>
        <v>19.206832043582679</v>
      </c>
      <c r="AL14" s="16">
        <f>SUMPRODUCT(AL10:AL13,AJ10:AJ13)/SUM(AJ10:AJ13)</f>
        <v>7.1528201492537316E-2</v>
      </c>
      <c r="AO14" s="14">
        <f>SUM(AO10:AO13)</f>
        <v>225</v>
      </c>
      <c r="AP14" s="14">
        <f>SUM(AP10:AP13)</f>
        <v>16.53986790590551</v>
      </c>
      <c r="AQ14" s="16">
        <f>SUMPRODUCT(AQ10:AQ13,AO10:AO13)/SUM(AO10:AO13)</f>
        <v>7.3510524026246499E-2</v>
      </c>
      <c r="AT14" s="14">
        <f>SUM(AT10:AT13)</f>
        <v>206</v>
      </c>
      <c r="AU14" s="14">
        <f>SUM(AU10:AU13)</f>
        <v>11.69245826735129</v>
      </c>
      <c r="AV14" s="16">
        <f>SUMPRODUCT(AV10:AV13,AT10:AT13)/SUM(AT10:AT13)</f>
        <v>5.675950615219065E-2</v>
      </c>
      <c r="AZ14" s="50">
        <f>SUM(AZ10:AZ13)</f>
        <v>179</v>
      </c>
      <c r="BA14" s="50">
        <f>SUM(BA10:BA13)</f>
        <v>34.191458930074148</v>
      </c>
      <c r="BB14" s="53">
        <f>SUMPRODUCT(BB10:BB13,AZ10:AZ13)/SUM(AZ10:AZ13)</f>
        <v>0.19101373703952063</v>
      </c>
      <c r="BF14" s="54" t="s">
        <v>87</v>
      </c>
    </row>
    <row r="15" spans="1:58" x14ac:dyDescent="0.25">
      <c r="BF15" s="54" t="s">
        <v>84</v>
      </c>
    </row>
    <row r="16" spans="1:58" x14ac:dyDescent="0.25">
      <c r="BF16" s="54" t="s">
        <v>85</v>
      </c>
    </row>
    <row r="17" spans="1:58" x14ac:dyDescent="0.25">
      <c r="C17" s="2" t="s">
        <v>24</v>
      </c>
      <c r="G17" s="2" t="s">
        <v>24</v>
      </c>
      <c r="M17" s="7" t="s">
        <v>24</v>
      </c>
      <c r="N17" s="9" t="s">
        <v>13</v>
      </c>
      <c r="R17" s="7" t="s">
        <v>24</v>
      </c>
      <c r="S17" s="9" t="s">
        <v>13</v>
      </c>
      <c r="W17" s="7" t="s">
        <v>24</v>
      </c>
      <c r="X17" s="9" t="s">
        <v>13</v>
      </c>
      <c r="AC17" s="7" t="s">
        <v>24</v>
      </c>
      <c r="AD17" s="9" t="s">
        <v>13</v>
      </c>
      <c r="AI17" s="12" t="s">
        <v>24</v>
      </c>
      <c r="AJ17" s="14" t="s">
        <v>13</v>
      </c>
      <c r="AN17" s="12" t="s">
        <v>24</v>
      </c>
      <c r="AO17" s="14" t="s">
        <v>13</v>
      </c>
      <c r="AS17" s="12" t="s">
        <v>24</v>
      </c>
      <c r="AT17" s="14" t="s">
        <v>13</v>
      </c>
      <c r="AY17" s="48" t="s">
        <v>24</v>
      </c>
      <c r="AZ17" s="50" t="s">
        <v>13</v>
      </c>
      <c r="BF17" s="54" t="s">
        <v>41</v>
      </c>
    </row>
    <row r="18" spans="1:58" x14ac:dyDescent="0.25">
      <c r="A18" s="1" t="s">
        <v>1</v>
      </c>
    </row>
    <row r="19" spans="1:58" x14ac:dyDescent="0.25">
      <c r="B19" s="1"/>
    </row>
    <row r="23" spans="1:58" x14ac:dyDescent="0.25">
      <c r="A23" s="1" t="s">
        <v>3</v>
      </c>
    </row>
    <row r="26" spans="1:58" x14ac:dyDescent="0.25">
      <c r="B26" s="1"/>
    </row>
    <row r="30" spans="1:58" x14ac:dyDescent="0.25">
      <c r="A30" s="1" t="s">
        <v>5</v>
      </c>
    </row>
    <row r="31" spans="1:58" x14ac:dyDescent="0.25">
      <c r="A31" t="s">
        <v>9</v>
      </c>
    </row>
    <row r="32" spans="1:58" x14ac:dyDescent="0.25">
      <c r="A32" t="s">
        <v>7</v>
      </c>
      <c r="C32" s="2" t="s">
        <v>18</v>
      </c>
      <c r="G32" s="2" t="s">
        <v>18</v>
      </c>
      <c r="M32" s="7" t="s">
        <v>18</v>
      </c>
      <c r="R32" s="7" t="s">
        <v>18</v>
      </c>
      <c r="W32" s="7" t="s">
        <v>18</v>
      </c>
      <c r="AC32" s="7" t="s">
        <v>18</v>
      </c>
      <c r="AI32" s="12" t="s">
        <v>18</v>
      </c>
      <c r="AN32" s="12" t="s">
        <v>18</v>
      </c>
      <c r="AS32" s="12" t="s">
        <v>18</v>
      </c>
      <c r="AY32" s="48" t="s">
        <v>18</v>
      </c>
    </row>
    <row r="33" spans="1:51" x14ac:dyDescent="0.25">
      <c r="A33" t="s">
        <v>6</v>
      </c>
      <c r="C33" s="3" t="s">
        <v>29</v>
      </c>
      <c r="AY33" s="49" t="s">
        <v>40</v>
      </c>
    </row>
    <row r="34" spans="1:51" x14ac:dyDescent="0.25">
      <c r="C34" s="3" t="s">
        <v>33</v>
      </c>
      <c r="AY34" s="49" t="s">
        <v>42</v>
      </c>
    </row>
    <row r="35" spans="1:51" x14ac:dyDescent="0.25">
      <c r="AY35" s="49" t="s">
        <v>43</v>
      </c>
    </row>
    <row r="36" spans="1:51" x14ac:dyDescent="0.25">
      <c r="AY36" s="49" t="s">
        <v>44</v>
      </c>
    </row>
    <row r="37" spans="1:51" x14ac:dyDescent="0.25">
      <c r="AY37" s="49" t="s">
        <v>45</v>
      </c>
    </row>
    <row r="38" spans="1:51" x14ac:dyDescent="0.25">
      <c r="AY38" s="49" t="s">
        <v>46</v>
      </c>
    </row>
    <row r="39" spans="1:51" x14ac:dyDescent="0.25">
      <c r="AY39" s="49" t="s">
        <v>47</v>
      </c>
    </row>
    <row r="40" spans="1:51" x14ac:dyDescent="0.25">
      <c r="AY40" s="49" t="s">
        <v>48</v>
      </c>
    </row>
    <row r="41" spans="1:51" x14ac:dyDescent="0.25">
      <c r="AY41" s="49" t="s">
        <v>49</v>
      </c>
    </row>
    <row r="42" spans="1:51" x14ac:dyDescent="0.25">
      <c r="AY42" s="49" t="s">
        <v>50</v>
      </c>
    </row>
    <row r="43" spans="1:51" x14ac:dyDescent="0.25">
      <c r="AY43" s="49" t="s">
        <v>51</v>
      </c>
    </row>
    <row r="44" spans="1:51" x14ac:dyDescent="0.25">
      <c r="AY44" s="49" t="s">
        <v>52</v>
      </c>
    </row>
    <row r="45" spans="1:51" x14ac:dyDescent="0.25">
      <c r="AY45" s="49" t="s">
        <v>41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3D93-544A-48A7-9831-8B0A52D09B6C}">
  <dimension ref="A1:BH49"/>
  <sheetViews>
    <sheetView topLeftCell="AV1" zoomScale="55" zoomScaleNormal="55" workbookViewId="0">
      <selection activeCell="BO42" sqref="BO42"/>
    </sheetView>
  </sheetViews>
  <sheetFormatPr defaultRowHeight="15" x14ac:dyDescent="0.25"/>
  <cols>
    <col min="1" max="1" width="23" style="8" bestFit="1" customWidth="1"/>
    <col min="2" max="2" width="26.42578125" style="9" bestFit="1" customWidth="1"/>
    <col min="3" max="3" width="7.85546875" style="9" bestFit="1" customWidth="1"/>
    <col min="4" max="4" width="10.85546875" style="9" bestFit="1" customWidth="1"/>
    <col min="5" max="6" width="9.140625" style="9"/>
    <col min="7" max="7" width="23" style="20" bestFit="1" customWidth="1"/>
    <col min="8" max="8" width="26.42578125" style="21" bestFit="1" customWidth="1"/>
    <col min="9" max="9" width="7.85546875" style="21" bestFit="1" customWidth="1"/>
    <col min="10" max="10" width="10.5703125" style="21" bestFit="1" customWidth="1"/>
    <col min="11" max="12" width="9.140625" style="21"/>
    <col min="13" max="13" width="23" style="25" bestFit="1" customWidth="1"/>
    <col min="14" max="14" width="26.42578125" style="26" bestFit="1" customWidth="1"/>
    <col min="15" max="15" width="7.85546875" style="26" bestFit="1" customWidth="1"/>
    <col min="16" max="16" width="9.28515625" style="26" bestFit="1" customWidth="1"/>
    <col min="17" max="18" width="9.140625" style="26"/>
    <col min="19" max="19" width="23" style="25" bestFit="1" customWidth="1"/>
    <col min="20" max="20" width="26.42578125" style="26" bestFit="1" customWidth="1"/>
    <col min="21" max="21" width="7.85546875" style="26" bestFit="1" customWidth="1"/>
    <col min="22" max="22" width="10.28515625" style="26" bestFit="1" customWidth="1"/>
    <col min="23" max="24" width="9.140625" style="26"/>
    <col min="25" max="25" width="23" style="8" bestFit="1" customWidth="1"/>
    <col min="26" max="26" width="26.42578125" style="9" bestFit="1" customWidth="1"/>
    <col min="27" max="27" width="7.85546875" style="9" bestFit="1" customWidth="1"/>
    <col min="28" max="28" width="9.28515625" style="9" bestFit="1" customWidth="1"/>
    <col min="29" max="30" width="9.140625" style="9"/>
    <col min="31" max="31" width="23" style="30" bestFit="1" customWidth="1"/>
    <col min="32" max="32" width="26.42578125" style="31" bestFit="1" customWidth="1"/>
    <col min="33" max="33" width="7.85546875" style="31" bestFit="1" customWidth="1"/>
    <col min="34" max="34" width="9.28515625" style="31" bestFit="1" customWidth="1"/>
    <col min="35" max="36" width="9.140625" style="31"/>
    <col min="37" max="37" width="23" style="36" bestFit="1" customWidth="1"/>
    <col min="38" max="38" width="26.42578125" style="37" bestFit="1" customWidth="1"/>
    <col min="39" max="39" width="7.85546875" style="37" bestFit="1" customWidth="1"/>
    <col min="40" max="40" width="9.28515625" style="37" bestFit="1" customWidth="1"/>
    <col min="41" max="42" width="9.140625" style="37"/>
    <col min="43" max="43" width="23" style="43" bestFit="1" customWidth="1"/>
    <col min="44" max="44" width="26.42578125" style="44" bestFit="1" customWidth="1"/>
    <col min="45" max="45" width="7.85546875" style="44" bestFit="1" customWidth="1"/>
    <col min="46" max="46" width="9.28515625" style="44" bestFit="1" customWidth="1"/>
    <col min="47" max="48" width="9.140625" style="44"/>
    <col min="49" max="49" width="23" style="13" bestFit="1" customWidth="1"/>
    <col min="50" max="50" width="26.42578125" style="14" bestFit="1" customWidth="1"/>
    <col min="51" max="51" width="7.85546875" style="14" bestFit="1" customWidth="1"/>
    <col min="52" max="52" width="9.28515625" style="14" bestFit="1" customWidth="1"/>
    <col min="53" max="54" width="9.140625" style="14"/>
    <col min="55" max="55" width="23" style="49" bestFit="1" customWidth="1"/>
    <col min="56" max="56" width="26.42578125" style="50" bestFit="1" customWidth="1"/>
    <col min="57" max="57" width="7.85546875" style="50" bestFit="1" customWidth="1"/>
    <col min="58" max="58" width="9.28515625" style="50" bestFit="1" customWidth="1"/>
    <col min="59" max="60" width="9.140625" style="50"/>
  </cols>
  <sheetData>
    <row r="1" spans="1:58" x14ac:dyDescent="0.25">
      <c r="A1" s="7" t="s">
        <v>10</v>
      </c>
      <c r="B1" s="8" t="s">
        <v>53</v>
      </c>
      <c r="G1" s="19" t="s">
        <v>10</v>
      </c>
      <c r="H1" s="20" t="s">
        <v>62</v>
      </c>
      <c r="M1" s="24" t="s">
        <v>10</v>
      </c>
      <c r="N1" s="25" t="s">
        <v>62</v>
      </c>
      <c r="S1" s="24" t="s">
        <v>10</v>
      </c>
      <c r="T1" s="25" t="s">
        <v>62</v>
      </c>
      <c r="Y1" s="7" t="s">
        <v>10</v>
      </c>
      <c r="Z1" s="8" t="s">
        <v>62</v>
      </c>
      <c r="AE1" s="29" t="s">
        <v>10</v>
      </c>
      <c r="AF1" s="30" t="s">
        <v>62</v>
      </c>
      <c r="AK1" s="35" t="s">
        <v>10</v>
      </c>
      <c r="AL1" s="36" t="s">
        <v>62</v>
      </c>
      <c r="AQ1" s="42" t="s">
        <v>10</v>
      </c>
      <c r="AR1" s="43" t="s">
        <v>62</v>
      </c>
      <c r="AW1" s="12" t="s">
        <v>10</v>
      </c>
      <c r="AX1" s="13" t="s">
        <v>62</v>
      </c>
      <c r="BC1" s="48" t="s">
        <v>10</v>
      </c>
      <c r="BD1" s="49" t="s">
        <v>62</v>
      </c>
    </row>
    <row r="2" spans="1:58" x14ac:dyDescent="0.25">
      <c r="A2" s="7" t="s">
        <v>11</v>
      </c>
      <c r="G2" s="19" t="s">
        <v>11</v>
      </c>
      <c r="M2" s="24" t="s">
        <v>11</v>
      </c>
      <c r="N2" s="26" t="s">
        <v>63</v>
      </c>
      <c r="S2" s="24" t="s">
        <v>11</v>
      </c>
      <c r="T2" s="26" t="s">
        <v>63</v>
      </c>
      <c r="Y2" s="7" t="s">
        <v>11</v>
      </c>
      <c r="Z2" s="9" t="s">
        <v>63</v>
      </c>
      <c r="AE2" s="29" t="s">
        <v>11</v>
      </c>
      <c r="AF2" s="31" t="s">
        <v>67</v>
      </c>
      <c r="AK2" s="35" t="s">
        <v>11</v>
      </c>
      <c r="AL2" s="37" t="s">
        <v>71</v>
      </c>
      <c r="AQ2" s="42" t="s">
        <v>11</v>
      </c>
      <c r="AR2" s="44" t="s">
        <v>74</v>
      </c>
      <c r="AW2" s="12" t="s">
        <v>11</v>
      </c>
      <c r="AX2" s="14" t="s">
        <v>71</v>
      </c>
      <c r="BC2" s="48" t="s">
        <v>11</v>
      </c>
      <c r="BD2" s="50" t="s">
        <v>71</v>
      </c>
    </row>
    <row r="3" spans="1:58" x14ac:dyDescent="0.25">
      <c r="A3" s="7" t="s">
        <v>12</v>
      </c>
      <c r="G3" s="19" t="s">
        <v>12</v>
      </c>
      <c r="M3" s="24" t="s">
        <v>12</v>
      </c>
      <c r="N3" s="26" t="s">
        <v>64</v>
      </c>
      <c r="S3" s="24" t="s">
        <v>12</v>
      </c>
      <c r="T3" s="26" t="s">
        <v>64</v>
      </c>
      <c r="Y3" s="7" t="s">
        <v>12</v>
      </c>
      <c r="Z3" s="9" t="s">
        <v>64</v>
      </c>
      <c r="AE3" s="29" t="s">
        <v>12</v>
      </c>
      <c r="AF3" s="31" t="s">
        <v>64</v>
      </c>
      <c r="AK3" s="35" t="s">
        <v>12</v>
      </c>
      <c r="AL3" s="37" t="s">
        <v>64</v>
      </c>
      <c r="AQ3" s="42" t="s">
        <v>12</v>
      </c>
      <c r="AR3" s="44" t="s">
        <v>64</v>
      </c>
      <c r="AW3" s="12" t="s">
        <v>12</v>
      </c>
      <c r="AX3" s="14" t="s">
        <v>64</v>
      </c>
      <c r="BC3" s="48" t="s">
        <v>12</v>
      </c>
      <c r="BD3" s="50" t="s">
        <v>64</v>
      </c>
    </row>
    <row r="4" spans="1:58" x14ac:dyDescent="0.25">
      <c r="A4" s="7" t="s">
        <v>15</v>
      </c>
      <c r="B4" s="9" t="s">
        <v>17</v>
      </c>
      <c r="G4" s="19" t="s">
        <v>15</v>
      </c>
      <c r="H4" s="21" t="s">
        <v>17</v>
      </c>
      <c r="M4" s="24" t="s">
        <v>15</v>
      </c>
      <c r="N4" s="26" t="s">
        <v>26</v>
      </c>
      <c r="S4" s="24" t="s">
        <v>15</v>
      </c>
      <c r="T4" s="26" t="s">
        <v>26</v>
      </c>
      <c r="Y4" s="7" t="s">
        <v>15</v>
      </c>
      <c r="Z4" s="9" t="s">
        <v>26</v>
      </c>
      <c r="AE4" s="29" t="s">
        <v>15</v>
      </c>
      <c r="AF4" s="31" t="s">
        <v>26</v>
      </c>
      <c r="AK4" s="35" t="s">
        <v>15</v>
      </c>
      <c r="AL4" s="37" t="s">
        <v>26</v>
      </c>
      <c r="AQ4" s="42" t="s">
        <v>15</v>
      </c>
      <c r="AR4" s="44" t="s">
        <v>26</v>
      </c>
      <c r="AW4" s="12" t="s">
        <v>15</v>
      </c>
      <c r="AX4" s="14" t="s">
        <v>26</v>
      </c>
      <c r="BC4" s="48" t="s">
        <v>15</v>
      </c>
      <c r="BD4" s="50" t="s">
        <v>26</v>
      </c>
    </row>
    <row r="5" spans="1:58" x14ac:dyDescent="0.25">
      <c r="A5" s="7" t="s">
        <v>38</v>
      </c>
      <c r="B5" s="9">
        <v>15</v>
      </c>
      <c r="G5" s="19" t="s">
        <v>38</v>
      </c>
      <c r="H5" s="21">
        <v>15</v>
      </c>
      <c r="M5" s="24" t="s">
        <v>38</v>
      </c>
      <c r="N5" s="26">
        <v>0.05</v>
      </c>
      <c r="S5" s="24" t="s">
        <v>38</v>
      </c>
      <c r="T5" s="26">
        <v>0.05</v>
      </c>
      <c r="Y5" s="7" t="s">
        <v>38</v>
      </c>
      <c r="Z5" s="9">
        <v>0.1</v>
      </c>
      <c r="AE5" s="29" t="s">
        <v>38</v>
      </c>
      <c r="AF5" s="31">
        <v>0.1</v>
      </c>
      <c r="AK5" s="35" t="s">
        <v>38</v>
      </c>
      <c r="AL5" s="37">
        <v>0.1</v>
      </c>
      <c r="AQ5" s="42" t="s">
        <v>38</v>
      </c>
      <c r="AR5" s="44">
        <v>0.1</v>
      </c>
      <c r="AW5" s="12" t="s">
        <v>38</v>
      </c>
      <c r="AX5" s="14">
        <v>0.1</v>
      </c>
      <c r="BC5" s="48" t="s">
        <v>38</v>
      </c>
      <c r="BD5" s="50">
        <v>0.1</v>
      </c>
    </row>
    <row r="6" spans="1:58" x14ac:dyDescent="0.25">
      <c r="A6" s="7" t="s">
        <v>39</v>
      </c>
      <c r="B6" s="9">
        <v>99999</v>
      </c>
      <c r="G6" s="19" t="s">
        <v>39</v>
      </c>
      <c r="H6" s="21">
        <v>99999</v>
      </c>
      <c r="M6" s="24" t="s">
        <v>39</v>
      </c>
      <c r="N6" s="26">
        <v>99999</v>
      </c>
      <c r="S6" s="24" t="s">
        <v>39</v>
      </c>
      <c r="T6" s="26">
        <v>99999</v>
      </c>
      <c r="Y6" s="7" t="s">
        <v>39</v>
      </c>
      <c r="Z6" s="9">
        <v>99999</v>
      </c>
      <c r="AE6" s="29" t="s">
        <v>39</v>
      </c>
      <c r="AF6" s="31">
        <v>99999</v>
      </c>
      <c r="AK6" s="35" t="s">
        <v>39</v>
      </c>
      <c r="AL6" s="37">
        <v>99999</v>
      </c>
      <c r="AQ6" s="42" t="s">
        <v>39</v>
      </c>
      <c r="AR6" s="44">
        <v>99999</v>
      </c>
      <c r="AW6" s="12" t="s">
        <v>39</v>
      </c>
      <c r="AX6" s="14">
        <v>0.3</v>
      </c>
      <c r="BC6" s="48" t="s">
        <v>39</v>
      </c>
      <c r="BD6" s="50">
        <v>0.2</v>
      </c>
    </row>
    <row r="7" spans="1:58" x14ac:dyDescent="0.25">
      <c r="A7" s="7" t="s">
        <v>30</v>
      </c>
      <c r="B7" s="9" t="s">
        <v>32</v>
      </c>
      <c r="G7" s="19" t="s">
        <v>30</v>
      </c>
      <c r="H7" s="21" t="s">
        <v>32</v>
      </c>
      <c r="M7" s="24" t="s">
        <v>30</v>
      </c>
      <c r="N7" s="26" t="s">
        <v>32</v>
      </c>
      <c r="S7" s="24" t="s">
        <v>30</v>
      </c>
      <c r="T7" s="26" t="s">
        <v>32</v>
      </c>
      <c r="Y7" s="7" t="s">
        <v>30</v>
      </c>
      <c r="Z7" s="9" t="s">
        <v>32</v>
      </c>
      <c r="AE7" s="29" t="s">
        <v>30</v>
      </c>
      <c r="AF7" s="31" t="s">
        <v>32</v>
      </c>
      <c r="AK7" s="35" t="s">
        <v>30</v>
      </c>
      <c r="AL7" s="37" t="s">
        <v>32</v>
      </c>
      <c r="AQ7" s="42" t="s">
        <v>30</v>
      </c>
      <c r="AR7" s="44" t="s">
        <v>32</v>
      </c>
      <c r="AW7" s="12" t="s">
        <v>30</v>
      </c>
      <c r="AX7" s="14" t="s">
        <v>32</v>
      </c>
      <c r="BC7" s="48" t="s">
        <v>30</v>
      </c>
      <c r="BD7" s="50" t="s">
        <v>32</v>
      </c>
    </row>
    <row r="8" spans="1:58" x14ac:dyDescent="0.25">
      <c r="A8" s="7" t="s">
        <v>34</v>
      </c>
      <c r="G8" s="19" t="s">
        <v>34</v>
      </c>
      <c r="M8" s="24" t="s">
        <v>34</v>
      </c>
      <c r="N8" s="26">
        <v>5</v>
      </c>
      <c r="S8" s="24" t="s">
        <v>34</v>
      </c>
      <c r="T8" s="26">
        <v>5</v>
      </c>
      <c r="Y8" s="7" t="s">
        <v>34</v>
      </c>
      <c r="Z8" s="9">
        <v>5</v>
      </c>
      <c r="AE8" s="29" t="s">
        <v>34</v>
      </c>
      <c r="AF8" s="31">
        <v>5</v>
      </c>
      <c r="AK8" s="35" t="s">
        <v>34</v>
      </c>
      <c r="AL8" s="37">
        <v>5</v>
      </c>
      <c r="AQ8" s="42" t="s">
        <v>34</v>
      </c>
      <c r="AR8" s="44">
        <v>5</v>
      </c>
      <c r="AW8" s="12" t="s">
        <v>34</v>
      </c>
      <c r="AX8" s="14">
        <v>5</v>
      </c>
      <c r="BC8" s="48" t="s">
        <v>34</v>
      </c>
      <c r="BD8" s="50">
        <v>5</v>
      </c>
    </row>
    <row r="9" spans="1:58" x14ac:dyDescent="0.25">
      <c r="A9" s="7" t="s">
        <v>60</v>
      </c>
      <c r="B9" s="9">
        <v>12.7386109936078</v>
      </c>
      <c r="G9" s="19" t="s">
        <v>60</v>
      </c>
      <c r="H9" s="21">
        <v>10.049583794691999</v>
      </c>
      <c r="M9" s="24" t="s">
        <v>60</v>
      </c>
      <c r="N9" s="26">
        <v>10.049583794691999</v>
      </c>
      <c r="S9" s="24" t="s">
        <v>60</v>
      </c>
      <c r="T9" s="26">
        <v>10.049583794691999</v>
      </c>
      <c r="Y9" s="7" t="s">
        <v>60</v>
      </c>
      <c r="Z9" s="9">
        <v>10.049583794691999</v>
      </c>
      <c r="AE9" s="29" t="s">
        <v>69</v>
      </c>
      <c r="AF9" s="31">
        <v>10</v>
      </c>
      <c r="AK9" s="35" t="s">
        <v>69</v>
      </c>
      <c r="AL9" s="37">
        <v>5</v>
      </c>
      <c r="AQ9" s="42" t="s">
        <v>69</v>
      </c>
      <c r="AR9" s="44">
        <v>5</v>
      </c>
      <c r="AW9" s="12" t="s">
        <v>69</v>
      </c>
      <c r="AX9" s="14">
        <v>5</v>
      </c>
      <c r="BC9" s="48" t="s">
        <v>69</v>
      </c>
      <c r="BD9" s="50">
        <v>5</v>
      </c>
    </row>
    <row r="10" spans="1:58" x14ac:dyDescent="0.25">
      <c r="A10" s="7" t="s">
        <v>61</v>
      </c>
      <c r="B10" s="9">
        <v>8.1621313307177292</v>
      </c>
      <c r="G10" s="19" t="s">
        <v>61</v>
      </c>
      <c r="H10" s="21">
        <v>7.7513146524504002</v>
      </c>
      <c r="M10" s="24" t="s">
        <v>61</v>
      </c>
      <c r="N10" s="26">
        <v>7.7513146524504002</v>
      </c>
      <c r="S10" s="24" t="s">
        <v>61</v>
      </c>
      <c r="T10" s="26">
        <v>7.7513146524504002</v>
      </c>
      <c r="Y10" s="7" t="s">
        <v>61</v>
      </c>
      <c r="Z10" s="9">
        <v>7.7513146524504002</v>
      </c>
      <c r="AE10" s="29" t="s">
        <v>60</v>
      </c>
      <c r="AK10" s="35" t="s">
        <v>60</v>
      </c>
      <c r="AQ10" s="42" t="s">
        <v>60</v>
      </c>
      <c r="AW10" s="12" t="s">
        <v>60</v>
      </c>
      <c r="BC10" s="48" t="s">
        <v>60</v>
      </c>
    </row>
    <row r="11" spans="1:58" x14ac:dyDescent="0.25">
      <c r="A11" s="7"/>
      <c r="G11" s="19"/>
      <c r="M11" s="24"/>
      <c r="S11" s="24"/>
      <c r="Y11" s="7"/>
      <c r="AE11" s="29" t="s">
        <v>61</v>
      </c>
      <c r="AK11" s="35" t="s">
        <v>61</v>
      </c>
      <c r="AQ11" s="42" t="s">
        <v>61</v>
      </c>
      <c r="AW11" s="12" t="s">
        <v>61</v>
      </c>
      <c r="BC11" s="48" t="s">
        <v>61</v>
      </c>
    </row>
    <row r="12" spans="1:58" x14ac:dyDescent="0.25">
      <c r="A12" s="7" t="s">
        <v>20</v>
      </c>
      <c r="B12" s="10" t="s">
        <v>23</v>
      </c>
      <c r="C12" s="10" t="s">
        <v>21</v>
      </c>
      <c r="D12" s="10" t="s">
        <v>22</v>
      </c>
      <c r="G12" s="19" t="s">
        <v>20</v>
      </c>
      <c r="H12" s="22" t="s">
        <v>23</v>
      </c>
      <c r="I12" s="22" t="s">
        <v>21</v>
      </c>
      <c r="J12" s="22" t="s">
        <v>22</v>
      </c>
      <c r="M12" s="24" t="s">
        <v>20</v>
      </c>
      <c r="N12" s="27" t="s">
        <v>23</v>
      </c>
      <c r="O12" s="27" t="s">
        <v>21</v>
      </c>
      <c r="P12" s="27" t="s">
        <v>22</v>
      </c>
      <c r="S12" s="24" t="s">
        <v>20</v>
      </c>
      <c r="T12" s="27" t="s">
        <v>23</v>
      </c>
      <c r="U12" s="27" t="s">
        <v>21</v>
      </c>
      <c r="V12" s="27" t="s">
        <v>22</v>
      </c>
      <c r="Y12" s="7" t="s">
        <v>20</v>
      </c>
      <c r="Z12" s="10" t="s">
        <v>23</v>
      </c>
      <c r="AA12" s="10" t="s">
        <v>21</v>
      </c>
      <c r="AB12" s="10" t="s">
        <v>22</v>
      </c>
    </row>
    <row r="13" spans="1:58" x14ac:dyDescent="0.25">
      <c r="A13" s="8" t="s">
        <v>9</v>
      </c>
      <c r="B13" s="9">
        <v>32</v>
      </c>
      <c r="C13" s="9">
        <v>-0.47490549051312098</v>
      </c>
      <c r="D13" s="11">
        <v>-1.4840796578534999E-2</v>
      </c>
      <c r="G13" s="20" t="s">
        <v>9</v>
      </c>
      <c r="H13" s="21">
        <v>37</v>
      </c>
      <c r="I13" s="21">
        <v>-1.84625725775288</v>
      </c>
      <c r="J13" s="23">
        <v>-4.9898844804131898E-2</v>
      </c>
      <c r="M13" s="25" t="s">
        <v>9</v>
      </c>
      <c r="P13" s="28"/>
      <c r="S13" s="25" t="s">
        <v>9</v>
      </c>
      <c r="V13" s="28"/>
      <c r="Y13" s="8" t="s">
        <v>9</v>
      </c>
      <c r="Z13" s="9">
        <v>93</v>
      </c>
      <c r="AA13" s="9">
        <v>-16.629553622063401</v>
      </c>
      <c r="AB13" s="18">
        <v>-0.17881240453831601</v>
      </c>
      <c r="AE13" s="29" t="s">
        <v>20</v>
      </c>
      <c r="AF13" s="32" t="s">
        <v>23</v>
      </c>
      <c r="AG13" s="32" t="s">
        <v>21</v>
      </c>
      <c r="AH13" s="32" t="s">
        <v>22</v>
      </c>
      <c r="AK13" s="35" t="s">
        <v>20</v>
      </c>
      <c r="AL13" s="38" t="s">
        <v>23</v>
      </c>
      <c r="AM13" s="38" t="s">
        <v>21</v>
      </c>
      <c r="AN13" s="38" t="s">
        <v>22</v>
      </c>
      <c r="AQ13" s="42" t="s">
        <v>20</v>
      </c>
      <c r="AR13" s="45" t="s">
        <v>23</v>
      </c>
      <c r="AS13" s="45" t="s">
        <v>21</v>
      </c>
      <c r="AT13" s="45" t="s">
        <v>22</v>
      </c>
      <c r="AW13" s="12" t="s">
        <v>20</v>
      </c>
      <c r="AX13" s="15" t="s">
        <v>23</v>
      </c>
      <c r="AY13" s="15" t="s">
        <v>21</v>
      </c>
      <c r="AZ13" s="15" t="s">
        <v>22</v>
      </c>
      <c r="BC13" s="48" t="s">
        <v>20</v>
      </c>
      <c r="BD13" s="51" t="s">
        <v>23</v>
      </c>
      <c r="BE13" s="51" t="s">
        <v>21</v>
      </c>
      <c r="BF13" s="51" t="s">
        <v>22</v>
      </c>
    </row>
    <row r="14" spans="1:58" x14ac:dyDescent="0.25">
      <c r="A14" s="8" t="s">
        <v>7</v>
      </c>
      <c r="B14" s="9">
        <v>14</v>
      </c>
      <c r="C14" s="9">
        <v>1.40623223341319</v>
      </c>
      <c r="D14" s="11">
        <v>0.10044515952951399</v>
      </c>
      <c r="G14" s="20" t="s">
        <v>7</v>
      </c>
      <c r="H14" s="21">
        <v>13</v>
      </c>
      <c r="I14" s="21">
        <v>2.28800106326422</v>
      </c>
      <c r="J14" s="23">
        <v>0.17600008178955501</v>
      </c>
      <c r="M14" s="25" t="s">
        <v>7</v>
      </c>
      <c r="P14" s="28"/>
      <c r="S14" s="25" t="s">
        <v>7</v>
      </c>
      <c r="V14" s="28"/>
      <c r="Y14" s="8" t="s">
        <v>7</v>
      </c>
      <c r="Z14" s="9">
        <v>33</v>
      </c>
      <c r="AA14" s="9">
        <v>5.4716374269005801</v>
      </c>
      <c r="AB14" s="18">
        <v>0.16580719475456299</v>
      </c>
      <c r="AE14" s="30" t="s">
        <v>9</v>
      </c>
      <c r="AF14" s="31">
        <v>86</v>
      </c>
      <c r="AG14" s="31">
        <v>-14.753316058165201</v>
      </c>
      <c r="AH14" s="33">
        <v>-0.17155018672285099</v>
      </c>
      <c r="AK14" s="36" t="s">
        <v>9</v>
      </c>
      <c r="AN14" s="39"/>
      <c r="AQ14" s="43" t="s">
        <v>9</v>
      </c>
      <c r="AT14" s="46"/>
      <c r="AW14" s="13" t="s">
        <v>9</v>
      </c>
      <c r="AX14" s="14">
        <v>81</v>
      </c>
      <c r="AY14" s="14">
        <v>-13.1251645389211</v>
      </c>
      <c r="AZ14" s="41">
        <v>-0.16203906838174201</v>
      </c>
      <c r="BC14" s="49" t="s">
        <v>9</v>
      </c>
      <c r="BD14" s="50">
        <v>64</v>
      </c>
      <c r="BE14" s="50">
        <v>-7.1112632253454899</v>
      </c>
      <c r="BF14" s="52">
        <v>-0.111113487896023</v>
      </c>
    </row>
    <row r="15" spans="1:58" x14ac:dyDescent="0.25">
      <c r="A15" s="8" t="s">
        <v>6</v>
      </c>
      <c r="B15" s="9">
        <v>44</v>
      </c>
      <c r="C15" s="9">
        <v>-4.1344222814345004</v>
      </c>
      <c r="D15" s="11">
        <v>-9.3964142759875094E-2</v>
      </c>
      <c r="G15" s="20" t="s">
        <v>6</v>
      </c>
      <c r="H15" s="21">
        <v>46</v>
      </c>
      <c r="I15" s="21">
        <v>-5.9052562197071703</v>
      </c>
      <c r="J15" s="23">
        <v>-0.128375135211025</v>
      </c>
      <c r="M15" s="25" t="s">
        <v>6</v>
      </c>
      <c r="P15" s="28"/>
      <c r="S15" s="25" t="s">
        <v>6</v>
      </c>
      <c r="V15" s="28"/>
      <c r="Y15" s="8" t="s">
        <v>6</v>
      </c>
      <c r="Z15" s="9">
        <v>135</v>
      </c>
      <c r="AA15" s="9">
        <v>6.0763025997395701</v>
      </c>
      <c r="AB15" s="18">
        <v>4.5009648886959699E-2</v>
      </c>
      <c r="AE15" s="30" t="s">
        <v>7</v>
      </c>
      <c r="AF15" s="31">
        <v>33</v>
      </c>
      <c r="AG15" s="31">
        <v>7.2774067910223499</v>
      </c>
      <c r="AH15" s="33">
        <v>0.22052747851582799</v>
      </c>
      <c r="AK15" s="36" t="s">
        <v>7</v>
      </c>
      <c r="AN15" s="39"/>
      <c r="AQ15" s="43" t="s">
        <v>7</v>
      </c>
      <c r="AT15" s="46"/>
      <c r="AW15" s="13" t="s">
        <v>7</v>
      </c>
      <c r="AX15" s="14">
        <v>29</v>
      </c>
      <c r="AY15" s="14">
        <v>7.52254651780967</v>
      </c>
      <c r="AZ15" s="41">
        <v>0.25939815578654002</v>
      </c>
      <c r="BC15" s="49" t="s">
        <v>7</v>
      </c>
      <c r="BD15" s="50">
        <v>23</v>
      </c>
      <c r="BE15" s="50">
        <v>5.8271717171717103</v>
      </c>
      <c r="BF15" s="52">
        <v>0.25335529205094398</v>
      </c>
    </row>
    <row r="16" spans="1:58" x14ac:dyDescent="0.25">
      <c r="A16" s="8" t="s">
        <v>19</v>
      </c>
      <c r="B16" s="9">
        <v>33</v>
      </c>
      <c r="C16" s="9">
        <v>-12.0336214946451</v>
      </c>
      <c r="D16" s="11">
        <v>-0.36465519680742697</v>
      </c>
      <c r="G16" s="20" t="s">
        <v>19</v>
      </c>
      <c r="H16" s="21">
        <v>44</v>
      </c>
      <c r="I16" s="21">
        <v>-9.9194208533728698</v>
      </c>
      <c r="J16" s="23">
        <v>-0.22544138303120101</v>
      </c>
      <c r="M16" s="25" t="s">
        <v>19</v>
      </c>
      <c r="P16" s="28"/>
      <c r="S16" s="25" t="s">
        <v>19</v>
      </c>
      <c r="V16" s="28"/>
      <c r="Y16" s="8" t="s">
        <v>19</v>
      </c>
      <c r="Z16" s="9">
        <v>107</v>
      </c>
      <c r="AA16" s="9">
        <v>-9.2595663952129499</v>
      </c>
      <c r="AB16" s="18">
        <v>-8.6538003693579002E-2</v>
      </c>
      <c r="AE16" s="30" t="s">
        <v>6</v>
      </c>
      <c r="AF16" s="31">
        <v>133</v>
      </c>
      <c r="AG16" s="31">
        <v>6.2710530044850996</v>
      </c>
      <c r="AH16" s="33">
        <v>4.7150774469812799E-2</v>
      </c>
      <c r="AK16" s="36" t="s">
        <v>6</v>
      </c>
      <c r="AN16" s="39"/>
      <c r="AQ16" s="43" t="s">
        <v>6</v>
      </c>
      <c r="AT16" s="46"/>
      <c r="AW16" s="13" t="s">
        <v>6</v>
      </c>
      <c r="AX16" s="14">
        <v>132</v>
      </c>
      <c r="AY16" s="14">
        <v>18.302395824848801</v>
      </c>
      <c r="AZ16" s="41">
        <v>0.138654513824612</v>
      </c>
      <c r="BC16" s="49" t="s">
        <v>6</v>
      </c>
      <c r="BD16" s="50">
        <v>100</v>
      </c>
      <c r="BE16" s="50">
        <v>13.8824672305444</v>
      </c>
      <c r="BF16" s="52">
        <v>0.13882467230544401</v>
      </c>
    </row>
    <row r="17" spans="1:58" x14ac:dyDescent="0.25">
      <c r="B17" s="9">
        <f>SUM(B13:B16)</f>
        <v>123</v>
      </c>
      <c r="C17" s="9">
        <f>SUM(C13:C16)</f>
        <v>-15.236717033179531</v>
      </c>
      <c r="D17" s="11">
        <f>SUMPRODUCT(D13:D16,B13:B16)/SUM(B13:B16)</f>
        <v>-0.12387574823723184</v>
      </c>
      <c r="H17" s="21">
        <f>SUM(H13:H16)</f>
        <v>140</v>
      </c>
      <c r="I17" s="21">
        <f>SUM(I13:I16)</f>
        <v>-15.382933267568699</v>
      </c>
      <c r="J17" s="23">
        <f>SUMPRODUCT(J13:J16,H13:H16)/SUM(H13:H16)</f>
        <v>-0.10987809476834758</v>
      </c>
      <c r="N17" s="26">
        <v>746</v>
      </c>
      <c r="O17" s="26">
        <v>-64.369097302701306</v>
      </c>
      <c r="P17" s="28">
        <v>-8.6285653220779301E-2</v>
      </c>
      <c r="T17" s="26">
        <v>166</v>
      </c>
      <c r="U17" s="26">
        <v>-42.7256855712427</v>
      </c>
      <c r="V17" s="28">
        <v>-0.25738364801953401</v>
      </c>
      <c r="Z17" s="9">
        <f>SUM(Z13:Z16)</f>
        <v>368</v>
      </c>
      <c r="AA17" s="9">
        <f>SUM(AA13:AA16)</f>
        <v>-14.341179990636201</v>
      </c>
      <c r="AB17" s="11">
        <f>SUMPRODUCT(AB13:AB16,Z13:Z16)/SUM(Z13:Z16)</f>
        <v>-3.8970597800641868E-2</v>
      </c>
      <c r="AE17" s="30" t="s">
        <v>19</v>
      </c>
      <c r="AF17" s="31">
        <v>105</v>
      </c>
      <c r="AG17" s="31">
        <v>-7.0060931433819702</v>
      </c>
      <c r="AH17" s="33">
        <v>-6.6724696603637806E-2</v>
      </c>
      <c r="AK17" s="36" t="s">
        <v>19</v>
      </c>
      <c r="AN17" s="39"/>
      <c r="AQ17" s="43" t="s">
        <v>19</v>
      </c>
      <c r="AT17" s="46"/>
      <c r="AW17" s="13" t="s">
        <v>19</v>
      </c>
      <c r="AX17" s="14">
        <v>104</v>
      </c>
      <c r="AY17" s="14">
        <v>3.4304946437856798</v>
      </c>
      <c r="AZ17" s="41">
        <v>3.2985525421016203E-2</v>
      </c>
      <c r="BC17" s="49" t="s">
        <v>19</v>
      </c>
      <c r="BD17" s="50">
        <v>68</v>
      </c>
      <c r="BE17" s="50">
        <v>12.9499704661112</v>
      </c>
      <c r="BF17" s="52">
        <v>0.190440742148694</v>
      </c>
    </row>
    <row r="18" spans="1:58" x14ac:dyDescent="0.25">
      <c r="AF18" s="31">
        <f>SUM(AF14:AF17)</f>
        <v>357</v>
      </c>
      <c r="AG18" s="31">
        <f>SUM(AG14:AG17)</f>
        <v>-8.2109494060397203</v>
      </c>
      <c r="AH18" s="34">
        <f>SUMPRODUCT(AH14:AH17,AF14:AF17)/SUM(AF14:AF17)</f>
        <v>-2.2999858280223332E-2</v>
      </c>
      <c r="AL18" s="37">
        <v>362</v>
      </c>
      <c r="AM18" s="37">
        <v>11.733186593492601</v>
      </c>
      <c r="AN18" s="40">
        <v>3.24121176615818E-2</v>
      </c>
      <c r="AR18" s="44">
        <v>407</v>
      </c>
      <c r="AS18" s="44">
        <v>-12.0411773134302</v>
      </c>
      <c r="AT18" s="47">
        <v>-2.95852022443003E-2</v>
      </c>
      <c r="AX18" s="14">
        <f>SUM(AX14:AX17)</f>
        <v>346</v>
      </c>
      <c r="AY18" s="14">
        <f>SUM(AY14:AY17)</f>
        <v>16.130272447523051</v>
      </c>
      <c r="AZ18" s="16">
        <f>SUMPRODUCT(AZ14:AZ17,AX14:AX17)/SUM(AX14:AX17)</f>
        <v>4.661928453041337E-2</v>
      </c>
      <c r="BD18" s="50">
        <f>SUM(BD14:BD17)</f>
        <v>255</v>
      </c>
      <c r="BE18" s="50">
        <f>SUM(BE14:BE17)</f>
        <v>25.548346188481819</v>
      </c>
      <c r="BF18" s="53">
        <f>SUMPRODUCT(BF14:BF17,BD14:BD17)/SUM(BD14:BD17)</f>
        <v>0.10018959289600719</v>
      </c>
    </row>
    <row r="20" spans="1:58" x14ac:dyDescent="0.25">
      <c r="A20" s="7" t="s">
        <v>24</v>
      </c>
      <c r="B20" s="9" t="s">
        <v>13</v>
      </c>
      <c r="G20" s="19" t="s">
        <v>24</v>
      </c>
      <c r="H20" s="21" t="s">
        <v>13</v>
      </c>
      <c r="M20" s="24" t="s">
        <v>24</v>
      </c>
      <c r="N20" s="26" t="s">
        <v>13</v>
      </c>
      <c r="S20" s="24" t="s">
        <v>24</v>
      </c>
      <c r="T20" s="26" t="s">
        <v>13</v>
      </c>
      <c r="Y20" s="7" t="s">
        <v>24</v>
      </c>
      <c r="Z20" s="9" t="s">
        <v>13</v>
      </c>
    </row>
    <row r="21" spans="1:58" x14ac:dyDescent="0.25">
      <c r="AE21" s="29" t="s">
        <v>24</v>
      </c>
      <c r="AF21" s="31" t="s">
        <v>13</v>
      </c>
      <c r="AK21" s="35" t="s">
        <v>24</v>
      </c>
      <c r="AL21" s="37" t="s">
        <v>13</v>
      </c>
      <c r="AQ21" s="42" t="s">
        <v>24</v>
      </c>
      <c r="AR21" s="44" t="s">
        <v>13</v>
      </c>
      <c r="AW21" s="12" t="s">
        <v>24</v>
      </c>
      <c r="AX21" s="14" t="s">
        <v>13</v>
      </c>
      <c r="BC21" s="48" t="s">
        <v>24</v>
      </c>
      <c r="BD21" s="50" t="s">
        <v>13</v>
      </c>
    </row>
    <row r="35" spans="1:55" x14ac:dyDescent="0.25">
      <c r="A35" s="7" t="s">
        <v>18</v>
      </c>
      <c r="G35" s="19" t="s">
        <v>18</v>
      </c>
      <c r="M35" s="24" t="s">
        <v>18</v>
      </c>
      <c r="S35" s="24" t="s">
        <v>18</v>
      </c>
      <c r="Y35" s="7" t="s">
        <v>18</v>
      </c>
    </row>
    <row r="36" spans="1:55" x14ac:dyDescent="0.25">
      <c r="A36" s="8" t="s">
        <v>40</v>
      </c>
      <c r="G36" s="20" t="s">
        <v>40</v>
      </c>
      <c r="M36" s="25" t="s">
        <v>40</v>
      </c>
      <c r="S36" s="25" t="s">
        <v>40</v>
      </c>
      <c r="Y36" s="8" t="s">
        <v>40</v>
      </c>
      <c r="AE36" s="29" t="s">
        <v>18</v>
      </c>
      <c r="AK36" s="35" t="s">
        <v>18</v>
      </c>
      <c r="AQ36" s="42" t="s">
        <v>18</v>
      </c>
      <c r="AW36" s="12" t="s">
        <v>18</v>
      </c>
      <c r="BC36" s="48" t="s">
        <v>18</v>
      </c>
    </row>
    <row r="37" spans="1:55" x14ac:dyDescent="0.25">
      <c r="A37" s="8" t="s">
        <v>54</v>
      </c>
      <c r="G37" s="20" t="s">
        <v>54</v>
      </c>
      <c r="M37" s="25" t="s">
        <v>54</v>
      </c>
      <c r="S37" s="25" t="s">
        <v>54</v>
      </c>
      <c r="Y37" s="8" t="s">
        <v>54</v>
      </c>
      <c r="AE37" s="30" t="s">
        <v>40</v>
      </c>
      <c r="AK37" s="36" t="s">
        <v>40</v>
      </c>
      <c r="AQ37" s="43" t="s">
        <v>40</v>
      </c>
      <c r="AW37" s="13" t="s">
        <v>40</v>
      </c>
      <c r="BC37" s="49" t="s">
        <v>40</v>
      </c>
    </row>
    <row r="38" spans="1:55" x14ac:dyDescent="0.25">
      <c r="A38" s="8" t="s">
        <v>55</v>
      </c>
      <c r="G38" s="20" t="s">
        <v>55</v>
      </c>
      <c r="M38" s="25" t="s">
        <v>55</v>
      </c>
      <c r="S38" s="25" t="s">
        <v>55</v>
      </c>
      <c r="Y38" s="8" t="s">
        <v>55</v>
      </c>
      <c r="AE38" s="30" t="s">
        <v>54</v>
      </c>
      <c r="AK38" s="36" t="s">
        <v>54</v>
      </c>
      <c r="AQ38" s="43" t="s">
        <v>54</v>
      </c>
      <c r="AW38" s="13" t="s">
        <v>54</v>
      </c>
      <c r="BC38" s="49" t="s">
        <v>75</v>
      </c>
    </row>
    <row r="39" spans="1:55" x14ac:dyDescent="0.25">
      <c r="A39" s="8" t="s">
        <v>44</v>
      </c>
      <c r="G39" s="20" t="s">
        <v>44</v>
      </c>
      <c r="M39" s="25" t="s">
        <v>44</v>
      </c>
      <c r="S39" s="25" t="s">
        <v>44</v>
      </c>
      <c r="Y39" s="8" t="s">
        <v>44</v>
      </c>
      <c r="AE39" s="30" t="s">
        <v>55</v>
      </c>
      <c r="AK39" s="36" t="s">
        <v>55</v>
      </c>
      <c r="AQ39" s="43" t="s">
        <v>55</v>
      </c>
      <c r="AW39" s="13" t="s">
        <v>55</v>
      </c>
      <c r="BC39" s="49" t="s">
        <v>43</v>
      </c>
    </row>
    <row r="40" spans="1:55" x14ac:dyDescent="0.25">
      <c r="A40" s="8" t="s">
        <v>45</v>
      </c>
      <c r="G40" s="20" t="s">
        <v>45</v>
      </c>
      <c r="M40" s="25" t="s">
        <v>45</v>
      </c>
      <c r="S40" s="25" t="s">
        <v>45</v>
      </c>
      <c r="Y40" s="8" t="s">
        <v>45</v>
      </c>
      <c r="AE40" s="30" t="s">
        <v>44</v>
      </c>
      <c r="AK40" s="36" t="s">
        <v>44</v>
      </c>
      <c r="AQ40" s="43" t="s">
        <v>44</v>
      </c>
      <c r="AW40" s="13" t="s">
        <v>44</v>
      </c>
      <c r="BC40" s="49" t="s">
        <v>44</v>
      </c>
    </row>
    <row r="41" spans="1:55" x14ac:dyDescent="0.25">
      <c r="A41" s="8" t="s">
        <v>46</v>
      </c>
      <c r="G41" s="20" t="s">
        <v>46</v>
      </c>
      <c r="M41" s="25" t="s">
        <v>46</v>
      </c>
      <c r="S41" s="25" t="s">
        <v>46</v>
      </c>
      <c r="Y41" s="8" t="s">
        <v>46</v>
      </c>
      <c r="AE41" s="30" t="s">
        <v>45</v>
      </c>
      <c r="AK41" s="36" t="s">
        <v>45</v>
      </c>
      <c r="AQ41" s="43" t="s">
        <v>45</v>
      </c>
      <c r="AW41" s="13" t="s">
        <v>45</v>
      </c>
      <c r="BC41" s="49" t="s">
        <v>45</v>
      </c>
    </row>
    <row r="42" spans="1:55" x14ac:dyDescent="0.25">
      <c r="A42" s="8" t="s">
        <v>47</v>
      </c>
      <c r="G42" s="20" t="s">
        <v>47</v>
      </c>
      <c r="M42" s="25" t="s">
        <v>47</v>
      </c>
      <c r="S42" s="25" t="s">
        <v>47</v>
      </c>
      <c r="Y42" s="8" t="s">
        <v>47</v>
      </c>
      <c r="AE42" s="30" t="s">
        <v>46</v>
      </c>
      <c r="AK42" s="36" t="s">
        <v>46</v>
      </c>
      <c r="AQ42" s="43" t="s">
        <v>46</v>
      </c>
      <c r="AW42" s="13" t="s">
        <v>46</v>
      </c>
      <c r="BC42" s="49" t="s">
        <v>46</v>
      </c>
    </row>
    <row r="43" spans="1:55" x14ac:dyDescent="0.25">
      <c r="A43" s="8" t="s">
        <v>56</v>
      </c>
      <c r="G43" s="20" t="s">
        <v>56</v>
      </c>
      <c r="M43" s="25" t="s">
        <v>48</v>
      </c>
      <c r="S43" s="25" t="s">
        <v>48</v>
      </c>
      <c r="Y43" s="8" t="s">
        <v>48</v>
      </c>
      <c r="AE43" s="30" t="s">
        <v>47</v>
      </c>
      <c r="AK43" s="36" t="s">
        <v>47</v>
      </c>
      <c r="AQ43" s="43" t="s">
        <v>47</v>
      </c>
      <c r="AW43" s="13" t="s">
        <v>47</v>
      </c>
      <c r="BC43" s="49" t="s">
        <v>47</v>
      </c>
    </row>
    <row r="44" spans="1:55" x14ac:dyDescent="0.25">
      <c r="A44" s="8" t="s">
        <v>57</v>
      </c>
      <c r="G44" s="20" t="s">
        <v>57</v>
      </c>
      <c r="M44" s="25" t="s">
        <v>49</v>
      </c>
      <c r="S44" s="25" t="s">
        <v>65</v>
      </c>
      <c r="Y44" s="8" t="s">
        <v>66</v>
      </c>
      <c r="AE44" s="30" t="s">
        <v>48</v>
      </c>
      <c r="AK44" s="36" t="s">
        <v>48</v>
      </c>
      <c r="AQ44" s="43" t="s">
        <v>48</v>
      </c>
      <c r="AW44" s="13" t="s">
        <v>48</v>
      </c>
      <c r="BC44" s="49" t="s">
        <v>48</v>
      </c>
    </row>
    <row r="45" spans="1:55" x14ac:dyDescent="0.25">
      <c r="A45" s="8" t="s">
        <v>58</v>
      </c>
      <c r="G45" s="20" t="s">
        <v>58</v>
      </c>
      <c r="M45" s="25" t="s">
        <v>58</v>
      </c>
      <c r="S45" s="25" t="s">
        <v>58</v>
      </c>
      <c r="Y45" s="8" t="s">
        <v>58</v>
      </c>
      <c r="AE45" s="30" t="s">
        <v>66</v>
      </c>
      <c r="AK45" s="36" t="s">
        <v>66</v>
      </c>
      <c r="AQ45" s="43" t="s">
        <v>66</v>
      </c>
      <c r="AW45" s="13" t="s">
        <v>66</v>
      </c>
      <c r="BC45" s="49" t="s">
        <v>49</v>
      </c>
    </row>
    <row r="46" spans="1:55" x14ac:dyDescent="0.25">
      <c r="A46" s="8" t="s">
        <v>59</v>
      </c>
      <c r="G46" s="20" t="s">
        <v>59</v>
      </c>
      <c r="M46" s="25" t="s">
        <v>51</v>
      </c>
      <c r="S46" s="25" t="s">
        <v>51</v>
      </c>
      <c r="Y46" s="8" t="s">
        <v>51</v>
      </c>
      <c r="AE46" s="30" t="s">
        <v>58</v>
      </c>
      <c r="AK46" s="36" t="s">
        <v>58</v>
      </c>
      <c r="AQ46" s="43" t="s">
        <v>58</v>
      </c>
      <c r="AW46" s="13" t="s">
        <v>58</v>
      </c>
      <c r="BC46" s="49" t="s">
        <v>50</v>
      </c>
    </row>
    <row r="47" spans="1:55" x14ac:dyDescent="0.25">
      <c r="A47" s="8" t="s">
        <v>52</v>
      </c>
      <c r="G47" s="20" t="s">
        <v>52</v>
      </c>
      <c r="M47" s="25" t="s">
        <v>52</v>
      </c>
      <c r="S47" s="25" t="s">
        <v>52</v>
      </c>
      <c r="Y47" s="8" t="s">
        <v>52</v>
      </c>
      <c r="AE47" s="30" t="s">
        <v>68</v>
      </c>
      <c r="AK47" s="36" t="s">
        <v>73</v>
      </c>
      <c r="AQ47" s="43" t="s">
        <v>73</v>
      </c>
      <c r="AW47" s="13" t="s">
        <v>73</v>
      </c>
      <c r="BC47" s="49" t="s">
        <v>51</v>
      </c>
    </row>
    <row r="48" spans="1:55" x14ac:dyDescent="0.25">
      <c r="A48" s="8" t="s">
        <v>41</v>
      </c>
      <c r="G48" s="20" t="s">
        <v>41</v>
      </c>
      <c r="M48" s="25" t="s">
        <v>41</v>
      </c>
      <c r="S48" s="25" t="s">
        <v>41</v>
      </c>
      <c r="Y48" s="8" t="s">
        <v>41</v>
      </c>
      <c r="AE48" s="30" t="s">
        <v>70</v>
      </c>
      <c r="AK48" s="36" t="s">
        <v>72</v>
      </c>
      <c r="AQ48" s="43" t="s">
        <v>72</v>
      </c>
      <c r="AW48" s="13" t="s">
        <v>72</v>
      </c>
      <c r="BC48" s="49" t="s">
        <v>52</v>
      </c>
    </row>
    <row r="49" spans="31:55" x14ac:dyDescent="0.25">
      <c r="AE49" s="30" t="s">
        <v>41</v>
      </c>
      <c r="AK49" s="36" t="s">
        <v>41</v>
      </c>
      <c r="AQ49" s="43" t="s">
        <v>41</v>
      </c>
      <c r="AW49" s="13" t="s">
        <v>41</v>
      </c>
      <c r="BC49" s="49" t="s">
        <v>41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PassYards</vt:lpstr>
      <vt:lpstr>RushYards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Brown</dc:creator>
  <cp:lastModifiedBy>Sean Brown</cp:lastModifiedBy>
  <dcterms:created xsi:type="dcterms:W3CDTF">2024-09-11T13:48:17Z</dcterms:created>
  <dcterms:modified xsi:type="dcterms:W3CDTF">2024-09-13T14:58:25Z</dcterms:modified>
</cp:coreProperties>
</file>